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serviziagcom-my.sharepoint.com/personal/p_iaconis_agcom_it/Documents/Desktop/Ser_Pr_Bi_DI/Ruolo/Pubblicazioni/Bilancio/2023/Conto Consuntivo _2022/"/>
    </mc:Choice>
  </mc:AlternateContent>
  <xr:revisionPtr revIDLastSave="2" documentId="13_ncr:1_{A885D8D3-41C2-494E-8E1B-C4C6974DF5B8}" xr6:coauthVersionLast="47" xr6:coauthVersionMax="47" xr10:uidLastSave="{6896B6C1-721D-485E-9EF4-C76DF9077695}"/>
  <bookViews>
    <workbookView xWindow="-120" yWindow="-120" windowWidth="29040" windowHeight="15840" xr2:uid="{00000000-000D-0000-FFFF-FFFF00000000}"/>
  </bookViews>
  <sheets>
    <sheet name="CONS 2022_ENTRATE" sheetId="1" r:id="rId1"/>
    <sheet name="CONS 2022_USCITE" sheetId="2" r:id="rId2"/>
  </sheets>
  <definedNames>
    <definedName name="_xlnm._FilterDatabase" localSheetId="1" hidden="1">'CONS 2022_USCITE'!$A$4:$O$130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9" i="2" l="1"/>
  <c r="F129" i="2"/>
  <c r="G129" i="2"/>
  <c r="H129" i="2"/>
  <c r="I129" i="2"/>
  <c r="J129" i="2"/>
  <c r="K129" i="2"/>
  <c r="L129" i="2"/>
  <c r="M129" i="2"/>
  <c r="N129" i="2"/>
  <c r="E129" i="2"/>
  <c r="F119" i="2"/>
  <c r="G119" i="2"/>
  <c r="H119" i="2"/>
  <c r="I119" i="2"/>
  <c r="J119" i="2"/>
  <c r="K119" i="2"/>
  <c r="L119" i="2"/>
  <c r="M119" i="2"/>
  <c r="N119" i="2"/>
  <c r="O119" i="2"/>
  <c r="E119" i="2"/>
  <c r="F110" i="2"/>
  <c r="G110" i="2"/>
  <c r="H110" i="2"/>
  <c r="I110" i="2"/>
  <c r="J110" i="2"/>
  <c r="K110" i="2"/>
  <c r="L110" i="2"/>
  <c r="M110" i="2"/>
  <c r="N110" i="2"/>
  <c r="O110" i="2"/>
  <c r="E110" i="2"/>
  <c r="F45" i="1"/>
  <c r="G45" i="1"/>
  <c r="H45" i="1"/>
  <c r="I45" i="1"/>
  <c r="J45" i="1"/>
  <c r="K45" i="1"/>
  <c r="L45" i="1"/>
  <c r="M45" i="1"/>
  <c r="N45" i="1"/>
  <c r="O45" i="1"/>
  <c r="E45" i="1"/>
  <c r="F34" i="1"/>
  <c r="G34" i="1"/>
  <c r="H34" i="1"/>
  <c r="I34" i="1"/>
  <c r="I48" i="1" s="1"/>
  <c r="J34" i="1"/>
  <c r="K34" i="1"/>
  <c r="L34" i="1"/>
  <c r="M34" i="1"/>
  <c r="M48" i="1" s="1"/>
  <c r="N34" i="1"/>
  <c r="O34" i="1"/>
  <c r="E34" i="1"/>
  <c r="G130" i="2" l="1"/>
  <c r="O130" i="2"/>
  <c r="K130" i="2"/>
  <c r="E130" i="2"/>
  <c r="L130" i="2"/>
  <c r="H130" i="2"/>
  <c r="N48" i="1"/>
  <c r="J48" i="1"/>
  <c r="E48" i="1"/>
  <c r="H48" i="1"/>
  <c r="O48" i="1"/>
  <c r="K48" i="1"/>
  <c r="G48" i="1"/>
  <c r="F48" i="1"/>
  <c r="L48" i="1"/>
  <c r="M130" i="2"/>
  <c r="I130" i="2"/>
  <c r="N130" i="2"/>
  <c r="J130" i="2"/>
  <c r="F130" i="2"/>
</calcChain>
</file>

<file path=xl/sharedStrings.xml><?xml version="1.0" encoding="utf-8"?>
<sst xmlns="http://schemas.openxmlformats.org/spreadsheetml/2006/main" count="787" uniqueCount="374">
  <si>
    <t> Capitolo/Articolo</t>
  </si>
  <si>
    <t> Capitolo</t>
  </si>
  <si>
    <t> Articolo</t>
  </si>
  <si>
    <t> </t>
  </si>
  <si>
    <t>FONDO DI CASSA</t>
  </si>
  <si>
    <t>1011101_0</t>
  </si>
  <si>
    <t>CONTRIBUTO DELLO STATO PER LE SPESE DI FUNZIONAMENTO DELL AUTORITÀ</t>
  </si>
  <si>
    <t>1011103_0</t>
  </si>
  <si>
    <t>CONTRIBUTO OPERATORI COMUNICAZIONI ELETTRONICHE</t>
  </si>
  <si>
    <t>1011103_1</t>
  </si>
  <si>
    <t>CONTRIBUTO OPERATORI SERVIZI MEDIA</t>
  </si>
  <si>
    <t>1011103_3</t>
  </si>
  <si>
    <t>ARRETRATI RELATIVI AI CONTRIBUTI DELLE COMUNICAZIONI ELETTRONICHE</t>
  </si>
  <si>
    <t>1011103_4</t>
  </si>
  <si>
    <t>ARRETRATI RELATIVI AL CONTRIBUTO DEGLI OPERATORI DEI SERVIZI MEDIA</t>
  </si>
  <si>
    <t>1011104_0</t>
  </si>
  <si>
    <t>CONTRIBUTO TITOLARI DI MOTORI DI CALCOLO</t>
  </si>
  <si>
    <t>1011105_0</t>
  </si>
  <si>
    <t>CONTRIBUTO VENDITA DIRITTI SPORTIVI</t>
  </si>
  <si>
    <t>1011106_0</t>
  </si>
  <si>
    <t>CONTRIBUTO OPERATORI SERVIZI POSTALI</t>
  </si>
  <si>
    <t>1011106_1</t>
  </si>
  <si>
    <t>ARRETRATI CONTRIBUTI OPERATORI DEI SERVIZI POSTALI</t>
  </si>
  <si>
    <t>1011107_0</t>
  </si>
  <si>
    <t>AUTORIZZAZIONI SERVIZI SATELLITARI E ALTRI SERVIZI MEDIA</t>
  </si>
  <si>
    <t>1011108_0</t>
  </si>
  <si>
    <t>CONTRIBUTO PIATTAFORME ONLINE</t>
  </si>
  <si>
    <t>1011108_1</t>
  </si>
  <si>
    <t>ARRETRATI CONTRIBUTO PIATTAFORME ONLINE</t>
  </si>
  <si>
    <t>1011109_0</t>
  </si>
  <si>
    <t>CONTRIBUTO DIRITTO D'AUTORE</t>
  </si>
  <si>
    <t>1011109_1</t>
  </si>
  <si>
    <t>ARRETRATI CONTRIBUTO DIRITTO D'AUTORE</t>
  </si>
  <si>
    <t>1011110_0</t>
  </si>
  <si>
    <t>CONTRIBUTO PIATTAFORME DI CONDIVISIONE VIDEO</t>
  </si>
  <si>
    <t>1011110_1</t>
  </si>
  <si>
    <t>ARRETRATI CONTRIBUTO PIATTAFORME DI CONDIVISIONE VIDEO</t>
  </si>
  <si>
    <t>1022201_0</t>
  </si>
  <si>
    <t>TRASFERIMENTI CORRENTI DA AUTORITA' AMMINISTRATIVE INDIPENDENTI</t>
  </si>
  <si>
    <t>1022201_1</t>
  </si>
  <si>
    <t>TRASFERIMENTI CORRENTI DALL'UNIONE EUROPEA</t>
  </si>
  <si>
    <t>1022201_2</t>
  </si>
  <si>
    <t>RIMBORSI RICEVUTI PER SPESE DI PERSONALE, COMANDI, FUORI RUOLO, CONVENZIONI ECC.</t>
  </si>
  <si>
    <t>1022201_3</t>
  </si>
  <si>
    <t>TRASFERIMENTI CORRENTI DA INPS</t>
  </si>
  <si>
    <t>1022201_4</t>
  </si>
  <si>
    <t>ENTRATE DA RIMBORSI, RECUPERI E RESTITUZIONI DI SOMME NON DOVUTE O INCASSATE IN ECCESSO DA ENTI PREVIDENZIALI</t>
  </si>
  <si>
    <t>1022201_5</t>
  </si>
  <si>
    <t>ENTRATE DA RIMBORSI, RECUPERI E RESTITUZIONI DI SOMME NON DOVUTE O INCASSATE IN ECCESSO DA PERSONALE</t>
  </si>
  <si>
    <t>1022201_6</t>
  </si>
  <si>
    <t>ENTRATE DA RIMBORSI, RECUPERI E RESTITUZIONI DI SOMME NON DOVUTE O INCASSATE IN ECCESSO DA IMPRESE</t>
  </si>
  <si>
    <t>1022201_7</t>
  </si>
  <si>
    <t>ALTRE ENTRATE N.A.C.</t>
  </si>
  <si>
    <t>1022201_8</t>
  </si>
  <si>
    <t>TRASFERIMENTI CORRENTI DA INAIL</t>
  </si>
  <si>
    <t>1022201_9</t>
  </si>
  <si>
    <t>TRASFERIMENTI CORRENTI DA MINISTERI</t>
  </si>
  <si>
    <t>1022202_0</t>
  </si>
  <si>
    <t>CORRISPETTIVI AUTORIZZAZIONI DIFFUSIONE VIA SATELLITE E DISTRIBUZIONE VIA CAVO PROGRAMMI TV</t>
  </si>
  <si>
    <t>1032210_0</t>
  </si>
  <si>
    <t>INTERESSI ATTIVI E RENDITE FINANZIARIE</t>
  </si>
  <si>
    <t>1032211_0</t>
  </si>
  <si>
    <t>INTERESSI ATTIVI DA CONTI DELLA TESORERIA DELLO STATO O DI ALTRE AMMINISTRAZIONI PUBBLICHE</t>
  </si>
  <si>
    <t>4014401_0</t>
  </si>
  <si>
    <t>RECUPERO ANTICIPAZIONI AL CASSIERE</t>
  </si>
  <si>
    <t>4014402_0</t>
  </si>
  <si>
    <t>RITENUTE ERARIALI</t>
  </si>
  <si>
    <t>4014402_1</t>
  </si>
  <si>
    <t>RITENUTE PREVIDENZIALI ED ASSISTENZIALI</t>
  </si>
  <si>
    <t>4014402_2</t>
  </si>
  <si>
    <t>RITENUTE INAIL</t>
  </si>
  <si>
    <t>4014402_3</t>
  </si>
  <si>
    <t>ALTRE RITENUTE DEL PERSONALE</t>
  </si>
  <si>
    <t>4014402_4</t>
  </si>
  <si>
    <t>TRASFERIMENTI DA FAMIGLIE/TRASFERIMENTI DA PERSONALE PER COPERTURA ASSICURATIVA</t>
  </si>
  <si>
    <t>4014403_0</t>
  </si>
  <si>
    <t>RITENUTA PER SCISSIONE CONTABILE IVA (SPLIT PAYMENT)</t>
  </si>
  <si>
    <t>4014404_0</t>
  </si>
  <si>
    <t>ENTRATE A SEGUITO DI SPESE NON ANDATE A BUON FINE</t>
  </si>
  <si>
    <t>4014404_1</t>
  </si>
  <si>
    <t>ALTRE ENTRATE PER PARTITE DI GIRO N.A.C.</t>
  </si>
  <si>
    <t>4014405_0</t>
  </si>
  <si>
    <t>ALTRE ENTRATE PER PARTITE DI GIRO N.A.C. (TRATTENUTA 0,50%)</t>
  </si>
  <si>
    <t>1011001_0</t>
  </si>
  <si>
    <t>INDENNITA' PER I MEMBRI DEL CONSIGLIO DELL'AUTORITA'</t>
  </si>
  <si>
    <t>1011002_0</t>
  </si>
  <si>
    <t>ONERI PREVIDENZIALI PER I MEMBRI DEL CONSIGLIO DELL'AUTORITA'</t>
  </si>
  <si>
    <t>1011004_0</t>
  </si>
  <si>
    <t>ONERI FISCALI PER I MEMBRI DEL CONSIGLIO DELL'AUTORITA'</t>
  </si>
  <si>
    <t>1011005_0</t>
  </si>
  <si>
    <t>RIMBORSO SPESE E CORRESPONSIONE DI ARRETRATI PER I MEMBRI DEL CONSIGLIO DELL'AUTORITA'</t>
  </si>
  <si>
    <t>1031023_0</t>
  </si>
  <si>
    <t>SPESE PER COMITATI E COMMISSIONI - CONSIGLIO NAZIONALE UTENTI</t>
  </si>
  <si>
    <t>1031024_0</t>
  </si>
  <si>
    <t>COMMISSIONE DI GARANZIA E CONTROLLO, COMITATO ETICO</t>
  </si>
  <si>
    <t>1031025_0</t>
  </si>
  <si>
    <t>SPESE PER LA RASSEGNA STAMPA E AGENZIE DI STAMPA</t>
  </si>
  <si>
    <t>1031026_0</t>
  </si>
  <si>
    <t>SPESE PER LE ATTIVITA' DELEGATE AI COMITATI REGIONALI PER LE COMUNICAZIONI</t>
  </si>
  <si>
    <t>1031027_0</t>
  </si>
  <si>
    <t>SPESE PER I SERVIZI RESI DAGLI ORGANI DI POLIZIA E DALLA GUARDIA DI FINANZA</t>
  </si>
  <si>
    <t>1031028_0</t>
  </si>
  <si>
    <t>MISSIONI ISPETTIVE</t>
  </si>
  <si>
    <t>1031029_1</t>
  </si>
  <si>
    <t>SPESE PER ASSISTENZA ALL'UTENZA E CALL CENTER</t>
  </si>
  <si>
    <t>1031029_2</t>
  </si>
  <si>
    <t>SPESE PER STUDI RICERCA E CONSULENZA</t>
  </si>
  <si>
    <t>1031030_1</t>
  </si>
  <si>
    <t>SPESE PER ATTIVITA' DI INFORMAZIONE E COMUNICAZIONE ISTITUZIONALE EX LEGGE 150/2000 - CONVEGNI</t>
  </si>
  <si>
    <t>1031030_2</t>
  </si>
  <si>
    <t>SPESE PER ATTIVITA' DI INFORMAZIONE E COMUNICAZIONE ISTITUZIONALE EX LEGGE 150/2000 - PUBBLICITA'</t>
  </si>
  <si>
    <t>1031030_3</t>
  </si>
  <si>
    <t>COMUNICAZIONE WEB</t>
  </si>
  <si>
    <t>1031032_0</t>
  </si>
  <si>
    <t>SPESE DI RAPPRESENTANZA</t>
  </si>
  <si>
    <t>1041033_0</t>
  </si>
  <si>
    <t>PATROCINIO LEGALE DELL'AUTORITA'</t>
  </si>
  <si>
    <t>1041036_0</t>
  </si>
  <si>
    <t>SPESE PER ONERI GIUDIZIARI, LITI, ARBITRATI, NOTIFICAZIONI ED ONERI ACCESSORI</t>
  </si>
  <si>
    <t>1051069_0</t>
  </si>
  <si>
    <t>STIPENDI, RETRIBUZIONI AL PERSONALE AL TEMPO INDETERMINATO</t>
  </si>
  <si>
    <t>1051069_1</t>
  </si>
  <si>
    <t>STIPENDI, RETRIBUZIONI AL PERSONALE AL TEMPO DETERMINATO</t>
  </si>
  <si>
    <t>1051069_2</t>
  </si>
  <si>
    <t>INDENNITA' ED ALTRI COMPENSI AL PERSONALE AL TEMPO INDETERMINATO (ESCLUSI RIMBORSI SPESE DOCUMENTATI PER MISSIONE)</t>
  </si>
  <si>
    <t>1051069_3</t>
  </si>
  <si>
    <t>INDENNITA' ED ALTRI COMPENSI AL PERSONALE AL TEMPO DETERMINATO, (ESCLUSI RIMBORSI SPESE DOCUMENTATI PER MISSIONE)</t>
  </si>
  <si>
    <t>1051069_4</t>
  </si>
  <si>
    <t>ARRETRATI PER ANNI PRECEDENTI CORRISPOSTI AL PERSONALE A TEMPO INDETERMINATO</t>
  </si>
  <si>
    <t>1051069_6</t>
  </si>
  <si>
    <t>BUONI PASTO</t>
  </si>
  <si>
    <t>1051069_7</t>
  </si>
  <si>
    <t>ACCANTONAMENTO CONTENZIOSO CON IL PERSONALE</t>
  </si>
  <si>
    <t>1051070_0</t>
  </si>
  <si>
    <t>ONERI PREVIDENZIALI A CARICO DELL'AUTORITA'</t>
  </si>
  <si>
    <t>1051071_0</t>
  </si>
  <si>
    <t>ONERI FISCALI A CARICO DELL'AUTORITA' (IRAP)</t>
  </si>
  <si>
    <t>1051072_0</t>
  </si>
  <si>
    <t>COMPENSI PER LAVORO STRAORDINARIO PER IL PERSONALE A TEMPO INDETERMINATO</t>
  </si>
  <si>
    <t>1051072_1</t>
  </si>
  <si>
    <t>COMPENSI PER LAVORO STRAORDINARIO PER IL PERSONALE A TEMPO DETERMINATO</t>
  </si>
  <si>
    <t>1051073_0</t>
  </si>
  <si>
    <t>MISSIONI NAZIONALI</t>
  </si>
  <si>
    <t>1051074_0</t>
  </si>
  <si>
    <t>VALORIZZAZIONE DELLA PERFORMANCE</t>
  </si>
  <si>
    <t>1051075_0</t>
  </si>
  <si>
    <t>PROVVIDENZE A FAVORE DEL PERSONALE IN SERVIZIO E DI QUELLO CESSATO DAL SERVIZIO E DELLE LORO FAMIGLIE</t>
  </si>
  <si>
    <t>1051079_0</t>
  </si>
  <si>
    <t>ACCANTONAMENTO FONDI PENSIONI</t>
  </si>
  <si>
    <t>1051080_0</t>
  </si>
  <si>
    <t>CONTRIBUTI PER INDENNITA' DI FINE RAPPORTO</t>
  </si>
  <si>
    <t>1051081_0</t>
  </si>
  <si>
    <t>SPESE PER COMMISSIONI DELL'ENTE (RECLUTAMENTO ECC.)</t>
  </si>
  <si>
    <t>1051083_0</t>
  </si>
  <si>
    <t>SPESE PER ACCERTAMENTI SANITARI RESI NECESSARI DALL'ATTIVITA' LAVORATIVA</t>
  </si>
  <si>
    <t>1051083_1</t>
  </si>
  <si>
    <t>SPESE DI FORMAZIONE PER LA SICUREZZA</t>
  </si>
  <si>
    <t>1051085_0</t>
  </si>
  <si>
    <t>COMPENSI E RIMBORSI PER INCARICHI DI CONSULENZA</t>
  </si>
  <si>
    <t>1051085_1</t>
  </si>
  <si>
    <t>COLLABORAZIONI COORDINATE E A PROGETTO</t>
  </si>
  <si>
    <t>1051086_0</t>
  </si>
  <si>
    <t>CANONI DI LOCAZIONE E ONERI CONDOMINIALI</t>
  </si>
  <si>
    <t>1051087_0</t>
  </si>
  <si>
    <t>MANUTENZIONE ORDINARIA E RIPARAZIONE BENI IMMOBILI</t>
  </si>
  <si>
    <t>1051087_1</t>
  </si>
  <si>
    <t>MANUTENZIONE ORDINARIA E RIPARAZIONE BENI MOBILI</t>
  </si>
  <si>
    <t>1051088_0</t>
  </si>
  <si>
    <t>CANONI DI NOLEGGIO ATTREZZATURE D'UFFICIO E DEL MATERIALE TECNICO</t>
  </si>
  <si>
    <t>1051089_0</t>
  </si>
  <si>
    <t>GIORNALI E RIVISTE</t>
  </si>
  <si>
    <t>1051089_1</t>
  </si>
  <si>
    <t>STAMPA E RILEGATURE</t>
  </si>
  <si>
    <t>1051089_2</t>
  </si>
  <si>
    <t>PUBBLICAZIONE BANDI DI GARA</t>
  </si>
  <si>
    <t>1051089_3</t>
  </si>
  <si>
    <t>INTERPRETARIATO E TRADUZIONI</t>
  </si>
  <si>
    <t>1051090_0</t>
  </si>
  <si>
    <t>CARTA, CANCELLERIA E STAMPATI</t>
  </si>
  <si>
    <t>1051090_1</t>
  </si>
  <si>
    <t>IMPOSTA DI REGISTRO E DI BOLLO</t>
  </si>
  <si>
    <t>1051090_2</t>
  </si>
  <si>
    <t>ALTRI BENI DI CONSUMO</t>
  </si>
  <si>
    <t>1051091_0</t>
  </si>
  <si>
    <t>TELEFONIA FISSA</t>
  </si>
  <si>
    <t>1051091_1</t>
  </si>
  <si>
    <t>TELEFONIA MOBILE</t>
  </si>
  <si>
    <t>1051091_2</t>
  </si>
  <si>
    <t>ENERGIA ELETTRICA</t>
  </si>
  <si>
    <t>1051091_3</t>
  </si>
  <si>
    <t>ACQUA</t>
  </si>
  <si>
    <t>1051091_4</t>
  </si>
  <si>
    <t>UTENZE E CANONI PER ALTRI SERVIZI N.A.C..</t>
  </si>
  <si>
    <t>1051091_5</t>
  </si>
  <si>
    <t>SPESE POSTALI</t>
  </si>
  <si>
    <t>1051092_0</t>
  </si>
  <si>
    <t>SERVIZI DI PULIZIA,FACCHINAGGIO E TRASLOCHI</t>
  </si>
  <si>
    <t>1051092_1</t>
  </si>
  <si>
    <t>TASSA E/O TARIFFA SMALTIMENTO RIFIUTI SOLIDI URBANI</t>
  </si>
  <si>
    <t>1051094_0</t>
  </si>
  <si>
    <t>SPESE PER NOLEGGIO, ESERCIZIO E MANUTENZIONE AUTO E ACQUISTO BUONI TAXI</t>
  </si>
  <si>
    <t>1051095_0</t>
  </si>
  <si>
    <t>SPESE PER LA FORMAZIONE</t>
  </si>
  <si>
    <t>1051096_0</t>
  </si>
  <si>
    <t>SPESE PER STAGES E PRATICANTATO</t>
  </si>
  <si>
    <t>1051097_0</t>
  </si>
  <si>
    <t>SERVIZI DI SORVEGLIANZA, CUSTODIA E PORTIERATO</t>
  </si>
  <si>
    <t>1051098_0</t>
  </si>
  <si>
    <t>ASSICURAZIONI PER SPESE SANITARIE, MORTE E INVALIDITA' PERMANENTE DA MALATTIA E DA INFORTUNIO</t>
  </si>
  <si>
    <t>1051098_1</t>
  </si>
  <si>
    <t>PREMI DI ASSICURAZIONI SU BENI IMMOBILI E MOBILI</t>
  </si>
  <si>
    <t>1051098_2</t>
  </si>
  <si>
    <t>PREMI DI ASSICURAZIONE PER RESPONSABILITA' CIVILE VERSO TERZI</t>
  </si>
  <si>
    <t>1051099_0</t>
  </si>
  <si>
    <t>ONERI PER TESORERIA</t>
  </si>
  <si>
    <t>1051099_1</t>
  </si>
  <si>
    <t>SPESE PER SERVIZI FINANZIARI</t>
  </si>
  <si>
    <t>1051102_0</t>
  </si>
  <si>
    <t>RIMBORSI PER SPESE DI PERSONALE, COMANDI, DISTACCO, FUORI RUOLO, CONVENZIONI ECC.</t>
  </si>
  <si>
    <t>1051102_1</t>
  </si>
  <si>
    <t>RIMBORSI DI PARTE CORRENTE A IMPRESE PER SOMME NON DOVUTE O INCASSATE IN ECCESSO</t>
  </si>
  <si>
    <t>1051102_2</t>
  </si>
  <si>
    <t>RIMBORSI DI IMPOSTE E TASSE DI NATURA CORRENTE</t>
  </si>
  <si>
    <t>1051102_3</t>
  </si>
  <si>
    <t>TRASFERIMENTI CORRENTI A ALTRI ENTI CENTRALI PRODUTTORI DI SERVIZI ECONOMICI</t>
  </si>
  <si>
    <t>1051102_4</t>
  </si>
  <si>
    <t>IMPOSTE, TASSE E PROVENTI ASSIMILATI A CARICO DELL'ENTE N.A.C.</t>
  </si>
  <si>
    <t>1051103_0</t>
  </si>
  <si>
    <t>LICENZE D'USO PER SOFTWARE</t>
  </si>
  <si>
    <t>1051103_1</t>
  </si>
  <si>
    <t>SERVIZI DI RETE PER TRASMISSIONE DATI E VOIP E RELATIVA MANUTENZIONE</t>
  </si>
  <si>
    <t>1051103_2</t>
  </si>
  <si>
    <t>SERVIZI DI SICUREZZA</t>
  </si>
  <si>
    <t>1051103_3</t>
  </si>
  <si>
    <t>SERVIZI DI GESTIONE DOCUMENTALE</t>
  </si>
  <si>
    <t>1051103_4</t>
  </si>
  <si>
    <t>ALTRI SERVIZI DI ASSISTENZA INFORMATICA</t>
  </si>
  <si>
    <t>1051103_5</t>
  </si>
  <si>
    <t>SERVIZI PER SISTEMI E RELATIVA MANUTENZIONE</t>
  </si>
  <si>
    <t>1051103_6</t>
  </si>
  <si>
    <t>MATERIALE INFORMATICO</t>
  </si>
  <si>
    <t>1061123_0</t>
  </si>
  <si>
    <t>ONERI PER LA PARTECIPAZIONE AL BEREC E RELAZIONI CON LE AMMINISTRAZIONI DEGLI STATI ESTERI ED ORGANIZZAZIONI COMUNITARIE E INTERNAZIONALI</t>
  </si>
  <si>
    <t>1061124_0</t>
  </si>
  <si>
    <t>QUOTE ASSOCIATIVE</t>
  </si>
  <si>
    <t>1061125_0</t>
  </si>
  <si>
    <t>TRATTAMENTO DI MISSIONE ALL'ESTERO</t>
  </si>
  <si>
    <t>1071132_0</t>
  </si>
  <si>
    <t>SPESE PER SOFTWARE E APPLICATIVI PER LA GESTIONE DEL ROC</t>
  </si>
  <si>
    <t>1071134_0</t>
  </si>
  <si>
    <t>MISSIONI DEL SERVIZIO ISPETTIVO E ATTIVITA' ISTITUZIONALI E DI VERIFICA PRESSO I CORECOM</t>
  </si>
  <si>
    <t>1071135_0</t>
  </si>
  <si>
    <t>1081137_0</t>
  </si>
  <si>
    <t>SPESE PER SOFTWARE E APPLICATIVI RELATIVI ALLA GESTIONE DEL RADIOSPETTRO E CATASTO FREQUENZE</t>
  </si>
  <si>
    <t>1091184_0</t>
  </si>
  <si>
    <t>SPESE PER LA VERIFICA DELLA CONTABILITA' REGOLATORIA E SERVIZIO UNIVERSALE</t>
  </si>
  <si>
    <t>1091185_0</t>
  </si>
  <si>
    <t>1091187_0</t>
  </si>
  <si>
    <t>SPESE PER L'ATTIVITA' ISTRUTTORIA SU PARERI, RECLAMI, CONTROVERSIE, RICORSI E SANZIONI</t>
  </si>
  <si>
    <t>1101207_0</t>
  </si>
  <si>
    <t>INDAGINI DI MERCATO - CONTENUTI AUDIOVISIVI</t>
  </si>
  <si>
    <t>1101210_0</t>
  </si>
  <si>
    <t>SPESE PER MONITORAGGIO DELLE TRASMISSIONI TELEVISIVE E RADIOFONICHE</t>
  </si>
  <si>
    <t>1101211_0</t>
  </si>
  <si>
    <t>SPESE PER LE ELEZIONI POLITICHE ED AMMINISTRATIVE (PAR-CONDICIO) E CONFLITTO DI INTERESSI - STRAORDINARIO DEL PERSONALE</t>
  </si>
  <si>
    <t>1111222_0</t>
  </si>
  <si>
    <t>SPESE PER LUFFICIO RELAZIONI CON IL PUBBLICO, COMUNICAZIONI ED INFORMAZIONE</t>
  </si>
  <si>
    <t>1111223_0</t>
  </si>
  <si>
    <t>SPESE CONNESSE ALLA GESTIONE DEI RAPPORTI CON LE ASSOCIAZIONI DEI CONSUMATORI</t>
  </si>
  <si>
    <t>1111228_0</t>
  </si>
  <si>
    <t>SPESE PER SOFTWARE E APPLICATIVI STRUMENTALI ALLE ATTIVITA' DI TUTELA DEI CONSUMATORI</t>
  </si>
  <si>
    <t>1131268_0</t>
  </si>
  <si>
    <t>SPESE PER SOFTWARE E APPLICAZIONI PER STUDI ECONOMICO-STATISTICI</t>
  </si>
  <si>
    <t>1131268_1</t>
  </si>
  <si>
    <t>BANCHE DATI E PUBBLICAZIONI ON LINE</t>
  </si>
  <si>
    <t>1131268_2</t>
  </si>
  <si>
    <t>INDAGINI DI MERCATO FINALIZZATE ALL'ANALISI ECONOMICO-STATISTICA DEI SETTORI DELLE COMUNICAZIONI</t>
  </si>
  <si>
    <t>1131269_0</t>
  </si>
  <si>
    <t>SPESE PER L'ACQUISTO DI PRODOTTI EDITORIALI DESTINATI ALLA BIBLIOTECA DELL'AUTORITA'</t>
  </si>
  <si>
    <t>1131271_0</t>
  </si>
  <si>
    <t>SPESE PER SOFTWARE E APPLICATIVI RELATIVI ALLA GESTIONE BANCHE DATI COMUNICAZIONI ELETTRONICHE</t>
  </si>
  <si>
    <t>1141290_0</t>
  </si>
  <si>
    <t>SPESE PER REGOLAMENTAZIONE DEI SERVIZI POSTALI</t>
  </si>
  <si>
    <t>1151294_0</t>
  </si>
  <si>
    <t>SPESE PER ATTIVITA' DI REGOLAZIONE E VIGILANZA DELLE PIATTAFORME ONLINE</t>
  </si>
  <si>
    <t>1151295_0</t>
  </si>
  <si>
    <t>SPESE PER SOFTWARE E APPLICATIVI INERENTI ALLO SVILUPPO DEI SERVIZI DIGITALI E DELLA RETE</t>
  </si>
  <si>
    <t>1161296_0</t>
  </si>
  <si>
    <t>SPESE PER SOFTWARE E APPLICATIVI PER L'ATTUAZIONE DEL SISTEMA DEI CONTROLLI INTERNI</t>
  </si>
  <si>
    <t>1171300_0</t>
  </si>
  <si>
    <t>FONDO DI RISERVA</t>
  </si>
  <si>
    <t>2012200_0</t>
  </si>
  <si>
    <t>INDENNITA' DI LIQUDAZIONE, TFR E SIMILARI AL PERSONALE CESSATO DAL SERVIZIO</t>
  </si>
  <si>
    <t>2012200_1</t>
  </si>
  <si>
    <t>TRASFERIMENTI DA ALTRE AMMINISTRAZIONI/INPS PER TRATTAMENTO FINE RAPPORTO DIPENDENTI AGCOM</t>
  </si>
  <si>
    <t>2022220_0</t>
  </si>
  <si>
    <t>SPESE PER L'ACQUISTO DI BENI MOBILI ARREDI PER UFFICIO</t>
  </si>
  <si>
    <t>2022220_1</t>
  </si>
  <si>
    <t>MACCHINE PER UFFICIO</t>
  </si>
  <si>
    <t>2022220_2</t>
  </si>
  <si>
    <t>POSTAZIONI DI LAVORO</t>
  </si>
  <si>
    <t>2022220_3</t>
  </si>
  <si>
    <t>APPARATI DI TELECOMUNICAZIONI</t>
  </si>
  <si>
    <t>2022220_4</t>
  </si>
  <si>
    <t>SERVER</t>
  </si>
  <si>
    <t>2022220_5</t>
  </si>
  <si>
    <t>SVILUPPO SOFTWARE E MANUTENZIONE EVOLUTIVA</t>
  </si>
  <si>
    <t>ANTICIPAZIONI AL CASSIERE PER LE PICCOLE SPESE E PER LA CORRESPONSIONE DI ANTICIPI AL PERSONALE INVIATO IN MISSIONE</t>
  </si>
  <si>
    <t>VERSAMENTO DELLE RITENUTE PER SCISSIONE CONTABILE IVA (SPLIT PAYMENT)</t>
  </si>
  <si>
    <t>SPESE NON ANDATE A BUON FINE</t>
  </si>
  <si>
    <t>ALTRE USCITE PER PARTITE DI GIRO N.A.C. (TRATTENUTA 0,50%)</t>
  </si>
  <si>
    <t/>
  </si>
  <si>
    <t>AUTORITA' PER LE GARANZIE NELLE COMUNICAZIONI</t>
  </si>
  <si>
    <t>ENTRATE</t>
  </si>
  <si>
    <t>TITOLO</t>
  </si>
  <si>
    <t>CAT.</t>
  </si>
  <si>
    <t>CAP-ART</t>
  </si>
  <si>
    <t>DESCRIZIONE CAPITOLO</t>
  </si>
  <si>
    <t>GEST. COMP. - PREVISIONI DEFINITIVE</t>
  </si>
  <si>
    <t>GEST. COMP. SOMME RISCOSSIONE</t>
  </si>
  <si>
    <t>GEST. COMP. SOMME DA RISCUOTERE</t>
  </si>
  <si>
    <t xml:space="preserve">GEST. COMP. TOTALE ACCERTAMENTI </t>
  </si>
  <si>
    <t>GEST. RESIDUI - INIZIO ESERCIZIO</t>
  </si>
  <si>
    <t>GEST. RESIDUI - RISCOSSIONI</t>
  </si>
  <si>
    <t>CANCELLAZIONE RESIDUI</t>
  </si>
  <si>
    <t>GEST. RESIDUI - DA RISCUOTERE</t>
  </si>
  <si>
    <t>GEST. CASSA - PREVISIONI</t>
  </si>
  <si>
    <t>GEST. CASSA RISCOSSIONI</t>
  </si>
  <si>
    <t>RESIDUI ATTIVI TOTALI</t>
  </si>
  <si>
    <t>1 - TITOLO I - ENTRATE DERIVANTI DA TRASFERIMENTI CORRENTI E DA ENTRATE CONTRIBUTIVE</t>
  </si>
  <si>
    <t>1 - CATEGORIA 1 - TRASFERIMENTI DA PARTE DELLO STATO ED ENTRATE CONTRIBUTIVE</t>
  </si>
  <si>
    <t>2 - CATEGORIA 2 - ALTRE ENTRATE</t>
  </si>
  <si>
    <t>3 - CATEGORIA 3 - REDDITI PATRIMONIALI</t>
  </si>
  <si>
    <t>TOTALE TITOLO I</t>
  </si>
  <si>
    <t>4 - TITOLO IV - PARTITE DI GIRO E CONTABILITA' SPECIALI</t>
  </si>
  <si>
    <t>1 - CATEGORIA 1 - PARTITE DI GIRO E CONTABILITA' SPECIALI</t>
  </si>
  <si>
    <t>TOTALE TITOLO IV</t>
  </si>
  <si>
    <t xml:space="preserve">AVANZO DI AMMINISTRAZIONE </t>
  </si>
  <si>
    <t>TOTALE ENTRATE</t>
  </si>
  <si>
    <t>SPESE</t>
  </si>
  <si>
    <t>CAP./ART</t>
  </si>
  <si>
    <t>GEST. COMP. PREV. DEFINITIVE</t>
  </si>
  <si>
    <t>GEST. COMP. SOMME PAGATE</t>
  </si>
  <si>
    <t>GEST. COMP. SOMME RIMASTE DA PAGARE</t>
  </si>
  <si>
    <t>GEST. COMP. TOTALE IMPEGNI</t>
  </si>
  <si>
    <t>GEST. RESIDUI PAGAMENTI</t>
  </si>
  <si>
    <t>GEST. RESIDUI - DA PAGARE</t>
  </si>
  <si>
    <t>GEST. CASSA PAGAMENTI</t>
  </si>
  <si>
    <t>RESIDUI PASSIVI TOTALI</t>
  </si>
  <si>
    <t>1 - TITOLO I - SPESE CORRENTI</t>
  </si>
  <si>
    <t>1 -</t>
  </si>
  <si>
    <t>2 -</t>
  </si>
  <si>
    <t>3 -</t>
  </si>
  <si>
    <t>4 -</t>
  </si>
  <si>
    <t>6 -</t>
  </si>
  <si>
    <t>7 -</t>
  </si>
  <si>
    <t>8 -</t>
  </si>
  <si>
    <t>9 -</t>
  </si>
  <si>
    <t>10 -</t>
  </si>
  <si>
    <t>11 -</t>
  </si>
  <si>
    <t>13 -</t>
  </si>
  <si>
    <t>14 -</t>
  </si>
  <si>
    <t>15 -</t>
  </si>
  <si>
    <t>16 -</t>
  </si>
  <si>
    <t>17 -</t>
  </si>
  <si>
    <t>2 - TITOLO II - SPESE IN CONTO CAPITALE</t>
  </si>
  <si>
    <t>TOTALE TITOLO II</t>
  </si>
  <si>
    <t>4 - TITOLO IV - PARTITE DI GIRO E CONTABILITA' SPECIALE</t>
  </si>
  <si>
    <t>TOTALE SPESE</t>
  </si>
  <si>
    <t>CONTO CONSUNTIVO - ESERCIZIO 2022</t>
  </si>
  <si>
    <t>5.1</t>
  </si>
  <si>
    <t>5.2</t>
  </si>
  <si>
    <t>5.3</t>
  </si>
  <si>
    <t>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</si>
</sst>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 vertical="center" wrapText="1"/>
    </xf>
    <xf numFmtId="0" fontId="2" fillId="0" borderId="0" xfId="2" applyAlignment="1">
      <alignment horizontal="left"/>
    </xf>
    <xf numFmtId="43" fontId="0" fillId="0" borderId="0" xfId="1" applyFont="1"/>
    <xf numFmtId="0" fontId="3" fillId="0" borderId="0" xfId="5" applyFont="1" applyAlignment="1">
      <alignment horizontal="left" vertical="center"/>
    </xf>
    <xf numFmtId="0" fontId="3" fillId="2" borderId="1" xfId="5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5" fillId="0" borderId="2" xfId="5" applyBorder="1" applyAlignment="1">
      <alignment horizontal="left"/>
    </xf>
    <xf numFmtId="43" fontId="3" fillId="3" borderId="3" xfId="1" applyFont="1" applyFill="1" applyBorder="1" applyAlignment="1">
      <alignment horizontal="right"/>
    </xf>
    <xf numFmtId="0" fontId="3" fillId="2" borderId="1" xfId="5" applyFont="1" applyFill="1" applyBorder="1" applyAlignment="1">
      <alignment horizontal="center" vertical="center" wrapText="1"/>
    </xf>
    <xf numFmtId="43" fontId="5" fillId="0" borderId="4" xfId="1" applyFont="1" applyBorder="1" applyAlignment="1">
      <alignment horizontal="right" wrapText="1"/>
    </xf>
    <xf numFmtId="43" fontId="5" fillId="0" borderId="4" xfId="1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5" fillId="0" borderId="2" xfId="5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0" fontId="5" fillId="0" borderId="2" xfId="5" applyBorder="1" applyAlignment="1">
      <alignment horizontal="center"/>
    </xf>
    <xf numFmtId="0" fontId="5" fillId="0" borderId="4" xfId="5" applyBorder="1" applyAlignment="1">
      <alignment horizontal="center"/>
    </xf>
  </cellXfs>
  <cellStyles count="6">
    <cellStyle name="Migliaia" xfId="1" builtinId="3"/>
    <cellStyle name="Migliaia 2" xfId="4" xr:uid="{96390D95-86EC-47A7-AD5A-0DC71BA051FA}"/>
    <cellStyle name="Migliaia 2 2" xfId="3" xr:uid="{477CE21F-0CBE-49A2-8B21-61595EBCB43F}"/>
    <cellStyle name="Normale" xfId="0" builtinId="0"/>
    <cellStyle name="Normale 2" xfId="2" xr:uid="{0CF1FC44-3A49-40E1-BF93-FDC4A47EC197}"/>
    <cellStyle name="Normale 2 2" xfId="5" xr:uid="{27CA5B5D-92BF-4212-88AA-77ADAC8147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workbookViewId="0">
      <selection activeCell="E2" sqref="E2"/>
    </sheetView>
  </sheetViews>
  <sheetFormatPr defaultRowHeight="15" x14ac:dyDescent="0.25"/>
  <cols>
    <col min="1" max="1" width="14.5703125" customWidth="1"/>
    <col min="2" max="2" width="19.85546875" customWidth="1"/>
    <col min="3" max="3" width="10" bestFit="1" customWidth="1"/>
    <col min="4" max="4" width="120.5703125" bestFit="1" customWidth="1"/>
    <col min="5" max="5" width="15" style="5" bestFit="1" customWidth="1"/>
    <col min="6" max="6" width="15.5703125" style="5" customWidth="1"/>
    <col min="7" max="7" width="14.140625" style="5" customWidth="1"/>
    <col min="8" max="8" width="17" style="5" customWidth="1"/>
    <col min="9" max="9" width="15.28515625" style="5" customWidth="1"/>
    <col min="10" max="10" width="13.140625" style="5" customWidth="1"/>
    <col min="11" max="11" width="13.28515625" style="5" customWidth="1"/>
    <col min="12" max="12" width="13.7109375" style="5" customWidth="1"/>
    <col min="13" max="13" width="15" style="5" bestFit="1" customWidth="1"/>
    <col min="14" max="14" width="14.7109375" style="5" customWidth="1"/>
    <col min="15" max="15" width="14.5703125" style="5" customWidth="1"/>
    <col min="16" max="20" width="0" hidden="1" customWidth="1"/>
  </cols>
  <sheetData>
    <row r="1" spans="1:20" x14ac:dyDescent="0.25">
      <c r="A1" s="6" t="s">
        <v>312</v>
      </c>
    </row>
    <row r="2" spans="1:20" x14ac:dyDescent="0.25">
      <c r="A2" s="6" t="s">
        <v>369</v>
      </c>
    </row>
    <row r="3" spans="1:20" x14ac:dyDescent="0.25">
      <c r="A3" s="6" t="s">
        <v>313</v>
      </c>
    </row>
    <row r="4" spans="1:20" ht="51.75" thickBot="1" x14ac:dyDescent="0.3">
      <c r="A4" s="7" t="s">
        <v>314</v>
      </c>
      <c r="B4" s="7" t="s">
        <v>315</v>
      </c>
      <c r="C4" s="8" t="s">
        <v>316</v>
      </c>
      <c r="D4" s="8" t="s">
        <v>317</v>
      </c>
      <c r="E4" s="8" t="s">
        <v>318</v>
      </c>
      <c r="F4" s="8" t="s">
        <v>319</v>
      </c>
      <c r="G4" s="8" t="s">
        <v>320</v>
      </c>
      <c r="H4" s="8" t="s">
        <v>321</v>
      </c>
      <c r="I4" s="8" t="s">
        <v>322</v>
      </c>
      <c r="J4" s="8" t="s">
        <v>323</v>
      </c>
      <c r="K4" s="8" t="s">
        <v>324</v>
      </c>
      <c r="L4" s="8" t="s">
        <v>325</v>
      </c>
      <c r="M4" s="8" t="s">
        <v>326</v>
      </c>
      <c r="N4" s="8" t="s">
        <v>327</v>
      </c>
      <c r="O4" s="8" t="s">
        <v>328</v>
      </c>
      <c r="R4" s="1" t="s">
        <v>0</v>
      </c>
      <c r="S4" s="2" t="s">
        <v>1</v>
      </c>
      <c r="T4" s="2" t="s">
        <v>2</v>
      </c>
    </row>
    <row r="5" spans="1:20" x14ac:dyDescent="0.25">
      <c r="A5" s="9" t="s">
        <v>329</v>
      </c>
      <c r="B5" s="9" t="s">
        <v>330</v>
      </c>
      <c r="C5" s="9" t="s">
        <v>5</v>
      </c>
      <c r="D5" s="9" t="s">
        <v>6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3">
        <v>0</v>
      </c>
      <c r="K5" s="13">
        <v>0</v>
      </c>
      <c r="L5" s="12">
        <v>0</v>
      </c>
      <c r="M5" s="12">
        <v>0</v>
      </c>
      <c r="N5" s="13">
        <v>0</v>
      </c>
      <c r="O5" s="12">
        <v>0</v>
      </c>
      <c r="S5" s="4">
        <v>1011101</v>
      </c>
      <c r="T5" s="4" t="s">
        <v>3</v>
      </c>
    </row>
    <row r="6" spans="1:20" x14ac:dyDescent="0.25">
      <c r="A6" s="9" t="s">
        <v>329</v>
      </c>
      <c r="B6" s="9" t="s">
        <v>330</v>
      </c>
      <c r="C6" s="9" t="s">
        <v>7</v>
      </c>
      <c r="D6" s="9" t="s">
        <v>8</v>
      </c>
      <c r="E6" s="12">
        <v>36744000</v>
      </c>
      <c r="F6" s="12">
        <v>35391555.509999998</v>
      </c>
      <c r="G6" s="12">
        <v>0</v>
      </c>
      <c r="H6" s="12">
        <v>35391555.509999998</v>
      </c>
      <c r="I6" s="12">
        <v>0</v>
      </c>
      <c r="J6" s="13">
        <v>0</v>
      </c>
      <c r="K6" s="13">
        <v>0</v>
      </c>
      <c r="L6" s="12">
        <v>0</v>
      </c>
      <c r="M6" s="12">
        <v>36744000</v>
      </c>
      <c r="N6" s="13">
        <v>35391555.509999998</v>
      </c>
      <c r="O6" s="12">
        <v>0</v>
      </c>
      <c r="S6" s="4">
        <v>1011103</v>
      </c>
      <c r="T6" s="4" t="s">
        <v>3</v>
      </c>
    </row>
    <row r="7" spans="1:20" x14ac:dyDescent="0.25">
      <c r="A7" s="9" t="s">
        <v>329</v>
      </c>
      <c r="B7" s="9" t="s">
        <v>330</v>
      </c>
      <c r="C7" s="9" t="s">
        <v>9</v>
      </c>
      <c r="D7" s="9" t="s">
        <v>10</v>
      </c>
      <c r="E7" s="12">
        <v>24177000</v>
      </c>
      <c r="F7" s="12">
        <v>24635765.469999999</v>
      </c>
      <c r="G7" s="12">
        <v>0</v>
      </c>
      <c r="H7" s="12">
        <v>24635765.469999999</v>
      </c>
      <c r="I7" s="12">
        <v>0</v>
      </c>
      <c r="J7" s="13">
        <v>0</v>
      </c>
      <c r="K7" s="13">
        <v>0</v>
      </c>
      <c r="L7" s="12">
        <v>0</v>
      </c>
      <c r="M7" s="12">
        <v>24177000</v>
      </c>
      <c r="N7" s="13">
        <v>24635765.469999999</v>
      </c>
      <c r="O7" s="12">
        <v>0</v>
      </c>
      <c r="S7" s="4">
        <v>1011103</v>
      </c>
      <c r="T7" s="4">
        <v>1</v>
      </c>
    </row>
    <row r="8" spans="1:20" x14ac:dyDescent="0.25">
      <c r="A8" s="9" t="s">
        <v>329</v>
      </c>
      <c r="B8" s="9" t="s">
        <v>330</v>
      </c>
      <c r="C8" s="9" t="s">
        <v>11</v>
      </c>
      <c r="D8" s="9" t="s">
        <v>12</v>
      </c>
      <c r="E8" s="12">
        <v>0</v>
      </c>
      <c r="F8" s="12">
        <v>284582.65000000002</v>
      </c>
      <c r="G8" s="12">
        <v>0</v>
      </c>
      <c r="H8" s="12">
        <v>284582.65000000002</v>
      </c>
      <c r="I8" s="12">
        <v>0</v>
      </c>
      <c r="J8" s="13">
        <v>0</v>
      </c>
      <c r="K8" s="13">
        <v>0</v>
      </c>
      <c r="L8" s="12">
        <v>0</v>
      </c>
      <c r="M8" s="12">
        <v>0</v>
      </c>
      <c r="N8" s="13">
        <v>284582.65000000002</v>
      </c>
      <c r="O8" s="12">
        <v>0</v>
      </c>
      <c r="S8" s="4">
        <v>1011103</v>
      </c>
      <c r="T8" s="4">
        <v>3</v>
      </c>
    </row>
    <row r="9" spans="1:20" x14ac:dyDescent="0.25">
      <c r="A9" s="9" t="s">
        <v>329</v>
      </c>
      <c r="B9" s="9" t="s">
        <v>330</v>
      </c>
      <c r="C9" s="9" t="s">
        <v>13</v>
      </c>
      <c r="D9" s="9" t="s">
        <v>14</v>
      </c>
      <c r="E9" s="12">
        <v>0</v>
      </c>
      <c r="F9" s="12">
        <v>700163.87</v>
      </c>
      <c r="G9" s="12">
        <v>0</v>
      </c>
      <c r="H9" s="12">
        <v>700163.87</v>
      </c>
      <c r="I9" s="12">
        <v>0</v>
      </c>
      <c r="J9" s="13">
        <v>0</v>
      </c>
      <c r="K9" s="13">
        <v>0</v>
      </c>
      <c r="L9" s="12">
        <v>0</v>
      </c>
      <c r="M9" s="12">
        <v>0</v>
      </c>
      <c r="N9" s="13">
        <v>700163.87</v>
      </c>
      <c r="O9" s="12">
        <v>0</v>
      </c>
      <c r="S9" s="4">
        <v>1011103</v>
      </c>
      <c r="T9" s="4">
        <v>4</v>
      </c>
    </row>
    <row r="10" spans="1:20" x14ac:dyDescent="0.25">
      <c r="A10" s="9" t="s">
        <v>329</v>
      </c>
      <c r="B10" s="9" t="s">
        <v>330</v>
      </c>
      <c r="C10" s="9" t="s">
        <v>15</v>
      </c>
      <c r="D10" s="9" t="s">
        <v>16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3">
        <v>0</v>
      </c>
      <c r="L10" s="12">
        <v>0</v>
      </c>
      <c r="M10" s="12">
        <v>0</v>
      </c>
      <c r="N10" s="13">
        <v>0</v>
      </c>
      <c r="O10" s="12">
        <v>0</v>
      </c>
      <c r="S10" s="4">
        <v>1011104</v>
      </c>
      <c r="T10" s="4" t="s">
        <v>3</v>
      </c>
    </row>
    <row r="11" spans="1:20" x14ac:dyDescent="0.25">
      <c r="A11" s="9" t="s">
        <v>329</v>
      </c>
      <c r="B11" s="9" t="s">
        <v>330</v>
      </c>
      <c r="C11" s="9" t="s">
        <v>17</v>
      </c>
      <c r="D11" s="9" t="s">
        <v>18</v>
      </c>
      <c r="E11" s="12">
        <v>550000</v>
      </c>
      <c r="F11" s="12">
        <v>702721.62</v>
      </c>
      <c r="G11" s="12">
        <v>0</v>
      </c>
      <c r="H11" s="12">
        <v>702721.62</v>
      </c>
      <c r="I11" s="12">
        <v>0</v>
      </c>
      <c r="J11" s="13">
        <v>0</v>
      </c>
      <c r="K11" s="13">
        <v>0</v>
      </c>
      <c r="L11" s="12">
        <v>0</v>
      </c>
      <c r="M11" s="12">
        <v>550000</v>
      </c>
      <c r="N11" s="13">
        <v>702721.62</v>
      </c>
      <c r="O11" s="12">
        <v>0</v>
      </c>
      <c r="S11" s="4">
        <v>1011105</v>
      </c>
      <c r="T11" s="4" t="s">
        <v>3</v>
      </c>
    </row>
    <row r="12" spans="1:20" x14ac:dyDescent="0.25">
      <c r="A12" s="9" t="s">
        <v>329</v>
      </c>
      <c r="B12" s="9" t="s">
        <v>330</v>
      </c>
      <c r="C12" s="9" t="s">
        <v>19</v>
      </c>
      <c r="D12" s="9" t="s">
        <v>20</v>
      </c>
      <c r="E12" s="12">
        <v>8515250</v>
      </c>
      <c r="F12" s="12">
        <v>6714215.6799999997</v>
      </c>
      <c r="G12" s="12">
        <v>0</v>
      </c>
      <c r="H12" s="12">
        <v>6714215.6799999997</v>
      </c>
      <c r="I12" s="12">
        <v>0</v>
      </c>
      <c r="J12" s="13">
        <v>0</v>
      </c>
      <c r="K12" s="13">
        <v>0</v>
      </c>
      <c r="L12" s="12">
        <v>0</v>
      </c>
      <c r="M12" s="12">
        <v>8515250</v>
      </c>
      <c r="N12" s="13">
        <v>6714215.6799999997</v>
      </c>
      <c r="O12" s="12">
        <v>0</v>
      </c>
      <c r="S12" s="4">
        <v>1011106</v>
      </c>
      <c r="T12" s="4" t="s">
        <v>3</v>
      </c>
    </row>
    <row r="13" spans="1:20" x14ac:dyDescent="0.25">
      <c r="A13" s="9" t="s">
        <v>329</v>
      </c>
      <c r="B13" s="9" t="s">
        <v>330</v>
      </c>
      <c r="C13" s="9" t="s">
        <v>21</v>
      </c>
      <c r="D13" s="9" t="s">
        <v>22</v>
      </c>
      <c r="E13" s="12">
        <v>0</v>
      </c>
      <c r="F13" s="12">
        <v>13221.67</v>
      </c>
      <c r="G13" s="12">
        <v>0</v>
      </c>
      <c r="H13" s="12">
        <v>13221.67</v>
      </c>
      <c r="I13" s="12">
        <v>0</v>
      </c>
      <c r="J13" s="13">
        <v>0</v>
      </c>
      <c r="K13" s="13">
        <v>0</v>
      </c>
      <c r="L13" s="12">
        <v>0</v>
      </c>
      <c r="M13" s="12">
        <v>0</v>
      </c>
      <c r="N13" s="13">
        <v>13221.67</v>
      </c>
      <c r="O13" s="12">
        <v>0</v>
      </c>
      <c r="S13" s="4">
        <v>1011106</v>
      </c>
      <c r="T13" s="4">
        <v>1</v>
      </c>
    </row>
    <row r="14" spans="1:20" x14ac:dyDescent="0.25">
      <c r="A14" s="9" t="s">
        <v>329</v>
      </c>
      <c r="B14" s="9" t="s">
        <v>330</v>
      </c>
      <c r="C14" s="9" t="s">
        <v>23</v>
      </c>
      <c r="D14" s="9" t="s">
        <v>24</v>
      </c>
      <c r="E14" s="12">
        <v>90000</v>
      </c>
      <c r="F14" s="12">
        <v>62269.599999999999</v>
      </c>
      <c r="G14" s="12">
        <v>0</v>
      </c>
      <c r="H14" s="12">
        <v>62269.599999999999</v>
      </c>
      <c r="I14" s="12">
        <v>0</v>
      </c>
      <c r="J14" s="13">
        <v>0</v>
      </c>
      <c r="K14" s="13">
        <v>0</v>
      </c>
      <c r="L14" s="12">
        <v>0</v>
      </c>
      <c r="M14" s="12">
        <v>90000</v>
      </c>
      <c r="N14" s="13">
        <v>62269.599999999999</v>
      </c>
      <c r="O14" s="12">
        <v>0</v>
      </c>
      <c r="S14" s="4">
        <v>1011107</v>
      </c>
      <c r="T14" s="4" t="s">
        <v>3</v>
      </c>
    </row>
    <row r="15" spans="1:20" x14ac:dyDescent="0.25">
      <c r="A15" s="9" t="s">
        <v>329</v>
      </c>
      <c r="B15" s="9" t="s">
        <v>330</v>
      </c>
      <c r="C15" s="9" t="s">
        <v>25</v>
      </c>
      <c r="D15" s="9" t="s">
        <v>26</v>
      </c>
      <c r="E15" s="12">
        <v>4013000</v>
      </c>
      <c r="F15" s="12">
        <v>1516290.12</v>
      </c>
      <c r="G15" s="12">
        <v>0</v>
      </c>
      <c r="H15" s="12">
        <v>1516290.12</v>
      </c>
      <c r="I15" s="12">
        <v>0</v>
      </c>
      <c r="J15" s="13">
        <v>0</v>
      </c>
      <c r="K15" s="13">
        <v>0</v>
      </c>
      <c r="L15" s="12">
        <v>0</v>
      </c>
      <c r="M15" s="12">
        <v>4013000</v>
      </c>
      <c r="N15" s="13">
        <v>1516290.12</v>
      </c>
      <c r="O15" s="12">
        <v>0</v>
      </c>
      <c r="S15" s="4">
        <v>1011108</v>
      </c>
      <c r="T15" s="4" t="s">
        <v>3</v>
      </c>
    </row>
    <row r="16" spans="1:20" x14ac:dyDescent="0.25">
      <c r="A16" s="9" t="s">
        <v>329</v>
      </c>
      <c r="B16" s="9" t="s">
        <v>330</v>
      </c>
      <c r="C16" s="9" t="s">
        <v>27</v>
      </c>
      <c r="D16" s="9" t="s">
        <v>28</v>
      </c>
      <c r="E16" s="12">
        <v>0</v>
      </c>
      <c r="F16" s="12">
        <v>633674.81000000006</v>
      </c>
      <c r="G16" s="12">
        <v>0</v>
      </c>
      <c r="H16" s="12">
        <v>633674.81000000006</v>
      </c>
      <c r="I16" s="12">
        <v>0</v>
      </c>
      <c r="J16" s="13">
        <v>0</v>
      </c>
      <c r="K16" s="13">
        <v>0</v>
      </c>
      <c r="L16" s="12">
        <v>0</v>
      </c>
      <c r="M16" s="12">
        <v>0</v>
      </c>
      <c r="N16" s="13">
        <v>633674.81000000006</v>
      </c>
      <c r="O16" s="12">
        <v>0</v>
      </c>
      <c r="S16" s="4">
        <v>1011108</v>
      </c>
      <c r="T16" s="4">
        <v>1</v>
      </c>
    </row>
    <row r="17" spans="1:20" x14ac:dyDescent="0.25">
      <c r="A17" s="9" t="s">
        <v>329</v>
      </c>
      <c r="B17" s="9" t="s">
        <v>330</v>
      </c>
      <c r="C17" s="9" t="s">
        <v>29</v>
      </c>
      <c r="D17" s="9" t="s">
        <v>30</v>
      </c>
      <c r="E17" s="12">
        <v>0</v>
      </c>
      <c r="F17" s="12">
        <v>86199.33</v>
      </c>
      <c r="G17" s="12">
        <v>0</v>
      </c>
      <c r="H17" s="12">
        <v>86199.33</v>
      </c>
      <c r="I17" s="12">
        <v>0</v>
      </c>
      <c r="J17" s="13">
        <v>0</v>
      </c>
      <c r="K17" s="13">
        <v>0</v>
      </c>
      <c r="L17" s="12">
        <v>0</v>
      </c>
      <c r="M17" s="12">
        <v>0</v>
      </c>
      <c r="N17" s="13">
        <v>86199.33</v>
      </c>
      <c r="O17" s="12">
        <v>0</v>
      </c>
      <c r="S17" s="4">
        <v>1011109</v>
      </c>
      <c r="T17" s="4" t="s">
        <v>3</v>
      </c>
    </row>
    <row r="18" spans="1:20" x14ac:dyDescent="0.25">
      <c r="A18" s="9" t="s">
        <v>329</v>
      </c>
      <c r="B18" s="9" t="s">
        <v>330</v>
      </c>
      <c r="C18" s="9" t="s">
        <v>31</v>
      </c>
      <c r="D18" s="9" t="s">
        <v>32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3">
        <v>0</v>
      </c>
      <c r="L18" s="12">
        <v>0</v>
      </c>
      <c r="M18" s="12">
        <v>0</v>
      </c>
      <c r="N18" s="13">
        <v>0</v>
      </c>
      <c r="O18" s="12">
        <v>0</v>
      </c>
      <c r="S18" s="4">
        <v>1011109</v>
      </c>
      <c r="T18" s="4">
        <v>1</v>
      </c>
    </row>
    <row r="19" spans="1:20" x14ac:dyDescent="0.25">
      <c r="A19" s="9" t="s">
        <v>329</v>
      </c>
      <c r="B19" s="9" t="s">
        <v>330</v>
      </c>
      <c r="C19" s="9" t="s">
        <v>33</v>
      </c>
      <c r="D19" s="9" t="s">
        <v>34</v>
      </c>
      <c r="E19" s="12">
        <v>0</v>
      </c>
      <c r="F19" s="12">
        <v>48659.18</v>
      </c>
      <c r="G19" s="12">
        <v>0</v>
      </c>
      <c r="H19" s="12">
        <v>48659.18</v>
      </c>
      <c r="I19" s="12">
        <v>0</v>
      </c>
      <c r="J19" s="13">
        <v>0</v>
      </c>
      <c r="K19" s="13">
        <v>0</v>
      </c>
      <c r="L19" s="12">
        <v>0</v>
      </c>
      <c r="M19" s="12">
        <v>0</v>
      </c>
      <c r="N19" s="13">
        <v>48659.18</v>
      </c>
      <c r="O19" s="12">
        <v>0</v>
      </c>
      <c r="S19" s="4">
        <v>1011110</v>
      </c>
      <c r="T19" s="4" t="s">
        <v>3</v>
      </c>
    </row>
    <row r="20" spans="1:20" x14ac:dyDescent="0.25">
      <c r="A20" s="9" t="s">
        <v>329</v>
      </c>
      <c r="B20" s="9" t="s">
        <v>330</v>
      </c>
      <c r="C20" s="9" t="s">
        <v>35</v>
      </c>
      <c r="D20" s="9" t="s">
        <v>36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3">
        <v>0</v>
      </c>
      <c r="L20" s="12">
        <v>0</v>
      </c>
      <c r="M20" s="12">
        <v>0</v>
      </c>
      <c r="N20" s="13">
        <v>0</v>
      </c>
      <c r="O20" s="12">
        <v>0</v>
      </c>
      <c r="S20" s="4">
        <v>1011110</v>
      </c>
      <c r="T20" s="4">
        <v>1</v>
      </c>
    </row>
    <row r="21" spans="1:20" x14ac:dyDescent="0.25">
      <c r="A21" s="9" t="s">
        <v>329</v>
      </c>
      <c r="B21" s="9" t="s">
        <v>331</v>
      </c>
      <c r="C21" s="9" t="s">
        <v>37</v>
      </c>
      <c r="D21" s="9" t="s">
        <v>38</v>
      </c>
      <c r="E21" s="12">
        <v>0</v>
      </c>
      <c r="F21" s="12">
        <v>5000</v>
      </c>
      <c r="G21" s="12">
        <v>0</v>
      </c>
      <c r="H21" s="12">
        <v>5000</v>
      </c>
      <c r="I21" s="12">
        <v>44908.88</v>
      </c>
      <c r="J21" s="13">
        <v>9.5</v>
      </c>
      <c r="K21" s="13">
        <v>0</v>
      </c>
      <c r="L21" s="12">
        <v>44899.38</v>
      </c>
      <c r="M21" s="12">
        <v>44908.88</v>
      </c>
      <c r="N21" s="13">
        <v>5009.5</v>
      </c>
      <c r="O21" s="12">
        <v>44899.38</v>
      </c>
      <c r="S21" s="4">
        <v>1022201</v>
      </c>
      <c r="T21" s="4" t="s">
        <v>3</v>
      </c>
    </row>
    <row r="22" spans="1:20" x14ac:dyDescent="0.25">
      <c r="A22" s="9" t="s">
        <v>329</v>
      </c>
      <c r="B22" s="9" t="s">
        <v>331</v>
      </c>
      <c r="C22" s="9" t="s">
        <v>39</v>
      </c>
      <c r="D22" s="9" t="s">
        <v>40</v>
      </c>
      <c r="E22" s="12">
        <v>30000</v>
      </c>
      <c r="F22" s="12">
        <v>29569.52</v>
      </c>
      <c r="G22" s="12">
        <v>0</v>
      </c>
      <c r="H22" s="12">
        <v>29569.52</v>
      </c>
      <c r="I22" s="12">
        <v>0</v>
      </c>
      <c r="J22" s="13">
        <v>0</v>
      </c>
      <c r="K22" s="13">
        <v>0</v>
      </c>
      <c r="L22" s="12">
        <v>0</v>
      </c>
      <c r="M22" s="12">
        <v>30000</v>
      </c>
      <c r="N22" s="13">
        <v>29569.52</v>
      </c>
      <c r="O22" s="12">
        <v>0</v>
      </c>
      <c r="S22" s="4">
        <v>1022201</v>
      </c>
      <c r="T22" s="4">
        <v>1</v>
      </c>
    </row>
    <row r="23" spans="1:20" x14ac:dyDescent="0.25">
      <c r="A23" s="9" t="s">
        <v>329</v>
      </c>
      <c r="B23" s="9" t="s">
        <v>331</v>
      </c>
      <c r="C23" s="9" t="s">
        <v>41</v>
      </c>
      <c r="D23" s="9" t="s">
        <v>42</v>
      </c>
      <c r="E23" s="12">
        <v>89000</v>
      </c>
      <c r="F23" s="12">
        <v>147959.79999999999</v>
      </c>
      <c r="G23" s="12">
        <v>108046.3</v>
      </c>
      <c r="H23" s="12">
        <v>256006.1</v>
      </c>
      <c r="I23" s="12">
        <v>91028.84</v>
      </c>
      <c r="J23" s="13">
        <v>89878.5</v>
      </c>
      <c r="K23" s="13">
        <v>0</v>
      </c>
      <c r="L23" s="12">
        <v>1150.3399999999999</v>
      </c>
      <c r="M23" s="12">
        <v>180028.84</v>
      </c>
      <c r="N23" s="13">
        <v>237838.3</v>
      </c>
      <c r="O23" s="12">
        <v>109196.64</v>
      </c>
      <c r="S23" s="4">
        <v>1022201</v>
      </c>
      <c r="T23" s="4">
        <v>2</v>
      </c>
    </row>
    <row r="24" spans="1:20" x14ac:dyDescent="0.25">
      <c r="A24" s="9" t="s">
        <v>329</v>
      </c>
      <c r="B24" s="9" t="s">
        <v>331</v>
      </c>
      <c r="C24" s="9" t="s">
        <v>43</v>
      </c>
      <c r="D24" s="9" t="s">
        <v>44</v>
      </c>
      <c r="E24" s="12">
        <v>0</v>
      </c>
      <c r="F24" s="12">
        <v>26219.46</v>
      </c>
      <c r="G24" s="12">
        <v>0</v>
      </c>
      <c r="H24" s="12">
        <v>26219.46</v>
      </c>
      <c r="I24" s="12">
        <v>0</v>
      </c>
      <c r="J24" s="13">
        <v>0</v>
      </c>
      <c r="K24" s="13">
        <v>0</v>
      </c>
      <c r="L24" s="12">
        <v>0</v>
      </c>
      <c r="M24" s="12">
        <v>0</v>
      </c>
      <c r="N24" s="13">
        <v>26219.46</v>
      </c>
      <c r="O24" s="12">
        <v>0</v>
      </c>
      <c r="S24" s="4">
        <v>1022201</v>
      </c>
      <c r="T24" s="4">
        <v>3</v>
      </c>
    </row>
    <row r="25" spans="1:20" x14ac:dyDescent="0.25">
      <c r="A25" s="9" t="s">
        <v>329</v>
      </c>
      <c r="B25" s="9" t="s">
        <v>331</v>
      </c>
      <c r="C25" s="9" t="s">
        <v>45</v>
      </c>
      <c r="D25" s="9" t="s">
        <v>46</v>
      </c>
      <c r="E25" s="12">
        <v>0</v>
      </c>
      <c r="F25" s="12">
        <v>2061538.93</v>
      </c>
      <c r="G25" s="12">
        <v>0</v>
      </c>
      <c r="H25" s="12">
        <v>2061538.93</v>
      </c>
      <c r="I25" s="12">
        <v>0</v>
      </c>
      <c r="J25" s="13">
        <v>0</v>
      </c>
      <c r="K25" s="13">
        <v>0</v>
      </c>
      <c r="L25" s="12">
        <v>0</v>
      </c>
      <c r="M25" s="12">
        <v>0</v>
      </c>
      <c r="N25" s="13">
        <v>2061538.93</v>
      </c>
      <c r="O25" s="12">
        <v>0</v>
      </c>
      <c r="S25" s="4">
        <v>1022201</v>
      </c>
      <c r="T25" s="4">
        <v>4</v>
      </c>
    </row>
    <row r="26" spans="1:20" x14ac:dyDescent="0.25">
      <c r="A26" s="9" t="s">
        <v>329</v>
      </c>
      <c r="B26" s="9" t="s">
        <v>331</v>
      </c>
      <c r="C26" s="9" t="s">
        <v>47</v>
      </c>
      <c r="D26" s="9" t="s">
        <v>48</v>
      </c>
      <c r="E26" s="12">
        <v>0</v>
      </c>
      <c r="F26" s="12">
        <v>6921.01</v>
      </c>
      <c r="G26" s="12">
        <v>0</v>
      </c>
      <c r="H26" s="12">
        <v>6921.01</v>
      </c>
      <c r="I26" s="12">
        <v>52561.96</v>
      </c>
      <c r="J26" s="13">
        <v>0</v>
      </c>
      <c r="K26" s="13">
        <v>0</v>
      </c>
      <c r="L26" s="12">
        <v>52561.96</v>
      </c>
      <c r="M26" s="12">
        <v>52561.96</v>
      </c>
      <c r="N26" s="13">
        <v>6921.01</v>
      </c>
      <c r="O26" s="12">
        <v>52561.96</v>
      </c>
      <c r="S26" s="4">
        <v>1022201</v>
      </c>
      <c r="T26" s="4">
        <v>5</v>
      </c>
    </row>
    <row r="27" spans="1:20" x14ac:dyDescent="0.25">
      <c r="A27" s="9" t="s">
        <v>329</v>
      </c>
      <c r="B27" s="9" t="s">
        <v>331</v>
      </c>
      <c r="C27" s="9" t="s">
        <v>49</v>
      </c>
      <c r="D27" s="9" t="s">
        <v>50</v>
      </c>
      <c r="E27" s="12">
        <v>0</v>
      </c>
      <c r="F27" s="12">
        <v>43310.92</v>
      </c>
      <c r="G27" s="12">
        <v>0</v>
      </c>
      <c r="H27" s="12">
        <v>43310.92</v>
      </c>
      <c r="I27" s="12">
        <v>0</v>
      </c>
      <c r="J27" s="13">
        <v>0</v>
      </c>
      <c r="K27" s="13">
        <v>0</v>
      </c>
      <c r="L27" s="12">
        <v>0</v>
      </c>
      <c r="M27" s="12">
        <v>0</v>
      </c>
      <c r="N27" s="13">
        <v>43310.92</v>
      </c>
      <c r="O27" s="12">
        <v>0</v>
      </c>
      <c r="S27" s="4">
        <v>1022201</v>
      </c>
      <c r="T27" s="4">
        <v>6</v>
      </c>
    </row>
    <row r="28" spans="1:20" x14ac:dyDescent="0.25">
      <c r="A28" s="9" t="s">
        <v>329</v>
      </c>
      <c r="B28" s="9" t="s">
        <v>331</v>
      </c>
      <c r="C28" s="9" t="s">
        <v>51</v>
      </c>
      <c r="D28" s="9" t="s">
        <v>52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3">
        <v>0</v>
      </c>
      <c r="L28" s="12">
        <v>0</v>
      </c>
      <c r="M28" s="12">
        <v>0</v>
      </c>
      <c r="N28" s="13">
        <v>0</v>
      </c>
      <c r="O28" s="12">
        <v>0</v>
      </c>
      <c r="S28" s="4">
        <v>1022201</v>
      </c>
      <c r="T28" s="4">
        <v>7</v>
      </c>
    </row>
    <row r="29" spans="1:20" x14ac:dyDescent="0.25">
      <c r="A29" s="9" t="s">
        <v>329</v>
      </c>
      <c r="B29" s="9" t="s">
        <v>331</v>
      </c>
      <c r="C29" s="9" t="s">
        <v>53</v>
      </c>
      <c r="D29" s="9" t="s">
        <v>54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3">
        <v>0</v>
      </c>
      <c r="L29" s="12">
        <v>0</v>
      </c>
      <c r="M29" s="12">
        <v>0</v>
      </c>
      <c r="N29" s="13">
        <v>0</v>
      </c>
      <c r="O29" s="12">
        <v>0</v>
      </c>
      <c r="S29" s="4">
        <v>1022201</v>
      </c>
      <c r="T29" s="4">
        <v>8</v>
      </c>
    </row>
    <row r="30" spans="1:20" x14ac:dyDescent="0.25">
      <c r="A30" s="9" t="s">
        <v>329</v>
      </c>
      <c r="B30" s="9" t="s">
        <v>331</v>
      </c>
      <c r="C30" s="9" t="s">
        <v>55</v>
      </c>
      <c r="D30" s="9" t="s">
        <v>56</v>
      </c>
      <c r="E30" s="12">
        <v>200000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3">
        <v>0</v>
      </c>
      <c r="L30" s="12">
        <v>0</v>
      </c>
      <c r="M30" s="12">
        <v>200000</v>
      </c>
      <c r="N30" s="13">
        <v>0</v>
      </c>
      <c r="O30" s="12">
        <v>0</v>
      </c>
      <c r="S30" s="4">
        <v>1022201</v>
      </c>
      <c r="T30" s="4">
        <v>9</v>
      </c>
    </row>
    <row r="31" spans="1:20" x14ac:dyDescent="0.25">
      <c r="A31" s="9" t="s">
        <v>329</v>
      </c>
      <c r="B31" s="9" t="s">
        <v>331</v>
      </c>
      <c r="C31" s="9" t="s">
        <v>57</v>
      </c>
      <c r="D31" s="9" t="s">
        <v>58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3">
        <v>0</v>
      </c>
      <c r="L31" s="12">
        <v>0</v>
      </c>
      <c r="M31" s="12">
        <v>0</v>
      </c>
      <c r="N31" s="13">
        <v>0</v>
      </c>
      <c r="O31" s="12">
        <v>0</v>
      </c>
      <c r="S31" s="4">
        <v>1022202</v>
      </c>
      <c r="T31" s="4" t="s">
        <v>3</v>
      </c>
    </row>
    <row r="32" spans="1:20" x14ac:dyDescent="0.25">
      <c r="A32" s="9" t="s">
        <v>329</v>
      </c>
      <c r="B32" s="9" t="s">
        <v>332</v>
      </c>
      <c r="C32" s="9" t="s">
        <v>59</v>
      </c>
      <c r="D32" s="9" t="s">
        <v>60</v>
      </c>
      <c r="E32" s="12">
        <v>0</v>
      </c>
      <c r="F32" s="12">
        <v>4.46</v>
      </c>
      <c r="G32" s="12">
        <v>0</v>
      </c>
      <c r="H32" s="12">
        <v>4.46</v>
      </c>
      <c r="I32" s="12">
        <v>0</v>
      </c>
      <c r="J32" s="13">
        <v>0</v>
      </c>
      <c r="K32" s="13">
        <v>0</v>
      </c>
      <c r="L32" s="12">
        <v>0</v>
      </c>
      <c r="M32" s="12">
        <v>0</v>
      </c>
      <c r="N32" s="13">
        <v>4.46</v>
      </c>
      <c r="O32" s="12">
        <v>0</v>
      </c>
      <c r="S32" s="4">
        <v>1032210</v>
      </c>
      <c r="T32" s="4" t="s">
        <v>3</v>
      </c>
    </row>
    <row r="33" spans="1:20" x14ac:dyDescent="0.25">
      <c r="A33" s="9" t="s">
        <v>329</v>
      </c>
      <c r="B33" s="9" t="s">
        <v>332</v>
      </c>
      <c r="C33" s="9" t="s">
        <v>61</v>
      </c>
      <c r="D33" s="9" t="s">
        <v>62</v>
      </c>
      <c r="E33" s="12">
        <v>1000</v>
      </c>
      <c r="F33" s="12">
        <v>1053.21</v>
      </c>
      <c r="G33" s="12">
        <v>1122.17</v>
      </c>
      <c r="H33" s="12">
        <v>2175.38</v>
      </c>
      <c r="I33" s="12">
        <v>0</v>
      </c>
      <c r="J33" s="13">
        <v>0</v>
      </c>
      <c r="K33" s="13">
        <v>0</v>
      </c>
      <c r="L33" s="12">
        <v>0</v>
      </c>
      <c r="M33" s="12">
        <v>1000</v>
      </c>
      <c r="N33" s="13">
        <v>1053.21</v>
      </c>
      <c r="O33" s="12">
        <v>1122.17</v>
      </c>
      <c r="S33" s="4">
        <v>1032211</v>
      </c>
      <c r="T33" s="4" t="s">
        <v>3</v>
      </c>
    </row>
    <row r="34" spans="1:20" ht="15.75" thickBot="1" x14ac:dyDescent="0.3">
      <c r="A34" s="10"/>
      <c r="B34" s="10"/>
      <c r="C34" s="10"/>
      <c r="D34" s="10" t="s">
        <v>333</v>
      </c>
      <c r="E34" s="10">
        <f>SUM(E5:E33)</f>
        <v>74409250</v>
      </c>
      <c r="F34" s="10">
        <f t="shared" ref="F34:O34" si="0">SUM(F5:F33)</f>
        <v>73110896.819999978</v>
      </c>
      <c r="G34" s="10">
        <f t="shared" si="0"/>
        <v>109168.47</v>
      </c>
      <c r="H34" s="10">
        <f t="shared" si="0"/>
        <v>73220065.289999977</v>
      </c>
      <c r="I34" s="10">
        <f t="shared" si="0"/>
        <v>188499.68</v>
      </c>
      <c r="J34" s="10">
        <f t="shared" si="0"/>
        <v>89888</v>
      </c>
      <c r="K34" s="10">
        <f t="shared" si="0"/>
        <v>0</v>
      </c>
      <c r="L34" s="10">
        <f t="shared" si="0"/>
        <v>98611.68</v>
      </c>
      <c r="M34" s="10">
        <f t="shared" si="0"/>
        <v>74597749.679999992</v>
      </c>
      <c r="N34" s="10">
        <f t="shared" si="0"/>
        <v>73200784.819999978</v>
      </c>
      <c r="O34" s="10">
        <f t="shared" si="0"/>
        <v>207780.15</v>
      </c>
      <c r="P34" s="10"/>
      <c r="Q34" s="10"/>
      <c r="R34" s="10"/>
      <c r="S34" s="10"/>
      <c r="T34" s="4"/>
    </row>
    <row r="35" spans="1:20" x14ac:dyDescent="0.25">
      <c r="A35" s="9" t="s">
        <v>334</v>
      </c>
      <c r="B35" s="9" t="s">
        <v>335</v>
      </c>
      <c r="C35" s="9" t="s">
        <v>63</v>
      </c>
      <c r="D35" s="9" t="s">
        <v>64</v>
      </c>
      <c r="E35" s="12">
        <v>103300</v>
      </c>
      <c r="F35" s="12">
        <v>49000</v>
      </c>
      <c r="G35" s="12">
        <v>0</v>
      </c>
      <c r="H35" s="12">
        <v>49000</v>
      </c>
      <c r="I35" s="12">
        <v>0</v>
      </c>
      <c r="J35" s="13">
        <v>0</v>
      </c>
      <c r="K35" s="13">
        <v>0</v>
      </c>
      <c r="L35" s="12">
        <v>0</v>
      </c>
      <c r="M35" s="12">
        <v>103300</v>
      </c>
      <c r="N35" s="13">
        <v>49000</v>
      </c>
      <c r="O35" s="12">
        <v>0</v>
      </c>
      <c r="S35" s="4">
        <v>4014401</v>
      </c>
      <c r="T35" s="4" t="s">
        <v>3</v>
      </c>
    </row>
    <row r="36" spans="1:20" x14ac:dyDescent="0.25">
      <c r="A36" s="9" t="s">
        <v>334</v>
      </c>
      <c r="B36" s="9" t="s">
        <v>335</v>
      </c>
      <c r="C36" s="9" t="s">
        <v>65</v>
      </c>
      <c r="D36" s="9" t="s">
        <v>66</v>
      </c>
      <c r="E36" s="12">
        <v>16500000</v>
      </c>
      <c r="F36" s="12">
        <v>14493699.35</v>
      </c>
      <c r="G36" s="12">
        <v>0</v>
      </c>
      <c r="H36" s="12">
        <v>14493699.35</v>
      </c>
      <c r="I36" s="12">
        <v>0</v>
      </c>
      <c r="J36" s="13">
        <v>0</v>
      </c>
      <c r="K36" s="13">
        <v>0</v>
      </c>
      <c r="L36" s="12">
        <v>0</v>
      </c>
      <c r="M36" s="12">
        <v>16500000</v>
      </c>
      <c r="N36" s="13">
        <v>14493699.35</v>
      </c>
      <c r="O36" s="12">
        <v>0</v>
      </c>
      <c r="S36" s="4">
        <v>4014402</v>
      </c>
      <c r="T36" s="4" t="s">
        <v>3</v>
      </c>
    </row>
    <row r="37" spans="1:20" x14ac:dyDescent="0.25">
      <c r="A37" s="9" t="s">
        <v>334</v>
      </c>
      <c r="B37" s="9" t="s">
        <v>335</v>
      </c>
      <c r="C37" s="9" t="s">
        <v>67</v>
      </c>
      <c r="D37" s="9" t="s">
        <v>68</v>
      </c>
      <c r="E37" s="12">
        <v>4500000</v>
      </c>
      <c r="F37" s="12">
        <v>4134496.38</v>
      </c>
      <c r="G37" s="12">
        <v>0</v>
      </c>
      <c r="H37" s="12">
        <v>4134496.38</v>
      </c>
      <c r="I37" s="12">
        <v>0</v>
      </c>
      <c r="J37" s="13">
        <v>0</v>
      </c>
      <c r="K37" s="13">
        <v>0</v>
      </c>
      <c r="L37" s="12">
        <v>0</v>
      </c>
      <c r="M37" s="12">
        <v>4500000</v>
      </c>
      <c r="N37" s="13">
        <v>4134496.38</v>
      </c>
      <c r="O37" s="12">
        <v>0</v>
      </c>
      <c r="S37" s="4">
        <v>4014402</v>
      </c>
      <c r="T37" s="4">
        <v>1</v>
      </c>
    </row>
    <row r="38" spans="1:20" x14ac:dyDescent="0.25">
      <c r="A38" s="9" t="s">
        <v>334</v>
      </c>
      <c r="B38" s="9" t="s">
        <v>335</v>
      </c>
      <c r="C38" s="9" t="s">
        <v>69</v>
      </c>
      <c r="D38" s="9" t="s">
        <v>70</v>
      </c>
      <c r="E38" s="12">
        <v>2500</v>
      </c>
      <c r="F38" s="12">
        <v>155.03</v>
      </c>
      <c r="G38" s="12">
        <v>0</v>
      </c>
      <c r="H38" s="12">
        <v>155.03</v>
      </c>
      <c r="I38" s="12">
        <v>0</v>
      </c>
      <c r="J38" s="13">
        <v>0</v>
      </c>
      <c r="K38" s="13">
        <v>0</v>
      </c>
      <c r="L38" s="12">
        <v>0</v>
      </c>
      <c r="M38" s="12">
        <v>2500</v>
      </c>
      <c r="N38" s="13">
        <v>155.03</v>
      </c>
      <c r="O38" s="12">
        <v>0</v>
      </c>
      <c r="S38" s="4">
        <v>4014402</v>
      </c>
      <c r="T38" s="4">
        <v>2</v>
      </c>
    </row>
    <row r="39" spans="1:20" x14ac:dyDescent="0.25">
      <c r="A39" s="9" t="s">
        <v>334</v>
      </c>
      <c r="B39" s="9" t="s">
        <v>335</v>
      </c>
      <c r="C39" s="9" t="s">
        <v>71</v>
      </c>
      <c r="D39" s="9" t="s">
        <v>72</v>
      </c>
      <c r="E39" s="12">
        <v>300000</v>
      </c>
      <c r="F39" s="12">
        <v>261506.81</v>
      </c>
      <c r="G39" s="12">
        <v>0</v>
      </c>
      <c r="H39" s="12">
        <v>261506.81</v>
      </c>
      <c r="I39" s="12">
        <v>92.17</v>
      </c>
      <c r="J39" s="13">
        <v>0</v>
      </c>
      <c r="K39" s="13">
        <v>0</v>
      </c>
      <c r="L39" s="12">
        <v>92.17</v>
      </c>
      <c r="M39" s="12">
        <v>300092.17</v>
      </c>
      <c r="N39" s="13">
        <v>261506.81</v>
      </c>
      <c r="O39" s="12">
        <v>92.17</v>
      </c>
      <c r="S39" s="4">
        <v>4014402</v>
      </c>
      <c r="T39" s="4">
        <v>3</v>
      </c>
    </row>
    <row r="40" spans="1:20" x14ac:dyDescent="0.25">
      <c r="A40" s="9" t="s">
        <v>334</v>
      </c>
      <c r="B40" s="9" t="s">
        <v>335</v>
      </c>
      <c r="C40" s="9" t="s">
        <v>73</v>
      </c>
      <c r="D40" s="9" t="s">
        <v>74</v>
      </c>
      <c r="E40" s="12">
        <v>5000</v>
      </c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v>0</v>
      </c>
      <c r="L40" s="12">
        <v>0</v>
      </c>
      <c r="M40" s="12">
        <v>5000</v>
      </c>
      <c r="N40" s="13">
        <v>0</v>
      </c>
      <c r="O40" s="12">
        <v>0</v>
      </c>
      <c r="S40" s="4">
        <v>4014402</v>
      </c>
      <c r="T40" s="4">
        <v>4</v>
      </c>
    </row>
    <row r="41" spans="1:20" x14ac:dyDescent="0.25">
      <c r="A41" s="9" t="s">
        <v>334</v>
      </c>
      <c r="B41" s="9" t="s">
        <v>335</v>
      </c>
      <c r="C41" s="9" t="s">
        <v>75</v>
      </c>
      <c r="D41" s="9" t="s">
        <v>76</v>
      </c>
      <c r="E41" s="12">
        <v>2000000</v>
      </c>
      <c r="F41" s="12">
        <v>1713965.4</v>
      </c>
      <c r="G41" s="12">
        <v>0</v>
      </c>
      <c r="H41" s="12">
        <v>1713965.4</v>
      </c>
      <c r="I41" s="12">
        <v>0.68</v>
      </c>
      <c r="J41" s="13">
        <v>0.68</v>
      </c>
      <c r="K41" s="13">
        <v>0</v>
      </c>
      <c r="L41" s="12">
        <v>0</v>
      </c>
      <c r="M41" s="12">
        <v>2000000.68</v>
      </c>
      <c r="N41" s="13">
        <v>1713966.0799999998</v>
      </c>
      <c r="O41" s="12">
        <v>0</v>
      </c>
      <c r="S41" s="4">
        <v>4014403</v>
      </c>
      <c r="T41" s="4" t="s">
        <v>3</v>
      </c>
    </row>
    <row r="42" spans="1:20" x14ac:dyDescent="0.25">
      <c r="A42" s="9" t="s">
        <v>334</v>
      </c>
      <c r="B42" s="9" t="s">
        <v>335</v>
      </c>
      <c r="C42" s="9" t="s">
        <v>77</v>
      </c>
      <c r="D42" s="9" t="s">
        <v>78</v>
      </c>
      <c r="E42" s="12">
        <v>100000</v>
      </c>
      <c r="F42" s="12">
        <v>29764.720000000001</v>
      </c>
      <c r="G42" s="12">
        <v>0</v>
      </c>
      <c r="H42" s="12">
        <v>29764.720000000001</v>
      </c>
      <c r="I42" s="12">
        <v>0</v>
      </c>
      <c r="J42" s="13">
        <v>0</v>
      </c>
      <c r="K42" s="13">
        <v>0</v>
      </c>
      <c r="L42" s="12">
        <v>0</v>
      </c>
      <c r="M42" s="12">
        <v>100000</v>
      </c>
      <c r="N42" s="13">
        <v>29764.720000000001</v>
      </c>
      <c r="O42" s="12">
        <v>0</v>
      </c>
      <c r="S42" s="4">
        <v>4014404</v>
      </c>
      <c r="T42" s="4" t="s">
        <v>3</v>
      </c>
    </row>
    <row r="43" spans="1:20" x14ac:dyDescent="0.25">
      <c r="A43" s="9" t="s">
        <v>334</v>
      </c>
      <c r="B43" s="9" t="s">
        <v>335</v>
      </c>
      <c r="C43" s="9" t="s">
        <v>79</v>
      </c>
      <c r="D43" s="9" t="s">
        <v>80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3">
        <v>0</v>
      </c>
      <c r="K43" s="13">
        <v>0</v>
      </c>
      <c r="L43" s="12">
        <v>0</v>
      </c>
      <c r="M43" s="12">
        <v>0</v>
      </c>
      <c r="N43" s="13">
        <v>0</v>
      </c>
      <c r="O43" s="12">
        <v>0</v>
      </c>
      <c r="S43" s="4">
        <v>4014404</v>
      </c>
      <c r="T43" s="4">
        <v>1</v>
      </c>
    </row>
    <row r="44" spans="1:20" x14ac:dyDescent="0.25">
      <c r="A44" s="9" t="s">
        <v>334</v>
      </c>
      <c r="B44" s="9" t="s">
        <v>335</v>
      </c>
      <c r="C44" s="9" t="s">
        <v>81</v>
      </c>
      <c r="D44" s="9" t="s">
        <v>82</v>
      </c>
      <c r="E44" s="12">
        <v>10200</v>
      </c>
      <c r="F44" s="12">
        <v>8807.15</v>
      </c>
      <c r="G44" s="12">
        <v>0</v>
      </c>
      <c r="H44" s="12">
        <v>8807.15</v>
      </c>
      <c r="I44" s="12">
        <v>0</v>
      </c>
      <c r="J44" s="13">
        <v>0</v>
      </c>
      <c r="K44" s="13">
        <v>0</v>
      </c>
      <c r="L44" s="12">
        <v>0</v>
      </c>
      <c r="M44" s="12">
        <v>10200</v>
      </c>
      <c r="N44" s="13">
        <v>8807.15</v>
      </c>
      <c r="O44" s="12">
        <v>0</v>
      </c>
      <c r="S44" s="4">
        <v>4014405</v>
      </c>
      <c r="T44" s="4" t="s">
        <v>3</v>
      </c>
    </row>
    <row r="45" spans="1:20" ht="15.75" thickBot="1" x14ac:dyDescent="0.3">
      <c r="A45" s="10"/>
      <c r="B45" s="10"/>
      <c r="C45" s="10"/>
      <c r="D45" s="10" t="s">
        <v>336</v>
      </c>
      <c r="E45" s="10">
        <f>SUM(E35:E44)</f>
        <v>23521000</v>
      </c>
      <c r="F45" s="10">
        <f t="shared" ref="F45:O45" si="1">SUM(F35:F44)</f>
        <v>20691394.839999996</v>
      </c>
      <c r="G45" s="10">
        <f t="shared" si="1"/>
        <v>0</v>
      </c>
      <c r="H45" s="10">
        <f t="shared" si="1"/>
        <v>20691394.839999996</v>
      </c>
      <c r="I45" s="10">
        <f t="shared" si="1"/>
        <v>92.850000000000009</v>
      </c>
      <c r="J45" s="10">
        <f t="shared" si="1"/>
        <v>0.68</v>
      </c>
      <c r="K45" s="10">
        <f t="shared" si="1"/>
        <v>0</v>
      </c>
      <c r="L45" s="10">
        <f t="shared" si="1"/>
        <v>92.17</v>
      </c>
      <c r="M45" s="10">
        <f t="shared" si="1"/>
        <v>23521092.850000001</v>
      </c>
      <c r="N45" s="10">
        <f t="shared" si="1"/>
        <v>20691395.519999996</v>
      </c>
      <c r="O45" s="10">
        <f t="shared" si="1"/>
        <v>92.17</v>
      </c>
      <c r="P45" s="10"/>
      <c r="Q45" s="10"/>
      <c r="R45" s="10"/>
      <c r="S45" s="10"/>
      <c r="T45" s="4"/>
    </row>
    <row r="46" spans="1:20" x14ac:dyDescent="0.25">
      <c r="A46" s="9" t="s">
        <v>337</v>
      </c>
      <c r="B46" s="9"/>
      <c r="C46" s="9"/>
      <c r="D46" s="9" t="s">
        <v>337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3">
        <v>0</v>
      </c>
      <c r="K46" s="13">
        <v>0</v>
      </c>
      <c r="L46" s="12">
        <v>0</v>
      </c>
      <c r="M46" s="12">
        <v>127331311.12</v>
      </c>
      <c r="N46" s="13"/>
      <c r="O46" s="12">
        <v>0</v>
      </c>
      <c r="S46" s="4"/>
      <c r="T46" s="4"/>
    </row>
    <row r="47" spans="1:20" x14ac:dyDescent="0.25">
      <c r="A47" s="9" t="s">
        <v>4</v>
      </c>
      <c r="B47" s="9"/>
      <c r="C47" s="9"/>
      <c r="D47" s="9" t="s">
        <v>4</v>
      </c>
      <c r="E47" s="12">
        <v>7490000</v>
      </c>
      <c r="F47" s="12">
        <v>0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2">
        <v>0</v>
      </c>
      <c r="M47" s="12">
        <v>0</v>
      </c>
      <c r="N47" s="13"/>
      <c r="O47" s="12">
        <v>0</v>
      </c>
      <c r="S47" s="4"/>
      <c r="T47" s="4"/>
    </row>
    <row r="48" spans="1:20" ht="15.75" thickBot="1" x14ac:dyDescent="0.3">
      <c r="A48" s="10"/>
      <c r="B48" s="10"/>
      <c r="C48" s="10"/>
      <c r="D48" s="10" t="s">
        <v>338</v>
      </c>
      <c r="E48" s="10">
        <f>E34+E45+E46+E47</f>
        <v>105420250</v>
      </c>
      <c r="F48" s="10">
        <f t="shared" ref="F48:O48" si="2">F34+F45+F46+F47</f>
        <v>93802291.659999967</v>
      </c>
      <c r="G48" s="10">
        <f t="shared" si="2"/>
        <v>109168.47</v>
      </c>
      <c r="H48" s="10">
        <f t="shared" si="2"/>
        <v>93911460.129999965</v>
      </c>
      <c r="I48" s="10">
        <f t="shared" si="2"/>
        <v>188592.53</v>
      </c>
      <c r="J48" s="10">
        <f t="shared" si="2"/>
        <v>89888.68</v>
      </c>
      <c r="K48" s="10">
        <f t="shared" si="2"/>
        <v>0</v>
      </c>
      <c r="L48" s="10">
        <f t="shared" si="2"/>
        <v>98703.849999999991</v>
      </c>
      <c r="M48" s="10">
        <f t="shared" si="2"/>
        <v>225450153.65000001</v>
      </c>
      <c r="N48" s="10">
        <f t="shared" si="2"/>
        <v>93892180.339999974</v>
      </c>
      <c r="O48" s="10">
        <f t="shared" si="2"/>
        <v>207872.32</v>
      </c>
      <c r="P48" s="10"/>
      <c r="Q48" s="10"/>
      <c r="R48" s="10"/>
      <c r="S48" s="10"/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C5577-554E-46F9-83BE-9387A17B8EE2}">
  <dimension ref="A1:S130"/>
  <sheetViews>
    <sheetView workbookViewId="0">
      <selection activeCell="J13" sqref="J13"/>
    </sheetView>
  </sheetViews>
  <sheetFormatPr defaultRowHeight="15" x14ac:dyDescent="0.25"/>
  <cols>
    <col min="1" max="1" width="30.85546875" customWidth="1"/>
    <col min="2" max="2" width="9.28515625" style="14" bestFit="1" customWidth="1"/>
    <col min="3" max="3" width="27.140625" customWidth="1"/>
    <col min="4" max="4" width="39.28515625" customWidth="1"/>
    <col min="5" max="5" width="15" bestFit="1" customWidth="1"/>
    <col min="6" max="6" width="13.7109375" bestFit="1" customWidth="1"/>
    <col min="7" max="7" width="15.42578125" customWidth="1"/>
    <col min="8" max="10" width="13.7109375" bestFit="1" customWidth="1"/>
    <col min="11" max="11" width="12.85546875" bestFit="1" customWidth="1"/>
    <col min="12" max="12" width="14" bestFit="1" customWidth="1"/>
    <col min="13" max="13" width="14.7109375" bestFit="1" customWidth="1"/>
    <col min="14" max="14" width="14.28515625" customWidth="1"/>
    <col min="15" max="15" width="13.7109375" bestFit="1" customWidth="1"/>
    <col min="16" max="19" width="0" hidden="1" customWidth="1"/>
  </cols>
  <sheetData>
    <row r="1" spans="1:19" x14ac:dyDescent="0.25">
      <c r="A1" s="6" t="s">
        <v>312</v>
      </c>
    </row>
    <row r="2" spans="1:19" x14ac:dyDescent="0.25">
      <c r="A2" s="6" t="s">
        <v>369</v>
      </c>
    </row>
    <row r="3" spans="1:19" x14ac:dyDescent="0.25">
      <c r="A3" s="6" t="s">
        <v>339</v>
      </c>
    </row>
    <row r="4" spans="1:19" ht="58.5" customHeight="1" thickBot="1" x14ac:dyDescent="0.3">
      <c r="A4" s="11" t="s">
        <v>314</v>
      </c>
      <c r="B4" s="11" t="s">
        <v>315</v>
      </c>
      <c r="C4" s="11" t="s">
        <v>340</v>
      </c>
      <c r="D4" s="8" t="s">
        <v>317</v>
      </c>
      <c r="E4" s="8" t="s">
        <v>341</v>
      </c>
      <c r="F4" s="8" t="s">
        <v>342</v>
      </c>
      <c r="G4" s="8" t="s">
        <v>343</v>
      </c>
      <c r="H4" s="8" t="s">
        <v>344</v>
      </c>
      <c r="I4" s="8" t="s">
        <v>322</v>
      </c>
      <c r="J4" s="8" t="s">
        <v>345</v>
      </c>
      <c r="K4" s="8" t="s">
        <v>324</v>
      </c>
      <c r="L4" s="8" t="s">
        <v>346</v>
      </c>
      <c r="M4" s="8" t="s">
        <v>326</v>
      </c>
      <c r="N4" s="8" t="s">
        <v>347</v>
      </c>
      <c r="O4" s="8" t="s">
        <v>348</v>
      </c>
      <c r="R4" s="3" t="s">
        <v>1</v>
      </c>
      <c r="S4" s="3" t="s">
        <v>2</v>
      </c>
    </row>
    <row r="5" spans="1:19" x14ac:dyDescent="0.25">
      <c r="A5" s="9" t="s">
        <v>349</v>
      </c>
      <c r="B5" s="17" t="s">
        <v>350</v>
      </c>
      <c r="C5" s="9" t="s">
        <v>83</v>
      </c>
      <c r="D5" s="9" t="s">
        <v>84</v>
      </c>
      <c r="E5" s="12">
        <v>960000</v>
      </c>
      <c r="F5" s="12">
        <v>860615</v>
      </c>
      <c r="G5" s="12">
        <v>0</v>
      </c>
      <c r="H5" s="12">
        <v>860615</v>
      </c>
      <c r="I5" s="12">
        <v>0</v>
      </c>
      <c r="J5" s="13">
        <v>0</v>
      </c>
      <c r="K5" s="13">
        <v>0</v>
      </c>
      <c r="L5" s="12">
        <v>0</v>
      </c>
      <c r="M5" s="12">
        <v>960000</v>
      </c>
      <c r="N5" s="12">
        <v>860615</v>
      </c>
      <c r="O5" s="12">
        <v>0</v>
      </c>
      <c r="R5" s="4">
        <v>1011001</v>
      </c>
      <c r="S5" s="4" t="s">
        <v>3</v>
      </c>
    </row>
    <row r="6" spans="1:19" x14ac:dyDescent="0.25">
      <c r="A6" s="9" t="s">
        <v>349</v>
      </c>
      <c r="B6" s="17" t="s">
        <v>350</v>
      </c>
      <c r="C6" s="9" t="s">
        <v>85</v>
      </c>
      <c r="D6" s="9" t="s">
        <v>86</v>
      </c>
      <c r="E6" s="12">
        <v>132500</v>
      </c>
      <c r="F6" s="12">
        <v>132111.32999999999</v>
      </c>
      <c r="G6" s="12">
        <v>0</v>
      </c>
      <c r="H6" s="12">
        <v>132111.32999999999</v>
      </c>
      <c r="I6" s="12">
        <v>0</v>
      </c>
      <c r="J6" s="13">
        <v>0</v>
      </c>
      <c r="K6" s="13">
        <v>0</v>
      </c>
      <c r="L6" s="12">
        <v>0</v>
      </c>
      <c r="M6" s="12">
        <v>132500</v>
      </c>
      <c r="N6" s="12">
        <v>132111.32999999999</v>
      </c>
      <c r="O6" s="12">
        <v>0</v>
      </c>
      <c r="R6" s="4">
        <v>1011002</v>
      </c>
      <c r="S6" s="4" t="s">
        <v>3</v>
      </c>
    </row>
    <row r="7" spans="1:19" x14ac:dyDescent="0.25">
      <c r="A7" s="9" t="s">
        <v>349</v>
      </c>
      <c r="B7" s="17" t="s">
        <v>350</v>
      </c>
      <c r="C7" s="9" t="s">
        <v>87</v>
      </c>
      <c r="D7" s="9" t="s">
        <v>88</v>
      </c>
      <c r="E7" s="12">
        <v>82000</v>
      </c>
      <c r="F7" s="12">
        <v>73152.27</v>
      </c>
      <c r="G7" s="12">
        <v>0</v>
      </c>
      <c r="H7" s="12">
        <v>73152.27</v>
      </c>
      <c r="I7" s="12">
        <v>0</v>
      </c>
      <c r="J7" s="13">
        <v>0</v>
      </c>
      <c r="K7" s="13">
        <v>0</v>
      </c>
      <c r="L7" s="12">
        <v>0</v>
      </c>
      <c r="M7" s="12">
        <v>82000</v>
      </c>
      <c r="N7" s="12">
        <v>73152.27</v>
      </c>
      <c r="O7" s="12">
        <v>0</v>
      </c>
      <c r="R7" s="4">
        <v>1011004</v>
      </c>
      <c r="S7" s="4" t="s">
        <v>3</v>
      </c>
    </row>
    <row r="8" spans="1:19" x14ac:dyDescent="0.25">
      <c r="A8" s="9" t="s">
        <v>349</v>
      </c>
      <c r="B8" s="17" t="s">
        <v>350</v>
      </c>
      <c r="C8" s="9" t="s">
        <v>89</v>
      </c>
      <c r="D8" s="9" t="s">
        <v>90</v>
      </c>
      <c r="E8" s="12">
        <v>60000</v>
      </c>
      <c r="F8" s="12">
        <v>28476.33</v>
      </c>
      <c r="G8" s="12">
        <v>11020.31</v>
      </c>
      <c r="H8" s="12">
        <v>39496.639999999999</v>
      </c>
      <c r="I8" s="12">
        <v>17199.86</v>
      </c>
      <c r="J8" s="13">
        <v>15191.61</v>
      </c>
      <c r="K8" s="13">
        <v>0</v>
      </c>
      <c r="L8" s="12">
        <v>2008.25</v>
      </c>
      <c r="M8" s="12">
        <v>77199.86</v>
      </c>
      <c r="N8" s="12">
        <v>43667.94</v>
      </c>
      <c r="O8" s="12">
        <v>13028.56</v>
      </c>
      <c r="R8" s="4">
        <v>1011005</v>
      </c>
      <c r="S8" s="4" t="s">
        <v>3</v>
      </c>
    </row>
    <row r="9" spans="1:19" x14ac:dyDescent="0.25">
      <c r="A9" s="9" t="s">
        <v>349</v>
      </c>
      <c r="B9" s="17" t="s">
        <v>352</v>
      </c>
      <c r="C9" s="9" t="s">
        <v>91</v>
      </c>
      <c r="D9" s="9" t="s">
        <v>92</v>
      </c>
      <c r="E9" s="12">
        <v>5000</v>
      </c>
      <c r="F9" s="12">
        <v>324.60000000000002</v>
      </c>
      <c r="G9" s="12">
        <v>4675.3999999999996</v>
      </c>
      <c r="H9" s="12">
        <v>5000</v>
      </c>
      <c r="I9" s="12">
        <v>10000</v>
      </c>
      <c r="J9" s="13">
        <v>0</v>
      </c>
      <c r="K9" s="13">
        <v>0</v>
      </c>
      <c r="L9" s="12">
        <v>10000</v>
      </c>
      <c r="M9" s="12">
        <v>15000</v>
      </c>
      <c r="N9" s="12">
        <v>324.60000000000002</v>
      </c>
      <c r="O9" s="12">
        <v>14675.4</v>
      </c>
      <c r="R9" s="4">
        <v>1031023</v>
      </c>
      <c r="S9" s="4" t="s">
        <v>3</v>
      </c>
    </row>
    <row r="10" spans="1:19" x14ac:dyDescent="0.25">
      <c r="A10" s="9" t="s">
        <v>349</v>
      </c>
      <c r="B10" s="17" t="s">
        <v>352</v>
      </c>
      <c r="C10" s="9" t="s">
        <v>93</v>
      </c>
      <c r="D10" s="9" t="s">
        <v>94</v>
      </c>
      <c r="E10" s="12">
        <v>100000</v>
      </c>
      <c r="F10" s="12">
        <v>43458.12</v>
      </c>
      <c r="G10" s="12">
        <v>45966.68</v>
      </c>
      <c r="H10" s="12">
        <v>89424.8</v>
      </c>
      <c r="I10" s="12">
        <v>79399.86</v>
      </c>
      <c r="J10" s="13">
        <v>35509.51</v>
      </c>
      <c r="K10" s="13">
        <v>0</v>
      </c>
      <c r="L10" s="12">
        <v>43890.35</v>
      </c>
      <c r="M10" s="12">
        <v>179399.86</v>
      </c>
      <c r="N10" s="12">
        <v>78967.63</v>
      </c>
      <c r="O10" s="12">
        <v>89857.03</v>
      </c>
      <c r="R10" s="4">
        <v>1031024</v>
      </c>
      <c r="S10" s="4" t="s">
        <v>3</v>
      </c>
    </row>
    <row r="11" spans="1:19" x14ac:dyDescent="0.25">
      <c r="A11" s="9" t="s">
        <v>349</v>
      </c>
      <c r="B11" s="17" t="s">
        <v>352</v>
      </c>
      <c r="C11" s="9" t="s">
        <v>95</v>
      </c>
      <c r="D11" s="9" t="s">
        <v>96</v>
      </c>
      <c r="E11" s="12">
        <v>55000</v>
      </c>
      <c r="F11" s="12">
        <v>17085.82</v>
      </c>
      <c r="G11" s="12">
        <v>29837.09</v>
      </c>
      <c r="H11" s="12">
        <v>46922.91</v>
      </c>
      <c r="I11" s="12">
        <v>54743.42</v>
      </c>
      <c r="J11" s="13">
        <v>24541.85</v>
      </c>
      <c r="K11" s="13">
        <v>0</v>
      </c>
      <c r="L11" s="12">
        <v>30201.57</v>
      </c>
      <c r="M11" s="12">
        <v>109743.42</v>
      </c>
      <c r="N11" s="12">
        <v>41627.67</v>
      </c>
      <c r="O11" s="12">
        <v>60038.66</v>
      </c>
      <c r="R11" s="4">
        <v>1031025</v>
      </c>
      <c r="S11" s="4" t="s">
        <v>3</v>
      </c>
    </row>
    <row r="12" spans="1:19" x14ac:dyDescent="0.25">
      <c r="A12" s="9" t="s">
        <v>349</v>
      </c>
      <c r="B12" s="17" t="s">
        <v>352</v>
      </c>
      <c r="C12" s="9" t="s">
        <v>97</v>
      </c>
      <c r="D12" s="9" t="s">
        <v>98</v>
      </c>
      <c r="E12" s="12">
        <v>3088500</v>
      </c>
      <c r="F12" s="12">
        <v>1544042.18</v>
      </c>
      <c r="G12" s="12">
        <v>1544042.24</v>
      </c>
      <c r="H12" s="12">
        <v>3088084.42</v>
      </c>
      <c r="I12" s="12">
        <v>0</v>
      </c>
      <c r="J12" s="13">
        <v>0</v>
      </c>
      <c r="K12" s="13">
        <v>0</v>
      </c>
      <c r="L12" s="12">
        <v>0</v>
      </c>
      <c r="M12" s="12">
        <v>3088500</v>
      </c>
      <c r="N12" s="12">
        <v>1544042.18</v>
      </c>
      <c r="O12" s="12">
        <v>1544042.24</v>
      </c>
      <c r="R12" s="4">
        <v>1031026</v>
      </c>
      <c r="S12" s="4" t="s">
        <v>3</v>
      </c>
    </row>
    <row r="13" spans="1:19" x14ac:dyDescent="0.25">
      <c r="A13" s="9" t="s">
        <v>349</v>
      </c>
      <c r="B13" s="17" t="s">
        <v>352</v>
      </c>
      <c r="C13" s="9" t="s">
        <v>99</v>
      </c>
      <c r="D13" s="9" t="s">
        <v>100</v>
      </c>
      <c r="E13" s="12">
        <v>20000</v>
      </c>
      <c r="F13" s="12">
        <v>12072.53</v>
      </c>
      <c r="G13" s="12">
        <v>0</v>
      </c>
      <c r="H13" s="12">
        <v>12072.53</v>
      </c>
      <c r="I13" s="12">
        <v>0</v>
      </c>
      <c r="J13" s="13">
        <v>0</v>
      </c>
      <c r="K13" s="13">
        <v>0</v>
      </c>
      <c r="L13" s="12">
        <v>0</v>
      </c>
      <c r="M13" s="12">
        <v>20000</v>
      </c>
      <c r="N13" s="12">
        <v>12072.53</v>
      </c>
      <c r="O13" s="12">
        <v>0</v>
      </c>
      <c r="R13" s="4">
        <v>1031027</v>
      </c>
      <c r="S13" s="4" t="s">
        <v>3</v>
      </c>
    </row>
    <row r="14" spans="1:19" x14ac:dyDescent="0.25">
      <c r="A14" s="9" t="s">
        <v>349</v>
      </c>
      <c r="B14" s="17" t="s">
        <v>352</v>
      </c>
      <c r="C14" s="9" t="s">
        <v>101</v>
      </c>
      <c r="D14" s="9" t="s">
        <v>102</v>
      </c>
      <c r="E14" s="12">
        <v>22000</v>
      </c>
      <c r="F14" s="12">
        <v>8018.66</v>
      </c>
      <c r="G14" s="12">
        <v>2535.09</v>
      </c>
      <c r="H14" s="12">
        <v>10553.75</v>
      </c>
      <c r="I14" s="12">
        <v>0</v>
      </c>
      <c r="J14" s="13">
        <v>0</v>
      </c>
      <c r="K14" s="13">
        <v>0</v>
      </c>
      <c r="L14" s="12">
        <v>0</v>
      </c>
      <c r="M14" s="12">
        <v>22000</v>
      </c>
      <c r="N14" s="12">
        <v>8018.66</v>
      </c>
      <c r="O14" s="12">
        <v>2535.09</v>
      </c>
      <c r="R14" s="4">
        <v>1031028</v>
      </c>
      <c r="S14" s="4" t="s">
        <v>3</v>
      </c>
    </row>
    <row r="15" spans="1:19" x14ac:dyDescent="0.25">
      <c r="A15" s="9" t="s">
        <v>349</v>
      </c>
      <c r="B15" s="17" t="s">
        <v>352</v>
      </c>
      <c r="C15" s="9" t="s">
        <v>103</v>
      </c>
      <c r="D15" s="9" t="s">
        <v>104</v>
      </c>
      <c r="E15" s="12">
        <v>405000</v>
      </c>
      <c r="F15" s="12">
        <v>19381.73</v>
      </c>
      <c r="G15" s="12">
        <v>94842.8</v>
      </c>
      <c r="H15" s="12">
        <v>114224.53</v>
      </c>
      <c r="I15" s="12">
        <v>302251.90000000002</v>
      </c>
      <c r="J15" s="13">
        <v>193044.67</v>
      </c>
      <c r="K15" s="13">
        <v>109207.23000000001</v>
      </c>
      <c r="L15" s="12">
        <v>0</v>
      </c>
      <c r="M15" s="12">
        <v>707251.9</v>
      </c>
      <c r="N15" s="12">
        <v>212426.40000000002</v>
      </c>
      <c r="O15" s="12">
        <v>94842.8</v>
      </c>
      <c r="R15" s="4">
        <v>1031029</v>
      </c>
      <c r="S15" s="4">
        <v>1</v>
      </c>
    </row>
    <row r="16" spans="1:19" x14ac:dyDescent="0.25">
      <c r="A16" s="9" t="s">
        <v>349</v>
      </c>
      <c r="B16" s="17" t="s">
        <v>352</v>
      </c>
      <c r="C16" s="9" t="s">
        <v>105</v>
      </c>
      <c r="D16" s="9" t="s">
        <v>106</v>
      </c>
      <c r="E16" s="12">
        <v>120000</v>
      </c>
      <c r="F16" s="12">
        <v>38075.07</v>
      </c>
      <c r="G16" s="12">
        <v>51801.86</v>
      </c>
      <c r="H16" s="12">
        <v>89876.93</v>
      </c>
      <c r="I16" s="12">
        <v>48362.36</v>
      </c>
      <c r="J16" s="13">
        <v>35449.86</v>
      </c>
      <c r="K16" s="13">
        <v>0</v>
      </c>
      <c r="L16" s="12">
        <v>12912.5</v>
      </c>
      <c r="M16" s="12">
        <v>168362.36</v>
      </c>
      <c r="N16" s="12">
        <v>73524.929999999993</v>
      </c>
      <c r="O16" s="12">
        <v>64714.36</v>
      </c>
      <c r="R16" s="4">
        <v>1031029</v>
      </c>
      <c r="S16" s="4">
        <v>2</v>
      </c>
    </row>
    <row r="17" spans="1:19" x14ac:dyDescent="0.25">
      <c r="A17" s="9" t="s">
        <v>349</v>
      </c>
      <c r="B17" s="17" t="s">
        <v>352</v>
      </c>
      <c r="C17" s="9" t="s">
        <v>107</v>
      </c>
      <c r="D17" s="9" t="s">
        <v>108</v>
      </c>
      <c r="E17" s="12">
        <v>10000</v>
      </c>
      <c r="F17" s="12">
        <v>0</v>
      </c>
      <c r="G17" s="12">
        <v>5000</v>
      </c>
      <c r="H17" s="12">
        <v>5000</v>
      </c>
      <c r="I17" s="12">
        <v>20457.91</v>
      </c>
      <c r="J17" s="13">
        <v>0</v>
      </c>
      <c r="K17" s="13">
        <v>0</v>
      </c>
      <c r="L17" s="12">
        <v>20457.91</v>
      </c>
      <c r="M17" s="12">
        <v>30457.91</v>
      </c>
      <c r="N17" s="12">
        <v>0</v>
      </c>
      <c r="O17" s="12">
        <v>25457.91</v>
      </c>
      <c r="R17" s="4">
        <v>1031030</v>
      </c>
      <c r="S17" s="4">
        <v>1</v>
      </c>
    </row>
    <row r="18" spans="1:19" x14ac:dyDescent="0.25">
      <c r="A18" s="9" t="s">
        <v>349</v>
      </c>
      <c r="B18" s="17" t="s">
        <v>352</v>
      </c>
      <c r="C18" s="9" t="s">
        <v>109</v>
      </c>
      <c r="D18" s="9" t="s">
        <v>110</v>
      </c>
      <c r="E18" s="12">
        <v>195000</v>
      </c>
      <c r="F18" s="12">
        <v>22260</v>
      </c>
      <c r="G18" s="12">
        <v>18483</v>
      </c>
      <c r="H18" s="12">
        <v>40743</v>
      </c>
      <c r="I18" s="12">
        <v>560000</v>
      </c>
      <c r="J18" s="13">
        <v>0</v>
      </c>
      <c r="K18" s="13">
        <v>0</v>
      </c>
      <c r="L18" s="12">
        <v>560000</v>
      </c>
      <c r="M18" s="12">
        <v>755000</v>
      </c>
      <c r="N18" s="12">
        <v>22260</v>
      </c>
      <c r="O18" s="12">
        <v>578483</v>
      </c>
      <c r="R18" s="4">
        <v>1031030</v>
      </c>
      <c r="S18" s="4">
        <v>2</v>
      </c>
    </row>
    <row r="19" spans="1:19" x14ac:dyDescent="0.25">
      <c r="A19" s="9" t="s">
        <v>349</v>
      </c>
      <c r="B19" s="17" t="s">
        <v>352</v>
      </c>
      <c r="C19" s="9" t="s">
        <v>111</v>
      </c>
      <c r="D19" s="9" t="s">
        <v>112</v>
      </c>
      <c r="E19" s="12">
        <v>5000</v>
      </c>
      <c r="F19" s="12">
        <v>0</v>
      </c>
      <c r="G19" s="12">
        <v>5000</v>
      </c>
      <c r="H19" s="12">
        <v>5000</v>
      </c>
      <c r="I19" s="12">
        <v>20000</v>
      </c>
      <c r="J19" s="13">
        <v>0</v>
      </c>
      <c r="K19" s="13">
        <v>0</v>
      </c>
      <c r="L19" s="12">
        <v>20000</v>
      </c>
      <c r="M19" s="12">
        <v>25000</v>
      </c>
      <c r="N19" s="12">
        <v>0</v>
      </c>
      <c r="O19" s="12">
        <v>25000</v>
      </c>
      <c r="R19" s="4">
        <v>1031030</v>
      </c>
      <c r="S19" s="4">
        <v>3</v>
      </c>
    </row>
    <row r="20" spans="1:19" x14ac:dyDescent="0.25">
      <c r="A20" s="9" t="s">
        <v>349</v>
      </c>
      <c r="B20" s="17" t="s">
        <v>352</v>
      </c>
      <c r="C20" s="9" t="s">
        <v>113</v>
      </c>
      <c r="D20" s="9" t="s">
        <v>114</v>
      </c>
      <c r="E20" s="12">
        <v>16000</v>
      </c>
      <c r="F20" s="12">
        <v>841.83</v>
      </c>
      <c r="G20" s="12">
        <v>1414.04</v>
      </c>
      <c r="H20" s="12">
        <v>2255.87</v>
      </c>
      <c r="I20" s="12">
        <v>10257.65</v>
      </c>
      <c r="J20" s="13">
        <v>2569.7800000000002</v>
      </c>
      <c r="K20" s="13">
        <v>0</v>
      </c>
      <c r="L20" s="12">
        <v>7687.869999999999</v>
      </c>
      <c r="M20" s="12">
        <v>26257.65</v>
      </c>
      <c r="N20" s="12">
        <v>3411.61</v>
      </c>
      <c r="O20" s="12">
        <v>9101.91</v>
      </c>
      <c r="R20" s="4">
        <v>1031032</v>
      </c>
      <c r="S20" s="4" t="s">
        <v>3</v>
      </c>
    </row>
    <row r="21" spans="1:19" x14ac:dyDescent="0.25">
      <c r="A21" s="9" t="s">
        <v>349</v>
      </c>
      <c r="B21" s="18" t="s">
        <v>353</v>
      </c>
      <c r="C21" s="9" t="s">
        <v>115</v>
      </c>
      <c r="D21" s="9" t="s">
        <v>116</v>
      </c>
      <c r="E21" s="12">
        <v>35000</v>
      </c>
      <c r="F21" s="12">
        <v>7500</v>
      </c>
      <c r="G21" s="12">
        <v>0</v>
      </c>
      <c r="H21" s="12">
        <v>7500</v>
      </c>
      <c r="I21" s="12">
        <v>49021.1</v>
      </c>
      <c r="J21" s="13">
        <v>0</v>
      </c>
      <c r="K21" s="13">
        <v>0</v>
      </c>
      <c r="L21" s="12">
        <v>49021.1</v>
      </c>
      <c r="M21" s="12">
        <v>84021.1</v>
      </c>
      <c r="N21" s="12">
        <v>7500</v>
      </c>
      <c r="O21" s="12">
        <v>49021.1</v>
      </c>
      <c r="R21" s="4">
        <v>1041033</v>
      </c>
      <c r="S21" s="4" t="s">
        <v>3</v>
      </c>
    </row>
    <row r="22" spans="1:19" x14ac:dyDescent="0.25">
      <c r="A22" s="9" t="s">
        <v>349</v>
      </c>
      <c r="B22" s="18" t="s">
        <v>353</v>
      </c>
      <c r="C22" s="9" t="s">
        <v>117</v>
      </c>
      <c r="D22" s="9" t="s">
        <v>118</v>
      </c>
      <c r="E22" s="12">
        <v>20000</v>
      </c>
      <c r="F22" s="12">
        <v>1185.6099999999999</v>
      </c>
      <c r="G22" s="12">
        <v>7125.8</v>
      </c>
      <c r="H22" s="12">
        <v>8311.41</v>
      </c>
      <c r="I22" s="12">
        <v>423268.5</v>
      </c>
      <c r="J22" s="13">
        <v>25703.79</v>
      </c>
      <c r="K22" s="13">
        <v>2101.4900000000489</v>
      </c>
      <c r="L22" s="12">
        <v>395463.22</v>
      </c>
      <c r="M22" s="12">
        <v>443268.5</v>
      </c>
      <c r="N22" s="12">
        <v>26889.4</v>
      </c>
      <c r="O22" s="12">
        <v>402589.02</v>
      </c>
      <c r="R22" s="4">
        <v>1041036</v>
      </c>
      <c r="S22" s="4" t="s">
        <v>3</v>
      </c>
    </row>
    <row r="23" spans="1:19" x14ac:dyDescent="0.25">
      <c r="A23" s="9" t="s">
        <v>349</v>
      </c>
      <c r="B23" s="15" t="s">
        <v>370</v>
      </c>
      <c r="C23" s="9" t="s">
        <v>119</v>
      </c>
      <c r="D23" s="9" t="s">
        <v>120</v>
      </c>
      <c r="E23" s="12">
        <v>35117000</v>
      </c>
      <c r="F23" s="12">
        <v>34501150.810000002</v>
      </c>
      <c r="G23" s="12">
        <v>296346.36</v>
      </c>
      <c r="H23" s="12">
        <v>34797497.170000002</v>
      </c>
      <c r="I23" s="12">
        <v>1718490.92</v>
      </c>
      <c r="J23" s="13">
        <v>226729.71</v>
      </c>
      <c r="K23" s="13">
        <v>354147.20999999996</v>
      </c>
      <c r="L23" s="12">
        <v>1137614</v>
      </c>
      <c r="M23" s="12">
        <v>36835490.920000002</v>
      </c>
      <c r="N23" s="12">
        <v>34727880.520000003</v>
      </c>
      <c r="O23" s="12">
        <v>1433960.36</v>
      </c>
      <c r="R23" s="4">
        <v>1051069</v>
      </c>
      <c r="S23" s="4" t="s">
        <v>3</v>
      </c>
    </row>
    <row r="24" spans="1:19" x14ac:dyDescent="0.25">
      <c r="A24" s="9" t="s">
        <v>349</v>
      </c>
      <c r="B24" s="15" t="s">
        <v>370</v>
      </c>
      <c r="C24" s="9" t="s">
        <v>121</v>
      </c>
      <c r="D24" s="9" t="s">
        <v>122</v>
      </c>
      <c r="E24" s="12">
        <v>1351000</v>
      </c>
      <c r="F24" s="12">
        <v>1305010.28</v>
      </c>
      <c r="G24" s="12">
        <v>22074.19</v>
      </c>
      <c r="H24" s="12">
        <v>1327084.47</v>
      </c>
      <c r="I24" s="12">
        <v>402142.29</v>
      </c>
      <c r="J24" s="13">
        <v>6077.97</v>
      </c>
      <c r="K24" s="13">
        <v>396064.32</v>
      </c>
      <c r="L24" s="12">
        <v>0</v>
      </c>
      <c r="M24" s="12">
        <v>1753142.29</v>
      </c>
      <c r="N24" s="12">
        <v>1311088.25</v>
      </c>
      <c r="O24" s="12">
        <v>22074.19</v>
      </c>
      <c r="R24" s="4">
        <v>1051069</v>
      </c>
      <c r="S24" s="4">
        <v>1</v>
      </c>
    </row>
    <row r="25" spans="1:19" x14ac:dyDescent="0.25">
      <c r="A25" s="9" t="s">
        <v>349</v>
      </c>
      <c r="B25" s="15" t="s">
        <v>370</v>
      </c>
      <c r="C25" s="9" t="s">
        <v>123</v>
      </c>
      <c r="D25" s="9" t="s">
        <v>124</v>
      </c>
      <c r="E25" s="12">
        <v>655500</v>
      </c>
      <c r="F25" s="12">
        <v>522379.41</v>
      </c>
      <c r="G25" s="12">
        <v>35644.980000000003</v>
      </c>
      <c r="H25" s="12">
        <v>558024.39</v>
      </c>
      <c r="I25" s="12">
        <v>8864.2999999999993</v>
      </c>
      <c r="J25" s="13">
        <v>5207.4399999999996</v>
      </c>
      <c r="K25" s="13">
        <v>3206.8899999999994</v>
      </c>
      <c r="L25" s="12">
        <v>449.97000000000025</v>
      </c>
      <c r="M25" s="12">
        <v>664364.30000000005</v>
      </c>
      <c r="N25" s="12">
        <v>527586.85</v>
      </c>
      <c r="O25" s="12">
        <v>36094.949999999997</v>
      </c>
      <c r="R25" s="4">
        <v>1051069</v>
      </c>
      <c r="S25" s="4">
        <v>2</v>
      </c>
    </row>
    <row r="26" spans="1:19" x14ac:dyDescent="0.25">
      <c r="A26" s="9" t="s">
        <v>349</v>
      </c>
      <c r="B26" s="15" t="s">
        <v>370</v>
      </c>
      <c r="C26" s="9" t="s">
        <v>125</v>
      </c>
      <c r="D26" s="9" t="s">
        <v>126</v>
      </c>
      <c r="E26" s="12">
        <v>36000</v>
      </c>
      <c r="F26" s="12">
        <v>30203.93</v>
      </c>
      <c r="G26" s="12">
        <v>1118.8499999999999</v>
      </c>
      <c r="H26" s="12">
        <v>31322.78</v>
      </c>
      <c r="I26" s="12">
        <v>240.52</v>
      </c>
      <c r="J26" s="13">
        <v>33.85</v>
      </c>
      <c r="K26" s="13">
        <v>206.67000000000002</v>
      </c>
      <c r="L26" s="12">
        <v>0</v>
      </c>
      <c r="M26" s="12">
        <v>36240.519999999997</v>
      </c>
      <c r="N26" s="12">
        <v>30237.78</v>
      </c>
      <c r="O26" s="12">
        <v>1118.8499999999999</v>
      </c>
      <c r="R26" s="4">
        <v>1051069</v>
      </c>
      <c r="S26" s="4">
        <v>3</v>
      </c>
    </row>
    <row r="27" spans="1:19" x14ac:dyDescent="0.25">
      <c r="A27" s="9" t="s">
        <v>349</v>
      </c>
      <c r="B27" s="15" t="s">
        <v>370</v>
      </c>
      <c r="C27" s="9" t="s">
        <v>127</v>
      </c>
      <c r="D27" s="9" t="s">
        <v>128</v>
      </c>
      <c r="E27" s="12">
        <v>0</v>
      </c>
      <c r="F27" s="12">
        <v>0</v>
      </c>
      <c r="G27" s="12">
        <v>0</v>
      </c>
      <c r="H27" s="12">
        <v>0</v>
      </c>
      <c r="I27" s="12">
        <v>300000</v>
      </c>
      <c r="J27" s="13">
        <v>0</v>
      </c>
      <c r="K27" s="13">
        <v>0</v>
      </c>
      <c r="L27" s="12">
        <v>300000</v>
      </c>
      <c r="M27" s="12">
        <v>300000</v>
      </c>
      <c r="N27" s="12">
        <v>0</v>
      </c>
      <c r="O27" s="12">
        <v>300000</v>
      </c>
      <c r="R27" s="4">
        <v>1051069</v>
      </c>
      <c r="S27" s="4">
        <v>4</v>
      </c>
    </row>
    <row r="28" spans="1:19" x14ac:dyDescent="0.25">
      <c r="A28" s="9" t="s">
        <v>349</v>
      </c>
      <c r="B28" s="15" t="s">
        <v>372</v>
      </c>
      <c r="C28" s="9" t="s">
        <v>129</v>
      </c>
      <c r="D28" s="9" t="s">
        <v>130</v>
      </c>
      <c r="E28" s="12">
        <v>500000</v>
      </c>
      <c r="F28" s="12">
        <v>0</v>
      </c>
      <c r="G28" s="12">
        <v>0</v>
      </c>
      <c r="H28" s="12">
        <v>0</v>
      </c>
      <c r="I28" s="12">
        <v>485493.24</v>
      </c>
      <c r="J28" s="13">
        <v>128684.78</v>
      </c>
      <c r="K28" s="13">
        <v>34076.629999999946</v>
      </c>
      <c r="L28" s="12">
        <v>322731.83</v>
      </c>
      <c r="M28" s="12">
        <v>985493.24</v>
      </c>
      <c r="N28" s="12">
        <v>128684.78</v>
      </c>
      <c r="O28" s="12">
        <v>322731.83</v>
      </c>
      <c r="R28" s="4">
        <v>1051069</v>
      </c>
      <c r="S28" s="4">
        <v>6</v>
      </c>
    </row>
    <row r="29" spans="1:19" x14ac:dyDescent="0.25">
      <c r="A29" s="9" t="s">
        <v>349</v>
      </c>
      <c r="B29" s="15" t="s">
        <v>370</v>
      </c>
      <c r="C29" s="9" t="s">
        <v>131</v>
      </c>
      <c r="D29" s="9" t="s">
        <v>132</v>
      </c>
      <c r="E29" s="12">
        <v>0</v>
      </c>
      <c r="F29" s="12">
        <v>0</v>
      </c>
      <c r="G29" s="12">
        <v>0</v>
      </c>
      <c r="H29" s="12">
        <v>0</v>
      </c>
      <c r="I29" s="12">
        <v>13227.85</v>
      </c>
      <c r="J29" s="13">
        <v>12485.54</v>
      </c>
      <c r="K29" s="13">
        <v>742.30999999999949</v>
      </c>
      <c r="L29" s="12">
        <v>0</v>
      </c>
      <c r="M29" s="12">
        <v>13227.85</v>
      </c>
      <c r="N29" s="12">
        <v>12485.54</v>
      </c>
      <c r="O29" s="12">
        <v>0</v>
      </c>
      <c r="R29" s="4">
        <v>1051069</v>
      </c>
      <c r="S29" s="4">
        <v>7</v>
      </c>
    </row>
    <row r="30" spans="1:19" x14ac:dyDescent="0.25">
      <c r="A30" s="9" t="s">
        <v>349</v>
      </c>
      <c r="B30" s="15" t="s">
        <v>370</v>
      </c>
      <c r="C30" s="9" t="s">
        <v>133</v>
      </c>
      <c r="D30" s="9" t="s">
        <v>134</v>
      </c>
      <c r="E30" s="12">
        <v>10337500</v>
      </c>
      <c r="F30" s="12">
        <v>10083402.26</v>
      </c>
      <c r="G30" s="12">
        <v>0</v>
      </c>
      <c r="H30" s="12">
        <v>10083402.26</v>
      </c>
      <c r="I30" s="12">
        <v>49927.28</v>
      </c>
      <c r="J30" s="13">
        <v>0</v>
      </c>
      <c r="K30" s="13">
        <v>0</v>
      </c>
      <c r="L30" s="12">
        <v>49927.28</v>
      </c>
      <c r="M30" s="12">
        <v>10387427.279999999</v>
      </c>
      <c r="N30" s="12">
        <v>10083402.26</v>
      </c>
      <c r="O30" s="12">
        <v>49927.28</v>
      </c>
      <c r="R30" s="4">
        <v>1051070</v>
      </c>
      <c r="S30" s="4" t="s">
        <v>3</v>
      </c>
    </row>
    <row r="31" spans="1:19" x14ac:dyDescent="0.25">
      <c r="A31" s="9" t="s">
        <v>349</v>
      </c>
      <c r="B31" s="15" t="s">
        <v>370</v>
      </c>
      <c r="C31" s="9" t="s">
        <v>135</v>
      </c>
      <c r="D31" s="9" t="s">
        <v>136</v>
      </c>
      <c r="E31" s="12">
        <v>3094500</v>
      </c>
      <c r="F31" s="12">
        <v>3038432.35</v>
      </c>
      <c r="G31" s="12">
        <v>0</v>
      </c>
      <c r="H31" s="12">
        <v>3038432.35</v>
      </c>
      <c r="I31" s="12">
        <v>17536.509999999998</v>
      </c>
      <c r="J31" s="13">
        <v>0</v>
      </c>
      <c r="K31" s="13">
        <v>0</v>
      </c>
      <c r="L31" s="12">
        <v>17536.509999999998</v>
      </c>
      <c r="M31" s="12">
        <v>3112036.51</v>
      </c>
      <c r="N31" s="12">
        <v>3038432.35</v>
      </c>
      <c r="O31" s="12">
        <v>17536.509999999998</v>
      </c>
      <c r="R31" s="4">
        <v>1051071</v>
      </c>
      <c r="S31" s="4" t="s">
        <v>3</v>
      </c>
    </row>
    <row r="32" spans="1:19" x14ac:dyDescent="0.25">
      <c r="A32" s="9" t="s">
        <v>349</v>
      </c>
      <c r="B32" s="15" t="s">
        <v>370</v>
      </c>
      <c r="C32" s="9" t="s">
        <v>137</v>
      </c>
      <c r="D32" s="9" t="s">
        <v>138</v>
      </c>
      <c r="E32" s="12">
        <v>412000</v>
      </c>
      <c r="F32" s="12">
        <v>324779.15000000002</v>
      </c>
      <c r="G32" s="12">
        <v>64724.11</v>
      </c>
      <c r="H32" s="12">
        <v>389503.26</v>
      </c>
      <c r="I32" s="12">
        <v>62255.75</v>
      </c>
      <c r="J32" s="13">
        <v>60314.8</v>
      </c>
      <c r="K32" s="13">
        <v>1940.9499999999971</v>
      </c>
      <c r="L32" s="12">
        <v>0</v>
      </c>
      <c r="M32" s="12">
        <v>474255.75</v>
      </c>
      <c r="N32" s="12">
        <v>385093.95</v>
      </c>
      <c r="O32" s="12">
        <v>64724.11</v>
      </c>
      <c r="R32" s="4">
        <v>1051072</v>
      </c>
      <c r="S32" s="4" t="s">
        <v>3</v>
      </c>
    </row>
    <row r="33" spans="1:19" x14ac:dyDescent="0.25">
      <c r="A33" s="9" t="s">
        <v>349</v>
      </c>
      <c r="B33" s="15" t="s">
        <v>370</v>
      </c>
      <c r="C33" s="9" t="s">
        <v>139</v>
      </c>
      <c r="D33" s="9" t="s">
        <v>140</v>
      </c>
      <c r="E33" s="12">
        <v>52000</v>
      </c>
      <c r="F33" s="12">
        <v>40011.199999999997</v>
      </c>
      <c r="G33" s="12">
        <v>5574.09</v>
      </c>
      <c r="H33" s="12">
        <v>45585.29</v>
      </c>
      <c r="I33" s="12">
        <v>5770.56</v>
      </c>
      <c r="J33" s="13">
        <v>5549.84</v>
      </c>
      <c r="K33" s="13">
        <v>220.72000000000025</v>
      </c>
      <c r="L33" s="12">
        <v>0</v>
      </c>
      <c r="M33" s="12">
        <v>57770.559999999998</v>
      </c>
      <c r="N33" s="12">
        <v>45561.039999999994</v>
      </c>
      <c r="O33" s="12">
        <v>5574.09</v>
      </c>
      <c r="R33" s="4">
        <v>1051072</v>
      </c>
      <c r="S33" s="4">
        <v>1</v>
      </c>
    </row>
    <row r="34" spans="1:19" x14ac:dyDescent="0.25">
      <c r="A34" s="9" t="s">
        <v>349</v>
      </c>
      <c r="B34" s="15" t="s">
        <v>372</v>
      </c>
      <c r="C34" s="9" t="s">
        <v>141</v>
      </c>
      <c r="D34" s="9" t="s">
        <v>142</v>
      </c>
      <c r="E34" s="12">
        <v>55000</v>
      </c>
      <c r="F34" s="12">
        <v>42742.84</v>
      </c>
      <c r="G34" s="12">
        <v>9394.9699999999993</v>
      </c>
      <c r="H34" s="12">
        <v>52137.81</v>
      </c>
      <c r="I34" s="12">
        <v>15484.48</v>
      </c>
      <c r="J34" s="13">
        <v>13774.38</v>
      </c>
      <c r="K34" s="13">
        <v>1497.1000000000004</v>
      </c>
      <c r="L34" s="12">
        <v>213</v>
      </c>
      <c r="M34" s="12">
        <v>70484.479999999996</v>
      </c>
      <c r="N34" s="12">
        <v>56517.219999999994</v>
      </c>
      <c r="O34" s="12">
        <v>9607.9699999999993</v>
      </c>
      <c r="R34" s="4">
        <v>1051073</v>
      </c>
      <c r="S34" s="4" t="s">
        <v>3</v>
      </c>
    </row>
    <row r="35" spans="1:19" x14ac:dyDescent="0.25">
      <c r="A35" s="9" t="s">
        <v>349</v>
      </c>
      <c r="B35" s="15" t="s">
        <v>370</v>
      </c>
      <c r="C35" s="9" t="s">
        <v>143</v>
      </c>
      <c r="D35" s="9" t="s">
        <v>144</v>
      </c>
      <c r="E35" s="12">
        <v>1214500</v>
      </c>
      <c r="F35" s="12">
        <v>0</v>
      </c>
      <c r="G35" s="12">
        <v>1214500</v>
      </c>
      <c r="H35" s="12">
        <v>1214500</v>
      </c>
      <c r="I35" s="12">
        <v>1622324.61</v>
      </c>
      <c r="J35" s="13">
        <v>1122324.6100000001</v>
      </c>
      <c r="K35" s="13">
        <v>500000</v>
      </c>
      <c r="L35" s="12">
        <v>0</v>
      </c>
      <c r="M35" s="12">
        <v>2836824.61</v>
      </c>
      <c r="N35" s="12">
        <v>1122324.6100000001</v>
      </c>
      <c r="O35" s="12">
        <v>1214500</v>
      </c>
      <c r="R35" s="4">
        <v>1051074</v>
      </c>
      <c r="S35" s="4" t="s">
        <v>3</v>
      </c>
    </row>
    <row r="36" spans="1:19" x14ac:dyDescent="0.25">
      <c r="A36" s="9" t="s">
        <v>349</v>
      </c>
      <c r="B36" s="15" t="s">
        <v>370</v>
      </c>
      <c r="C36" s="9" t="s">
        <v>145</v>
      </c>
      <c r="D36" s="9" t="s">
        <v>146</v>
      </c>
      <c r="E36" s="12">
        <v>25000</v>
      </c>
      <c r="F36" s="12">
        <v>0</v>
      </c>
      <c r="G36" s="12">
        <v>10000</v>
      </c>
      <c r="H36" s="12">
        <v>10000</v>
      </c>
      <c r="I36" s="12">
        <v>60000</v>
      </c>
      <c r="J36" s="13">
        <v>25000</v>
      </c>
      <c r="K36" s="13">
        <v>0</v>
      </c>
      <c r="L36" s="12">
        <v>35000</v>
      </c>
      <c r="M36" s="12">
        <v>85000</v>
      </c>
      <c r="N36" s="12">
        <v>25000</v>
      </c>
      <c r="O36" s="12">
        <v>45000</v>
      </c>
      <c r="R36" s="4">
        <v>1051075</v>
      </c>
      <c r="S36" s="4" t="s">
        <v>3</v>
      </c>
    </row>
    <row r="37" spans="1:19" x14ac:dyDescent="0.25">
      <c r="A37" s="9" t="s">
        <v>349</v>
      </c>
      <c r="B37" s="15" t="s">
        <v>370</v>
      </c>
      <c r="C37" s="9" t="s">
        <v>147</v>
      </c>
      <c r="D37" s="9" t="s">
        <v>148</v>
      </c>
      <c r="E37" s="12">
        <v>0</v>
      </c>
      <c r="F37" s="12">
        <v>0</v>
      </c>
      <c r="G37" s="12">
        <v>0</v>
      </c>
      <c r="H37" s="12">
        <v>0</v>
      </c>
      <c r="I37" s="12">
        <v>3543186.64</v>
      </c>
      <c r="J37" s="13">
        <v>0</v>
      </c>
      <c r="K37" s="13">
        <v>0</v>
      </c>
      <c r="L37" s="12">
        <v>3543186.64</v>
      </c>
      <c r="M37" s="12">
        <v>3543186.64</v>
      </c>
      <c r="N37" s="12">
        <v>0</v>
      </c>
      <c r="O37" s="12">
        <v>3543186.64</v>
      </c>
      <c r="R37" s="4">
        <v>1051079</v>
      </c>
      <c r="S37" s="4" t="s">
        <v>3</v>
      </c>
    </row>
    <row r="38" spans="1:19" x14ac:dyDescent="0.25">
      <c r="A38" s="9" t="s">
        <v>349</v>
      </c>
      <c r="B38" s="15" t="s">
        <v>370</v>
      </c>
      <c r="C38" s="9" t="s">
        <v>149</v>
      </c>
      <c r="D38" s="9" t="s">
        <v>150</v>
      </c>
      <c r="E38" s="12">
        <v>0</v>
      </c>
      <c r="F38" s="12">
        <v>0</v>
      </c>
      <c r="G38" s="12">
        <v>0</v>
      </c>
      <c r="H38" s="12">
        <v>0</v>
      </c>
      <c r="I38" s="12">
        <v>1987.05</v>
      </c>
      <c r="J38" s="13">
        <v>0</v>
      </c>
      <c r="K38" s="13">
        <v>0</v>
      </c>
      <c r="L38" s="12">
        <v>1987.05</v>
      </c>
      <c r="M38" s="12">
        <v>1987.05</v>
      </c>
      <c r="N38" s="12">
        <v>0</v>
      </c>
      <c r="O38" s="12">
        <v>1987.05</v>
      </c>
      <c r="R38" s="4">
        <v>1051080</v>
      </c>
      <c r="S38" s="4" t="s">
        <v>3</v>
      </c>
    </row>
    <row r="39" spans="1:19" x14ac:dyDescent="0.25">
      <c r="A39" s="9" t="s">
        <v>349</v>
      </c>
      <c r="B39" s="15" t="s">
        <v>372</v>
      </c>
      <c r="C39" s="9" t="s">
        <v>151</v>
      </c>
      <c r="D39" s="9" t="s">
        <v>152</v>
      </c>
      <c r="E39" s="12">
        <v>30000</v>
      </c>
      <c r="F39" s="12">
        <v>5164.58</v>
      </c>
      <c r="G39" s="12">
        <v>406</v>
      </c>
      <c r="H39" s="12">
        <v>5570.58</v>
      </c>
      <c r="I39" s="12">
        <v>10065.84</v>
      </c>
      <c r="J39" s="13">
        <v>0</v>
      </c>
      <c r="K39" s="13">
        <v>0</v>
      </c>
      <c r="L39" s="12">
        <v>10065.84</v>
      </c>
      <c r="M39" s="12">
        <v>40065.839999999997</v>
      </c>
      <c r="N39" s="12">
        <v>5164.58</v>
      </c>
      <c r="O39" s="12">
        <v>10471.84</v>
      </c>
      <c r="R39" s="4">
        <v>1051081</v>
      </c>
      <c r="S39" s="4" t="s">
        <v>3</v>
      </c>
    </row>
    <row r="40" spans="1:19" x14ac:dyDescent="0.25">
      <c r="A40" s="9" t="s">
        <v>349</v>
      </c>
      <c r="B40" s="15" t="s">
        <v>372</v>
      </c>
      <c r="C40" s="9" t="s">
        <v>153</v>
      </c>
      <c r="D40" s="9" t="s">
        <v>154</v>
      </c>
      <c r="E40" s="12">
        <v>100000</v>
      </c>
      <c r="F40" s="12">
        <v>2244.73</v>
      </c>
      <c r="G40" s="12">
        <v>68680.45</v>
      </c>
      <c r="H40" s="12">
        <v>70925.179999999993</v>
      </c>
      <c r="I40" s="12">
        <v>247373.19</v>
      </c>
      <c r="J40" s="13">
        <v>90548.96</v>
      </c>
      <c r="K40" s="13">
        <v>10774.479999999981</v>
      </c>
      <c r="L40" s="12">
        <v>146049.75</v>
      </c>
      <c r="M40" s="12">
        <v>347373.19</v>
      </c>
      <c r="N40" s="12">
        <v>92793.69</v>
      </c>
      <c r="O40" s="12">
        <v>214730.2</v>
      </c>
      <c r="R40" s="4">
        <v>1051083</v>
      </c>
      <c r="S40" s="4" t="s">
        <v>3</v>
      </c>
    </row>
    <row r="41" spans="1:19" x14ac:dyDescent="0.25">
      <c r="A41" s="9" t="s">
        <v>349</v>
      </c>
      <c r="B41" s="15" t="s">
        <v>372</v>
      </c>
      <c r="C41" s="9" t="s">
        <v>155</v>
      </c>
      <c r="D41" s="9" t="s">
        <v>156</v>
      </c>
      <c r="E41" s="12">
        <v>5000</v>
      </c>
      <c r="F41" s="12">
        <v>0</v>
      </c>
      <c r="G41" s="12">
        <v>4525.92</v>
      </c>
      <c r="H41" s="12">
        <v>4525.92</v>
      </c>
      <c r="I41" s="12">
        <v>0</v>
      </c>
      <c r="J41" s="13">
        <v>0</v>
      </c>
      <c r="K41" s="13">
        <v>0</v>
      </c>
      <c r="L41" s="12">
        <v>0</v>
      </c>
      <c r="M41" s="12">
        <v>5000</v>
      </c>
      <c r="N41" s="12">
        <v>0</v>
      </c>
      <c r="O41" s="12">
        <v>4525.92</v>
      </c>
      <c r="R41" s="4">
        <v>1051083</v>
      </c>
      <c r="S41" s="4">
        <v>1</v>
      </c>
    </row>
    <row r="42" spans="1:19" x14ac:dyDescent="0.25">
      <c r="A42" s="9" t="s">
        <v>349</v>
      </c>
      <c r="B42" s="15" t="s">
        <v>371</v>
      </c>
      <c r="C42" s="9" t="s">
        <v>157</v>
      </c>
      <c r="D42" s="9" t="s">
        <v>158</v>
      </c>
      <c r="E42" s="12">
        <v>0</v>
      </c>
      <c r="F42" s="12">
        <v>0</v>
      </c>
      <c r="G42" s="12">
        <v>0</v>
      </c>
      <c r="H42" s="12">
        <v>0</v>
      </c>
      <c r="I42" s="12">
        <v>40135.96</v>
      </c>
      <c r="J42" s="13">
        <v>0</v>
      </c>
      <c r="K42" s="13">
        <v>13333.34</v>
      </c>
      <c r="L42" s="12">
        <v>26802.62</v>
      </c>
      <c r="M42" s="12">
        <v>40135.96</v>
      </c>
      <c r="N42" s="12">
        <v>0</v>
      </c>
      <c r="O42" s="12">
        <v>26802.62</v>
      </c>
      <c r="R42" s="4">
        <v>1051085</v>
      </c>
      <c r="S42" s="4" t="s">
        <v>3</v>
      </c>
    </row>
    <row r="43" spans="1:19" x14ac:dyDescent="0.25">
      <c r="A43" s="9" t="s">
        <v>349</v>
      </c>
      <c r="B43" s="15" t="s">
        <v>371</v>
      </c>
      <c r="C43" s="9" t="s">
        <v>159</v>
      </c>
      <c r="D43" s="9" t="s">
        <v>160</v>
      </c>
      <c r="E43" s="12">
        <v>175000</v>
      </c>
      <c r="F43" s="12">
        <v>5833.34</v>
      </c>
      <c r="G43" s="12">
        <v>29166.66</v>
      </c>
      <c r="H43" s="12">
        <v>35000</v>
      </c>
      <c r="I43" s="12">
        <v>0</v>
      </c>
      <c r="J43" s="13">
        <v>0</v>
      </c>
      <c r="K43" s="13">
        <v>0</v>
      </c>
      <c r="L43" s="12">
        <v>0</v>
      </c>
      <c r="M43" s="12">
        <v>175000</v>
      </c>
      <c r="N43" s="12">
        <v>5833.34</v>
      </c>
      <c r="O43" s="12">
        <v>29166.66</v>
      </c>
      <c r="R43" s="4">
        <v>1051085</v>
      </c>
      <c r="S43" s="4">
        <v>1</v>
      </c>
    </row>
    <row r="44" spans="1:19" x14ac:dyDescent="0.25">
      <c r="A44" s="9" t="s">
        <v>349</v>
      </c>
      <c r="B44" s="15" t="s">
        <v>371</v>
      </c>
      <c r="C44" s="9" t="s">
        <v>161</v>
      </c>
      <c r="D44" s="9" t="s">
        <v>162</v>
      </c>
      <c r="E44" s="12">
        <v>3760000</v>
      </c>
      <c r="F44" s="12">
        <v>3613950.48</v>
      </c>
      <c r="G44" s="12">
        <v>137279.74</v>
      </c>
      <c r="H44" s="12">
        <v>3751230.22</v>
      </c>
      <c r="I44" s="12">
        <v>1306604.1499999999</v>
      </c>
      <c r="J44" s="13">
        <v>0</v>
      </c>
      <c r="K44" s="13">
        <v>397712.92999999993</v>
      </c>
      <c r="L44" s="12">
        <v>908891.22</v>
      </c>
      <c r="M44" s="12">
        <v>5066604.1500000004</v>
      </c>
      <c r="N44" s="12">
        <v>3613950.48</v>
      </c>
      <c r="O44" s="12">
        <v>1046170.96</v>
      </c>
      <c r="R44" s="4">
        <v>1051086</v>
      </c>
      <c r="S44" s="4" t="s">
        <v>3</v>
      </c>
    </row>
    <row r="45" spans="1:19" x14ac:dyDescent="0.25">
      <c r="A45" s="9" t="s">
        <v>349</v>
      </c>
      <c r="B45" s="15" t="s">
        <v>371</v>
      </c>
      <c r="C45" s="9" t="s">
        <v>163</v>
      </c>
      <c r="D45" s="9" t="s">
        <v>164</v>
      </c>
      <c r="E45" s="12">
        <v>220000</v>
      </c>
      <c r="F45" s="12">
        <v>89448.02</v>
      </c>
      <c r="G45" s="12">
        <v>53078.19</v>
      </c>
      <c r="H45" s="12">
        <v>142526.21</v>
      </c>
      <c r="I45" s="12">
        <v>439168.57</v>
      </c>
      <c r="J45" s="13">
        <v>82405.69</v>
      </c>
      <c r="K45" s="13">
        <v>85491.450000000012</v>
      </c>
      <c r="L45" s="12">
        <v>271271.43</v>
      </c>
      <c r="M45" s="12">
        <v>659168.56999999995</v>
      </c>
      <c r="N45" s="12">
        <v>171853.71000000002</v>
      </c>
      <c r="O45" s="12">
        <v>324349.62</v>
      </c>
      <c r="R45" s="4">
        <v>1051087</v>
      </c>
      <c r="S45" s="4" t="s">
        <v>3</v>
      </c>
    </row>
    <row r="46" spans="1:19" x14ac:dyDescent="0.25">
      <c r="A46" s="9" t="s">
        <v>349</v>
      </c>
      <c r="B46" s="15" t="s">
        <v>371</v>
      </c>
      <c r="C46" s="9" t="s">
        <v>165</v>
      </c>
      <c r="D46" s="9" t="s">
        <v>166</v>
      </c>
      <c r="E46" s="12">
        <v>20000</v>
      </c>
      <c r="F46" s="12">
        <v>12338.3</v>
      </c>
      <c r="G46" s="12">
        <v>7374.9</v>
      </c>
      <c r="H46" s="12">
        <v>19713.2</v>
      </c>
      <c r="I46" s="12">
        <v>13201.73</v>
      </c>
      <c r="J46" s="13">
        <v>4074.8</v>
      </c>
      <c r="K46" s="13">
        <v>5878.13</v>
      </c>
      <c r="L46" s="12">
        <v>3248.8</v>
      </c>
      <c r="M46" s="12">
        <v>33201.730000000003</v>
      </c>
      <c r="N46" s="12">
        <v>16413.099999999999</v>
      </c>
      <c r="O46" s="12">
        <v>10623.7</v>
      </c>
      <c r="R46" s="4">
        <v>1051087</v>
      </c>
      <c r="S46" s="4">
        <v>1</v>
      </c>
    </row>
    <row r="47" spans="1:19" x14ac:dyDescent="0.25">
      <c r="A47" s="9" t="s">
        <v>349</v>
      </c>
      <c r="B47" s="15" t="s">
        <v>371</v>
      </c>
      <c r="C47" s="9" t="s">
        <v>167</v>
      </c>
      <c r="D47" s="9" t="s">
        <v>168</v>
      </c>
      <c r="E47" s="12">
        <v>75000</v>
      </c>
      <c r="F47" s="12">
        <v>16669.54</v>
      </c>
      <c r="G47" s="12">
        <v>26538.51</v>
      </c>
      <c r="H47" s="12">
        <v>43208.05</v>
      </c>
      <c r="I47" s="12">
        <v>27898.38</v>
      </c>
      <c r="J47" s="13">
        <v>8776.06</v>
      </c>
      <c r="K47" s="13">
        <v>4.9999999999272404E-2</v>
      </c>
      <c r="L47" s="12">
        <v>19122.27</v>
      </c>
      <c r="M47" s="12">
        <v>102898.38</v>
      </c>
      <c r="N47" s="12">
        <v>25445.599999999999</v>
      </c>
      <c r="O47" s="12">
        <v>45660.78</v>
      </c>
      <c r="R47" s="4">
        <v>1051088</v>
      </c>
      <c r="S47" s="4" t="s">
        <v>3</v>
      </c>
    </row>
    <row r="48" spans="1:19" x14ac:dyDescent="0.25">
      <c r="A48" s="9" t="s">
        <v>349</v>
      </c>
      <c r="B48" s="15" t="s">
        <v>371</v>
      </c>
      <c r="C48" s="9" t="s">
        <v>169</v>
      </c>
      <c r="D48" s="9" t="s">
        <v>170</v>
      </c>
      <c r="E48" s="12">
        <v>20000</v>
      </c>
      <c r="F48" s="12">
        <v>14846.97</v>
      </c>
      <c r="G48" s="12">
        <v>2027.73</v>
      </c>
      <c r="H48" s="12">
        <v>16874.7</v>
      </c>
      <c r="I48" s="12">
        <v>8044.2</v>
      </c>
      <c r="J48" s="13">
        <v>2000</v>
      </c>
      <c r="K48" s="13">
        <v>0</v>
      </c>
      <c r="L48" s="12">
        <v>6044.2</v>
      </c>
      <c r="M48" s="12">
        <v>28044.2</v>
      </c>
      <c r="N48" s="12">
        <v>16846.97</v>
      </c>
      <c r="O48" s="12">
        <v>8071.93</v>
      </c>
      <c r="R48" s="4">
        <v>1051089</v>
      </c>
      <c r="S48" s="4" t="s">
        <v>3</v>
      </c>
    </row>
    <row r="49" spans="1:19" x14ac:dyDescent="0.25">
      <c r="A49" s="9" t="s">
        <v>349</v>
      </c>
      <c r="B49" s="15" t="s">
        <v>371</v>
      </c>
      <c r="C49" s="9" t="s">
        <v>171</v>
      </c>
      <c r="D49" s="9" t="s">
        <v>172</v>
      </c>
      <c r="E49" s="12">
        <v>14000</v>
      </c>
      <c r="F49" s="12">
        <v>5734</v>
      </c>
      <c r="G49" s="12">
        <v>0</v>
      </c>
      <c r="H49" s="12">
        <v>5734</v>
      </c>
      <c r="I49" s="12">
        <v>29731.65</v>
      </c>
      <c r="J49" s="13">
        <v>0</v>
      </c>
      <c r="K49" s="13">
        <v>1749.8500000000022</v>
      </c>
      <c r="L49" s="12">
        <v>27981.8</v>
      </c>
      <c r="M49" s="12">
        <v>43731.65</v>
      </c>
      <c r="N49" s="12">
        <v>5734</v>
      </c>
      <c r="O49" s="12">
        <v>27981.8</v>
      </c>
      <c r="R49" s="4">
        <v>1051089</v>
      </c>
      <c r="S49" s="4">
        <v>1</v>
      </c>
    </row>
    <row r="50" spans="1:19" x14ac:dyDescent="0.25">
      <c r="A50" s="9" t="s">
        <v>349</v>
      </c>
      <c r="B50" s="15" t="s">
        <v>371</v>
      </c>
      <c r="C50" s="9" t="s">
        <v>173</v>
      </c>
      <c r="D50" s="9" t="s">
        <v>174</v>
      </c>
      <c r="E50" s="12">
        <v>20000</v>
      </c>
      <c r="F50" s="12">
        <v>3875.27</v>
      </c>
      <c r="G50" s="12">
        <v>0</v>
      </c>
      <c r="H50" s="12">
        <v>3875.27</v>
      </c>
      <c r="I50" s="12">
        <v>2704.01</v>
      </c>
      <c r="J50" s="13">
        <v>697.71</v>
      </c>
      <c r="K50" s="13">
        <v>2006.3000000000002</v>
      </c>
      <c r="L50" s="12">
        <v>0</v>
      </c>
      <c r="M50" s="12">
        <v>22704.01</v>
      </c>
      <c r="N50" s="12">
        <v>4572.9799999999996</v>
      </c>
      <c r="O50" s="12">
        <v>0</v>
      </c>
      <c r="R50" s="4">
        <v>1051089</v>
      </c>
      <c r="S50" s="4">
        <v>2</v>
      </c>
    </row>
    <row r="51" spans="1:19" x14ac:dyDescent="0.25">
      <c r="A51" s="9" t="s">
        <v>349</v>
      </c>
      <c r="B51" s="15" t="s">
        <v>371</v>
      </c>
      <c r="C51" s="9" t="s">
        <v>175</v>
      </c>
      <c r="D51" s="9" t="s">
        <v>176</v>
      </c>
      <c r="E51" s="12">
        <v>35000</v>
      </c>
      <c r="F51" s="12">
        <v>0</v>
      </c>
      <c r="G51" s="12">
        <v>0</v>
      </c>
      <c r="H51" s="12">
        <v>0</v>
      </c>
      <c r="I51" s="12">
        <v>26050.86</v>
      </c>
      <c r="J51" s="13">
        <v>0</v>
      </c>
      <c r="K51" s="13">
        <v>26050.86</v>
      </c>
      <c r="L51" s="12">
        <v>0</v>
      </c>
      <c r="M51" s="12">
        <v>61050.86</v>
      </c>
      <c r="N51" s="12">
        <v>0</v>
      </c>
      <c r="O51" s="12">
        <v>0</v>
      </c>
      <c r="R51" s="4">
        <v>1051089</v>
      </c>
      <c r="S51" s="4">
        <v>3</v>
      </c>
    </row>
    <row r="52" spans="1:19" x14ac:dyDescent="0.25">
      <c r="A52" s="9" t="s">
        <v>349</v>
      </c>
      <c r="B52" s="15" t="s">
        <v>371</v>
      </c>
      <c r="C52" s="9" t="s">
        <v>177</v>
      </c>
      <c r="D52" s="9" t="s">
        <v>178</v>
      </c>
      <c r="E52" s="12">
        <v>25000</v>
      </c>
      <c r="F52" s="12">
        <v>12859.53</v>
      </c>
      <c r="G52" s="12">
        <v>0</v>
      </c>
      <c r="H52" s="12">
        <v>12859.53</v>
      </c>
      <c r="I52" s="12">
        <v>170.07</v>
      </c>
      <c r="J52" s="13">
        <v>170.07</v>
      </c>
      <c r="K52" s="13">
        <v>0</v>
      </c>
      <c r="L52" s="12">
        <v>0</v>
      </c>
      <c r="M52" s="12">
        <v>25170.07</v>
      </c>
      <c r="N52" s="12">
        <v>13029.6</v>
      </c>
      <c r="O52" s="12">
        <v>0</v>
      </c>
      <c r="R52" s="4">
        <v>1051090</v>
      </c>
      <c r="S52" s="4" t="s">
        <v>3</v>
      </c>
    </row>
    <row r="53" spans="1:19" x14ac:dyDescent="0.25">
      <c r="A53" s="9" t="s">
        <v>349</v>
      </c>
      <c r="B53" s="15" t="s">
        <v>371</v>
      </c>
      <c r="C53" s="9" t="s">
        <v>179</v>
      </c>
      <c r="D53" s="9" t="s">
        <v>180</v>
      </c>
      <c r="E53" s="12">
        <v>20000</v>
      </c>
      <c r="F53" s="12">
        <v>0</v>
      </c>
      <c r="G53" s="12">
        <v>0</v>
      </c>
      <c r="H53" s="12">
        <v>0</v>
      </c>
      <c r="I53" s="12">
        <v>0</v>
      </c>
      <c r="J53" s="13">
        <v>0</v>
      </c>
      <c r="K53" s="13">
        <v>0</v>
      </c>
      <c r="L53" s="12">
        <v>0</v>
      </c>
      <c r="M53" s="12">
        <v>20000</v>
      </c>
      <c r="N53" s="12">
        <v>0</v>
      </c>
      <c r="O53" s="12">
        <v>0</v>
      </c>
      <c r="R53" s="4">
        <v>1051090</v>
      </c>
      <c r="S53" s="4">
        <v>1</v>
      </c>
    </row>
    <row r="54" spans="1:19" x14ac:dyDescent="0.25">
      <c r="A54" s="9" t="s">
        <v>349</v>
      </c>
      <c r="B54" s="15" t="s">
        <v>371</v>
      </c>
      <c r="C54" s="9" t="s">
        <v>181</v>
      </c>
      <c r="D54" s="9" t="s">
        <v>182</v>
      </c>
      <c r="E54" s="12">
        <v>140000</v>
      </c>
      <c r="F54" s="12">
        <v>33269.019999999997</v>
      </c>
      <c r="G54" s="12">
        <v>71518.33</v>
      </c>
      <c r="H54" s="12">
        <v>104787.35</v>
      </c>
      <c r="I54" s="12">
        <v>9572.09</v>
      </c>
      <c r="J54" s="13">
        <v>7989.01</v>
      </c>
      <c r="K54" s="13">
        <v>1371.77</v>
      </c>
      <c r="L54" s="12">
        <v>211.30999999999995</v>
      </c>
      <c r="M54" s="12">
        <v>149572.09</v>
      </c>
      <c r="N54" s="12">
        <v>41258.03</v>
      </c>
      <c r="O54" s="12">
        <v>71729.64</v>
      </c>
      <c r="R54" s="4">
        <v>1051090</v>
      </c>
      <c r="S54" s="4">
        <v>2</v>
      </c>
    </row>
    <row r="55" spans="1:19" x14ac:dyDescent="0.25">
      <c r="A55" s="9" t="s">
        <v>349</v>
      </c>
      <c r="B55" s="15" t="s">
        <v>373</v>
      </c>
      <c r="C55" s="9" t="s">
        <v>183</v>
      </c>
      <c r="D55" s="9" t="s">
        <v>184</v>
      </c>
      <c r="E55" s="12">
        <v>20000</v>
      </c>
      <c r="F55" s="12">
        <v>0</v>
      </c>
      <c r="G55" s="12">
        <v>5000</v>
      </c>
      <c r="H55" s="12">
        <v>5000</v>
      </c>
      <c r="I55" s="12">
        <v>195435.57</v>
      </c>
      <c r="J55" s="13">
        <v>8545.1200000000008</v>
      </c>
      <c r="K55" s="13">
        <v>52460</v>
      </c>
      <c r="L55" s="12">
        <v>134430.45000000001</v>
      </c>
      <c r="M55" s="12">
        <v>215435.57</v>
      </c>
      <c r="N55" s="12">
        <v>8545.1200000000008</v>
      </c>
      <c r="O55" s="12">
        <v>139430.45000000001</v>
      </c>
      <c r="R55" s="4">
        <v>1051091</v>
      </c>
      <c r="S55" s="4" t="s">
        <v>3</v>
      </c>
    </row>
    <row r="56" spans="1:19" x14ac:dyDescent="0.25">
      <c r="A56" s="9" t="s">
        <v>349</v>
      </c>
      <c r="B56" s="15" t="s">
        <v>373</v>
      </c>
      <c r="C56" s="9" t="s">
        <v>185</v>
      </c>
      <c r="D56" s="9" t="s">
        <v>186</v>
      </c>
      <c r="E56" s="12">
        <v>65000</v>
      </c>
      <c r="F56" s="12">
        <v>11303.32</v>
      </c>
      <c r="G56" s="12">
        <v>51279.16</v>
      </c>
      <c r="H56" s="12">
        <v>62582.48</v>
      </c>
      <c r="I56" s="12">
        <v>56066.05</v>
      </c>
      <c r="J56" s="13">
        <v>18906.68</v>
      </c>
      <c r="K56" s="13">
        <v>2320.6200000000026</v>
      </c>
      <c r="L56" s="12">
        <v>34838.75</v>
      </c>
      <c r="M56" s="12">
        <v>121066.05</v>
      </c>
      <c r="N56" s="12">
        <v>30210</v>
      </c>
      <c r="O56" s="12">
        <v>86117.91</v>
      </c>
      <c r="R56" s="4">
        <v>1051091</v>
      </c>
      <c r="S56" s="4">
        <v>1</v>
      </c>
    </row>
    <row r="57" spans="1:19" x14ac:dyDescent="0.25">
      <c r="A57" s="9" t="s">
        <v>349</v>
      </c>
      <c r="B57" s="15" t="s">
        <v>371</v>
      </c>
      <c r="C57" s="9" t="s">
        <v>187</v>
      </c>
      <c r="D57" s="9" t="s">
        <v>188</v>
      </c>
      <c r="E57" s="12">
        <v>531000</v>
      </c>
      <c r="F57" s="12">
        <v>366158.41</v>
      </c>
      <c r="G57" s="12">
        <v>112395.93</v>
      </c>
      <c r="H57" s="12">
        <v>478554.34</v>
      </c>
      <c r="I57" s="12">
        <v>197909.86</v>
      </c>
      <c r="J57" s="13">
        <v>88910.04</v>
      </c>
      <c r="K57" s="13">
        <v>74819.26999999999</v>
      </c>
      <c r="L57" s="12">
        <v>34180.550000000003</v>
      </c>
      <c r="M57" s="12">
        <v>728909.86</v>
      </c>
      <c r="N57" s="12">
        <v>455068.44999999995</v>
      </c>
      <c r="O57" s="12">
        <v>146576.48000000001</v>
      </c>
      <c r="R57" s="4">
        <v>1051091</v>
      </c>
      <c r="S57" s="4">
        <v>2</v>
      </c>
    </row>
    <row r="58" spans="1:19" x14ac:dyDescent="0.25">
      <c r="A58" s="9" t="s">
        <v>349</v>
      </c>
      <c r="B58" s="15" t="s">
        <v>371</v>
      </c>
      <c r="C58" s="9" t="s">
        <v>189</v>
      </c>
      <c r="D58" s="9" t="s">
        <v>190</v>
      </c>
      <c r="E58" s="12">
        <v>4000</v>
      </c>
      <c r="F58" s="12">
        <v>1907.38</v>
      </c>
      <c r="G58" s="12">
        <v>1592.62</v>
      </c>
      <c r="H58" s="12">
        <v>3500</v>
      </c>
      <c r="I58" s="12">
        <v>6033.34</v>
      </c>
      <c r="J58" s="13">
        <v>6033.34</v>
      </c>
      <c r="K58" s="13">
        <v>0</v>
      </c>
      <c r="L58" s="12">
        <v>0</v>
      </c>
      <c r="M58" s="12">
        <v>10033.34</v>
      </c>
      <c r="N58" s="12">
        <v>7940.72</v>
      </c>
      <c r="O58" s="12">
        <v>1592.62</v>
      </c>
      <c r="R58" s="4">
        <v>1051091</v>
      </c>
      <c r="S58" s="4">
        <v>3</v>
      </c>
    </row>
    <row r="59" spans="1:19" x14ac:dyDescent="0.25">
      <c r="A59" s="9" t="s">
        <v>349</v>
      </c>
      <c r="B59" s="15" t="s">
        <v>371</v>
      </c>
      <c r="C59" s="9" t="s">
        <v>191</v>
      </c>
      <c r="D59" s="9" t="s">
        <v>192</v>
      </c>
      <c r="E59" s="12">
        <v>3000</v>
      </c>
      <c r="F59" s="12">
        <v>814.7</v>
      </c>
      <c r="G59" s="12">
        <v>1000</v>
      </c>
      <c r="H59" s="12">
        <v>1814.7</v>
      </c>
      <c r="I59" s="12">
        <v>1007.35</v>
      </c>
      <c r="J59" s="13">
        <v>407.35</v>
      </c>
      <c r="K59" s="13">
        <v>0</v>
      </c>
      <c r="L59" s="12">
        <v>600</v>
      </c>
      <c r="M59" s="12">
        <v>4007.35</v>
      </c>
      <c r="N59" s="12">
        <v>1222.0500000000002</v>
      </c>
      <c r="O59" s="12">
        <v>1600</v>
      </c>
      <c r="R59" s="4">
        <v>1051091</v>
      </c>
      <c r="S59" s="4">
        <v>4</v>
      </c>
    </row>
    <row r="60" spans="1:19" x14ac:dyDescent="0.25">
      <c r="A60" s="9" t="s">
        <v>349</v>
      </c>
      <c r="B60" s="15" t="s">
        <v>371</v>
      </c>
      <c r="C60" s="9" t="s">
        <v>193</v>
      </c>
      <c r="D60" s="9" t="s">
        <v>194</v>
      </c>
      <c r="E60" s="12">
        <v>2000</v>
      </c>
      <c r="F60" s="12">
        <v>985.33</v>
      </c>
      <c r="G60" s="12">
        <v>920</v>
      </c>
      <c r="H60" s="12">
        <v>1905.33</v>
      </c>
      <c r="I60" s="12">
        <v>1887.52</v>
      </c>
      <c r="J60" s="13">
        <v>155</v>
      </c>
      <c r="K60" s="13">
        <v>1022.22</v>
      </c>
      <c r="L60" s="12">
        <v>710.3</v>
      </c>
      <c r="M60" s="12">
        <v>3887.52</v>
      </c>
      <c r="N60" s="12">
        <v>1140.33</v>
      </c>
      <c r="O60" s="12">
        <v>1630.3</v>
      </c>
      <c r="R60" s="4">
        <v>1051091</v>
      </c>
      <c r="S60" s="4">
        <v>5</v>
      </c>
    </row>
    <row r="61" spans="1:19" x14ac:dyDescent="0.25">
      <c r="A61" s="9" t="s">
        <v>349</v>
      </c>
      <c r="B61" s="15" t="s">
        <v>371</v>
      </c>
      <c r="C61" s="9" t="s">
        <v>195</v>
      </c>
      <c r="D61" s="9" t="s">
        <v>196</v>
      </c>
      <c r="E61" s="12">
        <v>604000</v>
      </c>
      <c r="F61" s="12">
        <v>0</v>
      </c>
      <c r="G61" s="12">
        <v>488191.82</v>
      </c>
      <c r="H61" s="12">
        <v>488191.82</v>
      </c>
      <c r="I61" s="12">
        <v>924917.86</v>
      </c>
      <c r="J61" s="13">
        <v>517214.88</v>
      </c>
      <c r="K61" s="13">
        <v>12935.760000000009</v>
      </c>
      <c r="L61" s="12">
        <v>394767.22</v>
      </c>
      <c r="M61" s="12">
        <v>1528917.86</v>
      </c>
      <c r="N61" s="12">
        <v>517214.88</v>
      </c>
      <c r="O61" s="12">
        <v>882959.04</v>
      </c>
      <c r="R61" s="4">
        <v>1051092</v>
      </c>
      <c r="S61" s="4" t="s">
        <v>3</v>
      </c>
    </row>
    <row r="62" spans="1:19" x14ac:dyDescent="0.25">
      <c r="A62" s="9" t="s">
        <v>349</v>
      </c>
      <c r="B62" s="15" t="s">
        <v>371</v>
      </c>
      <c r="C62" s="9" t="s">
        <v>197</v>
      </c>
      <c r="D62" s="9" t="s">
        <v>198</v>
      </c>
      <c r="E62" s="12">
        <v>310000</v>
      </c>
      <c r="F62" s="12">
        <v>208017.75</v>
      </c>
      <c r="G62" s="12">
        <v>49859.75</v>
      </c>
      <c r="H62" s="12">
        <v>257877.5</v>
      </c>
      <c r="I62" s="12">
        <v>119607.49</v>
      </c>
      <c r="J62" s="13">
        <v>952</v>
      </c>
      <c r="K62" s="13">
        <v>85023.94</v>
      </c>
      <c r="L62" s="12">
        <v>33631.550000000003</v>
      </c>
      <c r="M62" s="12">
        <v>429607.49</v>
      </c>
      <c r="N62" s="12">
        <v>208969.75</v>
      </c>
      <c r="O62" s="12">
        <v>83491.3</v>
      </c>
      <c r="R62" s="4">
        <v>1051092</v>
      </c>
      <c r="S62" s="4">
        <v>1</v>
      </c>
    </row>
    <row r="63" spans="1:19" x14ac:dyDescent="0.25">
      <c r="A63" s="9" t="s">
        <v>349</v>
      </c>
      <c r="B63" s="15" t="s">
        <v>371</v>
      </c>
      <c r="C63" s="9" t="s">
        <v>199</v>
      </c>
      <c r="D63" s="9" t="s">
        <v>200</v>
      </c>
      <c r="E63" s="12">
        <v>35000</v>
      </c>
      <c r="F63" s="12">
        <v>11541.69</v>
      </c>
      <c r="G63" s="12">
        <v>21290.639999999999</v>
      </c>
      <c r="H63" s="12">
        <v>32832.33</v>
      </c>
      <c r="I63" s="12">
        <v>46567.7</v>
      </c>
      <c r="J63" s="13">
        <v>7908.63</v>
      </c>
      <c r="K63" s="13">
        <v>13498.329999999998</v>
      </c>
      <c r="L63" s="12">
        <v>25160.74</v>
      </c>
      <c r="M63" s="12">
        <v>81567.7</v>
      </c>
      <c r="N63" s="12">
        <v>19450.32</v>
      </c>
      <c r="O63" s="12">
        <v>46451.38</v>
      </c>
      <c r="R63" s="4">
        <v>1051094</v>
      </c>
      <c r="S63" s="4" t="s">
        <v>3</v>
      </c>
    </row>
    <row r="64" spans="1:19" x14ac:dyDescent="0.25">
      <c r="A64" s="9" t="s">
        <v>349</v>
      </c>
      <c r="B64" s="15" t="s">
        <v>372</v>
      </c>
      <c r="C64" s="9" t="s">
        <v>201</v>
      </c>
      <c r="D64" s="9" t="s">
        <v>202</v>
      </c>
      <c r="E64" s="12">
        <v>30000</v>
      </c>
      <c r="F64" s="12">
        <v>5120.24</v>
      </c>
      <c r="G64" s="12">
        <v>16161.18</v>
      </c>
      <c r="H64" s="12">
        <v>21281.42</v>
      </c>
      <c r="I64" s="12">
        <v>11932.05</v>
      </c>
      <c r="J64" s="13">
        <v>6333.15</v>
      </c>
      <c r="K64" s="13">
        <v>445.39999999999964</v>
      </c>
      <c r="L64" s="12">
        <v>5153.5</v>
      </c>
      <c r="M64" s="12">
        <v>41932.050000000003</v>
      </c>
      <c r="N64" s="12">
        <v>11453.39</v>
      </c>
      <c r="O64" s="12">
        <v>21314.68</v>
      </c>
      <c r="R64" s="4">
        <v>1051095</v>
      </c>
      <c r="S64" s="4" t="s">
        <v>3</v>
      </c>
    </row>
    <row r="65" spans="1:19" x14ac:dyDescent="0.25">
      <c r="A65" s="9" t="s">
        <v>349</v>
      </c>
      <c r="B65" s="15" t="s">
        <v>370</v>
      </c>
      <c r="C65" s="9" t="s">
        <v>203</v>
      </c>
      <c r="D65" s="9" t="s">
        <v>204</v>
      </c>
      <c r="E65" s="12">
        <v>7000</v>
      </c>
      <c r="F65" s="12">
        <v>5500</v>
      </c>
      <c r="G65" s="12">
        <v>500</v>
      </c>
      <c r="H65" s="12">
        <v>6000</v>
      </c>
      <c r="I65" s="12">
        <v>6000</v>
      </c>
      <c r="J65" s="13">
        <v>0</v>
      </c>
      <c r="K65" s="13">
        <v>6000</v>
      </c>
      <c r="L65" s="12">
        <v>0</v>
      </c>
      <c r="M65" s="12">
        <v>13000</v>
      </c>
      <c r="N65" s="12">
        <v>5500</v>
      </c>
      <c r="O65" s="12">
        <v>500</v>
      </c>
      <c r="R65" s="4">
        <v>1051096</v>
      </c>
      <c r="S65" s="4" t="s">
        <v>3</v>
      </c>
    </row>
    <row r="66" spans="1:19" x14ac:dyDescent="0.25">
      <c r="A66" s="9" t="s">
        <v>349</v>
      </c>
      <c r="B66" s="15" t="s">
        <v>371</v>
      </c>
      <c r="C66" s="9" t="s">
        <v>205</v>
      </c>
      <c r="D66" s="9" t="s">
        <v>206</v>
      </c>
      <c r="E66" s="12">
        <v>505000</v>
      </c>
      <c r="F66" s="12">
        <v>0</v>
      </c>
      <c r="G66" s="12">
        <v>505000</v>
      </c>
      <c r="H66" s="12">
        <v>505000</v>
      </c>
      <c r="I66" s="12">
        <v>624160.66</v>
      </c>
      <c r="J66" s="13">
        <v>406553.56</v>
      </c>
      <c r="K66" s="13">
        <v>13362.430000000022</v>
      </c>
      <c r="L66" s="12">
        <v>204244.67</v>
      </c>
      <c r="M66" s="12">
        <v>1129160.6599999999</v>
      </c>
      <c r="N66" s="12">
        <v>406553.56</v>
      </c>
      <c r="O66" s="12">
        <v>709244.67</v>
      </c>
      <c r="R66" s="4">
        <v>1051097</v>
      </c>
      <c r="S66" s="4" t="s">
        <v>3</v>
      </c>
    </row>
    <row r="67" spans="1:19" x14ac:dyDescent="0.25">
      <c r="A67" s="9" t="s">
        <v>349</v>
      </c>
      <c r="B67" s="15" t="s">
        <v>372</v>
      </c>
      <c r="C67" s="9" t="s">
        <v>207</v>
      </c>
      <c r="D67" s="9" t="s">
        <v>208</v>
      </c>
      <c r="E67" s="12">
        <v>1474800</v>
      </c>
      <c r="F67" s="12">
        <v>18196.560000000001</v>
      </c>
      <c r="G67" s="12">
        <v>1300090.2</v>
      </c>
      <c r="H67" s="12">
        <v>1318286.76</v>
      </c>
      <c r="I67" s="12">
        <v>1513855.79</v>
      </c>
      <c r="J67" s="13">
        <v>1211134.92</v>
      </c>
      <c r="K67" s="13">
        <v>0</v>
      </c>
      <c r="L67" s="12">
        <v>302720.87000000011</v>
      </c>
      <c r="M67" s="12">
        <v>2988655.79</v>
      </c>
      <c r="N67" s="12">
        <v>1229331.48</v>
      </c>
      <c r="O67" s="12">
        <v>1602811.07</v>
      </c>
      <c r="R67" s="4">
        <v>1051098</v>
      </c>
      <c r="S67" s="4" t="s">
        <v>3</v>
      </c>
    </row>
    <row r="68" spans="1:19" x14ac:dyDescent="0.25">
      <c r="A68" s="9" t="s">
        <v>349</v>
      </c>
      <c r="B68" s="15" t="s">
        <v>371</v>
      </c>
      <c r="C68" s="9" t="s">
        <v>209</v>
      </c>
      <c r="D68" s="9" t="s">
        <v>210</v>
      </c>
      <c r="E68" s="12">
        <v>24000</v>
      </c>
      <c r="F68" s="12">
        <v>3228.71</v>
      </c>
      <c r="G68" s="12">
        <v>12463.97</v>
      </c>
      <c r="H68" s="12">
        <v>15692.68</v>
      </c>
      <c r="I68" s="12">
        <v>36000</v>
      </c>
      <c r="J68" s="13">
        <v>20309.310000000001</v>
      </c>
      <c r="K68" s="13">
        <v>0</v>
      </c>
      <c r="L68" s="12">
        <v>15690.689999999999</v>
      </c>
      <c r="M68" s="12">
        <v>60000</v>
      </c>
      <c r="N68" s="12">
        <v>23538.02</v>
      </c>
      <c r="O68" s="12">
        <v>28154.66</v>
      </c>
      <c r="R68" s="4">
        <v>1051098</v>
      </c>
      <c r="S68" s="4">
        <v>1</v>
      </c>
    </row>
    <row r="69" spans="1:19" x14ac:dyDescent="0.25">
      <c r="A69" s="9" t="s">
        <v>349</v>
      </c>
      <c r="B69" s="15" t="s">
        <v>371</v>
      </c>
      <c r="C69" s="9" t="s">
        <v>211</v>
      </c>
      <c r="D69" s="9" t="s">
        <v>212</v>
      </c>
      <c r="E69" s="12">
        <v>44000</v>
      </c>
      <c r="F69" s="12">
        <v>1853.07</v>
      </c>
      <c r="G69" s="12">
        <v>4722.25</v>
      </c>
      <c r="H69" s="12">
        <v>6575.32</v>
      </c>
      <c r="I69" s="12">
        <v>46000</v>
      </c>
      <c r="J69" s="13">
        <v>37346.5</v>
      </c>
      <c r="K69" s="13">
        <v>0</v>
      </c>
      <c r="L69" s="12">
        <v>8653.5</v>
      </c>
      <c r="M69" s="12">
        <v>90000</v>
      </c>
      <c r="N69" s="12">
        <v>39199.57</v>
      </c>
      <c r="O69" s="12">
        <v>13375.75</v>
      </c>
      <c r="R69" s="4">
        <v>1051098</v>
      </c>
      <c r="S69" s="4">
        <v>2</v>
      </c>
    </row>
    <row r="70" spans="1:19" x14ac:dyDescent="0.25">
      <c r="A70" s="9" t="s">
        <v>349</v>
      </c>
      <c r="B70" s="15" t="s">
        <v>370</v>
      </c>
      <c r="C70" s="9" t="s">
        <v>213</v>
      </c>
      <c r="D70" s="9" t="s">
        <v>214</v>
      </c>
      <c r="E70" s="12">
        <v>50700</v>
      </c>
      <c r="F70" s="12">
        <v>95.12</v>
      </c>
      <c r="G70" s="12">
        <v>45481.88</v>
      </c>
      <c r="H70" s="12">
        <v>45577</v>
      </c>
      <c r="I70" s="12">
        <v>72281</v>
      </c>
      <c r="J70" s="13">
        <v>35000</v>
      </c>
      <c r="K70" s="13">
        <v>1854</v>
      </c>
      <c r="L70" s="12">
        <v>35427</v>
      </c>
      <c r="M70" s="12">
        <v>122981</v>
      </c>
      <c r="N70" s="12">
        <v>35095.120000000003</v>
      </c>
      <c r="O70" s="12">
        <v>80908.88</v>
      </c>
      <c r="R70" s="4">
        <v>1051099</v>
      </c>
      <c r="S70" s="4" t="s">
        <v>3</v>
      </c>
    </row>
    <row r="71" spans="1:19" x14ac:dyDescent="0.25">
      <c r="A71" s="9" t="s">
        <v>349</v>
      </c>
      <c r="B71" s="15" t="s">
        <v>370</v>
      </c>
      <c r="C71" s="9" t="s">
        <v>215</v>
      </c>
      <c r="D71" s="9" t="s">
        <v>216</v>
      </c>
      <c r="E71" s="12">
        <v>0</v>
      </c>
      <c r="F71" s="12">
        <v>0</v>
      </c>
      <c r="G71" s="12">
        <v>0</v>
      </c>
      <c r="H71" s="12">
        <v>0</v>
      </c>
      <c r="I71" s="12">
        <v>925.89</v>
      </c>
      <c r="J71" s="13">
        <v>0</v>
      </c>
      <c r="K71" s="13">
        <v>0</v>
      </c>
      <c r="L71" s="12">
        <v>925.89</v>
      </c>
      <c r="M71" s="12">
        <v>925.89</v>
      </c>
      <c r="N71" s="12">
        <v>0</v>
      </c>
      <c r="O71" s="12">
        <v>925.89</v>
      </c>
      <c r="R71" s="4">
        <v>1051099</v>
      </c>
      <c r="S71" s="4">
        <v>1</v>
      </c>
    </row>
    <row r="72" spans="1:19" x14ac:dyDescent="0.25">
      <c r="A72" s="9" t="s">
        <v>349</v>
      </c>
      <c r="B72" s="15" t="s">
        <v>370</v>
      </c>
      <c r="C72" s="9" t="s">
        <v>217</v>
      </c>
      <c r="D72" s="9" t="s">
        <v>218</v>
      </c>
      <c r="E72" s="12">
        <v>521500</v>
      </c>
      <c r="F72" s="12">
        <v>129842.81</v>
      </c>
      <c r="G72" s="12">
        <v>358219.94</v>
      </c>
      <c r="H72" s="12">
        <v>488062.75</v>
      </c>
      <c r="I72" s="12">
        <v>1438999.01</v>
      </c>
      <c r="J72" s="13">
        <v>164941.17000000001</v>
      </c>
      <c r="K72" s="13">
        <v>329464.60000000009</v>
      </c>
      <c r="L72" s="12">
        <v>944593.24</v>
      </c>
      <c r="M72" s="12">
        <v>1960499.01</v>
      </c>
      <c r="N72" s="12">
        <v>294783.98</v>
      </c>
      <c r="O72" s="12">
        <v>1302813.18</v>
      </c>
      <c r="R72" s="4">
        <v>1051102</v>
      </c>
      <c r="S72" s="4" t="s">
        <v>3</v>
      </c>
    </row>
    <row r="73" spans="1:19" x14ac:dyDescent="0.25">
      <c r="A73" s="9" t="s">
        <v>349</v>
      </c>
      <c r="B73" s="15" t="s">
        <v>370</v>
      </c>
      <c r="C73" s="9" t="s">
        <v>219</v>
      </c>
      <c r="D73" s="9" t="s">
        <v>220</v>
      </c>
      <c r="E73" s="12">
        <v>66500</v>
      </c>
      <c r="F73" s="12">
        <v>34518.080000000002</v>
      </c>
      <c r="G73" s="12">
        <v>555</v>
      </c>
      <c r="H73" s="12">
        <v>35073.08</v>
      </c>
      <c r="I73" s="12">
        <v>787031.3</v>
      </c>
      <c r="J73" s="13">
        <v>25778.38</v>
      </c>
      <c r="K73" s="13">
        <v>372432.00000000006</v>
      </c>
      <c r="L73" s="12">
        <v>388820.92</v>
      </c>
      <c r="M73" s="12">
        <v>853531.3</v>
      </c>
      <c r="N73" s="12">
        <v>60296.460000000006</v>
      </c>
      <c r="O73" s="12">
        <v>389375.92</v>
      </c>
      <c r="R73" s="4">
        <v>1051102</v>
      </c>
      <c r="S73" s="4">
        <v>1</v>
      </c>
    </row>
    <row r="74" spans="1:19" x14ac:dyDescent="0.25">
      <c r="A74" s="9" t="s">
        <v>349</v>
      </c>
      <c r="B74" s="15" t="s">
        <v>371</v>
      </c>
      <c r="C74" s="9" t="s">
        <v>221</v>
      </c>
      <c r="D74" s="9" t="s">
        <v>222</v>
      </c>
      <c r="E74" s="12">
        <v>10000</v>
      </c>
      <c r="F74" s="12">
        <v>776.54</v>
      </c>
      <c r="G74" s="12">
        <v>0</v>
      </c>
      <c r="H74" s="12">
        <v>776.54</v>
      </c>
      <c r="I74" s="12">
        <v>747.06</v>
      </c>
      <c r="J74" s="13">
        <v>0</v>
      </c>
      <c r="K74" s="13">
        <v>0</v>
      </c>
      <c r="L74" s="12">
        <v>747.06</v>
      </c>
      <c r="M74" s="12">
        <v>10747.06</v>
      </c>
      <c r="N74" s="12">
        <v>776.54</v>
      </c>
      <c r="O74" s="12">
        <v>747.06</v>
      </c>
      <c r="R74" s="4">
        <v>1051102</v>
      </c>
      <c r="S74" s="4">
        <v>2</v>
      </c>
    </row>
    <row r="75" spans="1:19" x14ac:dyDescent="0.25">
      <c r="A75" s="9" t="s">
        <v>349</v>
      </c>
      <c r="B75" s="15" t="s">
        <v>370</v>
      </c>
      <c r="C75" s="9" t="s">
        <v>223</v>
      </c>
      <c r="D75" s="9" t="s">
        <v>224</v>
      </c>
      <c r="E75" s="12">
        <v>20000</v>
      </c>
      <c r="F75" s="12">
        <v>754.51</v>
      </c>
      <c r="G75" s="12">
        <v>1635</v>
      </c>
      <c r="H75" s="12">
        <v>2389.5100000000002</v>
      </c>
      <c r="I75" s="12">
        <v>0</v>
      </c>
      <c r="J75" s="13">
        <v>0</v>
      </c>
      <c r="K75" s="13">
        <v>0</v>
      </c>
      <c r="L75" s="12">
        <v>0</v>
      </c>
      <c r="M75" s="12">
        <v>20000</v>
      </c>
      <c r="N75" s="12">
        <v>754.51</v>
      </c>
      <c r="O75" s="12">
        <v>1635</v>
      </c>
      <c r="R75" s="4">
        <v>1051102</v>
      </c>
      <c r="S75" s="4">
        <v>3</v>
      </c>
    </row>
    <row r="76" spans="1:19" x14ac:dyDescent="0.25">
      <c r="A76" s="9" t="s">
        <v>349</v>
      </c>
      <c r="B76" s="15" t="s">
        <v>370</v>
      </c>
      <c r="C76" s="9" t="s">
        <v>225</v>
      </c>
      <c r="D76" s="9" t="s">
        <v>226</v>
      </c>
      <c r="E76" s="12">
        <v>5000</v>
      </c>
      <c r="F76" s="12">
        <v>1665.65</v>
      </c>
      <c r="G76" s="12">
        <v>0</v>
      </c>
      <c r="H76" s="12">
        <v>1665.65</v>
      </c>
      <c r="I76" s="12">
        <v>0</v>
      </c>
      <c r="J76" s="13">
        <v>0</v>
      </c>
      <c r="K76" s="13">
        <v>0</v>
      </c>
      <c r="L76" s="12">
        <v>0</v>
      </c>
      <c r="M76" s="12">
        <v>5000</v>
      </c>
      <c r="N76" s="12">
        <v>1665.65</v>
      </c>
      <c r="O76" s="12">
        <v>0</v>
      </c>
      <c r="R76" s="4">
        <v>1051102</v>
      </c>
      <c r="S76" s="4">
        <v>4</v>
      </c>
    </row>
    <row r="77" spans="1:19" x14ac:dyDescent="0.25">
      <c r="A77" s="9" t="s">
        <v>349</v>
      </c>
      <c r="B77" s="15" t="s">
        <v>373</v>
      </c>
      <c r="C77" s="9" t="s">
        <v>227</v>
      </c>
      <c r="D77" s="9" t="s">
        <v>228</v>
      </c>
      <c r="E77" s="12">
        <v>372000</v>
      </c>
      <c r="F77" s="12">
        <v>152266.98000000001</v>
      </c>
      <c r="G77" s="12">
        <v>131211.31</v>
      </c>
      <c r="H77" s="12">
        <v>283478.28999999998</v>
      </c>
      <c r="I77" s="12">
        <v>328922.49</v>
      </c>
      <c r="J77" s="13">
        <v>197398.91</v>
      </c>
      <c r="K77" s="13">
        <v>31604.599999999991</v>
      </c>
      <c r="L77" s="12">
        <v>99918.98</v>
      </c>
      <c r="M77" s="12">
        <v>700922.49</v>
      </c>
      <c r="N77" s="12">
        <v>349665.89</v>
      </c>
      <c r="O77" s="12">
        <v>231130.29</v>
      </c>
      <c r="R77" s="4">
        <v>1051103</v>
      </c>
      <c r="S77" s="4" t="s">
        <v>3</v>
      </c>
    </row>
    <row r="78" spans="1:19" x14ac:dyDescent="0.25">
      <c r="A78" s="9" t="s">
        <v>349</v>
      </c>
      <c r="B78" s="15" t="s">
        <v>373</v>
      </c>
      <c r="C78" s="9" t="s">
        <v>229</v>
      </c>
      <c r="D78" s="9" t="s">
        <v>230</v>
      </c>
      <c r="E78" s="12">
        <v>255500</v>
      </c>
      <c r="F78" s="12">
        <v>39406</v>
      </c>
      <c r="G78" s="12">
        <v>199711.07</v>
      </c>
      <c r="H78" s="12">
        <v>239117.07</v>
      </c>
      <c r="I78" s="12">
        <v>264938.87</v>
      </c>
      <c r="J78" s="13">
        <v>181678.89</v>
      </c>
      <c r="K78" s="13">
        <v>777.55999999998312</v>
      </c>
      <c r="L78" s="12">
        <v>82482.42</v>
      </c>
      <c r="M78" s="12">
        <v>520438.87</v>
      </c>
      <c r="N78" s="12">
        <v>221084.89</v>
      </c>
      <c r="O78" s="12">
        <v>282193.49</v>
      </c>
      <c r="R78" s="4">
        <v>1051103</v>
      </c>
      <c r="S78" s="4">
        <v>1</v>
      </c>
    </row>
    <row r="79" spans="1:19" x14ac:dyDescent="0.25">
      <c r="A79" s="9" t="s">
        <v>349</v>
      </c>
      <c r="B79" s="15" t="s">
        <v>373</v>
      </c>
      <c r="C79" s="9" t="s">
        <v>231</v>
      </c>
      <c r="D79" s="9" t="s">
        <v>232</v>
      </c>
      <c r="E79" s="12">
        <v>460500</v>
      </c>
      <c r="F79" s="12">
        <v>0</v>
      </c>
      <c r="G79" s="12">
        <v>163050.6</v>
      </c>
      <c r="H79" s="12">
        <v>163050.6</v>
      </c>
      <c r="I79" s="12">
        <v>391530.44</v>
      </c>
      <c r="J79" s="13">
        <v>280593.21000000002</v>
      </c>
      <c r="K79" s="13">
        <v>18300.219999999987</v>
      </c>
      <c r="L79" s="12">
        <v>92637.01</v>
      </c>
      <c r="M79" s="12">
        <v>852030.44</v>
      </c>
      <c r="N79" s="12">
        <v>280593.21000000002</v>
      </c>
      <c r="O79" s="12">
        <v>255687.61</v>
      </c>
      <c r="R79" s="4">
        <v>1051103</v>
      </c>
      <c r="S79" s="4">
        <v>2</v>
      </c>
    </row>
    <row r="80" spans="1:19" x14ac:dyDescent="0.25">
      <c r="A80" s="9" t="s">
        <v>349</v>
      </c>
      <c r="B80" s="15" t="s">
        <v>373</v>
      </c>
      <c r="C80" s="9" t="s">
        <v>233</v>
      </c>
      <c r="D80" s="9" t="s">
        <v>234</v>
      </c>
      <c r="E80" s="12">
        <v>349000</v>
      </c>
      <c r="F80" s="12">
        <v>68336.490000000005</v>
      </c>
      <c r="G80" s="12">
        <v>143706.51</v>
      </c>
      <c r="H80" s="12">
        <v>212043</v>
      </c>
      <c r="I80" s="12">
        <v>884558.95</v>
      </c>
      <c r="J80" s="13">
        <v>630393.16</v>
      </c>
      <c r="K80" s="13">
        <v>12730.699999999924</v>
      </c>
      <c r="L80" s="12">
        <v>241435.09</v>
      </c>
      <c r="M80" s="12">
        <v>1233558.95</v>
      </c>
      <c r="N80" s="12">
        <v>698729.65</v>
      </c>
      <c r="O80" s="12">
        <v>385141.6</v>
      </c>
      <c r="R80" s="4">
        <v>1051103</v>
      </c>
      <c r="S80" s="4">
        <v>3</v>
      </c>
    </row>
    <row r="81" spans="1:19" x14ac:dyDescent="0.25">
      <c r="A81" s="9" t="s">
        <v>349</v>
      </c>
      <c r="B81" s="15" t="s">
        <v>373</v>
      </c>
      <c r="C81" s="9" t="s">
        <v>235</v>
      </c>
      <c r="D81" s="9" t="s">
        <v>236</v>
      </c>
      <c r="E81" s="12">
        <v>427000</v>
      </c>
      <c r="F81" s="12">
        <v>0.47</v>
      </c>
      <c r="G81" s="12">
        <v>193272.5</v>
      </c>
      <c r="H81" s="12">
        <v>193272.97</v>
      </c>
      <c r="I81" s="12">
        <v>1642993.31</v>
      </c>
      <c r="J81" s="13">
        <v>1071204.22</v>
      </c>
      <c r="K81" s="13">
        <v>40423.320000000065</v>
      </c>
      <c r="L81" s="12">
        <v>531365.77</v>
      </c>
      <c r="M81" s="12">
        <v>2069993.31</v>
      </c>
      <c r="N81" s="12">
        <v>1071204.69</v>
      </c>
      <c r="O81" s="12">
        <v>724638.27</v>
      </c>
      <c r="R81" s="4">
        <v>1051103</v>
      </c>
      <c r="S81" s="4">
        <v>4</v>
      </c>
    </row>
    <row r="82" spans="1:19" x14ac:dyDescent="0.25">
      <c r="A82" s="9" t="s">
        <v>349</v>
      </c>
      <c r="B82" s="15" t="s">
        <v>373</v>
      </c>
      <c r="C82" s="9" t="s">
        <v>237</v>
      </c>
      <c r="D82" s="9" t="s">
        <v>238</v>
      </c>
      <c r="E82" s="12">
        <v>965500</v>
      </c>
      <c r="F82" s="12">
        <v>51102.63</v>
      </c>
      <c r="G82" s="12">
        <v>671118.45</v>
      </c>
      <c r="H82" s="12">
        <v>722221.08</v>
      </c>
      <c r="I82" s="12">
        <v>796194.22</v>
      </c>
      <c r="J82" s="13">
        <v>273653.55</v>
      </c>
      <c r="K82" s="13">
        <v>402.59999999997672</v>
      </c>
      <c r="L82" s="12">
        <v>522138.07</v>
      </c>
      <c r="M82" s="12">
        <v>1761694.22</v>
      </c>
      <c r="N82" s="12">
        <v>324756.18</v>
      </c>
      <c r="O82" s="12">
        <v>1193256.52</v>
      </c>
      <c r="R82" s="4">
        <v>1051103</v>
      </c>
      <c r="S82" s="4">
        <v>5</v>
      </c>
    </row>
    <row r="83" spans="1:19" x14ac:dyDescent="0.25">
      <c r="A83" s="9" t="s">
        <v>349</v>
      </c>
      <c r="B83" s="15" t="s">
        <v>373</v>
      </c>
      <c r="C83" s="9" t="s">
        <v>239</v>
      </c>
      <c r="D83" s="9" t="s">
        <v>240</v>
      </c>
      <c r="E83" s="12">
        <v>20000</v>
      </c>
      <c r="F83" s="12">
        <v>6862.5</v>
      </c>
      <c r="G83" s="12">
        <v>11917.51</v>
      </c>
      <c r="H83" s="12">
        <v>18780.009999999998</v>
      </c>
      <c r="I83" s="12">
        <v>5065.4399999999996</v>
      </c>
      <c r="J83" s="13">
        <v>5065.4399999999996</v>
      </c>
      <c r="K83" s="13">
        <v>0</v>
      </c>
      <c r="L83" s="12">
        <v>0</v>
      </c>
      <c r="M83" s="12">
        <v>25065.439999999999</v>
      </c>
      <c r="N83" s="12">
        <v>11927.939999999999</v>
      </c>
      <c r="O83" s="12">
        <v>11917.51</v>
      </c>
      <c r="R83" s="4">
        <v>1051103</v>
      </c>
      <c r="S83" s="4">
        <v>6</v>
      </c>
    </row>
    <row r="84" spans="1:19" x14ac:dyDescent="0.25">
      <c r="A84" s="9" t="s">
        <v>349</v>
      </c>
      <c r="B84" s="18" t="s">
        <v>354</v>
      </c>
      <c r="C84" s="9" t="s">
        <v>241</v>
      </c>
      <c r="D84" s="9" t="s">
        <v>242</v>
      </c>
      <c r="E84" s="12">
        <v>15000</v>
      </c>
      <c r="F84" s="12">
        <v>88</v>
      </c>
      <c r="G84" s="12">
        <v>0</v>
      </c>
      <c r="H84" s="12">
        <v>88</v>
      </c>
      <c r="I84" s="12">
        <v>2255</v>
      </c>
      <c r="J84" s="13">
        <v>0</v>
      </c>
      <c r="K84" s="13">
        <v>0</v>
      </c>
      <c r="L84" s="12">
        <v>2255</v>
      </c>
      <c r="M84" s="12">
        <v>17255</v>
      </c>
      <c r="N84" s="12">
        <v>88</v>
      </c>
      <c r="O84" s="12">
        <v>2255</v>
      </c>
      <c r="R84" s="4">
        <v>1061123</v>
      </c>
      <c r="S84" s="4" t="s">
        <v>3</v>
      </c>
    </row>
    <row r="85" spans="1:19" x14ac:dyDescent="0.25">
      <c r="A85" s="9" t="s">
        <v>349</v>
      </c>
      <c r="B85" s="18" t="s">
        <v>354</v>
      </c>
      <c r="C85" s="9" t="s">
        <v>243</v>
      </c>
      <c r="D85" s="9" t="s">
        <v>244</v>
      </c>
      <c r="E85" s="12">
        <v>54000</v>
      </c>
      <c r="F85" s="12">
        <v>11600</v>
      </c>
      <c r="G85" s="12">
        <v>13000</v>
      </c>
      <c r="H85" s="12">
        <v>24600</v>
      </c>
      <c r="I85" s="12">
        <v>13000</v>
      </c>
      <c r="J85" s="13">
        <v>13000</v>
      </c>
      <c r="K85" s="13">
        <v>0</v>
      </c>
      <c r="L85" s="12">
        <v>0</v>
      </c>
      <c r="M85" s="12">
        <v>67000</v>
      </c>
      <c r="N85" s="12">
        <v>24600</v>
      </c>
      <c r="O85" s="12">
        <v>13000</v>
      </c>
      <c r="R85" s="4">
        <v>1061124</v>
      </c>
      <c r="S85" s="4" t="s">
        <v>3</v>
      </c>
    </row>
    <row r="86" spans="1:19" x14ac:dyDescent="0.25">
      <c r="A86" s="9" t="s">
        <v>349</v>
      </c>
      <c r="B86" s="18" t="s">
        <v>354</v>
      </c>
      <c r="C86" s="9" t="s">
        <v>245</v>
      </c>
      <c r="D86" s="9" t="s">
        <v>246</v>
      </c>
      <c r="E86" s="12">
        <v>55000</v>
      </c>
      <c r="F86" s="12">
        <v>45359.17</v>
      </c>
      <c r="G86" s="12">
        <v>4344.8599999999997</v>
      </c>
      <c r="H86" s="12">
        <v>49704.03</v>
      </c>
      <c r="I86" s="12">
        <v>820.7</v>
      </c>
      <c r="J86" s="13">
        <v>820.7</v>
      </c>
      <c r="K86" s="13">
        <v>0</v>
      </c>
      <c r="L86" s="12">
        <v>0</v>
      </c>
      <c r="M86" s="12">
        <v>55820.7</v>
      </c>
      <c r="N86" s="12">
        <v>46179.869999999995</v>
      </c>
      <c r="O86" s="12">
        <v>4344.8599999999997</v>
      </c>
      <c r="R86" s="4">
        <v>1061125</v>
      </c>
      <c r="S86" s="4" t="s">
        <v>3</v>
      </c>
    </row>
    <row r="87" spans="1:19" x14ac:dyDescent="0.25">
      <c r="A87" s="9" t="s">
        <v>349</v>
      </c>
      <c r="B87" s="18" t="s">
        <v>355</v>
      </c>
      <c r="C87" s="9" t="s">
        <v>247</v>
      </c>
      <c r="D87" s="9" t="s">
        <v>248</v>
      </c>
      <c r="E87" s="12">
        <v>0</v>
      </c>
      <c r="F87" s="12">
        <v>0</v>
      </c>
      <c r="G87" s="12">
        <v>0</v>
      </c>
      <c r="H87" s="12">
        <v>0</v>
      </c>
      <c r="I87" s="12">
        <v>399628.14</v>
      </c>
      <c r="J87" s="13">
        <v>60645.67</v>
      </c>
      <c r="K87" s="13">
        <v>257329.48000000004</v>
      </c>
      <c r="L87" s="12">
        <v>81652.989999999991</v>
      </c>
      <c r="M87" s="12">
        <v>399628.14</v>
      </c>
      <c r="N87" s="12">
        <v>60645.67</v>
      </c>
      <c r="O87" s="12">
        <v>81652.990000000005</v>
      </c>
      <c r="R87" s="4">
        <v>1071132</v>
      </c>
      <c r="S87" s="4" t="s">
        <v>3</v>
      </c>
    </row>
    <row r="88" spans="1:19" x14ac:dyDescent="0.25">
      <c r="A88" s="9" t="s">
        <v>349</v>
      </c>
      <c r="B88" s="18" t="s">
        <v>355</v>
      </c>
      <c r="C88" s="9" t="s">
        <v>249</v>
      </c>
      <c r="D88" s="9" t="s">
        <v>250</v>
      </c>
      <c r="E88" s="12">
        <v>0</v>
      </c>
      <c r="F88" s="12">
        <v>0</v>
      </c>
      <c r="G88" s="12">
        <v>0</v>
      </c>
      <c r="H88" s="12">
        <v>0</v>
      </c>
      <c r="I88" s="12">
        <v>1706.1</v>
      </c>
      <c r="J88" s="13">
        <v>945.1</v>
      </c>
      <c r="K88" s="13">
        <v>760.99999999999989</v>
      </c>
      <c r="L88" s="12">
        <v>0</v>
      </c>
      <c r="M88" s="12">
        <v>1706.1</v>
      </c>
      <c r="N88" s="12">
        <v>945.1</v>
      </c>
      <c r="O88" s="12">
        <v>0</v>
      </c>
      <c r="R88" s="4">
        <v>1071134</v>
      </c>
      <c r="S88" s="4" t="s">
        <v>3</v>
      </c>
    </row>
    <row r="89" spans="1:19" x14ac:dyDescent="0.25">
      <c r="A89" s="9" t="s">
        <v>349</v>
      </c>
      <c r="B89" s="18" t="s">
        <v>355</v>
      </c>
      <c r="C89" s="9" t="s">
        <v>251</v>
      </c>
      <c r="D89" s="9" t="s">
        <v>98</v>
      </c>
      <c r="E89" s="12">
        <v>0</v>
      </c>
      <c r="F89" s="12">
        <v>0</v>
      </c>
      <c r="G89" s="12">
        <v>0</v>
      </c>
      <c r="H89" s="12">
        <v>0</v>
      </c>
      <c r="I89" s="12">
        <v>1741687.88</v>
      </c>
      <c r="J89" s="13">
        <v>1372971.68</v>
      </c>
      <c r="K89" s="13">
        <v>368716.19999999995</v>
      </c>
      <c r="L89" s="12">
        <v>0</v>
      </c>
      <c r="M89" s="12">
        <v>1741687.88</v>
      </c>
      <c r="N89" s="12">
        <v>1372971.68</v>
      </c>
      <c r="O89" s="12">
        <v>0</v>
      </c>
      <c r="R89" s="4">
        <v>1071135</v>
      </c>
      <c r="S89" s="4" t="s">
        <v>3</v>
      </c>
    </row>
    <row r="90" spans="1:19" x14ac:dyDescent="0.25">
      <c r="A90" s="9" t="s">
        <v>349</v>
      </c>
      <c r="B90" s="18" t="s">
        <v>356</v>
      </c>
      <c r="C90" s="9" t="s">
        <v>252</v>
      </c>
      <c r="D90" s="9" t="s">
        <v>253</v>
      </c>
      <c r="E90" s="12">
        <v>0</v>
      </c>
      <c r="F90" s="12">
        <v>0</v>
      </c>
      <c r="G90" s="12">
        <v>0</v>
      </c>
      <c r="H90" s="12">
        <v>0</v>
      </c>
      <c r="I90" s="12">
        <v>40497</v>
      </c>
      <c r="J90" s="13">
        <v>36533</v>
      </c>
      <c r="K90" s="13">
        <v>0</v>
      </c>
      <c r="L90" s="12">
        <v>3964</v>
      </c>
      <c r="M90" s="12">
        <v>40497</v>
      </c>
      <c r="N90" s="12">
        <v>36533</v>
      </c>
      <c r="O90" s="12">
        <v>3964</v>
      </c>
      <c r="R90" s="4">
        <v>1081137</v>
      </c>
      <c r="S90" s="4" t="s">
        <v>3</v>
      </c>
    </row>
    <row r="91" spans="1:19" x14ac:dyDescent="0.25">
      <c r="A91" s="9" t="s">
        <v>349</v>
      </c>
      <c r="B91" s="18" t="s">
        <v>357</v>
      </c>
      <c r="C91" s="9" t="s">
        <v>254</v>
      </c>
      <c r="D91" s="9" t="s">
        <v>255</v>
      </c>
      <c r="E91" s="12">
        <v>300000</v>
      </c>
      <c r="F91" s="12">
        <v>0</v>
      </c>
      <c r="G91" s="12">
        <v>150000</v>
      </c>
      <c r="H91" s="12">
        <v>150000</v>
      </c>
      <c r="I91" s="12">
        <v>717029.35</v>
      </c>
      <c r="J91" s="13">
        <v>455274.72</v>
      </c>
      <c r="K91" s="13">
        <v>110230.63</v>
      </c>
      <c r="L91" s="12">
        <v>151524</v>
      </c>
      <c r="M91" s="12">
        <v>1017029.35</v>
      </c>
      <c r="N91" s="12">
        <v>455274.72</v>
      </c>
      <c r="O91" s="12">
        <v>301524</v>
      </c>
      <c r="R91" s="4">
        <v>1091184</v>
      </c>
      <c r="S91" s="4" t="s">
        <v>3</v>
      </c>
    </row>
    <row r="92" spans="1:19" x14ac:dyDescent="0.25">
      <c r="A92" s="9" t="s">
        <v>349</v>
      </c>
      <c r="B92" s="18" t="s">
        <v>357</v>
      </c>
      <c r="C92" s="9" t="s">
        <v>256</v>
      </c>
      <c r="D92" s="9" t="s">
        <v>253</v>
      </c>
      <c r="E92" s="12">
        <v>45000</v>
      </c>
      <c r="F92" s="12">
        <v>0</v>
      </c>
      <c r="G92" s="12">
        <v>37454</v>
      </c>
      <c r="H92" s="12">
        <v>37454</v>
      </c>
      <c r="I92" s="12">
        <v>0</v>
      </c>
      <c r="J92" s="13">
        <v>0</v>
      </c>
      <c r="K92" s="13">
        <v>0</v>
      </c>
      <c r="L92" s="12">
        <v>0</v>
      </c>
      <c r="M92" s="12">
        <v>45000</v>
      </c>
      <c r="N92" s="12">
        <v>0</v>
      </c>
      <c r="O92" s="12">
        <v>37454</v>
      </c>
      <c r="R92" s="4">
        <v>1091185</v>
      </c>
      <c r="S92" s="4" t="s">
        <v>3</v>
      </c>
    </row>
    <row r="93" spans="1:19" x14ac:dyDescent="0.25">
      <c r="A93" s="9" t="s">
        <v>349</v>
      </c>
      <c r="B93" s="18" t="s">
        <v>357</v>
      </c>
      <c r="C93" s="9" t="s">
        <v>257</v>
      </c>
      <c r="D93" s="9" t="s">
        <v>258</v>
      </c>
      <c r="E93" s="12">
        <v>17450</v>
      </c>
      <c r="F93" s="12">
        <v>0</v>
      </c>
      <c r="G93" s="12">
        <v>7450</v>
      </c>
      <c r="H93" s="12">
        <v>7450</v>
      </c>
      <c r="I93" s="12">
        <v>20000</v>
      </c>
      <c r="J93" s="13">
        <v>0</v>
      </c>
      <c r="K93" s="13">
        <v>0</v>
      </c>
      <c r="L93" s="12">
        <v>20000</v>
      </c>
      <c r="M93" s="12">
        <v>37450</v>
      </c>
      <c r="N93" s="12">
        <v>0</v>
      </c>
      <c r="O93" s="12">
        <v>27450</v>
      </c>
      <c r="R93" s="4">
        <v>1091187</v>
      </c>
      <c r="S93" s="4" t="s">
        <v>3</v>
      </c>
    </row>
    <row r="94" spans="1:19" x14ac:dyDescent="0.25">
      <c r="A94" s="9" t="s">
        <v>349</v>
      </c>
      <c r="B94" s="18" t="s">
        <v>358</v>
      </c>
      <c r="C94" s="9" t="s">
        <v>259</v>
      </c>
      <c r="D94" s="9" t="s">
        <v>260</v>
      </c>
      <c r="E94" s="12">
        <v>6000</v>
      </c>
      <c r="F94" s="12">
        <v>0</v>
      </c>
      <c r="G94" s="12">
        <v>0</v>
      </c>
      <c r="H94" s="12">
        <v>0</v>
      </c>
      <c r="I94" s="12">
        <v>0</v>
      </c>
      <c r="J94" s="13">
        <v>0</v>
      </c>
      <c r="K94" s="13">
        <v>0</v>
      </c>
      <c r="L94" s="12">
        <v>0</v>
      </c>
      <c r="M94" s="12">
        <v>6000</v>
      </c>
      <c r="N94" s="12">
        <v>0</v>
      </c>
      <c r="O94" s="12">
        <v>0</v>
      </c>
      <c r="R94" s="4">
        <v>1101207</v>
      </c>
      <c r="S94" s="4" t="s">
        <v>3</v>
      </c>
    </row>
    <row r="95" spans="1:19" x14ac:dyDescent="0.25">
      <c r="A95" s="9" t="s">
        <v>349</v>
      </c>
      <c r="B95" s="18" t="s">
        <v>358</v>
      </c>
      <c r="C95" s="9" t="s">
        <v>261</v>
      </c>
      <c r="D95" s="9" t="s">
        <v>262</v>
      </c>
      <c r="E95" s="12">
        <v>2075000</v>
      </c>
      <c r="F95" s="12">
        <v>32025</v>
      </c>
      <c r="G95" s="12">
        <v>1301322.3500000001</v>
      </c>
      <c r="H95" s="12">
        <v>1333347.3500000001</v>
      </c>
      <c r="I95" s="12">
        <v>2677593.0499999998</v>
      </c>
      <c r="J95" s="13">
        <v>2198298.34</v>
      </c>
      <c r="K95" s="13">
        <v>102587.90999999997</v>
      </c>
      <c r="L95" s="12">
        <v>376706.8</v>
      </c>
      <c r="M95" s="12">
        <v>4752593.05</v>
      </c>
      <c r="N95" s="12">
        <v>2230323.34</v>
      </c>
      <c r="O95" s="12">
        <v>1678029.15</v>
      </c>
      <c r="R95" s="4">
        <v>1101210</v>
      </c>
      <c r="S95" s="4" t="s">
        <v>3</v>
      </c>
    </row>
    <row r="96" spans="1:19" x14ac:dyDescent="0.25">
      <c r="A96" s="9" t="s">
        <v>349</v>
      </c>
      <c r="B96" s="18" t="s">
        <v>358</v>
      </c>
      <c r="C96" s="9" t="s">
        <v>263</v>
      </c>
      <c r="D96" s="9" t="s">
        <v>264</v>
      </c>
      <c r="E96" s="12">
        <v>10000</v>
      </c>
      <c r="F96" s="12">
        <v>7295.51</v>
      </c>
      <c r="G96" s="12">
        <v>9.77</v>
      </c>
      <c r="H96" s="12">
        <v>7305.28</v>
      </c>
      <c r="I96" s="12">
        <v>0</v>
      </c>
      <c r="J96" s="13">
        <v>0</v>
      </c>
      <c r="K96" s="13">
        <v>0</v>
      </c>
      <c r="L96" s="12">
        <v>0</v>
      </c>
      <c r="M96" s="12">
        <v>10000</v>
      </c>
      <c r="N96" s="12">
        <v>7295.51</v>
      </c>
      <c r="O96" s="12">
        <v>9.77</v>
      </c>
      <c r="R96" s="4">
        <v>1101211</v>
      </c>
      <c r="S96" s="4" t="s">
        <v>3</v>
      </c>
    </row>
    <row r="97" spans="1:19" x14ac:dyDescent="0.25">
      <c r="A97" s="9" t="s">
        <v>349</v>
      </c>
      <c r="B97" s="18" t="s">
        <v>359</v>
      </c>
      <c r="C97" s="9" t="s">
        <v>265</v>
      </c>
      <c r="D97" s="9" t="s">
        <v>266</v>
      </c>
      <c r="E97" s="12">
        <v>0</v>
      </c>
      <c r="F97" s="12">
        <v>0</v>
      </c>
      <c r="G97" s="12">
        <v>0</v>
      </c>
      <c r="H97" s="12">
        <v>0</v>
      </c>
      <c r="I97" s="12">
        <v>316074.58</v>
      </c>
      <c r="J97" s="13">
        <v>0</v>
      </c>
      <c r="K97" s="13">
        <v>0</v>
      </c>
      <c r="L97" s="12">
        <v>316074.58</v>
      </c>
      <c r="M97" s="12">
        <v>316074.58</v>
      </c>
      <c r="N97" s="12">
        <v>0</v>
      </c>
      <c r="O97" s="12">
        <v>316074.58</v>
      </c>
      <c r="R97" s="4">
        <v>1111222</v>
      </c>
      <c r="S97" s="4" t="s">
        <v>3</v>
      </c>
    </row>
    <row r="98" spans="1:19" x14ac:dyDescent="0.25">
      <c r="A98" s="9" t="s">
        <v>349</v>
      </c>
      <c r="B98" s="18" t="s">
        <v>359</v>
      </c>
      <c r="C98" s="9" t="s">
        <v>267</v>
      </c>
      <c r="D98" s="9" t="s">
        <v>268</v>
      </c>
      <c r="E98" s="12">
        <v>5000</v>
      </c>
      <c r="F98" s="12">
        <v>0</v>
      </c>
      <c r="G98" s="12">
        <v>0</v>
      </c>
      <c r="H98" s="12">
        <v>0</v>
      </c>
      <c r="I98" s="12">
        <v>1952</v>
      </c>
      <c r="J98" s="13">
        <v>1952</v>
      </c>
      <c r="K98" s="13">
        <v>0</v>
      </c>
      <c r="L98" s="12">
        <v>0</v>
      </c>
      <c r="M98" s="12">
        <v>6952</v>
      </c>
      <c r="N98" s="12">
        <v>1952</v>
      </c>
      <c r="O98" s="12">
        <v>0</v>
      </c>
      <c r="R98" s="4">
        <v>1111223</v>
      </c>
      <c r="S98" s="4" t="s">
        <v>3</v>
      </c>
    </row>
    <row r="99" spans="1:19" x14ac:dyDescent="0.25">
      <c r="A99" s="9" t="s">
        <v>349</v>
      </c>
      <c r="B99" s="18" t="s">
        <v>359</v>
      </c>
      <c r="C99" s="9" t="s">
        <v>269</v>
      </c>
      <c r="D99" s="9" t="s">
        <v>270</v>
      </c>
      <c r="E99" s="12">
        <v>0</v>
      </c>
      <c r="F99" s="12">
        <v>0</v>
      </c>
      <c r="G99" s="12">
        <v>0</v>
      </c>
      <c r="H99" s="12">
        <v>0</v>
      </c>
      <c r="I99" s="12">
        <v>39900.1</v>
      </c>
      <c r="J99" s="13">
        <v>0</v>
      </c>
      <c r="K99" s="13">
        <v>0</v>
      </c>
      <c r="L99" s="12">
        <v>39900.1</v>
      </c>
      <c r="M99" s="12">
        <v>39900.1</v>
      </c>
      <c r="N99" s="12">
        <v>0</v>
      </c>
      <c r="O99" s="12">
        <v>39900.1</v>
      </c>
      <c r="R99" s="4">
        <v>1111228</v>
      </c>
      <c r="S99" s="4" t="s">
        <v>3</v>
      </c>
    </row>
    <row r="100" spans="1:19" x14ac:dyDescent="0.25">
      <c r="A100" s="9" t="s">
        <v>349</v>
      </c>
      <c r="B100" s="18" t="s">
        <v>360</v>
      </c>
      <c r="C100" s="9" t="s">
        <v>271</v>
      </c>
      <c r="D100" s="9" t="s">
        <v>272</v>
      </c>
      <c r="E100" s="12">
        <v>10000</v>
      </c>
      <c r="F100" s="12">
        <v>0</v>
      </c>
      <c r="G100" s="12">
        <v>0</v>
      </c>
      <c r="H100" s="12">
        <v>0</v>
      </c>
      <c r="I100" s="12">
        <v>14400</v>
      </c>
      <c r="J100" s="13">
        <v>0</v>
      </c>
      <c r="K100" s="13">
        <v>0</v>
      </c>
      <c r="L100" s="12">
        <v>14400</v>
      </c>
      <c r="M100" s="12">
        <v>24400</v>
      </c>
      <c r="N100" s="12">
        <v>0</v>
      </c>
      <c r="O100" s="12">
        <v>14400</v>
      </c>
      <c r="R100" s="4">
        <v>1131268</v>
      </c>
      <c r="S100" s="4" t="s">
        <v>3</v>
      </c>
    </row>
    <row r="101" spans="1:19" x14ac:dyDescent="0.25">
      <c r="A101" s="9" t="s">
        <v>349</v>
      </c>
      <c r="B101" s="18" t="s">
        <v>360</v>
      </c>
      <c r="C101" s="9" t="s">
        <v>273</v>
      </c>
      <c r="D101" s="9" t="s">
        <v>274</v>
      </c>
      <c r="E101" s="12">
        <v>250000</v>
      </c>
      <c r="F101" s="12">
        <v>39562.32</v>
      </c>
      <c r="G101" s="12">
        <v>46105.1</v>
      </c>
      <c r="H101" s="12">
        <v>85667.42</v>
      </c>
      <c r="I101" s="12">
        <v>181353.8</v>
      </c>
      <c r="J101" s="13">
        <v>155792.82</v>
      </c>
      <c r="K101" s="13">
        <v>25560.979999999981</v>
      </c>
      <c r="L101" s="12">
        <v>0</v>
      </c>
      <c r="M101" s="12">
        <v>431353.8</v>
      </c>
      <c r="N101" s="12">
        <v>195355.14</v>
      </c>
      <c r="O101" s="12">
        <v>46105.1</v>
      </c>
      <c r="R101" s="4">
        <v>1131268</v>
      </c>
      <c r="S101" s="4">
        <v>1</v>
      </c>
    </row>
    <row r="102" spans="1:19" x14ac:dyDescent="0.25">
      <c r="A102" s="9" t="s">
        <v>349</v>
      </c>
      <c r="B102" s="18" t="s">
        <v>360</v>
      </c>
      <c r="C102" s="9" t="s">
        <v>275</v>
      </c>
      <c r="D102" s="9" t="s">
        <v>276</v>
      </c>
      <c r="E102" s="12">
        <v>48800</v>
      </c>
      <c r="F102" s="12">
        <v>19995.8</v>
      </c>
      <c r="G102" s="12">
        <v>19995.8</v>
      </c>
      <c r="H102" s="12">
        <v>39991.599999999999</v>
      </c>
      <c r="I102" s="12">
        <v>19910.400000000001</v>
      </c>
      <c r="J102" s="13">
        <v>19910.400000000001</v>
      </c>
      <c r="K102" s="13">
        <v>0</v>
      </c>
      <c r="L102" s="12">
        <v>0</v>
      </c>
      <c r="M102" s="12">
        <v>68710.399999999994</v>
      </c>
      <c r="N102" s="12">
        <v>39906.199999999997</v>
      </c>
      <c r="O102" s="12">
        <v>19995.8</v>
      </c>
      <c r="R102" s="4">
        <v>1131268</v>
      </c>
      <c r="S102" s="4">
        <v>2</v>
      </c>
    </row>
    <row r="103" spans="1:19" x14ac:dyDescent="0.25">
      <c r="A103" s="9" t="s">
        <v>349</v>
      </c>
      <c r="B103" s="18" t="s">
        <v>360</v>
      </c>
      <c r="C103" s="9" t="s">
        <v>277</v>
      </c>
      <c r="D103" s="9" t="s">
        <v>278</v>
      </c>
      <c r="E103" s="12">
        <v>21000</v>
      </c>
      <c r="F103" s="12">
        <v>17234.52</v>
      </c>
      <c r="G103" s="12">
        <v>40.44</v>
      </c>
      <c r="H103" s="12">
        <v>17274.96</v>
      </c>
      <c r="I103" s="12">
        <v>2963.92</v>
      </c>
      <c r="J103" s="13">
        <v>176.8</v>
      </c>
      <c r="K103" s="13">
        <v>2787.12</v>
      </c>
      <c r="L103" s="12">
        <v>0</v>
      </c>
      <c r="M103" s="12">
        <v>23963.919999999998</v>
      </c>
      <c r="N103" s="12">
        <v>17411.32</v>
      </c>
      <c r="O103" s="12">
        <v>40.44</v>
      </c>
      <c r="R103" s="4">
        <v>1131269</v>
      </c>
      <c r="S103" s="4" t="s">
        <v>3</v>
      </c>
    </row>
    <row r="104" spans="1:19" x14ac:dyDescent="0.25">
      <c r="A104" s="9" t="s">
        <v>349</v>
      </c>
      <c r="B104" s="18" t="s">
        <v>360</v>
      </c>
      <c r="C104" s="9" t="s">
        <v>279</v>
      </c>
      <c r="D104" s="9" t="s">
        <v>280</v>
      </c>
      <c r="E104" s="12">
        <v>820000</v>
      </c>
      <c r="F104" s="12">
        <v>89074.73</v>
      </c>
      <c r="G104" s="12">
        <v>272935.27</v>
      </c>
      <c r="H104" s="12">
        <v>362010</v>
      </c>
      <c r="I104" s="12">
        <v>0</v>
      </c>
      <c r="J104" s="13">
        <v>0</v>
      </c>
      <c r="K104" s="13">
        <v>0</v>
      </c>
      <c r="L104" s="12">
        <v>0</v>
      </c>
      <c r="M104" s="12">
        <v>820000</v>
      </c>
      <c r="N104" s="12">
        <v>89074.73</v>
      </c>
      <c r="O104" s="12">
        <v>272935.27</v>
      </c>
      <c r="R104" s="4">
        <v>1131271</v>
      </c>
      <c r="S104" s="4" t="s">
        <v>3</v>
      </c>
    </row>
    <row r="105" spans="1:19" x14ac:dyDescent="0.25">
      <c r="A105" s="9" t="s">
        <v>349</v>
      </c>
      <c r="B105" s="18" t="s">
        <v>361</v>
      </c>
      <c r="C105" s="9" t="s">
        <v>281</v>
      </c>
      <c r="D105" s="9" t="s">
        <v>282</v>
      </c>
      <c r="E105" s="12">
        <v>5000</v>
      </c>
      <c r="F105" s="12">
        <v>0</v>
      </c>
      <c r="G105" s="12">
        <v>0</v>
      </c>
      <c r="H105" s="12">
        <v>0</v>
      </c>
      <c r="I105" s="12">
        <v>0</v>
      </c>
      <c r="J105" s="13">
        <v>0</v>
      </c>
      <c r="K105" s="13">
        <v>0</v>
      </c>
      <c r="L105" s="12">
        <v>0</v>
      </c>
      <c r="M105" s="12">
        <v>5000</v>
      </c>
      <c r="N105" s="12">
        <v>0</v>
      </c>
      <c r="O105" s="12">
        <v>0</v>
      </c>
      <c r="R105" s="4">
        <v>1141290</v>
      </c>
      <c r="S105" s="4" t="s">
        <v>3</v>
      </c>
    </row>
    <row r="106" spans="1:19" x14ac:dyDescent="0.25">
      <c r="A106" s="9" t="s">
        <v>349</v>
      </c>
      <c r="B106" s="18" t="s">
        <v>362</v>
      </c>
      <c r="C106" s="9" t="s">
        <v>283</v>
      </c>
      <c r="D106" s="9" t="s">
        <v>284</v>
      </c>
      <c r="E106" s="12">
        <v>45000</v>
      </c>
      <c r="F106" s="12">
        <v>0</v>
      </c>
      <c r="G106" s="12">
        <v>24400</v>
      </c>
      <c r="H106" s="12">
        <v>24400</v>
      </c>
      <c r="I106" s="12">
        <v>0</v>
      </c>
      <c r="J106" s="13">
        <v>0</v>
      </c>
      <c r="K106" s="13">
        <v>0</v>
      </c>
      <c r="L106" s="12">
        <v>0</v>
      </c>
      <c r="M106" s="12">
        <v>45000</v>
      </c>
      <c r="N106" s="12">
        <v>0</v>
      </c>
      <c r="O106" s="12">
        <v>24400</v>
      </c>
      <c r="R106" s="4">
        <v>1151294</v>
      </c>
      <c r="S106" s="4" t="s">
        <v>3</v>
      </c>
    </row>
    <row r="107" spans="1:19" x14ac:dyDescent="0.25">
      <c r="A107" s="9" t="s">
        <v>349</v>
      </c>
      <c r="B107" s="18" t="s">
        <v>362</v>
      </c>
      <c r="C107" s="9" t="s">
        <v>285</v>
      </c>
      <c r="D107" s="9" t="s">
        <v>286</v>
      </c>
      <c r="E107" s="12">
        <v>0</v>
      </c>
      <c r="F107" s="12">
        <v>0</v>
      </c>
      <c r="G107" s="12">
        <v>0</v>
      </c>
      <c r="H107" s="12">
        <v>0</v>
      </c>
      <c r="I107" s="12">
        <v>286909.89</v>
      </c>
      <c r="J107" s="13">
        <v>83907.36</v>
      </c>
      <c r="K107" s="13">
        <v>1.2400000000197906</v>
      </c>
      <c r="L107" s="12">
        <v>203001.29</v>
      </c>
      <c r="M107" s="12">
        <v>286909.89</v>
      </c>
      <c r="N107" s="12">
        <v>83907.36</v>
      </c>
      <c r="O107" s="12">
        <v>203001.29</v>
      </c>
      <c r="R107" s="4">
        <v>1151295</v>
      </c>
      <c r="S107" s="4" t="s">
        <v>3</v>
      </c>
    </row>
    <row r="108" spans="1:19" x14ac:dyDescent="0.25">
      <c r="A108" s="9" t="s">
        <v>349</v>
      </c>
      <c r="B108" s="18" t="s">
        <v>363</v>
      </c>
      <c r="C108" s="9" t="s">
        <v>287</v>
      </c>
      <c r="D108" s="9" t="s">
        <v>288</v>
      </c>
      <c r="E108" s="12">
        <v>20000</v>
      </c>
      <c r="F108" s="12">
        <v>0</v>
      </c>
      <c r="G108" s="12">
        <v>19690.8</v>
      </c>
      <c r="H108" s="12">
        <v>19690.8</v>
      </c>
      <c r="I108" s="12">
        <v>14932.55</v>
      </c>
      <c r="J108" s="13">
        <v>732</v>
      </c>
      <c r="K108" s="13">
        <v>14200.55</v>
      </c>
      <c r="L108" s="12">
        <v>0</v>
      </c>
      <c r="M108" s="12">
        <v>34932.550000000003</v>
      </c>
      <c r="N108" s="12">
        <v>732</v>
      </c>
      <c r="O108" s="12">
        <v>19690.8</v>
      </c>
      <c r="R108" s="4">
        <v>1161296</v>
      </c>
      <c r="S108" s="4" t="s">
        <v>3</v>
      </c>
    </row>
    <row r="109" spans="1:19" x14ac:dyDescent="0.25">
      <c r="A109" s="9" t="s">
        <v>349</v>
      </c>
      <c r="B109" s="18" t="s">
        <v>364</v>
      </c>
      <c r="C109" s="9" t="s">
        <v>289</v>
      </c>
      <c r="D109" s="9" t="s">
        <v>290</v>
      </c>
      <c r="E109" s="12">
        <v>1000000</v>
      </c>
      <c r="F109" s="12">
        <v>0</v>
      </c>
      <c r="G109" s="12">
        <v>0</v>
      </c>
      <c r="H109" s="12">
        <v>0</v>
      </c>
      <c r="I109" s="12">
        <v>0</v>
      </c>
      <c r="J109" s="13">
        <v>0</v>
      </c>
      <c r="K109" s="13">
        <v>0</v>
      </c>
      <c r="L109" s="12">
        <v>0</v>
      </c>
      <c r="M109" s="12">
        <v>1000000</v>
      </c>
      <c r="N109" s="12">
        <v>0</v>
      </c>
      <c r="O109" s="12">
        <v>0</v>
      </c>
      <c r="R109" s="4">
        <v>1171300</v>
      </c>
      <c r="S109" s="4" t="s">
        <v>3</v>
      </c>
    </row>
    <row r="110" spans="1:19" ht="15.75" thickBot="1" x14ac:dyDescent="0.3">
      <c r="A110" s="10"/>
      <c r="B110" s="16"/>
      <c r="C110" s="10"/>
      <c r="D110" s="10" t="s">
        <v>333</v>
      </c>
      <c r="E110" s="10">
        <f t="shared" ref="E110:O110" si="0">SUM(E5:E109)</f>
        <v>74824250</v>
      </c>
      <c r="F110" s="10">
        <f t="shared" si="0"/>
        <v>57895437.079999998</v>
      </c>
      <c r="G110" s="10">
        <f t="shared" si="0"/>
        <v>10268813.969999999</v>
      </c>
      <c r="H110" s="10">
        <f t="shared" si="0"/>
        <v>68164251.049999982</v>
      </c>
      <c r="I110" s="10">
        <f t="shared" si="0"/>
        <v>28956798.940000005</v>
      </c>
      <c r="J110" s="10">
        <f t="shared" si="0"/>
        <v>11732234.289999999</v>
      </c>
      <c r="K110" s="10">
        <f t="shared" si="0"/>
        <v>3899833.3600000008</v>
      </c>
      <c r="L110" s="10">
        <f t="shared" si="0"/>
        <v>13324731.290000001</v>
      </c>
      <c r="M110" s="10">
        <f t="shared" si="0"/>
        <v>103781048.93999997</v>
      </c>
      <c r="N110" s="10">
        <f t="shared" si="0"/>
        <v>69627671.36999999</v>
      </c>
      <c r="O110" s="10">
        <f t="shared" si="0"/>
        <v>23593545.260000002</v>
      </c>
      <c r="R110" s="4"/>
      <c r="S110" s="4"/>
    </row>
    <row r="111" spans="1:19" x14ac:dyDescent="0.25">
      <c r="A111" s="9" t="s">
        <v>365</v>
      </c>
      <c r="B111" s="15" t="s">
        <v>350</v>
      </c>
      <c r="C111" s="9" t="s">
        <v>291</v>
      </c>
      <c r="D111" s="9" t="s">
        <v>292</v>
      </c>
      <c r="E111" s="12">
        <v>6314000</v>
      </c>
      <c r="F111" s="12">
        <v>16023.51</v>
      </c>
      <c r="G111" s="12">
        <v>6297976.4900000002</v>
      </c>
      <c r="H111" s="12">
        <v>6314000</v>
      </c>
      <c r="I111" s="12">
        <v>43910390.020000003</v>
      </c>
      <c r="J111" s="13">
        <v>2033111.26</v>
      </c>
      <c r="K111" s="13">
        <v>0</v>
      </c>
      <c r="L111" s="12">
        <v>41877278.760000005</v>
      </c>
      <c r="M111" s="12">
        <v>50224390.020000003</v>
      </c>
      <c r="N111" s="12">
        <v>2049134.77</v>
      </c>
      <c r="O111" s="12">
        <v>48175255.25</v>
      </c>
      <c r="R111" s="4">
        <v>2012200</v>
      </c>
      <c r="S111" s="4" t="s">
        <v>3</v>
      </c>
    </row>
    <row r="112" spans="1:19" x14ac:dyDescent="0.25">
      <c r="A112" s="9" t="s">
        <v>365</v>
      </c>
      <c r="B112" s="15" t="s">
        <v>350</v>
      </c>
      <c r="C112" s="9" t="s">
        <v>293</v>
      </c>
      <c r="D112" s="9" t="s">
        <v>294</v>
      </c>
      <c r="E112" s="12">
        <v>200000</v>
      </c>
      <c r="F112" s="12">
        <v>0</v>
      </c>
      <c r="G112" s="12">
        <v>26219.46</v>
      </c>
      <c r="H112" s="12">
        <v>26219.46</v>
      </c>
      <c r="I112" s="12">
        <v>294317.39</v>
      </c>
      <c r="J112" s="13">
        <v>67314.12</v>
      </c>
      <c r="K112" s="13">
        <v>0</v>
      </c>
      <c r="L112" s="12">
        <v>227003.27000000002</v>
      </c>
      <c r="M112" s="12">
        <v>494317.39</v>
      </c>
      <c r="N112" s="12">
        <v>67314.12</v>
      </c>
      <c r="O112" s="12">
        <v>253222.73</v>
      </c>
      <c r="R112" s="4">
        <v>2012200</v>
      </c>
      <c r="S112" s="4">
        <v>1</v>
      </c>
    </row>
    <row r="113" spans="1:19" x14ac:dyDescent="0.25">
      <c r="A113" s="9" t="s">
        <v>365</v>
      </c>
      <c r="B113" s="15" t="s">
        <v>351</v>
      </c>
      <c r="C113" s="9" t="s">
        <v>295</v>
      </c>
      <c r="D113" s="9" t="s">
        <v>296</v>
      </c>
      <c r="E113" s="12">
        <v>65000</v>
      </c>
      <c r="F113" s="12">
        <v>38766.5</v>
      </c>
      <c r="G113" s="12">
        <v>24600.22</v>
      </c>
      <c r="H113" s="12">
        <v>63366.720000000001</v>
      </c>
      <c r="I113" s="12">
        <v>70212.679999999993</v>
      </c>
      <c r="J113" s="13">
        <v>64546.73</v>
      </c>
      <c r="K113" s="13">
        <v>-1.0004441719502211E-11</v>
      </c>
      <c r="L113" s="12">
        <v>5665.95</v>
      </c>
      <c r="M113" s="12">
        <v>135212.68</v>
      </c>
      <c r="N113" s="12">
        <v>103313.23000000001</v>
      </c>
      <c r="O113" s="12">
        <v>30266.17</v>
      </c>
      <c r="R113" s="4">
        <v>2022220</v>
      </c>
      <c r="S113" s="4" t="s">
        <v>3</v>
      </c>
    </row>
    <row r="114" spans="1:19" x14ac:dyDescent="0.25">
      <c r="A114" s="9" t="s">
        <v>365</v>
      </c>
      <c r="B114" s="15" t="s">
        <v>351</v>
      </c>
      <c r="C114" s="9" t="s">
        <v>297</v>
      </c>
      <c r="D114" s="9" t="s">
        <v>298</v>
      </c>
      <c r="E114" s="12">
        <v>20000</v>
      </c>
      <c r="F114" s="12">
        <v>2022.76</v>
      </c>
      <c r="G114" s="12">
        <v>0</v>
      </c>
      <c r="H114" s="12">
        <v>2022.76</v>
      </c>
      <c r="I114" s="12">
        <v>0</v>
      </c>
      <c r="J114" s="13">
        <v>0</v>
      </c>
      <c r="K114" s="13">
        <v>0</v>
      </c>
      <c r="L114" s="12">
        <v>0</v>
      </c>
      <c r="M114" s="12">
        <v>20000</v>
      </c>
      <c r="N114" s="12">
        <v>2022.76</v>
      </c>
      <c r="O114" s="12">
        <v>0</v>
      </c>
      <c r="R114" s="4">
        <v>2022220</v>
      </c>
      <c r="S114" s="4">
        <v>1</v>
      </c>
    </row>
    <row r="115" spans="1:19" x14ac:dyDescent="0.25">
      <c r="A115" s="9" t="s">
        <v>365</v>
      </c>
      <c r="B115" s="15" t="s">
        <v>351</v>
      </c>
      <c r="C115" s="9" t="s">
        <v>299</v>
      </c>
      <c r="D115" s="9" t="s">
        <v>300</v>
      </c>
      <c r="E115" s="12">
        <v>30000</v>
      </c>
      <c r="F115" s="12">
        <v>6221.7</v>
      </c>
      <c r="G115" s="12">
        <v>14708.59</v>
      </c>
      <c r="H115" s="12">
        <v>20930.29</v>
      </c>
      <c r="I115" s="12">
        <v>9157.73</v>
      </c>
      <c r="J115" s="13">
        <v>1086</v>
      </c>
      <c r="K115" s="13">
        <v>27.449999999999818</v>
      </c>
      <c r="L115" s="12">
        <v>8044.28</v>
      </c>
      <c r="M115" s="12">
        <v>39157.730000000003</v>
      </c>
      <c r="N115" s="12">
        <v>7307.7</v>
      </c>
      <c r="O115" s="12">
        <v>22752.87</v>
      </c>
      <c r="R115" s="4">
        <v>2022220</v>
      </c>
      <c r="S115" s="4">
        <v>2</v>
      </c>
    </row>
    <row r="116" spans="1:19" x14ac:dyDescent="0.25">
      <c r="A116" s="9" t="s">
        <v>365</v>
      </c>
      <c r="B116" s="15" t="s">
        <v>351</v>
      </c>
      <c r="C116" s="9" t="s">
        <v>301</v>
      </c>
      <c r="D116" s="9" t="s">
        <v>302</v>
      </c>
      <c r="E116" s="12">
        <v>1000</v>
      </c>
      <c r="F116" s="12">
        <v>450</v>
      </c>
      <c r="G116" s="12">
        <v>0</v>
      </c>
      <c r="H116" s="12">
        <v>450</v>
      </c>
      <c r="I116" s="12">
        <v>236.92</v>
      </c>
      <c r="J116" s="13">
        <v>0</v>
      </c>
      <c r="K116" s="13">
        <v>0</v>
      </c>
      <c r="L116" s="12">
        <v>236.92</v>
      </c>
      <c r="M116" s="12">
        <v>1236.92</v>
      </c>
      <c r="N116" s="12">
        <v>450</v>
      </c>
      <c r="O116" s="12">
        <v>236.92</v>
      </c>
      <c r="R116" s="4">
        <v>2022220</v>
      </c>
      <c r="S116" s="4">
        <v>3</v>
      </c>
    </row>
    <row r="117" spans="1:19" x14ac:dyDescent="0.25">
      <c r="A117" s="9" t="s">
        <v>365</v>
      </c>
      <c r="B117" s="15" t="s">
        <v>351</v>
      </c>
      <c r="C117" s="9" t="s">
        <v>303</v>
      </c>
      <c r="D117" s="9" t="s">
        <v>304</v>
      </c>
      <c r="E117" s="12">
        <v>0</v>
      </c>
      <c r="F117" s="12">
        <v>0</v>
      </c>
      <c r="G117" s="12">
        <v>0</v>
      </c>
      <c r="H117" s="12">
        <v>0</v>
      </c>
      <c r="I117" s="12">
        <v>316.22000000000003</v>
      </c>
      <c r="J117" s="13">
        <v>105.41</v>
      </c>
      <c r="K117" s="13">
        <v>210.81000000000003</v>
      </c>
      <c r="L117" s="12">
        <v>0</v>
      </c>
      <c r="M117" s="12">
        <v>316.22000000000003</v>
      </c>
      <c r="N117" s="12">
        <v>105.41</v>
      </c>
      <c r="O117" s="12">
        <v>0</v>
      </c>
      <c r="R117" s="4">
        <v>2022220</v>
      </c>
      <c r="S117" s="4">
        <v>4</v>
      </c>
    </row>
    <row r="118" spans="1:19" x14ac:dyDescent="0.25">
      <c r="A118" s="9" t="s">
        <v>365</v>
      </c>
      <c r="B118" s="15" t="s">
        <v>351</v>
      </c>
      <c r="C118" s="9" t="s">
        <v>305</v>
      </c>
      <c r="D118" s="9" t="s">
        <v>306</v>
      </c>
      <c r="E118" s="12">
        <v>445000</v>
      </c>
      <c r="F118" s="12">
        <v>0</v>
      </c>
      <c r="G118" s="12">
        <v>388827.92</v>
      </c>
      <c r="H118" s="12">
        <v>388827.92</v>
      </c>
      <c r="I118" s="12">
        <v>261042.38</v>
      </c>
      <c r="J118" s="13">
        <v>0</v>
      </c>
      <c r="K118" s="13">
        <v>0</v>
      </c>
      <c r="L118" s="12">
        <v>261042.38</v>
      </c>
      <c r="M118" s="12">
        <v>706042.38</v>
      </c>
      <c r="N118" s="12">
        <v>0</v>
      </c>
      <c r="O118" s="12">
        <v>649870.30000000005</v>
      </c>
      <c r="R118" s="4">
        <v>2022220</v>
      </c>
      <c r="S118" s="4">
        <v>5</v>
      </c>
    </row>
    <row r="119" spans="1:19" ht="15.75" thickBot="1" x14ac:dyDescent="0.3">
      <c r="A119" s="10"/>
      <c r="B119" s="16"/>
      <c r="C119" s="10"/>
      <c r="D119" s="10" t="s">
        <v>366</v>
      </c>
      <c r="E119" s="10">
        <f>SUM(E111:E118)</f>
        <v>7075000</v>
      </c>
      <c r="F119" s="10">
        <f t="shared" ref="F119:O119" si="1">SUM(F111:F118)</f>
        <v>63484.47</v>
      </c>
      <c r="G119" s="10">
        <f t="shared" si="1"/>
        <v>6752332.6799999997</v>
      </c>
      <c r="H119" s="10">
        <f t="shared" si="1"/>
        <v>6815817.1499999994</v>
      </c>
      <c r="I119" s="10">
        <f t="shared" si="1"/>
        <v>44545673.340000004</v>
      </c>
      <c r="J119" s="10">
        <f t="shared" si="1"/>
        <v>2166163.52</v>
      </c>
      <c r="K119" s="10">
        <f t="shared" si="1"/>
        <v>238.25999999998984</v>
      </c>
      <c r="L119" s="10">
        <f t="shared" si="1"/>
        <v>42379271.560000017</v>
      </c>
      <c r="M119" s="10">
        <f t="shared" si="1"/>
        <v>51620673.340000004</v>
      </c>
      <c r="N119" s="10">
        <f t="shared" si="1"/>
        <v>2229647.9900000002</v>
      </c>
      <c r="O119" s="10">
        <f t="shared" si="1"/>
        <v>49131604.239999995</v>
      </c>
      <c r="R119" s="4"/>
      <c r="S119" s="4"/>
    </row>
    <row r="120" spans="1:19" x14ac:dyDescent="0.25">
      <c r="A120" s="9" t="s">
        <v>367</v>
      </c>
      <c r="B120" s="15" t="s">
        <v>350</v>
      </c>
      <c r="C120" s="9" t="s">
        <v>63</v>
      </c>
      <c r="D120" s="9" t="s">
        <v>307</v>
      </c>
      <c r="E120" s="12">
        <v>103300</v>
      </c>
      <c r="F120" s="12">
        <v>49000</v>
      </c>
      <c r="G120" s="12">
        <v>0</v>
      </c>
      <c r="H120" s="12">
        <v>49000</v>
      </c>
      <c r="I120" s="12">
        <v>0</v>
      </c>
      <c r="J120" s="13">
        <v>0</v>
      </c>
      <c r="K120" s="13">
        <v>0</v>
      </c>
      <c r="L120" s="12">
        <v>0</v>
      </c>
      <c r="M120" s="12">
        <v>103300</v>
      </c>
      <c r="N120" s="12">
        <v>49000</v>
      </c>
      <c r="O120" s="12">
        <v>0</v>
      </c>
      <c r="R120" s="4">
        <v>4014401</v>
      </c>
      <c r="S120" s="4" t="s">
        <v>3</v>
      </c>
    </row>
    <row r="121" spans="1:19" x14ac:dyDescent="0.25">
      <c r="A121" s="9" t="s">
        <v>367</v>
      </c>
      <c r="B121" s="15" t="s">
        <v>350</v>
      </c>
      <c r="C121" s="9" t="s">
        <v>65</v>
      </c>
      <c r="D121" s="9" t="s">
        <v>66</v>
      </c>
      <c r="E121" s="12">
        <v>16500000</v>
      </c>
      <c r="F121" s="12">
        <v>14493699.35</v>
      </c>
      <c r="G121" s="12">
        <v>0</v>
      </c>
      <c r="H121" s="12">
        <v>14493699.35</v>
      </c>
      <c r="I121" s="12">
        <v>10304.5</v>
      </c>
      <c r="J121" s="13">
        <v>5654.74</v>
      </c>
      <c r="K121" s="13">
        <v>0</v>
      </c>
      <c r="L121" s="12">
        <v>4649.76</v>
      </c>
      <c r="M121" s="12">
        <v>16510304.5</v>
      </c>
      <c r="N121" s="12">
        <v>14499354.09</v>
      </c>
      <c r="O121" s="12">
        <v>4649.76</v>
      </c>
      <c r="R121" s="4">
        <v>4014402</v>
      </c>
      <c r="S121" s="4" t="s">
        <v>3</v>
      </c>
    </row>
    <row r="122" spans="1:19" x14ac:dyDescent="0.25">
      <c r="A122" s="9" t="s">
        <v>367</v>
      </c>
      <c r="B122" s="15" t="s">
        <v>350</v>
      </c>
      <c r="C122" s="9" t="s">
        <v>67</v>
      </c>
      <c r="D122" s="9" t="s">
        <v>68</v>
      </c>
      <c r="E122" s="12">
        <v>4500000</v>
      </c>
      <c r="F122" s="12">
        <v>4134238.8</v>
      </c>
      <c r="G122" s="12">
        <v>257.58</v>
      </c>
      <c r="H122" s="12">
        <v>4134496.38</v>
      </c>
      <c r="I122" s="12">
        <v>2023.7</v>
      </c>
      <c r="J122" s="13">
        <v>0</v>
      </c>
      <c r="K122" s="13">
        <v>0</v>
      </c>
      <c r="L122" s="12">
        <v>2023.7</v>
      </c>
      <c r="M122" s="12">
        <v>4502023.7</v>
      </c>
      <c r="N122" s="12">
        <v>4134238.8</v>
      </c>
      <c r="O122" s="12">
        <v>2281.2800000000002</v>
      </c>
      <c r="R122" s="4">
        <v>4014402</v>
      </c>
      <c r="S122" s="4">
        <v>1</v>
      </c>
    </row>
    <row r="123" spans="1:19" x14ac:dyDescent="0.25">
      <c r="A123" s="9" t="s">
        <v>367</v>
      </c>
      <c r="B123" s="15" t="s">
        <v>350</v>
      </c>
      <c r="C123" s="9" t="s">
        <v>69</v>
      </c>
      <c r="D123" s="9" t="s">
        <v>70</v>
      </c>
      <c r="E123" s="12">
        <v>2500</v>
      </c>
      <c r="F123" s="12">
        <v>0</v>
      </c>
      <c r="G123" s="12">
        <v>155.03</v>
      </c>
      <c r="H123" s="12">
        <v>155.03</v>
      </c>
      <c r="I123" s="12">
        <v>154.08000000000001</v>
      </c>
      <c r="J123" s="13">
        <v>154.08000000000001</v>
      </c>
      <c r="K123" s="13">
        <v>0</v>
      </c>
      <c r="L123" s="12">
        <v>0</v>
      </c>
      <c r="M123" s="12">
        <v>2654.08</v>
      </c>
      <c r="N123" s="12">
        <v>154.08000000000001</v>
      </c>
      <c r="O123" s="12">
        <v>155.03</v>
      </c>
      <c r="R123" s="4">
        <v>4014402</v>
      </c>
      <c r="S123" s="4">
        <v>2</v>
      </c>
    </row>
    <row r="124" spans="1:19" x14ac:dyDescent="0.25">
      <c r="A124" s="9" t="s">
        <v>367</v>
      </c>
      <c r="B124" s="15" t="s">
        <v>350</v>
      </c>
      <c r="C124" s="9" t="s">
        <v>71</v>
      </c>
      <c r="D124" s="9" t="s">
        <v>72</v>
      </c>
      <c r="E124" s="12">
        <v>300000</v>
      </c>
      <c r="F124" s="12">
        <v>259646.18</v>
      </c>
      <c r="G124" s="12">
        <v>1860.63</v>
      </c>
      <c r="H124" s="12">
        <v>261506.81</v>
      </c>
      <c r="I124" s="12">
        <v>19797.18</v>
      </c>
      <c r="J124" s="13">
        <v>11728.75</v>
      </c>
      <c r="K124" s="13">
        <v>0</v>
      </c>
      <c r="L124" s="12">
        <v>8068.43</v>
      </c>
      <c r="M124" s="12">
        <v>319797.18</v>
      </c>
      <c r="N124" s="12">
        <v>271374.93</v>
      </c>
      <c r="O124" s="12">
        <v>9929.06</v>
      </c>
      <c r="R124" s="4">
        <v>4014402</v>
      </c>
      <c r="S124" s="4">
        <v>3</v>
      </c>
    </row>
    <row r="125" spans="1:19" x14ac:dyDescent="0.25">
      <c r="A125" s="9" t="s">
        <v>367</v>
      </c>
      <c r="B125" s="15" t="s">
        <v>350</v>
      </c>
      <c r="C125" s="9" t="s">
        <v>73</v>
      </c>
      <c r="D125" s="9" t="s">
        <v>74</v>
      </c>
      <c r="E125" s="12">
        <v>5000</v>
      </c>
      <c r="F125" s="12">
        <v>0</v>
      </c>
      <c r="G125" s="12">
        <v>0</v>
      </c>
      <c r="H125" s="12">
        <v>0</v>
      </c>
      <c r="I125" s="12">
        <v>0</v>
      </c>
      <c r="J125" s="13">
        <v>0</v>
      </c>
      <c r="K125" s="13">
        <v>0</v>
      </c>
      <c r="L125" s="12">
        <v>0</v>
      </c>
      <c r="M125" s="12">
        <v>5000</v>
      </c>
      <c r="N125" s="12">
        <v>0</v>
      </c>
      <c r="O125" s="12">
        <v>0</v>
      </c>
      <c r="R125" s="4">
        <v>4014402</v>
      </c>
      <c r="S125" s="4">
        <v>4</v>
      </c>
    </row>
    <row r="126" spans="1:19" x14ac:dyDescent="0.25">
      <c r="A126" s="9" t="s">
        <v>367</v>
      </c>
      <c r="B126" s="15" t="s">
        <v>350</v>
      </c>
      <c r="C126" s="9" t="s">
        <v>75</v>
      </c>
      <c r="D126" s="9" t="s">
        <v>308</v>
      </c>
      <c r="E126" s="12">
        <v>2000000</v>
      </c>
      <c r="F126" s="12">
        <v>1713965.4</v>
      </c>
      <c r="G126" s="12">
        <v>0</v>
      </c>
      <c r="H126" s="12">
        <v>1713965.4</v>
      </c>
      <c r="I126" s="12">
        <v>435.6</v>
      </c>
      <c r="J126" s="13">
        <v>435.6</v>
      </c>
      <c r="K126" s="13">
        <v>0</v>
      </c>
      <c r="L126" s="12">
        <v>0</v>
      </c>
      <c r="M126" s="12">
        <v>2000435.6</v>
      </c>
      <c r="N126" s="12">
        <v>1714401</v>
      </c>
      <c r="O126" s="12">
        <v>0</v>
      </c>
      <c r="R126" s="4">
        <v>4014403</v>
      </c>
      <c r="S126" s="4" t="s">
        <v>3</v>
      </c>
    </row>
    <row r="127" spans="1:19" x14ac:dyDescent="0.25">
      <c r="A127" s="9" t="s">
        <v>367</v>
      </c>
      <c r="B127" s="15" t="s">
        <v>350</v>
      </c>
      <c r="C127" s="9" t="s">
        <v>77</v>
      </c>
      <c r="D127" s="9" t="s">
        <v>309</v>
      </c>
      <c r="E127" s="12">
        <v>100000</v>
      </c>
      <c r="F127" s="12">
        <v>29764.720000000001</v>
      </c>
      <c r="G127" s="12">
        <v>0</v>
      </c>
      <c r="H127" s="12">
        <v>29764.720000000001</v>
      </c>
      <c r="I127" s="12">
        <v>0</v>
      </c>
      <c r="J127" s="13">
        <v>0</v>
      </c>
      <c r="K127" s="13">
        <v>0</v>
      </c>
      <c r="L127" s="12">
        <v>0</v>
      </c>
      <c r="M127" s="12">
        <v>100000</v>
      </c>
      <c r="N127" s="12">
        <v>29764.720000000001</v>
      </c>
      <c r="O127" s="12">
        <v>0</v>
      </c>
      <c r="R127" s="4">
        <v>4014404</v>
      </c>
      <c r="S127" s="4" t="s">
        <v>3</v>
      </c>
    </row>
    <row r="128" spans="1:19" x14ac:dyDescent="0.25">
      <c r="A128" s="9" t="s">
        <v>367</v>
      </c>
      <c r="B128" s="15" t="s">
        <v>350</v>
      </c>
      <c r="C128" s="9" t="s">
        <v>81</v>
      </c>
      <c r="D128" s="9" t="s">
        <v>310</v>
      </c>
      <c r="E128" s="12">
        <v>10200</v>
      </c>
      <c r="F128" s="12">
        <v>0</v>
      </c>
      <c r="G128" s="12">
        <v>8807.15</v>
      </c>
      <c r="H128" s="12">
        <v>8807.15</v>
      </c>
      <c r="I128" s="12">
        <v>17127.490000000002</v>
      </c>
      <c r="J128" s="13">
        <v>5529.58</v>
      </c>
      <c r="K128" s="13">
        <v>0</v>
      </c>
      <c r="L128" s="12">
        <v>11597.910000000002</v>
      </c>
      <c r="M128" s="12">
        <v>27327.49</v>
      </c>
      <c r="N128" s="12">
        <v>5529.58</v>
      </c>
      <c r="O128" s="12">
        <v>20405.060000000001</v>
      </c>
      <c r="R128" s="4">
        <v>4014405</v>
      </c>
      <c r="S128" s="4" t="s">
        <v>3</v>
      </c>
    </row>
    <row r="129" spans="1:19" ht="15.75" thickBot="1" x14ac:dyDescent="0.3">
      <c r="A129" s="10"/>
      <c r="B129" s="16"/>
      <c r="C129" s="10"/>
      <c r="D129" s="10" t="s">
        <v>336</v>
      </c>
      <c r="E129" s="10">
        <f t="shared" ref="E129:O129" si="2">SUM(E120:E128)</f>
        <v>23521000</v>
      </c>
      <c r="F129" s="10">
        <f t="shared" si="2"/>
        <v>20680314.449999996</v>
      </c>
      <c r="G129" s="10">
        <f t="shared" si="2"/>
        <v>11080.39</v>
      </c>
      <c r="H129" s="10">
        <f t="shared" si="2"/>
        <v>20691394.839999996</v>
      </c>
      <c r="I129" s="10">
        <f t="shared" si="2"/>
        <v>49842.55</v>
      </c>
      <c r="J129" s="10">
        <f t="shared" si="2"/>
        <v>23502.75</v>
      </c>
      <c r="K129" s="10">
        <f t="shared" si="2"/>
        <v>0</v>
      </c>
      <c r="L129" s="10">
        <f t="shared" si="2"/>
        <v>26339.800000000003</v>
      </c>
      <c r="M129" s="10">
        <f t="shared" si="2"/>
        <v>23570842.549999997</v>
      </c>
      <c r="N129" s="10">
        <f t="shared" si="2"/>
        <v>20703817.199999996</v>
      </c>
      <c r="O129" s="10">
        <f t="shared" si="2"/>
        <v>37420.19</v>
      </c>
      <c r="R129" s="4"/>
      <c r="S129" s="4"/>
    </row>
    <row r="130" spans="1:19" ht="15.75" thickBot="1" x14ac:dyDescent="0.3">
      <c r="A130" s="10"/>
      <c r="B130" s="16" t="s">
        <v>311</v>
      </c>
      <c r="C130" s="10" t="s">
        <v>311</v>
      </c>
      <c r="D130" s="10" t="s">
        <v>368</v>
      </c>
      <c r="E130" s="10">
        <f t="shared" ref="E130:O130" si="3">E110+E119+E129</f>
        <v>105420250</v>
      </c>
      <c r="F130" s="10">
        <f t="shared" si="3"/>
        <v>78639236</v>
      </c>
      <c r="G130" s="10">
        <f t="shared" si="3"/>
        <v>17032227.039999999</v>
      </c>
      <c r="H130" s="10">
        <f t="shared" si="3"/>
        <v>95671463.039999992</v>
      </c>
      <c r="I130" s="10">
        <f t="shared" si="3"/>
        <v>73552314.829999998</v>
      </c>
      <c r="J130" s="10">
        <f t="shared" si="3"/>
        <v>13921900.559999999</v>
      </c>
      <c r="K130" s="10">
        <f t="shared" si="3"/>
        <v>3900071.6200000006</v>
      </c>
      <c r="L130" s="10">
        <f t="shared" si="3"/>
        <v>55730342.650000013</v>
      </c>
      <c r="M130" s="10">
        <f t="shared" si="3"/>
        <v>178972564.82999998</v>
      </c>
      <c r="N130" s="10">
        <f t="shared" si="3"/>
        <v>92561136.559999973</v>
      </c>
      <c r="O130" s="10">
        <f t="shared" si="3"/>
        <v>72762569.689999998</v>
      </c>
    </row>
  </sheetData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 2022_ENTRATE</vt:lpstr>
      <vt:lpstr>CONS 2022_USCITE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Alla</dc:creator>
  <cp:lastModifiedBy>Paola Iaconis</cp:lastModifiedBy>
  <dcterms:created xsi:type="dcterms:W3CDTF">2015-06-05T18:19:34Z</dcterms:created>
  <dcterms:modified xsi:type="dcterms:W3CDTF">2023-07-18T10:47:38Z</dcterms:modified>
</cp:coreProperties>
</file>