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 defaultThemeVersion="166925"/>
  <xr:revisionPtr revIDLastSave="193" documentId="8_{6C36B664-A78A-41C6-A33A-4496B617E8D7}" xr6:coauthVersionLast="41" xr6:coauthVersionMax="41" xr10:uidLastSave="{59DE97A1-84AA-45C3-9FEE-B4A764070040}"/>
  <bookViews>
    <workbookView xWindow="-120" yWindow="-120" windowWidth="29040" windowHeight="15840" xr2:uid="{00000000-000D-0000-FFFF-FFFF00000000}"/>
  </bookViews>
  <sheets>
    <sheet name="CONSUNTIVO 2018 - PROS. COMP. " sheetId="3" r:id="rId1"/>
  </sheets>
  <definedNames>
    <definedName name="_xlnm._FilterDatabase" localSheetId="0" hidden="1">'CONSUNTIVO 2018 - PROS. COMP. '!$C$36:$I$136</definedName>
    <definedName name="_xlnm.Print_Area" localSheetId="0">'CONSUNTIVO 2018 - PROS. COMP. '!$A$1:$J$149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6" i="3" l="1"/>
  <c r="H146" i="3"/>
  <c r="I146" i="3"/>
  <c r="F146" i="3"/>
  <c r="G29" i="3"/>
  <c r="H29" i="3"/>
  <c r="I29" i="3"/>
  <c r="F29" i="3"/>
  <c r="H130" i="3" l="1"/>
  <c r="G136" i="3" l="1"/>
  <c r="H136" i="3"/>
  <c r="I136" i="3"/>
  <c r="F136" i="3"/>
  <c r="G130" i="3"/>
  <c r="I130" i="3"/>
  <c r="F130" i="3"/>
  <c r="I148" i="3" l="1"/>
  <c r="H148" i="3"/>
  <c r="F148" i="3"/>
  <c r="G148" i="3"/>
  <c r="H19" i="3" l="1"/>
  <c r="F19" i="3"/>
  <c r="I19" i="3"/>
  <c r="F13" i="3"/>
  <c r="F33" i="3" l="1"/>
  <c r="G13" i="3"/>
  <c r="H13" i="3"/>
  <c r="H33" i="3" s="1"/>
  <c r="G19" i="3"/>
  <c r="I13" i="3"/>
  <c r="I33" i="3" s="1"/>
  <c r="G33" i="3" l="1"/>
</calcChain>
</file>

<file path=xl/sharedStrings.xml><?xml version="1.0" encoding="utf-8"?>
<sst xmlns="http://schemas.openxmlformats.org/spreadsheetml/2006/main" count="154" uniqueCount="142">
  <si>
    <t>CAPITOLO</t>
  </si>
  <si>
    <t>ARTICOLO</t>
  </si>
  <si>
    <t>DESCRIZIONE CAPITOLO</t>
  </si>
  <si>
    <t>INDENNITA' PER I MEMBRI DEL CONSIGLIO DELL'AUTORITA'</t>
  </si>
  <si>
    <t>ONERI PREVIDENZIALI PER I MEMBRI DEL CONSIGLIO DELL'AUTORITA'</t>
  </si>
  <si>
    <t>ONERI FISCALI PER I MEMBRI DEL CONSIGLIO DELL'AUTORITA'</t>
  </si>
  <si>
    <t>RIMBORSO SPESE E CORRESPONSIONE DI ARRETRATI PER I MEMBRI DEL CONSIGLIO DELL'AUTORITA'</t>
  </si>
  <si>
    <t>SPESE PER LE ATTIVITA' DELEGATE AI COMITATI REGIONALI PER LE COMUNICAZIONI</t>
  </si>
  <si>
    <t>SPESE PER COMITATI E COMMISSIONI - CONSIGLIO NAZIONALE UTENTI</t>
  </si>
  <si>
    <t>COMPENSI AGLI ORGANI ISTITUZIONALI DI REVISIONE E DI CONTROLLO - COMMISSIONE DI GARANZIA, COMITATO ETICO, SERVIZIO CONTROLLO INTERNO</t>
  </si>
  <si>
    <t>SPESE PER LA RASSEGNA STAMPA,ACCESSO A BANCHE DATI E PUBBLICAZIONI ON LINE</t>
  </si>
  <si>
    <t>SPESE ISTITUZIONALI DEL SEGRETARIATO GENERALE</t>
  </si>
  <si>
    <t>SPESE DI RAPPRESENTANZA</t>
  </si>
  <si>
    <t>PATROCINIO LEGALE DELL'AUTORITA'</t>
  </si>
  <si>
    <t>ACQUISTO DI BANCHE DATI E DI PUBBLICAZIONI ON LINE PER IL SERVIZIO GIURIDICO</t>
  </si>
  <si>
    <t>SPESE PER ONERI GIUDIZIARI, LITI, ARBITRATI, NOTIFICAZIONI ED ONERI ACCESSORI</t>
  </si>
  <si>
    <t>STIPENDI, RETRIBUZIONI AL PERSONALE AL TEMPO INDETERMINATO</t>
  </si>
  <si>
    <t>STIPENDI, RETRIBUZIONI AL PERSONALE AL TEMPO DETERMINATO</t>
  </si>
  <si>
    <t>INDENNITA' ED ALTRI COMPENSI AL PERSONALE AL TEMPO INDETERMINATO (ESCLUSI RIMBORSI SPESE DOCUMENTATI PER MISSIONE)</t>
  </si>
  <si>
    <t>INDENNITA' ED ALTRI COMPENSI AL PERSONALE AL TEMPO DETERMINATO, (ESCLUSI RIMBORSI SPESE DOCUMENTATI PER MISSIONE)</t>
  </si>
  <si>
    <t>ARRETRATI PER ANNI PRECEDENTI CORRISPOSTI AL PERSONALE A TEMPO INDETERMINATO</t>
  </si>
  <si>
    <t>ARRETRATI PER ANNI PRECEDENTI CORRISPOSTI AL PERSONALE A TEMPO DETERMINATO</t>
  </si>
  <si>
    <t>BUONI PASTO</t>
  </si>
  <si>
    <t>ONERI PREVIDENZIALI A CARICO DELL'AUTORITA'</t>
  </si>
  <si>
    <t>ONERI FISCALI A CARICO DELL'AUTORITA' (IRAP)</t>
  </si>
  <si>
    <t>COMPENSI PER LAVORO STRAORDINARIO PER IL PERSONALE A TEMPO INDETERMINATO</t>
  </si>
  <si>
    <t>COMPENSI PER LAVORO STRAORDINARIO PER IL PERSONALE A TEMPO DETERMINATO</t>
  </si>
  <si>
    <t>MISSIONI NAZIONALI</t>
  </si>
  <si>
    <t>MISSIONI NAZIONALI ISPETTIVE DEL PERSONALE NON APPARTENENTE AL SERVIZIO ISPETTIVO</t>
  </si>
  <si>
    <t>VALORIZZAZIONE DELLA PERFORMANCE</t>
  </si>
  <si>
    <t>SPESE PER STAGES E PRATICANTATO</t>
  </si>
  <si>
    <t>RIMBORSI PER SPESE DI PERSONALE, COMANDI, DISTACCO, FUORI RUOLO, CONVENZIONI ECC.</t>
  </si>
  <si>
    <t>RIMBORSI DI PARTE CORRENTE A IMPRESE PER SOMME NON DOVUTE O INCASSATE IN ECCESSO</t>
  </si>
  <si>
    <t>RIMBORSI DI IMPOSTE E TASSE DI NATURA CORRENTE</t>
  </si>
  <si>
    <t>COMPENSI E RIMBORSI PER INCARICHI DI CONSULENZA</t>
  </si>
  <si>
    <t>CANONI DI LOCAZIONE E ONERI CONDOMINIALI</t>
  </si>
  <si>
    <t>MANUTENZIONE ORDINARIA E RIPARAZIONE BENI IMMOBILI</t>
  </si>
  <si>
    <t>MANUTENZIONE ORDINARIA E RIPARAZIONE BENI MOBILI</t>
  </si>
  <si>
    <t>CANONI DI NOLEGGIO ATTREZZATURE D'UFFICIO E DEL MATERIALE TECNICO</t>
  </si>
  <si>
    <t>GIORNALI E RIVISTE</t>
  </si>
  <si>
    <t>STAMPA E RILEGATURE</t>
  </si>
  <si>
    <t>PUBBLICAZIONE BANDI DI GARA</t>
  </si>
  <si>
    <t>CARTA, CANCELLERIA E STAMPATI</t>
  </si>
  <si>
    <t>IMPOSTA DI REGISTRO E DI BOLLO</t>
  </si>
  <si>
    <t>TELEFONIA FISSA</t>
  </si>
  <si>
    <t>TELEFONIA MOBILE</t>
  </si>
  <si>
    <t>ENERGIA ELETTRICA</t>
  </si>
  <si>
    <t>ACQUA</t>
  </si>
  <si>
    <t>UTENZE E CANONI PER ALTRI SERVIZI N.A.C..</t>
  </si>
  <si>
    <t>SPESE POSTALI</t>
  </si>
  <si>
    <t>SERVIZI DI PULIZIA,FACCHINAGGIO E TRASLOCHI</t>
  </si>
  <si>
    <t>TASSA E/O TARIFFA SMALTIMENTO RIFIUTI SOLIDI URBANI</t>
  </si>
  <si>
    <t>SPESE PER NOLEGGIO, ESERCIZIO E MANUTENZIONE AUTO E ACQUISTO BUONI TAXI</t>
  </si>
  <si>
    <t>SERVIZI DI SORVEGLIANZA, CUSTODIA E PORTIERATO</t>
  </si>
  <si>
    <t>ASSICURAZIONI PER SPESE SANITARIE, MORTE E INVALIDITA' PERMANENTE DA MALATTIA E DA INFORTUNIO</t>
  </si>
  <si>
    <t>PREMI DI ASSICURAZIONI SU BENI IMMOBILI E MOBILI</t>
  </si>
  <si>
    <t>PREMI DI ASSICURAZIONE PER RESPONSABILITA' CIVILE VERSO TERZI</t>
  </si>
  <si>
    <t>LICENZE D'USO PER SOFTWARE</t>
  </si>
  <si>
    <t>SERVIZI DI RETE PER TRASMISSIONE DATI E VOIP E RELATIVA MANUTENZIONE</t>
  </si>
  <si>
    <t>SERVIZI DI SICUREZZA</t>
  </si>
  <si>
    <t>SERVIZI DI GESTIONE DOCUMENTALE</t>
  </si>
  <si>
    <t>ALTRI SERVIZI DI ASSISTENZA INFORMATICA</t>
  </si>
  <si>
    <t>SPESE PER I SERVIZI RESI ALL'AUTORITA'(DA AMM.PUBBL.EX L. 249/97 E DA ALTRE AMMINISTRAZIONI) E SPESE CONNESSE AL RECLUTAMENTO DEL PERSONALE</t>
  </si>
  <si>
    <t>SERVIZI AUSILIARI A BENEFICIO DEL PERSONALE</t>
  </si>
  <si>
    <t>ACQUISTO DI SERVIZI PER ADDESTRAMENTO DEL PERSONALE PER LA SICUREZZA SUL LAVORO</t>
  </si>
  <si>
    <t>MISSIONI RSL</t>
  </si>
  <si>
    <t>SPESE PER LA FORMAZIONE</t>
  </si>
  <si>
    <t>ONERI PER LA PARTECIPAZIONE AL BEREC E RELAZIONI CON LE AMMINISTRAZIONI DEGLI STATI ESTERI ED ORGANIZZAZIONI COMUNITARIE E INTERNAZIONALI</t>
  </si>
  <si>
    <t>QUOTE ASSOCIATIVE</t>
  </si>
  <si>
    <t>TRATTAMENTO DI MISSIONE ALL'ESTERO</t>
  </si>
  <si>
    <t>SPESE PER I SERVIZI RESI DAGLI ORGANI DI POLIZIA E DELLA GUARDIA DI FINANZA</t>
  </si>
  <si>
    <t>SPESE PER LA GESTIONE DEL REGISTRO OPERATORI DI COMUNICAZIONE, COMPRESI ONERI ACCESSORI</t>
  </si>
  <si>
    <t>MISSIONI DEL SERVIZIO ISPETTIVO E ATTIVITA' ISTITUZIONALI E DI VERIFICA PRESSO I CORECOM</t>
  </si>
  <si>
    <t>SPESE ISTITUZIONALI DELLA DIREZIONE INFRASTRUTTURE E SERVIZI MEDIA(FREQUENZE AUTORIZZAZIONI PLURALISMO E CONCORRENZA NEI MEDIA)</t>
  </si>
  <si>
    <t>ONERI RELATIVI A RADIOSPETTRO E CATASTO FREQUENZE</t>
  </si>
  <si>
    <t>SPESE PER LA VERIFICA DELLA CONTABILITA' REGOLATORIA E SERVIZIO UNIVERSALE</t>
  </si>
  <si>
    <t>SPESE ISTITUZIONALI DELLA DIREZIONE RETI (REGOLAMENTAZIONE DEI MERCATI E DELLE RETI DEI SERVIZI DI COM.ELETTRONICA)</t>
  </si>
  <si>
    <t>SPESE PER L'ATTIVITA' ISTRUTTORIA SU PARERI, RECLAMI, CONTROVERSIE, RICORSI E SANZIONI</t>
  </si>
  <si>
    <t>SPESE ISTITUZIONALI DELLA DIREZIONE CONTENUTI AUDIOVISIVI</t>
  </si>
  <si>
    <t>SPESE PER MONITORAGGIO DELLE TRASMISSIONI TELEVISIVE E RADIOFONICHE</t>
  </si>
  <si>
    <t>SPESE PER LE ELEZIONI POLITICHE ED AMMINISTRATIVE (PAR CONDICIO) E CONFLITTO DI INTERESSI</t>
  </si>
  <si>
    <t>SPESE CONNESSE ALLA GESTIONE DEI RAPPORTI CON LE ASSOCIAZIONI DEI CONSUMATORI</t>
  </si>
  <si>
    <t>SPESE CONNESSE ALLA GESTIONE DI CONTROVERSIE E SANZIONI</t>
  </si>
  <si>
    <t>SPESE ISTITUZIONALI DELLA DIREZIONE TUTELA DEI CONSUMATORI</t>
  </si>
  <si>
    <t>SPESE ISTITUZIONALI DEL SERVIZIO ECONOMICO E STATISTICO (MANUTENZIONE IES E SIC,ACQUISTO SW STATISTICO ECONOMETRICI ETC)</t>
  </si>
  <si>
    <t>SPESE PER L'ACQUISTO DI PRODOTTI EDITORIALI DESTINATI ALLA BIBLIOTECA DELL'AUTORITA' E ALL'UFFICIO</t>
  </si>
  <si>
    <t>SPESE PER PROGETTI, COLLABORAZIONI E CONVENZIONI CON UNIVERSITA' ED ENTI DI RICERCA NAZIONALI ED INTERNAZ.</t>
  </si>
  <si>
    <t>ATTIVITA' DI VIGILANZA E DI TUTELA UTENZA DEI SERVIZI POSTALI</t>
  </si>
  <si>
    <t>SPESE ISTITUZIONALI DELLA DIREZIONE SERVIZI DIGITALI E DELLA RETE (AGENDA DIGITALE IT., REPLICABILITA'OFFERTE,VIGIL. SEGNALAZIONI ON LINE)</t>
  </si>
  <si>
    <t>FONDO DI RISERVA</t>
  </si>
  <si>
    <t>INDENNITA' DI LIQUDAZIONE, TFR E SIMILARI AL PERSONALE CESSATO DAL SERVIZIO</t>
  </si>
  <si>
    <t>SPESE PER L'ACQUISTO DI BENI MOBILI ARREDI PER UFFICIO</t>
  </si>
  <si>
    <t>MACCHINE PER UFFICIO</t>
  </si>
  <si>
    <t>POSTAZIONI DI LAVORO</t>
  </si>
  <si>
    <t>APPARATI DI TELECOMUNICAZIONI</t>
  </si>
  <si>
    <t xml:space="preserve">ENTRATE </t>
  </si>
  <si>
    <t>COMPETENZA</t>
  </si>
  <si>
    <t>ACCERTAMENTI</t>
  </si>
  <si>
    <t>RISCOSSIONI</t>
  </si>
  <si>
    <t>CONTRIBUTO OPERATORI (LEGGE N.481/95, ART.2, COMMA 38, LEGGE N.249/97 E LEGGE N. 266/05; ART. 34 D.LGS. N. 259/2003) - COMUNICAZIONE ELETTRONICHE</t>
  </si>
  <si>
    <t>CONTRIBUTO OPERATORI (LEGGE N.481/95, ART.2, COMMA 38, LEGGE N.249/97 E LEGGE N. 266/05) - AUDIOVISIVO - EDITORIA – CONCESSIONARIE</t>
  </si>
  <si>
    <t>CONTRIBUTO VENDITA DIRITTI SPORTIVI (D.LGS. 09/1/2008 N° 9)</t>
  </si>
  <si>
    <t>CONTRIBUTO OPERATORI SERVIZI POSTALI DI CUI AL D.LGS. 58 DEL 31/3/2011 E AL DL N. 201 DEL 6/12/2011</t>
  </si>
  <si>
    <t>CORRISPETTIVI AUTORIZZAZIONI DIFFUSIONE VIA SATELLITE E DISTRIBUZIONE VIA CAVO PROGRAMMI TV (DEL. 405/02/CONS)</t>
  </si>
  <si>
    <t>ALTRE ENTRATE</t>
  </si>
  <si>
    <t>RECUPERI, RIMBORSI E PROVENTI DIVERSI</t>
  </si>
  <si>
    <t>RIMBORSI PER MISSIONI</t>
  </si>
  <si>
    <t>INTERESSI ATTIVI E RENDITE FINANZIARIE</t>
  </si>
  <si>
    <t>PARTITE DI GIRO</t>
  </si>
  <si>
    <t>ANTICIPAZIONI AL CASSIERE PER LE PICCOLE SPESE E PER LA CORRESPONSIONE DI ANTICIPI AL PERSONALE INVIATO IN MISSIONE</t>
  </si>
  <si>
    <t>SPESE</t>
  </si>
  <si>
    <t>ARRETRATI RELATIVI AI CONTRIBUTI DELLE COMUNICAZIONI ELETTRONICHE</t>
  </si>
  <si>
    <t>ARRETRATI RELATIVI AI CONTRIBUTI DEGLI OPERATORI DEI SERVIZI MEDIA</t>
  </si>
  <si>
    <t>RITENUTE PREVIDENZIALI ED ERARIALI</t>
  </si>
  <si>
    <t>RITENUTE ASSISTENZIALI</t>
  </si>
  <si>
    <t>RITENUTE INAIL</t>
  </si>
  <si>
    <t>ALTRE RITENUTE</t>
  </si>
  <si>
    <t>RITENUTA PER SCISSIONE CONTABILE (SPLIT PAYMENT)</t>
  </si>
  <si>
    <t>PREVISIONE INIZIALE</t>
  </si>
  <si>
    <t xml:space="preserve"> PREVISIONE DEFINITIVA</t>
  </si>
  <si>
    <t>IMPEGNI</t>
  </si>
  <si>
    <t xml:space="preserve">PAGAMENTI </t>
  </si>
  <si>
    <t>PREVISIONE DEFINITIVA</t>
  </si>
  <si>
    <t>AVANZO DI AMMINISTRAZIONE</t>
  </si>
  <si>
    <t>TOTALE SPESE CORRENTI</t>
  </si>
  <si>
    <t>TOTALE SPESE CONTO CAPITALE</t>
  </si>
  <si>
    <t>TOTALE SPESE</t>
  </si>
  <si>
    <t>TOTALE PARTITE DI GIRO</t>
  </si>
  <si>
    <t>TOTALE ALTRE ENTRATE</t>
  </si>
  <si>
    <t>TOTALE CONTRIBUTI DA IMPRESE</t>
  </si>
  <si>
    <t>TOTALE  ENTRATE</t>
  </si>
  <si>
    <t>ARRETRATI CONTRIBUTI OPERATORI DEI SERVIZI POSTALI</t>
  </si>
  <si>
    <t>RECUPERO  ANTICIPAZIONI AL CASSIERE</t>
  </si>
  <si>
    <t>ALTRE ENTRATE PER PARTITE DI GIRO N.A.C.</t>
  </si>
  <si>
    <t>SPESE PER STUDI RICERCA</t>
  </si>
  <si>
    <t>ACCANTONAMENTO CONTENZIOSO CON IL PERSONALE</t>
  </si>
  <si>
    <t>ONERI PER TESORERIA</t>
  </si>
  <si>
    <t>SPESE PER ATTIVITA'DI REGOLAMENTAZIONE DEI SERVIZI POSTALI (SEPARAZIONE CONTABILE, DETERMINAZIONE MODELLO DI COSTO, COSTO DELL'U.S.O.)</t>
  </si>
  <si>
    <t>SPESE ISTITUZIONALI DELLA DIREZIONE SERVIZI POSTALI</t>
  </si>
  <si>
    <t>SPESE ISTITUZIONALI DEL SERVIZIO SISTEMA DEI CONTROLLI INTERNI</t>
  </si>
  <si>
    <t>ALTRE USCITE PER PARTITE DI GIRO N.A.C.</t>
  </si>
  <si>
    <t>AUTORITÀ PER LE GARANZIE NELLE COMUNICAZIONI  - CONSUNTIVO 2018 (Prospetto gestione di competenza)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</si>
</sst>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"/>
      <family val="1"/>
    </font>
    <font>
      <sz val="12"/>
      <name val="Times"/>
      <family val="1"/>
    </font>
    <font>
      <b/>
      <sz val="10"/>
      <name val="Times"/>
      <family val="1"/>
    </font>
    <font>
      <sz val="10"/>
      <name val="Times"/>
      <family val="1"/>
    </font>
    <font>
      <b/>
      <u val="singleAccounting"/>
      <sz val="10"/>
      <name val="Times"/>
      <family val="1"/>
    </font>
    <font>
      <b/>
      <i/>
      <u/>
      <sz val="10"/>
      <name val="Times"/>
      <family val="1"/>
    </font>
    <font>
      <b/>
      <sz val="14"/>
      <name val="Times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70">
    <xf numFmtId="0" fontId="0" fillId="0" borderId="0" xfId="0"/>
    <xf numFmtId="164" fontId="5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5" fontId="6" fillId="0" borderId="2" xfId="3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165" fontId="7" fillId="0" borderId="2" xfId="3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6" fillId="0" borderId="2" xfId="0" applyFont="1" applyFill="1" applyBorder="1"/>
    <xf numFmtId="164" fontId="7" fillId="0" borderId="2" xfId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3" fillId="2" borderId="1" xfId="2" applyFont="1" applyFill="1" applyBorder="1" applyAlignment="1">
      <alignment horizontal="center" vertical="center" wrapText="1"/>
    </xf>
    <xf numFmtId="165" fontId="3" fillId="2" borderId="1" xfId="3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8" fillId="0" borderId="1" xfId="0" applyFont="1" applyFill="1" applyBorder="1" applyAlignment="1">
      <alignment horizontal="right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 wrapText="1"/>
    </xf>
    <xf numFmtId="165" fontId="7" fillId="0" borderId="11" xfId="3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165" fontId="3" fillId="2" borderId="13" xfId="0" applyNumberFormat="1" applyFont="1" applyFill="1" applyBorder="1" applyAlignment="1">
      <alignment horizontal="center" vertical="center"/>
    </xf>
    <xf numFmtId="164" fontId="6" fillId="0" borderId="11" xfId="1" applyFont="1" applyFill="1" applyBorder="1" applyAlignment="1">
      <alignment horizontal="center" vertical="center" wrapText="1"/>
    </xf>
    <xf numFmtId="164" fontId="7" fillId="0" borderId="11" xfId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64" fontId="5" fillId="0" borderId="11" xfId="1" applyFont="1" applyFill="1" applyBorder="1" applyAlignment="1">
      <alignment horizontal="center" vertical="center" wrapText="1"/>
    </xf>
    <xf numFmtId="164" fontId="7" fillId="0" borderId="13" xfId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3" fillId="2" borderId="15" xfId="2" applyFont="1" applyFill="1" applyBorder="1" applyAlignment="1">
      <alignment horizontal="center" vertical="center" wrapText="1"/>
    </xf>
    <xf numFmtId="0" fontId="3" fillId="2" borderId="16" xfId="2" applyFont="1" applyFill="1" applyBorder="1" applyAlignment="1">
      <alignment horizontal="center" vertical="center" wrapText="1"/>
    </xf>
    <xf numFmtId="0" fontId="3" fillId="2" borderId="17" xfId="2" applyFont="1" applyFill="1" applyBorder="1" applyAlignment="1">
      <alignment horizontal="center" vertical="center" wrapText="1"/>
    </xf>
    <xf numFmtId="0" fontId="6" fillId="0" borderId="18" xfId="0" applyFont="1" applyFill="1" applyBorder="1"/>
    <xf numFmtId="0" fontId="6" fillId="0" borderId="19" xfId="0" applyFont="1" applyFill="1" applyBorder="1"/>
    <xf numFmtId="0" fontId="6" fillId="0" borderId="20" xfId="0" applyFont="1" applyFill="1" applyBorder="1"/>
    <xf numFmtId="0" fontId="6" fillId="0" borderId="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3" fillId="2" borderId="21" xfId="2" applyFont="1" applyFill="1" applyBorder="1" applyAlignment="1">
      <alignment horizontal="center" vertical="center" wrapText="1"/>
    </xf>
    <xf numFmtId="0" fontId="3" fillId="2" borderId="22" xfId="2" applyFont="1" applyFill="1" applyBorder="1" applyAlignment="1">
      <alignment horizontal="center" vertical="center" wrapText="1"/>
    </xf>
    <xf numFmtId="164" fontId="3" fillId="2" borderId="22" xfId="1" applyFont="1" applyFill="1" applyBorder="1" applyAlignment="1">
      <alignment horizontal="center" vertical="center" wrapText="1"/>
    </xf>
    <xf numFmtId="164" fontId="3" fillId="2" borderId="23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164" fontId="2" fillId="0" borderId="11" xfId="1" applyFont="1" applyBorder="1" applyAlignment="1">
      <alignment horizontal="center" vertical="center"/>
    </xf>
    <xf numFmtId="164" fontId="10" fillId="0" borderId="2" xfId="1" applyFont="1" applyBorder="1" applyAlignment="1">
      <alignment horizontal="center" vertical="center"/>
    </xf>
    <xf numFmtId="164" fontId="10" fillId="0" borderId="11" xfId="1" applyFont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">
    <cellStyle name="Migliaia" xfId="1" builtinId="3"/>
    <cellStyle name="Migliaia 2" xfId="3" xr:uid="{00000000-0005-0000-0000-000001000000}"/>
    <cellStyle name="Normale" xfId="0" builtinId="0"/>
    <cellStyle name="Normale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I148"/>
  <sheetViews>
    <sheetView tabSelected="1" topLeftCell="A37" zoomScale="50" zoomScaleNormal="50" zoomScaleSheetLayoutView="50" workbookViewId="0">
      <selection activeCell="AA13" sqref="AA13"/>
    </sheetView>
  </sheetViews>
  <sheetFormatPr defaultColWidth="9.140625" defaultRowHeight="30" customHeight="1" x14ac:dyDescent="0.2"/>
  <cols>
    <col min="1" max="1" width="6.28515625" style="10" customWidth="1"/>
    <col min="2" max="2" width="4.42578125" style="10" customWidth="1"/>
    <col min="3" max="3" width="21.42578125" style="10" customWidth="1"/>
    <col min="4" max="4" width="17.140625" style="10" customWidth="1"/>
    <col min="5" max="5" width="82.7109375" style="10" customWidth="1"/>
    <col min="6" max="6" width="33.140625" style="10" customWidth="1"/>
    <col min="7" max="7" width="37.7109375" style="10" customWidth="1"/>
    <col min="8" max="8" width="24.42578125" style="10" customWidth="1"/>
    <col min="9" max="9" width="25.28515625" style="10" customWidth="1"/>
    <col min="10" max="16384" width="9.140625" style="10"/>
  </cols>
  <sheetData>
    <row r="1" spans="3:9" ht="48" customHeight="1" thickBot="1" x14ac:dyDescent="0.25">
      <c r="C1" s="67" t="s">
        <v>141</v>
      </c>
      <c r="D1" s="68"/>
      <c r="E1" s="68"/>
      <c r="F1" s="68"/>
      <c r="G1" s="68"/>
      <c r="H1" s="68"/>
      <c r="I1" s="69"/>
    </row>
    <row r="2" spans="3:9" ht="30" customHeight="1" thickBot="1" x14ac:dyDescent="0.25"/>
    <row r="3" spans="3:9" ht="39.950000000000003" customHeight="1" x14ac:dyDescent="0.2">
      <c r="C3" s="63" t="s">
        <v>95</v>
      </c>
      <c r="D3" s="64"/>
      <c r="E3" s="23"/>
      <c r="F3" s="65" t="s">
        <v>96</v>
      </c>
      <c r="G3" s="65"/>
      <c r="H3" s="65"/>
      <c r="I3" s="66"/>
    </row>
    <row r="4" spans="3:9" ht="39.950000000000003" customHeight="1" thickBot="1" x14ac:dyDescent="0.25">
      <c r="C4" s="41" t="s">
        <v>0</v>
      </c>
      <c r="D4" s="42" t="s">
        <v>1</v>
      </c>
      <c r="E4" s="42" t="s">
        <v>2</v>
      </c>
      <c r="F4" s="42" t="s">
        <v>118</v>
      </c>
      <c r="G4" s="42" t="s">
        <v>122</v>
      </c>
      <c r="H4" s="42" t="s">
        <v>97</v>
      </c>
      <c r="I4" s="43" t="s">
        <v>98</v>
      </c>
    </row>
    <row r="5" spans="3:9" ht="39.950000000000003" customHeight="1" x14ac:dyDescent="0.2">
      <c r="C5" s="38">
        <v>1011103</v>
      </c>
      <c r="D5" s="39">
        <v>0</v>
      </c>
      <c r="E5" s="40" t="s">
        <v>99</v>
      </c>
      <c r="F5" s="55">
        <v>42150000</v>
      </c>
      <c r="G5" s="55">
        <v>42150000</v>
      </c>
      <c r="H5" s="55">
        <v>40603281.700000003</v>
      </c>
      <c r="I5" s="58">
        <v>40603281.700000003</v>
      </c>
    </row>
    <row r="6" spans="3:9" ht="39.950000000000003" customHeight="1" x14ac:dyDescent="0.2">
      <c r="C6" s="24">
        <v>1011103</v>
      </c>
      <c r="D6" s="2">
        <v>1</v>
      </c>
      <c r="E6" s="3" t="s">
        <v>100</v>
      </c>
      <c r="F6" s="55">
        <v>22800000</v>
      </c>
      <c r="G6" s="55">
        <v>22800000</v>
      </c>
      <c r="H6" s="55">
        <v>24359875.489999998</v>
      </c>
      <c r="I6" s="58">
        <v>24359875.489999998</v>
      </c>
    </row>
    <row r="7" spans="3:9" ht="39.950000000000003" customHeight="1" x14ac:dyDescent="0.2">
      <c r="C7" s="24">
        <v>1011103</v>
      </c>
      <c r="D7" s="2">
        <v>2</v>
      </c>
      <c r="E7" s="3" t="s">
        <v>111</v>
      </c>
      <c r="F7" s="55">
        <v>0</v>
      </c>
      <c r="G7" s="55">
        <v>0</v>
      </c>
      <c r="H7" s="55">
        <v>596160.71</v>
      </c>
      <c r="I7" s="58">
        <v>596160.71</v>
      </c>
    </row>
    <row r="8" spans="3:9" ht="39.950000000000003" customHeight="1" x14ac:dyDescent="0.2">
      <c r="C8" s="24">
        <v>1011103</v>
      </c>
      <c r="D8" s="2">
        <v>3</v>
      </c>
      <c r="E8" s="3" t="s">
        <v>112</v>
      </c>
      <c r="F8" s="55">
        <v>0</v>
      </c>
      <c r="G8" s="55">
        <v>0</v>
      </c>
      <c r="H8" s="55">
        <v>178056.91</v>
      </c>
      <c r="I8" s="58">
        <v>178056.91</v>
      </c>
    </row>
    <row r="9" spans="3:9" ht="39.950000000000003" customHeight="1" x14ac:dyDescent="0.2">
      <c r="C9" s="24">
        <v>1011105</v>
      </c>
      <c r="D9" s="2">
        <v>0</v>
      </c>
      <c r="E9" s="3" t="s">
        <v>101</v>
      </c>
      <c r="F9" s="55">
        <v>320000</v>
      </c>
      <c r="G9" s="55">
        <v>320000</v>
      </c>
      <c r="H9" s="55">
        <v>522568.14</v>
      </c>
      <c r="I9" s="58">
        <v>522568.14</v>
      </c>
    </row>
    <row r="10" spans="3:9" ht="39.950000000000003" customHeight="1" x14ac:dyDescent="0.2">
      <c r="C10" s="24">
        <v>1011106</v>
      </c>
      <c r="D10" s="2">
        <v>0</v>
      </c>
      <c r="E10" s="3" t="s">
        <v>102</v>
      </c>
      <c r="F10" s="55">
        <v>9300000</v>
      </c>
      <c r="G10" s="55">
        <v>9300000</v>
      </c>
      <c r="H10" s="55">
        <v>5976558.3499999996</v>
      </c>
      <c r="I10" s="58">
        <v>5976558.3499999996</v>
      </c>
    </row>
    <row r="11" spans="3:9" ht="39.950000000000003" customHeight="1" x14ac:dyDescent="0.2">
      <c r="C11" s="24">
        <v>1011106</v>
      </c>
      <c r="D11" s="2">
        <v>1</v>
      </c>
      <c r="E11" s="3" t="s">
        <v>131</v>
      </c>
      <c r="F11" s="55">
        <v>0</v>
      </c>
      <c r="G11" s="55">
        <v>0</v>
      </c>
      <c r="H11" s="55">
        <v>52420.92</v>
      </c>
      <c r="I11" s="58">
        <v>52420.92</v>
      </c>
    </row>
    <row r="12" spans="3:9" ht="39.950000000000003" customHeight="1" x14ac:dyDescent="0.2">
      <c r="C12" s="24">
        <v>1011107</v>
      </c>
      <c r="D12" s="2">
        <v>0</v>
      </c>
      <c r="E12" s="3" t="s">
        <v>103</v>
      </c>
      <c r="F12" s="55">
        <v>90000</v>
      </c>
      <c r="G12" s="55">
        <v>90000</v>
      </c>
      <c r="H12" s="55">
        <v>247105.36</v>
      </c>
      <c r="I12" s="58">
        <v>247105.36</v>
      </c>
    </row>
    <row r="13" spans="3:9" ht="39.950000000000003" customHeight="1" x14ac:dyDescent="0.2">
      <c r="C13" s="26"/>
      <c r="D13" s="14"/>
      <c r="E13" s="13" t="s">
        <v>129</v>
      </c>
      <c r="F13" s="7">
        <f>SUM(F5:F12)</f>
        <v>74660000</v>
      </c>
      <c r="G13" s="7">
        <f>SUM(G5:G12)</f>
        <v>74660000</v>
      </c>
      <c r="H13" s="7">
        <f>SUM(H5:H12)</f>
        <v>72536027.579999998</v>
      </c>
      <c r="I13" s="27">
        <f>SUM(I5:I12)</f>
        <v>72536027.579999998</v>
      </c>
    </row>
    <row r="14" spans="3:9" ht="39.950000000000003" customHeight="1" x14ac:dyDescent="0.2">
      <c r="C14" s="26"/>
      <c r="D14" s="14"/>
      <c r="E14" s="3"/>
      <c r="F14" s="7"/>
      <c r="G14" s="8"/>
      <c r="H14" s="8"/>
      <c r="I14" s="28"/>
    </row>
    <row r="15" spans="3:9" ht="39.950000000000003" customHeight="1" x14ac:dyDescent="0.2">
      <c r="C15" s="29"/>
      <c r="D15" s="14"/>
      <c r="E15" s="2" t="s">
        <v>104</v>
      </c>
      <c r="F15" s="5"/>
      <c r="G15" s="8"/>
      <c r="H15" s="8"/>
      <c r="I15" s="28"/>
    </row>
    <row r="16" spans="3:9" ht="39.950000000000003" customHeight="1" x14ac:dyDescent="0.2">
      <c r="C16" s="24">
        <v>1022201</v>
      </c>
      <c r="D16" s="2">
        <v>0</v>
      </c>
      <c r="E16" s="3" t="s">
        <v>105</v>
      </c>
      <c r="F16" s="55">
        <v>1440000</v>
      </c>
      <c r="G16" s="55">
        <v>1440000</v>
      </c>
      <c r="H16" s="55">
        <v>1935143.53</v>
      </c>
      <c r="I16" s="58">
        <v>1935143.53</v>
      </c>
    </row>
    <row r="17" spans="3:9" ht="39.950000000000003" customHeight="1" x14ac:dyDescent="0.2">
      <c r="C17" s="24">
        <v>1022201</v>
      </c>
      <c r="D17" s="2">
        <v>1</v>
      </c>
      <c r="E17" s="3" t="s">
        <v>106</v>
      </c>
      <c r="F17" s="55">
        <v>40000</v>
      </c>
      <c r="G17" s="55">
        <v>40000</v>
      </c>
      <c r="H17" s="55">
        <v>38484.65</v>
      </c>
      <c r="I17" s="58">
        <v>38484.65</v>
      </c>
    </row>
    <row r="18" spans="3:9" ht="39.950000000000003" customHeight="1" x14ac:dyDescent="0.2">
      <c r="C18" s="24">
        <v>1032210</v>
      </c>
      <c r="D18" s="2">
        <v>0</v>
      </c>
      <c r="E18" s="3" t="s">
        <v>107</v>
      </c>
      <c r="F18" s="55">
        <v>30000</v>
      </c>
      <c r="G18" s="55">
        <v>30000</v>
      </c>
      <c r="H18" s="55">
        <v>7531.51</v>
      </c>
      <c r="I18" s="58">
        <v>7531.51</v>
      </c>
    </row>
    <row r="19" spans="3:9" ht="39.950000000000003" customHeight="1" x14ac:dyDescent="0.2">
      <c r="C19" s="26"/>
      <c r="D19" s="14"/>
      <c r="E19" s="13" t="s">
        <v>128</v>
      </c>
      <c r="F19" s="7">
        <f>SUM(F16:F18)</f>
        <v>1510000</v>
      </c>
      <c r="G19" s="7">
        <f>SUM(G16:G18)</f>
        <v>1510000</v>
      </c>
      <c r="H19" s="7">
        <f t="shared" ref="H19" si="0">SUM(H16:H18)</f>
        <v>1981159.69</v>
      </c>
      <c r="I19" s="27">
        <f>SUM(I16:I18)</f>
        <v>1981159.69</v>
      </c>
    </row>
    <row r="20" spans="3:9" ht="39.950000000000003" customHeight="1" x14ac:dyDescent="0.2">
      <c r="C20" s="26"/>
      <c r="D20" s="14"/>
      <c r="E20" s="3"/>
      <c r="F20" s="9"/>
      <c r="G20" s="8"/>
      <c r="H20" s="4"/>
      <c r="I20" s="25"/>
    </row>
    <row r="21" spans="3:9" ht="39.950000000000003" customHeight="1" x14ac:dyDescent="0.2">
      <c r="C21" s="29"/>
      <c r="D21" s="14"/>
      <c r="E21" s="6" t="s">
        <v>108</v>
      </c>
      <c r="F21" s="5"/>
      <c r="G21" s="8"/>
      <c r="H21" s="8"/>
      <c r="I21" s="28"/>
    </row>
    <row r="22" spans="3:9" ht="39.950000000000003" customHeight="1" x14ac:dyDescent="0.2">
      <c r="C22" s="24">
        <v>4014401</v>
      </c>
      <c r="D22" s="2">
        <v>0</v>
      </c>
      <c r="E22" s="11" t="s">
        <v>132</v>
      </c>
      <c r="F22" s="55">
        <v>103300</v>
      </c>
      <c r="G22" s="55">
        <v>103300</v>
      </c>
      <c r="H22" s="55">
        <v>75000</v>
      </c>
      <c r="I22" s="58">
        <v>75000</v>
      </c>
    </row>
    <row r="23" spans="3:9" ht="39.950000000000003" customHeight="1" x14ac:dyDescent="0.2">
      <c r="C23" s="24">
        <v>4014402</v>
      </c>
      <c r="D23" s="2">
        <v>0</v>
      </c>
      <c r="E23" s="3" t="s">
        <v>113</v>
      </c>
      <c r="F23" s="55">
        <v>19000000</v>
      </c>
      <c r="G23" s="55">
        <v>19000000</v>
      </c>
      <c r="H23" s="55">
        <v>17004646.719999999</v>
      </c>
      <c r="I23" s="58">
        <v>17004646.719999999</v>
      </c>
    </row>
    <row r="24" spans="3:9" ht="39.950000000000003" customHeight="1" x14ac:dyDescent="0.2">
      <c r="C24" s="24">
        <v>4014402</v>
      </c>
      <c r="D24" s="2">
        <v>1</v>
      </c>
      <c r="E24" s="3" t="s">
        <v>114</v>
      </c>
      <c r="F24" s="55">
        <v>80000</v>
      </c>
      <c r="G24" s="55">
        <v>80000</v>
      </c>
      <c r="H24" s="55">
        <v>61834.48</v>
      </c>
      <c r="I24" s="58">
        <v>61834.48</v>
      </c>
    </row>
    <row r="25" spans="3:9" ht="39.950000000000003" customHeight="1" x14ac:dyDescent="0.2">
      <c r="C25" s="24">
        <v>4014402</v>
      </c>
      <c r="D25" s="2">
        <v>2</v>
      </c>
      <c r="E25" s="3" t="s">
        <v>115</v>
      </c>
      <c r="F25" s="55">
        <v>1500</v>
      </c>
      <c r="G25" s="55">
        <v>1500</v>
      </c>
      <c r="H25" s="55">
        <v>583.45000000000005</v>
      </c>
      <c r="I25" s="58">
        <v>583.45000000000005</v>
      </c>
    </row>
    <row r="26" spans="3:9" ht="39.950000000000003" customHeight="1" x14ac:dyDescent="0.2">
      <c r="C26" s="24">
        <v>4014402</v>
      </c>
      <c r="D26" s="2">
        <v>3</v>
      </c>
      <c r="E26" s="3" t="s">
        <v>116</v>
      </c>
      <c r="F26" s="55">
        <v>250000</v>
      </c>
      <c r="G26" s="55">
        <v>250000</v>
      </c>
      <c r="H26" s="55">
        <v>248058.41</v>
      </c>
      <c r="I26" s="58">
        <v>248058.41</v>
      </c>
    </row>
    <row r="27" spans="3:9" ht="39.950000000000003" customHeight="1" x14ac:dyDescent="0.2">
      <c r="C27" s="24">
        <v>4014403</v>
      </c>
      <c r="D27" s="2">
        <v>0</v>
      </c>
      <c r="E27" s="3" t="s">
        <v>117</v>
      </c>
      <c r="F27" s="55">
        <v>2000000</v>
      </c>
      <c r="G27" s="55">
        <v>2000000</v>
      </c>
      <c r="H27" s="55">
        <v>1730267.02</v>
      </c>
      <c r="I27" s="58">
        <v>1730267.02</v>
      </c>
    </row>
    <row r="28" spans="3:9" ht="39.950000000000003" customHeight="1" x14ac:dyDescent="0.2">
      <c r="C28" s="24">
        <v>4014404</v>
      </c>
      <c r="D28" s="2">
        <v>1</v>
      </c>
      <c r="E28" s="3" t="s">
        <v>133</v>
      </c>
      <c r="F28" s="55">
        <v>0</v>
      </c>
      <c r="G28" s="55">
        <v>0</v>
      </c>
      <c r="H28" s="55">
        <v>15689358.48</v>
      </c>
      <c r="I28" s="58">
        <v>15689358.48</v>
      </c>
    </row>
    <row r="29" spans="3:9" ht="39.950000000000003" customHeight="1" x14ac:dyDescent="0.2">
      <c r="C29" s="26"/>
      <c r="D29" s="14"/>
      <c r="E29" s="13" t="s">
        <v>127</v>
      </c>
      <c r="F29" s="7">
        <f>SUM(F22:F28)</f>
        <v>21434800</v>
      </c>
      <c r="G29" s="7">
        <f t="shared" ref="G29:I29" si="1">SUM(G22:G28)</f>
        <v>21434800</v>
      </c>
      <c r="H29" s="7">
        <f t="shared" si="1"/>
        <v>34809748.560000002</v>
      </c>
      <c r="I29" s="27">
        <f t="shared" si="1"/>
        <v>34809748.560000002</v>
      </c>
    </row>
    <row r="30" spans="3:9" ht="39.950000000000003" customHeight="1" x14ac:dyDescent="0.2">
      <c r="C30" s="30"/>
      <c r="D30" s="14"/>
      <c r="E30" s="8"/>
      <c r="F30" s="8"/>
      <c r="G30" s="8"/>
      <c r="H30" s="8"/>
      <c r="I30" s="28"/>
    </row>
    <row r="31" spans="3:9" ht="39.950000000000003" customHeight="1" x14ac:dyDescent="0.2">
      <c r="C31" s="30"/>
      <c r="D31" s="14"/>
      <c r="E31" s="6" t="s">
        <v>123</v>
      </c>
      <c r="F31" s="7">
        <v>7469124</v>
      </c>
      <c r="G31" s="7">
        <v>7469124</v>
      </c>
      <c r="H31" s="8"/>
      <c r="I31" s="28"/>
    </row>
    <row r="32" spans="3:9" ht="39.950000000000003" customHeight="1" x14ac:dyDescent="0.2">
      <c r="C32" s="30"/>
      <c r="D32" s="14"/>
      <c r="E32" s="8"/>
      <c r="F32" s="8"/>
      <c r="G32" s="8"/>
      <c r="H32" s="8"/>
      <c r="I32" s="28"/>
    </row>
    <row r="33" spans="3:9" ht="39.950000000000003" customHeight="1" x14ac:dyDescent="0.25">
      <c r="C33" s="31"/>
      <c r="D33" s="16"/>
      <c r="E33" s="17" t="s">
        <v>130</v>
      </c>
      <c r="F33" s="18">
        <f xml:space="preserve"> F13+F19+F29+F31</f>
        <v>105073924</v>
      </c>
      <c r="G33" s="18">
        <f xml:space="preserve"> G13+G19+G29+G31</f>
        <v>105073924</v>
      </c>
      <c r="H33" s="19">
        <f>H13+H19+H29</f>
        <v>109326935.83</v>
      </c>
      <c r="I33" s="32">
        <f>I13+I19+I29</f>
        <v>109326935.83</v>
      </c>
    </row>
    <row r="34" spans="3:9" ht="39.950000000000003" customHeight="1" thickBot="1" x14ac:dyDescent="0.25">
      <c r="C34" s="44"/>
      <c r="D34" s="45"/>
      <c r="E34" s="45"/>
      <c r="F34" s="45"/>
      <c r="G34" s="45"/>
      <c r="H34" s="45"/>
      <c r="I34" s="46"/>
    </row>
    <row r="35" spans="3:9" ht="39.950000000000003" customHeight="1" x14ac:dyDescent="0.2">
      <c r="C35" s="63" t="s">
        <v>110</v>
      </c>
      <c r="D35" s="64"/>
      <c r="E35" s="23"/>
      <c r="F35" s="65" t="s">
        <v>96</v>
      </c>
      <c r="G35" s="65"/>
      <c r="H35" s="65"/>
      <c r="I35" s="66"/>
    </row>
    <row r="36" spans="3:9" ht="39.950000000000003" customHeight="1" thickBot="1" x14ac:dyDescent="0.25">
      <c r="C36" s="41" t="s">
        <v>0</v>
      </c>
      <c r="D36" s="42" t="s">
        <v>1</v>
      </c>
      <c r="E36" s="42" t="s">
        <v>2</v>
      </c>
      <c r="F36" s="42" t="s">
        <v>118</v>
      </c>
      <c r="G36" s="42" t="s">
        <v>119</v>
      </c>
      <c r="H36" s="42" t="s">
        <v>120</v>
      </c>
      <c r="I36" s="43" t="s">
        <v>121</v>
      </c>
    </row>
    <row r="37" spans="3:9" ht="39.950000000000003" customHeight="1" x14ac:dyDescent="0.2">
      <c r="C37" s="38">
        <v>1011001</v>
      </c>
      <c r="D37" s="39">
        <v>0</v>
      </c>
      <c r="E37" s="47" t="s">
        <v>3</v>
      </c>
      <c r="F37" s="55">
        <v>1200000</v>
      </c>
      <c r="G37" s="59">
        <v>1200000</v>
      </c>
      <c r="H37" s="59">
        <v>1119120.68</v>
      </c>
      <c r="I37" s="60">
        <v>1119120.68</v>
      </c>
    </row>
    <row r="38" spans="3:9" ht="39.950000000000003" customHeight="1" x14ac:dyDescent="0.2">
      <c r="C38" s="24">
        <v>1011002</v>
      </c>
      <c r="D38" s="2">
        <v>0</v>
      </c>
      <c r="E38" s="11" t="s">
        <v>4</v>
      </c>
      <c r="F38" s="55">
        <v>119234</v>
      </c>
      <c r="G38" s="59">
        <v>119234</v>
      </c>
      <c r="H38" s="59">
        <v>117237.08</v>
      </c>
      <c r="I38" s="60">
        <v>117237.08</v>
      </c>
    </row>
    <row r="39" spans="3:9" ht="39.950000000000003" customHeight="1" x14ac:dyDescent="0.2">
      <c r="C39" s="24">
        <v>1011004</v>
      </c>
      <c r="D39" s="2">
        <v>0</v>
      </c>
      <c r="E39" s="11" t="s">
        <v>5</v>
      </c>
      <c r="F39" s="55">
        <v>102000</v>
      </c>
      <c r="G39" s="59">
        <v>102000</v>
      </c>
      <c r="H39" s="59">
        <v>95425.64</v>
      </c>
      <c r="I39" s="60">
        <v>95425.64</v>
      </c>
    </row>
    <row r="40" spans="3:9" ht="39.950000000000003" customHeight="1" x14ac:dyDescent="0.2">
      <c r="C40" s="24">
        <v>1011005</v>
      </c>
      <c r="D40" s="2">
        <v>0</v>
      </c>
      <c r="E40" s="11" t="s">
        <v>6</v>
      </c>
      <c r="F40" s="55">
        <v>120000</v>
      </c>
      <c r="G40" s="59">
        <v>120000</v>
      </c>
      <c r="H40" s="59">
        <v>50911.67</v>
      </c>
      <c r="I40" s="60">
        <v>48002.22</v>
      </c>
    </row>
    <row r="41" spans="3:9" ht="39.950000000000003" customHeight="1" x14ac:dyDescent="0.2">
      <c r="C41" s="24">
        <v>1031023</v>
      </c>
      <c r="D41" s="2">
        <v>0</v>
      </c>
      <c r="E41" s="11" t="s">
        <v>8</v>
      </c>
      <c r="F41" s="55">
        <v>15000</v>
      </c>
      <c r="G41" s="59">
        <v>15000</v>
      </c>
      <c r="H41" s="59">
        <v>835.4</v>
      </c>
      <c r="I41" s="60">
        <v>626.20000000000005</v>
      </c>
    </row>
    <row r="42" spans="3:9" ht="39.950000000000003" customHeight="1" x14ac:dyDescent="0.2">
      <c r="C42" s="24">
        <v>1031024</v>
      </c>
      <c r="D42" s="2">
        <v>0</v>
      </c>
      <c r="E42" s="11" t="s">
        <v>9</v>
      </c>
      <c r="F42" s="55">
        <v>160000</v>
      </c>
      <c r="G42" s="59">
        <v>160000</v>
      </c>
      <c r="H42" s="59">
        <v>78494.16</v>
      </c>
      <c r="I42" s="60">
        <v>43590.37</v>
      </c>
    </row>
    <row r="43" spans="3:9" ht="39.950000000000003" customHeight="1" x14ac:dyDescent="0.2">
      <c r="C43" s="24">
        <v>1031025</v>
      </c>
      <c r="D43" s="2">
        <v>0</v>
      </c>
      <c r="E43" s="11" t="s">
        <v>10</v>
      </c>
      <c r="F43" s="55">
        <v>150000</v>
      </c>
      <c r="G43" s="59">
        <v>150000</v>
      </c>
      <c r="H43" s="59">
        <v>47836.56</v>
      </c>
      <c r="I43" s="60">
        <v>27335.84</v>
      </c>
    </row>
    <row r="44" spans="3:9" ht="39.950000000000003" customHeight="1" x14ac:dyDescent="0.2">
      <c r="C44" s="24">
        <v>1031029</v>
      </c>
      <c r="D44" s="2">
        <v>1</v>
      </c>
      <c r="E44" s="11" t="s">
        <v>11</v>
      </c>
      <c r="F44" s="55">
        <v>400000</v>
      </c>
      <c r="G44" s="59">
        <v>400000</v>
      </c>
      <c r="H44" s="59">
        <v>139839.43</v>
      </c>
      <c r="I44" s="60">
        <v>7783.6</v>
      </c>
    </row>
    <row r="45" spans="3:9" ht="39.950000000000003" customHeight="1" x14ac:dyDescent="0.2">
      <c r="C45" s="24">
        <v>1031029</v>
      </c>
      <c r="D45" s="2">
        <v>2</v>
      </c>
      <c r="E45" s="11" t="s">
        <v>134</v>
      </c>
      <c r="F45" s="55">
        <v>110000</v>
      </c>
      <c r="G45" s="59">
        <v>110000</v>
      </c>
      <c r="H45" s="59">
        <v>32854.160000000003</v>
      </c>
      <c r="I45" s="60">
        <v>20554.16</v>
      </c>
    </row>
    <row r="46" spans="3:9" ht="39.950000000000003" customHeight="1" x14ac:dyDescent="0.2">
      <c r="C46" s="24">
        <v>1031032</v>
      </c>
      <c r="D46" s="2">
        <v>0</v>
      </c>
      <c r="E46" s="11" t="s">
        <v>12</v>
      </c>
      <c r="F46" s="55">
        <v>16000</v>
      </c>
      <c r="G46" s="59">
        <v>16000</v>
      </c>
      <c r="H46" s="59">
        <v>13758.39</v>
      </c>
      <c r="I46" s="60">
        <v>10526.98</v>
      </c>
    </row>
    <row r="47" spans="3:9" ht="39.950000000000003" customHeight="1" x14ac:dyDescent="0.2">
      <c r="C47" s="24">
        <v>1041033</v>
      </c>
      <c r="D47" s="2">
        <v>0</v>
      </c>
      <c r="E47" s="11" t="s">
        <v>13</v>
      </c>
      <c r="F47" s="55">
        <v>80000</v>
      </c>
      <c r="G47" s="59">
        <v>80000</v>
      </c>
      <c r="H47" s="59">
        <v>0</v>
      </c>
      <c r="I47" s="60">
        <v>0</v>
      </c>
    </row>
    <row r="48" spans="3:9" ht="39.950000000000003" customHeight="1" x14ac:dyDescent="0.2">
      <c r="C48" s="24">
        <v>1041035</v>
      </c>
      <c r="D48" s="2">
        <v>0</v>
      </c>
      <c r="E48" s="11" t="s">
        <v>14</v>
      </c>
      <c r="F48" s="55">
        <v>7000</v>
      </c>
      <c r="G48" s="59">
        <v>7000</v>
      </c>
      <c r="H48" s="59">
        <v>4507</v>
      </c>
      <c r="I48" s="60">
        <v>0</v>
      </c>
    </row>
    <row r="49" spans="3:9" ht="39.950000000000003" customHeight="1" x14ac:dyDescent="0.2">
      <c r="C49" s="24">
        <v>1041036</v>
      </c>
      <c r="D49" s="2">
        <v>0</v>
      </c>
      <c r="E49" s="11" t="s">
        <v>15</v>
      </c>
      <c r="F49" s="62">
        <v>270000</v>
      </c>
      <c r="G49" s="59">
        <v>270000</v>
      </c>
      <c r="H49" s="59">
        <v>236258.49</v>
      </c>
      <c r="I49" s="60">
        <v>0</v>
      </c>
    </row>
    <row r="50" spans="3:9" ht="39.950000000000003" customHeight="1" x14ac:dyDescent="0.2">
      <c r="C50" s="24">
        <v>1051069</v>
      </c>
      <c r="D50" s="2">
        <v>0</v>
      </c>
      <c r="E50" s="11" t="s">
        <v>16</v>
      </c>
      <c r="F50" s="62">
        <v>31870215</v>
      </c>
      <c r="G50" s="59">
        <v>31870215</v>
      </c>
      <c r="H50" s="59">
        <v>31144065.100000001</v>
      </c>
      <c r="I50" s="60">
        <v>30902205.149999999</v>
      </c>
    </row>
    <row r="51" spans="3:9" ht="39.950000000000003" customHeight="1" x14ac:dyDescent="0.2">
      <c r="C51" s="24">
        <v>1051069</v>
      </c>
      <c r="D51" s="2">
        <v>1</v>
      </c>
      <c r="E51" s="11" t="s">
        <v>17</v>
      </c>
      <c r="F51" s="62">
        <v>2230345</v>
      </c>
      <c r="G51" s="59">
        <v>2050345</v>
      </c>
      <c r="H51" s="59">
        <v>1839866.2</v>
      </c>
      <c r="I51" s="60">
        <v>1839866.2</v>
      </c>
    </row>
    <row r="52" spans="3:9" ht="39.950000000000003" customHeight="1" x14ac:dyDescent="0.2">
      <c r="C52" s="24">
        <v>1051069</v>
      </c>
      <c r="D52" s="2">
        <v>2</v>
      </c>
      <c r="E52" s="11" t="s">
        <v>18</v>
      </c>
      <c r="F52" s="62">
        <v>526706</v>
      </c>
      <c r="G52" s="59">
        <v>666706</v>
      </c>
      <c r="H52" s="59">
        <v>466197.74</v>
      </c>
      <c r="I52" s="60">
        <v>465466.09</v>
      </c>
    </row>
    <row r="53" spans="3:9" ht="39.950000000000003" customHeight="1" x14ac:dyDescent="0.2">
      <c r="C53" s="24">
        <v>1051069</v>
      </c>
      <c r="D53" s="2">
        <v>3</v>
      </c>
      <c r="E53" s="11" t="s">
        <v>19</v>
      </c>
      <c r="F53" s="62">
        <v>77459</v>
      </c>
      <c r="G53" s="59">
        <v>92459</v>
      </c>
      <c r="H53" s="59">
        <v>77586.58</v>
      </c>
      <c r="I53" s="60">
        <v>77586.58</v>
      </c>
    </row>
    <row r="54" spans="3:9" ht="39.950000000000003" customHeight="1" x14ac:dyDescent="0.2">
      <c r="C54" s="24">
        <v>1051069</v>
      </c>
      <c r="D54" s="2">
        <v>4</v>
      </c>
      <c r="E54" s="11" t="s">
        <v>20</v>
      </c>
      <c r="F54" s="62">
        <v>450000</v>
      </c>
      <c r="G54" s="59">
        <v>450000</v>
      </c>
      <c r="H54" s="59">
        <v>300000</v>
      </c>
      <c r="I54" s="60">
        <v>0</v>
      </c>
    </row>
    <row r="55" spans="3:9" ht="39.950000000000003" customHeight="1" x14ac:dyDescent="0.2">
      <c r="C55" s="24">
        <v>1051069</v>
      </c>
      <c r="D55" s="2">
        <v>5</v>
      </c>
      <c r="E55" s="11" t="s">
        <v>21</v>
      </c>
      <c r="F55" s="62">
        <v>20000</v>
      </c>
      <c r="G55" s="59">
        <v>20000</v>
      </c>
      <c r="H55" s="59">
        <v>0</v>
      </c>
      <c r="I55" s="60">
        <v>0</v>
      </c>
    </row>
    <row r="56" spans="3:9" ht="39.950000000000003" customHeight="1" x14ac:dyDescent="0.2">
      <c r="C56" s="24">
        <v>1051069</v>
      </c>
      <c r="D56" s="2">
        <v>6</v>
      </c>
      <c r="E56" s="11" t="s">
        <v>22</v>
      </c>
      <c r="F56" s="62">
        <v>450000</v>
      </c>
      <c r="G56" s="59">
        <v>450000</v>
      </c>
      <c r="H56" s="59">
        <v>410800</v>
      </c>
      <c r="I56" s="60">
        <v>281280.56</v>
      </c>
    </row>
    <row r="57" spans="3:9" ht="39.950000000000003" customHeight="1" x14ac:dyDescent="0.2">
      <c r="C57" s="24">
        <v>1051069</v>
      </c>
      <c r="D57" s="2">
        <v>7</v>
      </c>
      <c r="E57" s="11" t="s">
        <v>135</v>
      </c>
      <c r="F57" s="62">
        <v>100000</v>
      </c>
      <c r="G57" s="59">
        <v>100000</v>
      </c>
      <c r="H57" s="59">
        <v>100000</v>
      </c>
      <c r="I57" s="60">
        <v>0</v>
      </c>
    </row>
    <row r="58" spans="3:9" ht="39.950000000000003" customHeight="1" x14ac:dyDescent="0.2">
      <c r="C58" s="24">
        <v>1051070</v>
      </c>
      <c r="D58" s="2">
        <v>0</v>
      </c>
      <c r="E58" s="11" t="s">
        <v>23</v>
      </c>
      <c r="F58" s="62">
        <v>9514014</v>
      </c>
      <c r="G58" s="59">
        <v>9514014</v>
      </c>
      <c r="H58" s="59">
        <v>9027656.3499999996</v>
      </c>
      <c r="I58" s="60">
        <v>8990704.3300000001</v>
      </c>
    </row>
    <row r="59" spans="3:9" ht="39.950000000000003" customHeight="1" x14ac:dyDescent="0.2">
      <c r="C59" s="24">
        <v>1051071</v>
      </c>
      <c r="D59" s="2">
        <v>0</v>
      </c>
      <c r="E59" s="11" t="s">
        <v>24</v>
      </c>
      <c r="F59" s="62">
        <v>3144252</v>
      </c>
      <c r="G59" s="59">
        <v>3144252</v>
      </c>
      <c r="H59" s="59">
        <v>2907879.44</v>
      </c>
      <c r="I59" s="60">
        <v>2904297.33</v>
      </c>
    </row>
    <row r="60" spans="3:9" ht="39.950000000000003" customHeight="1" x14ac:dyDescent="0.2">
      <c r="C60" s="24">
        <v>1051072</v>
      </c>
      <c r="D60" s="2">
        <v>0</v>
      </c>
      <c r="E60" s="11" t="s">
        <v>25</v>
      </c>
      <c r="F60" s="62">
        <v>453589</v>
      </c>
      <c r="G60" s="59">
        <v>468589</v>
      </c>
      <c r="H60" s="59">
        <v>457407.49</v>
      </c>
      <c r="I60" s="60">
        <v>381996.66</v>
      </c>
    </row>
    <row r="61" spans="3:9" ht="39.950000000000003" customHeight="1" x14ac:dyDescent="0.2">
      <c r="C61" s="24">
        <v>1051072</v>
      </c>
      <c r="D61" s="2">
        <v>1</v>
      </c>
      <c r="E61" s="11" t="s">
        <v>26</v>
      </c>
      <c r="F61" s="62">
        <v>2534</v>
      </c>
      <c r="G61" s="59">
        <v>12534</v>
      </c>
      <c r="H61" s="59">
        <v>8442.4599999999991</v>
      </c>
      <c r="I61" s="60">
        <v>6495.56</v>
      </c>
    </row>
    <row r="62" spans="3:9" ht="39.950000000000003" customHeight="1" x14ac:dyDescent="0.2">
      <c r="C62" s="24">
        <v>1051073</v>
      </c>
      <c r="D62" s="2">
        <v>0</v>
      </c>
      <c r="E62" s="11" t="s">
        <v>27</v>
      </c>
      <c r="F62" s="62">
        <v>180000</v>
      </c>
      <c r="G62" s="59">
        <v>180000</v>
      </c>
      <c r="H62" s="59">
        <v>121023.03</v>
      </c>
      <c r="I62" s="60">
        <v>94777.53</v>
      </c>
    </row>
    <row r="63" spans="3:9" ht="39.950000000000003" customHeight="1" x14ac:dyDescent="0.2">
      <c r="C63" s="24">
        <v>1051073</v>
      </c>
      <c r="D63" s="2">
        <v>2</v>
      </c>
      <c r="E63" s="11" t="s">
        <v>28</v>
      </c>
      <c r="F63" s="62">
        <v>30000</v>
      </c>
      <c r="G63" s="59">
        <v>30000</v>
      </c>
      <c r="H63" s="59">
        <v>5583.65</v>
      </c>
      <c r="I63" s="60">
        <v>4041.57</v>
      </c>
    </row>
    <row r="64" spans="3:9" ht="39.950000000000003" customHeight="1" x14ac:dyDescent="0.2">
      <c r="C64" s="24">
        <v>1051074</v>
      </c>
      <c r="D64" s="2">
        <v>0</v>
      </c>
      <c r="E64" s="11" t="s">
        <v>29</v>
      </c>
      <c r="F64" s="62">
        <v>1000000</v>
      </c>
      <c r="G64" s="59">
        <v>1000000</v>
      </c>
      <c r="H64" s="59">
        <v>1000000</v>
      </c>
      <c r="I64" s="60">
        <v>0</v>
      </c>
    </row>
    <row r="65" spans="3:9" ht="39.950000000000003" customHeight="1" x14ac:dyDescent="0.2">
      <c r="C65" s="24">
        <v>1051096</v>
      </c>
      <c r="D65" s="2">
        <v>0</v>
      </c>
      <c r="E65" s="11" t="s">
        <v>30</v>
      </c>
      <c r="F65" s="62">
        <v>144545</v>
      </c>
      <c r="G65" s="59">
        <v>144545</v>
      </c>
      <c r="H65" s="59">
        <v>50496</v>
      </c>
      <c r="I65" s="60">
        <v>50496</v>
      </c>
    </row>
    <row r="66" spans="3:9" ht="39.950000000000003" customHeight="1" x14ac:dyDescent="0.2">
      <c r="C66" s="24">
        <v>1051102</v>
      </c>
      <c r="D66" s="2">
        <v>0</v>
      </c>
      <c r="E66" s="11" t="s">
        <v>31</v>
      </c>
      <c r="F66" s="62">
        <v>333082</v>
      </c>
      <c r="G66" s="59">
        <v>333082</v>
      </c>
      <c r="H66" s="59">
        <v>333082</v>
      </c>
      <c r="I66" s="60">
        <v>73760.77</v>
      </c>
    </row>
    <row r="67" spans="3:9" ht="39.950000000000003" customHeight="1" x14ac:dyDescent="0.2">
      <c r="C67" s="24">
        <v>1051102</v>
      </c>
      <c r="D67" s="2">
        <v>1</v>
      </c>
      <c r="E67" s="11" t="s">
        <v>32</v>
      </c>
      <c r="F67" s="62">
        <v>625000</v>
      </c>
      <c r="G67" s="59">
        <v>625000</v>
      </c>
      <c r="H67" s="59">
        <v>385708.53</v>
      </c>
      <c r="I67" s="60">
        <v>92678.61</v>
      </c>
    </row>
    <row r="68" spans="3:9" ht="39.950000000000003" customHeight="1" x14ac:dyDescent="0.2">
      <c r="C68" s="24">
        <v>1051102</v>
      </c>
      <c r="D68" s="2">
        <v>2</v>
      </c>
      <c r="E68" s="11" t="s">
        <v>33</v>
      </c>
      <c r="F68" s="55">
        <v>10070</v>
      </c>
      <c r="G68" s="59">
        <v>10070</v>
      </c>
      <c r="H68" s="59">
        <v>7315.41</v>
      </c>
      <c r="I68" s="60">
        <v>6315.41</v>
      </c>
    </row>
    <row r="69" spans="3:9" ht="39.950000000000003" customHeight="1" x14ac:dyDescent="0.2">
      <c r="C69" s="24">
        <v>1051085</v>
      </c>
      <c r="D69" s="2">
        <v>0</v>
      </c>
      <c r="E69" s="11" t="s">
        <v>34</v>
      </c>
      <c r="F69" s="55">
        <v>45680</v>
      </c>
      <c r="G69" s="59">
        <v>45680</v>
      </c>
      <c r="H69" s="59">
        <v>7500</v>
      </c>
      <c r="I69" s="60">
        <v>0</v>
      </c>
    </row>
    <row r="70" spans="3:9" ht="39.950000000000003" customHeight="1" x14ac:dyDescent="0.2">
      <c r="C70" s="24">
        <v>1051086</v>
      </c>
      <c r="D70" s="2">
        <v>0</v>
      </c>
      <c r="E70" s="11" t="s">
        <v>35</v>
      </c>
      <c r="F70" s="55">
        <v>3950000</v>
      </c>
      <c r="G70" s="59">
        <v>3950000</v>
      </c>
      <c r="H70" s="59">
        <v>3875885.92</v>
      </c>
      <c r="I70" s="60">
        <v>3835885.92</v>
      </c>
    </row>
    <row r="71" spans="3:9" ht="39.950000000000003" customHeight="1" x14ac:dyDescent="0.2">
      <c r="C71" s="24">
        <v>1051087</v>
      </c>
      <c r="D71" s="2">
        <v>0</v>
      </c>
      <c r="E71" s="11" t="s">
        <v>36</v>
      </c>
      <c r="F71" s="55">
        <v>303000</v>
      </c>
      <c r="G71" s="59">
        <v>303000</v>
      </c>
      <c r="H71" s="59">
        <v>286356.52</v>
      </c>
      <c r="I71" s="60">
        <v>69994.33</v>
      </c>
    </row>
    <row r="72" spans="3:9" ht="39.950000000000003" customHeight="1" x14ac:dyDescent="0.2">
      <c r="C72" s="24">
        <v>1051087</v>
      </c>
      <c r="D72" s="2">
        <v>1</v>
      </c>
      <c r="E72" s="11" t="s">
        <v>37</v>
      </c>
      <c r="F72" s="55">
        <v>11000</v>
      </c>
      <c r="G72" s="59">
        <v>11000</v>
      </c>
      <c r="H72" s="59">
        <v>9556.7999999999993</v>
      </c>
      <c r="I72" s="60">
        <v>4474.22</v>
      </c>
    </row>
    <row r="73" spans="3:9" ht="39.950000000000003" customHeight="1" x14ac:dyDescent="0.2">
      <c r="C73" s="24">
        <v>1051088</v>
      </c>
      <c r="D73" s="2">
        <v>0</v>
      </c>
      <c r="E73" s="11" t="s">
        <v>38</v>
      </c>
      <c r="F73" s="55">
        <v>50000</v>
      </c>
      <c r="G73" s="59">
        <v>50000</v>
      </c>
      <c r="H73" s="59">
        <v>50000</v>
      </c>
      <c r="I73" s="60">
        <v>43700.53</v>
      </c>
    </row>
    <row r="74" spans="3:9" ht="39.950000000000003" customHeight="1" x14ac:dyDescent="0.2">
      <c r="C74" s="24">
        <v>1051089</v>
      </c>
      <c r="D74" s="2">
        <v>0</v>
      </c>
      <c r="E74" s="11" t="s">
        <v>39</v>
      </c>
      <c r="F74" s="55">
        <v>20000</v>
      </c>
      <c r="G74" s="59">
        <v>20000</v>
      </c>
      <c r="H74" s="59">
        <v>15312</v>
      </c>
      <c r="I74" s="60">
        <v>10647.4</v>
      </c>
    </row>
    <row r="75" spans="3:9" ht="39.950000000000003" customHeight="1" x14ac:dyDescent="0.2">
      <c r="C75" s="24">
        <v>1051089</v>
      </c>
      <c r="D75" s="2">
        <v>1</v>
      </c>
      <c r="E75" s="11" t="s">
        <v>40</v>
      </c>
      <c r="F75" s="55">
        <v>50000</v>
      </c>
      <c r="G75" s="59">
        <v>50000</v>
      </c>
      <c r="H75" s="59">
        <v>23355.07</v>
      </c>
      <c r="I75" s="60">
        <v>10549.95</v>
      </c>
    </row>
    <row r="76" spans="3:9" ht="39.950000000000003" customHeight="1" x14ac:dyDescent="0.2">
      <c r="C76" s="24">
        <v>1051089</v>
      </c>
      <c r="D76" s="2">
        <v>2</v>
      </c>
      <c r="E76" s="11" t="s">
        <v>41</v>
      </c>
      <c r="F76" s="55">
        <v>60000</v>
      </c>
      <c r="G76" s="59">
        <v>60000</v>
      </c>
      <c r="H76" s="59">
        <v>3725.66</v>
      </c>
      <c r="I76" s="60">
        <v>3725.66</v>
      </c>
    </row>
    <row r="77" spans="3:9" ht="39.950000000000003" customHeight="1" x14ac:dyDescent="0.2">
      <c r="C77" s="24">
        <v>1051090</v>
      </c>
      <c r="D77" s="2">
        <v>0</v>
      </c>
      <c r="E77" s="11" t="s">
        <v>42</v>
      </c>
      <c r="F77" s="55">
        <v>40000</v>
      </c>
      <c r="G77" s="59">
        <v>40000</v>
      </c>
      <c r="H77" s="59">
        <v>21631.13</v>
      </c>
      <c r="I77" s="60">
        <v>17797.759999999998</v>
      </c>
    </row>
    <row r="78" spans="3:9" ht="39.950000000000003" customHeight="1" x14ac:dyDescent="0.2">
      <c r="C78" s="24">
        <v>1051090</v>
      </c>
      <c r="D78" s="2">
        <v>1</v>
      </c>
      <c r="E78" s="11" t="s">
        <v>43</v>
      </c>
      <c r="F78" s="55">
        <v>10000</v>
      </c>
      <c r="G78" s="59">
        <v>10000</v>
      </c>
      <c r="H78" s="59">
        <v>1090.6600000000001</v>
      </c>
      <c r="I78" s="60">
        <v>1090.6600000000001</v>
      </c>
    </row>
    <row r="79" spans="3:9" ht="39.950000000000003" customHeight="1" x14ac:dyDescent="0.2">
      <c r="C79" s="24">
        <v>1051091</v>
      </c>
      <c r="D79" s="2">
        <v>0</v>
      </c>
      <c r="E79" s="11" t="s">
        <v>44</v>
      </c>
      <c r="F79" s="55">
        <v>91500</v>
      </c>
      <c r="G79" s="59">
        <v>91500</v>
      </c>
      <c r="H79" s="59">
        <v>91500</v>
      </c>
      <c r="I79" s="60">
        <v>12998.27</v>
      </c>
    </row>
    <row r="80" spans="3:9" ht="39.950000000000003" customHeight="1" x14ac:dyDescent="0.2">
      <c r="C80" s="24">
        <v>1051091</v>
      </c>
      <c r="D80" s="2">
        <v>1</v>
      </c>
      <c r="E80" s="11" t="s">
        <v>45</v>
      </c>
      <c r="F80" s="55">
        <v>53200</v>
      </c>
      <c r="G80" s="59">
        <v>53200</v>
      </c>
      <c r="H80" s="59">
        <v>43034</v>
      </c>
      <c r="I80" s="60">
        <v>90</v>
      </c>
    </row>
    <row r="81" spans="3:9" ht="39.950000000000003" customHeight="1" x14ac:dyDescent="0.2">
      <c r="C81" s="24">
        <v>1051091</v>
      </c>
      <c r="D81" s="2">
        <v>2</v>
      </c>
      <c r="E81" s="11" t="s">
        <v>46</v>
      </c>
      <c r="F81" s="55">
        <v>310000</v>
      </c>
      <c r="G81" s="59">
        <v>310000</v>
      </c>
      <c r="H81" s="59">
        <v>305099.12</v>
      </c>
      <c r="I81" s="60">
        <v>98120.67</v>
      </c>
    </row>
    <row r="82" spans="3:9" ht="39.950000000000003" customHeight="1" x14ac:dyDescent="0.2">
      <c r="C82" s="24">
        <v>1051091</v>
      </c>
      <c r="D82" s="2">
        <v>3</v>
      </c>
      <c r="E82" s="11" t="s">
        <v>47</v>
      </c>
      <c r="F82" s="55">
        <v>5000</v>
      </c>
      <c r="G82" s="59">
        <v>5000</v>
      </c>
      <c r="H82" s="59">
        <v>3000</v>
      </c>
      <c r="I82" s="60">
        <v>2702.36</v>
      </c>
    </row>
    <row r="83" spans="3:9" ht="39.950000000000003" customHeight="1" x14ac:dyDescent="0.2">
      <c r="C83" s="24">
        <v>1051091</v>
      </c>
      <c r="D83" s="2">
        <v>4</v>
      </c>
      <c r="E83" s="11" t="s">
        <v>48</v>
      </c>
      <c r="F83" s="55">
        <v>3000</v>
      </c>
      <c r="G83" s="59">
        <v>3000</v>
      </c>
      <c r="H83" s="59">
        <v>1814.7</v>
      </c>
      <c r="I83" s="60">
        <v>1717.92</v>
      </c>
    </row>
    <row r="84" spans="3:9" ht="39.950000000000003" customHeight="1" x14ac:dyDescent="0.2">
      <c r="C84" s="24">
        <v>1051091</v>
      </c>
      <c r="D84" s="2">
        <v>5</v>
      </c>
      <c r="E84" s="11" t="s">
        <v>49</v>
      </c>
      <c r="F84" s="55">
        <v>8000</v>
      </c>
      <c r="G84" s="59">
        <v>8000</v>
      </c>
      <c r="H84" s="59">
        <v>5720.32</v>
      </c>
      <c r="I84" s="60">
        <v>1857.95</v>
      </c>
    </row>
    <row r="85" spans="3:9" ht="39.950000000000003" customHeight="1" x14ac:dyDescent="0.2">
      <c r="C85" s="24">
        <v>1051092</v>
      </c>
      <c r="D85" s="2">
        <v>0</v>
      </c>
      <c r="E85" s="11" t="s">
        <v>50</v>
      </c>
      <c r="F85" s="55">
        <v>480000</v>
      </c>
      <c r="G85" s="59">
        <v>480000</v>
      </c>
      <c r="H85" s="59">
        <v>293138.86</v>
      </c>
      <c r="I85" s="60">
        <v>188167.38</v>
      </c>
    </row>
    <row r="86" spans="3:9" ht="39.950000000000003" customHeight="1" x14ac:dyDescent="0.2">
      <c r="C86" s="24">
        <v>1051092</v>
      </c>
      <c r="D86" s="2">
        <v>1</v>
      </c>
      <c r="E86" s="11" t="s">
        <v>51</v>
      </c>
      <c r="F86" s="55">
        <v>190000</v>
      </c>
      <c r="G86" s="59">
        <v>190000</v>
      </c>
      <c r="H86" s="59">
        <v>190000</v>
      </c>
      <c r="I86" s="60">
        <v>137352.92000000001</v>
      </c>
    </row>
    <row r="87" spans="3:9" ht="39.950000000000003" customHeight="1" x14ac:dyDescent="0.2">
      <c r="C87" s="24">
        <v>1051094</v>
      </c>
      <c r="D87" s="2">
        <v>0</v>
      </c>
      <c r="E87" s="11" t="s">
        <v>52</v>
      </c>
      <c r="F87" s="55">
        <v>42050</v>
      </c>
      <c r="G87" s="59">
        <v>42050</v>
      </c>
      <c r="H87" s="59">
        <v>41633.22</v>
      </c>
      <c r="I87" s="60">
        <v>29151.439999999999</v>
      </c>
    </row>
    <row r="88" spans="3:9" ht="39.950000000000003" customHeight="1" x14ac:dyDescent="0.2">
      <c r="C88" s="24">
        <v>1051097</v>
      </c>
      <c r="D88" s="2">
        <v>0</v>
      </c>
      <c r="E88" s="11" t="s">
        <v>53</v>
      </c>
      <c r="F88" s="55">
        <v>438000</v>
      </c>
      <c r="G88" s="59">
        <v>438000</v>
      </c>
      <c r="H88" s="59">
        <v>287283</v>
      </c>
      <c r="I88" s="60">
        <v>229516.75</v>
      </c>
    </row>
    <row r="89" spans="3:9" ht="39.950000000000003" customHeight="1" x14ac:dyDescent="0.2">
      <c r="C89" s="24">
        <v>1051098</v>
      </c>
      <c r="D89" s="2">
        <v>0</v>
      </c>
      <c r="E89" s="11" t="s">
        <v>54</v>
      </c>
      <c r="F89" s="55">
        <v>1000000</v>
      </c>
      <c r="G89" s="59">
        <v>1000000</v>
      </c>
      <c r="H89" s="59">
        <v>633659.28</v>
      </c>
      <c r="I89" s="60">
        <v>14771.72</v>
      </c>
    </row>
    <row r="90" spans="3:9" ht="39.950000000000003" customHeight="1" x14ac:dyDescent="0.2">
      <c r="C90" s="24">
        <v>1051098</v>
      </c>
      <c r="D90" s="2">
        <v>1</v>
      </c>
      <c r="E90" s="11" t="s">
        <v>55</v>
      </c>
      <c r="F90" s="55">
        <v>60600</v>
      </c>
      <c r="G90" s="59">
        <v>60600</v>
      </c>
      <c r="H90" s="59">
        <v>27145.85</v>
      </c>
      <c r="I90" s="60">
        <v>9383.0300000000007</v>
      </c>
    </row>
    <row r="91" spans="3:9" ht="39.950000000000003" customHeight="1" x14ac:dyDescent="0.2">
      <c r="C91" s="24">
        <v>1051098</v>
      </c>
      <c r="D91" s="2">
        <v>2</v>
      </c>
      <c r="E91" s="11" t="s">
        <v>56</v>
      </c>
      <c r="F91" s="55">
        <v>80000</v>
      </c>
      <c r="G91" s="59">
        <v>80000</v>
      </c>
      <c r="H91" s="59">
        <v>28943.32</v>
      </c>
      <c r="I91" s="60">
        <v>6608.32</v>
      </c>
    </row>
    <row r="92" spans="3:9" ht="39.950000000000003" customHeight="1" x14ac:dyDescent="0.2">
      <c r="C92" s="24">
        <v>1051099</v>
      </c>
      <c r="D92" s="2">
        <v>0</v>
      </c>
      <c r="E92" s="11" t="s">
        <v>136</v>
      </c>
      <c r="F92" s="55">
        <v>73200</v>
      </c>
      <c r="G92" s="59">
        <v>73200</v>
      </c>
      <c r="H92" s="59">
        <v>35500</v>
      </c>
      <c r="I92" s="60">
        <v>0</v>
      </c>
    </row>
    <row r="93" spans="3:9" ht="39.950000000000003" customHeight="1" x14ac:dyDescent="0.2">
      <c r="C93" s="24">
        <v>1051103</v>
      </c>
      <c r="D93" s="2">
        <v>0</v>
      </c>
      <c r="E93" s="11" t="s">
        <v>57</v>
      </c>
      <c r="F93" s="55">
        <v>470900</v>
      </c>
      <c r="G93" s="59">
        <v>470900</v>
      </c>
      <c r="H93" s="59">
        <v>386113.14</v>
      </c>
      <c r="I93" s="60">
        <v>184403.28</v>
      </c>
    </row>
    <row r="94" spans="3:9" ht="39.950000000000003" customHeight="1" x14ac:dyDescent="0.2">
      <c r="C94" s="24">
        <v>1051103</v>
      </c>
      <c r="D94" s="2">
        <v>1</v>
      </c>
      <c r="E94" s="11" t="s">
        <v>58</v>
      </c>
      <c r="F94" s="55">
        <v>146400</v>
      </c>
      <c r="G94" s="59">
        <v>146400</v>
      </c>
      <c r="H94" s="59">
        <v>146400</v>
      </c>
      <c r="I94" s="60">
        <v>29804.77</v>
      </c>
    </row>
    <row r="95" spans="3:9" ht="39.950000000000003" customHeight="1" x14ac:dyDescent="0.2">
      <c r="C95" s="24">
        <v>1051103</v>
      </c>
      <c r="D95" s="2">
        <v>2</v>
      </c>
      <c r="E95" s="11" t="s">
        <v>59</v>
      </c>
      <c r="F95" s="55">
        <v>182900</v>
      </c>
      <c r="G95" s="59">
        <v>182900</v>
      </c>
      <c r="H95" s="59">
        <v>21960</v>
      </c>
      <c r="I95" s="60">
        <v>18666</v>
      </c>
    </row>
    <row r="96" spans="3:9" ht="39.950000000000003" customHeight="1" x14ac:dyDescent="0.2">
      <c r="C96" s="24">
        <v>1051103</v>
      </c>
      <c r="D96" s="2">
        <v>3</v>
      </c>
      <c r="E96" s="11" t="s">
        <v>60</v>
      </c>
      <c r="F96" s="55">
        <v>692500</v>
      </c>
      <c r="G96" s="59">
        <v>692500</v>
      </c>
      <c r="H96" s="59">
        <v>623792.52</v>
      </c>
      <c r="I96" s="60">
        <v>7381</v>
      </c>
    </row>
    <row r="97" spans="3:9" ht="39.950000000000003" customHeight="1" x14ac:dyDescent="0.2">
      <c r="C97" s="24">
        <v>1051103</v>
      </c>
      <c r="D97" s="2">
        <v>4</v>
      </c>
      <c r="E97" s="11" t="s">
        <v>61</v>
      </c>
      <c r="F97" s="55">
        <v>1220000</v>
      </c>
      <c r="G97" s="59">
        <v>1220000</v>
      </c>
      <c r="H97" s="59">
        <v>810482.47</v>
      </c>
      <c r="I97" s="60">
        <v>158328.78</v>
      </c>
    </row>
    <row r="98" spans="3:9" ht="39.950000000000003" customHeight="1" x14ac:dyDescent="0.2">
      <c r="C98" s="24">
        <v>1051081</v>
      </c>
      <c r="D98" s="2">
        <v>0</v>
      </c>
      <c r="E98" s="11" t="s">
        <v>62</v>
      </c>
      <c r="F98" s="55">
        <v>60000</v>
      </c>
      <c r="G98" s="59">
        <v>60000</v>
      </c>
      <c r="H98" s="59">
        <v>31663.45</v>
      </c>
      <c r="I98" s="60">
        <v>774.69</v>
      </c>
    </row>
    <row r="99" spans="3:9" ht="39.950000000000003" customHeight="1" x14ac:dyDescent="0.2">
      <c r="C99" s="24">
        <v>1051083</v>
      </c>
      <c r="D99" s="2">
        <v>0</v>
      </c>
      <c r="E99" s="11" t="s">
        <v>63</v>
      </c>
      <c r="F99" s="55">
        <v>290000</v>
      </c>
      <c r="G99" s="59">
        <v>290000</v>
      </c>
      <c r="H99" s="59">
        <v>57253.86</v>
      </c>
      <c r="I99" s="60">
        <v>4598.5</v>
      </c>
    </row>
    <row r="100" spans="3:9" ht="39.950000000000003" customHeight="1" x14ac:dyDescent="0.2">
      <c r="C100" s="24">
        <v>1051083</v>
      </c>
      <c r="D100" s="2">
        <v>1</v>
      </c>
      <c r="E100" s="11" t="s">
        <v>64</v>
      </c>
      <c r="F100" s="55">
        <v>5000</v>
      </c>
      <c r="G100" s="59">
        <v>5000</v>
      </c>
      <c r="H100" s="59">
        <v>0</v>
      </c>
      <c r="I100" s="60">
        <v>0</v>
      </c>
    </row>
    <row r="101" spans="3:9" ht="39.950000000000003" customHeight="1" x14ac:dyDescent="0.2">
      <c r="C101" s="24">
        <v>1051083</v>
      </c>
      <c r="D101" s="2">
        <v>2</v>
      </c>
      <c r="E101" s="11" t="s">
        <v>65</v>
      </c>
      <c r="F101" s="55">
        <v>10000</v>
      </c>
      <c r="G101" s="59">
        <v>10000</v>
      </c>
      <c r="H101" s="59">
        <v>3817.9</v>
      </c>
      <c r="I101" s="60">
        <v>3537.9</v>
      </c>
    </row>
    <row r="102" spans="3:9" ht="39.950000000000003" customHeight="1" x14ac:dyDescent="0.2">
      <c r="C102" s="24">
        <v>1051095</v>
      </c>
      <c r="D102" s="2">
        <v>0</v>
      </c>
      <c r="E102" s="11" t="s">
        <v>66</v>
      </c>
      <c r="F102" s="55">
        <v>34815</v>
      </c>
      <c r="G102" s="59">
        <v>34815</v>
      </c>
      <c r="H102" s="59">
        <v>12440.8</v>
      </c>
      <c r="I102" s="60">
        <v>7945.8</v>
      </c>
    </row>
    <row r="103" spans="3:9" ht="39.950000000000003" customHeight="1" x14ac:dyDescent="0.2">
      <c r="C103" s="24">
        <v>1061123</v>
      </c>
      <c r="D103" s="2">
        <v>0</v>
      </c>
      <c r="E103" s="11" t="s">
        <v>67</v>
      </c>
      <c r="F103" s="62">
        <v>80000</v>
      </c>
      <c r="G103" s="59">
        <v>80000</v>
      </c>
      <c r="H103" s="59">
        <v>13459.3</v>
      </c>
      <c r="I103" s="60">
        <v>10882.1</v>
      </c>
    </row>
    <row r="104" spans="3:9" ht="39.950000000000003" customHeight="1" x14ac:dyDescent="0.2">
      <c r="C104" s="24">
        <v>1061124</v>
      </c>
      <c r="D104" s="2">
        <v>0</v>
      </c>
      <c r="E104" s="11" t="s">
        <v>68</v>
      </c>
      <c r="F104" s="62">
        <v>50000</v>
      </c>
      <c r="G104" s="59">
        <v>50000</v>
      </c>
      <c r="H104" s="59">
        <v>42215</v>
      </c>
      <c r="I104" s="60">
        <v>11065</v>
      </c>
    </row>
    <row r="105" spans="3:9" ht="39.950000000000003" customHeight="1" x14ac:dyDescent="0.2">
      <c r="C105" s="24">
        <v>1061125</v>
      </c>
      <c r="D105" s="2">
        <v>0</v>
      </c>
      <c r="E105" s="11" t="s">
        <v>69</v>
      </c>
      <c r="F105" s="62">
        <v>230000</v>
      </c>
      <c r="G105" s="59">
        <v>230000</v>
      </c>
      <c r="H105" s="59">
        <v>164758.79999999999</v>
      </c>
      <c r="I105" s="60">
        <v>153874.32</v>
      </c>
    </row>
    <row r="106" spans="3:9" ht="39.950000000000003" customHeight="1" x14ac:dyDescent="0.2">
      <c r="C106" s="24">
        <v>1071128</v>
      </c>
      <c r="D106" s="2">
        <v>0</v>
      </c>
      <c r="E106" s="11" t="s">
        <v>70</v>
      </c>
      <c r="F106" s="62">
        <v>35000</v>
      </c>
      <c r="G106" s="59">
        <v>35000</v>
      </c>
      <c r="H106" s="59">
        <v>8131.9</v>
      </c>
      <c r="I106" s="60">
        <v>7798</v>
      </c>
    </row>
    <row r="107" spans="3:9" ht="39.950000000000003" customHeight="1" x14ac:dyDescent="0.2">
      <c r="C107" s="24">
        <v>1071132</v>
      </c>
      <c r="D107" s="2">
        <v>0</v>
      </c>
      <c r="E107" s="11" t="s">
        <v>71</v>
      </c>
      <c r="F107" s="62">
        <v>330000</v>
      </c>
      <c r="G107" s="59">
        <v>330000</v>
      </c>
      <c r="H107" s="59">
        <v>304793.28000000003</v>
      </c>
      <c r="I107" s="60">
        <v>0</v>
      </c>
    </row>
    <row r="108" spans="3:9" ht="39.950000000000003" customHeight="1" x14ac:dyDescent="0.2">
      <c r="C108" s="24">
        <v>1071134</v>
      </c>
      <c r="D108" s="2">
        <v>0</v>
      </c>
      <c r="E108" s="11" t="s">
        <v>72</v>
      </c>
      <c r="F108" s="62">
        <v>100000</v>
      </c>
      <c r="G108" s="59">
        <v>100000</v>
      </c>
      <c r="H108" s="59">
        <v>24109.55</v>
      </c>
      <c r="I108" s="60">
        <v>20511.91</v>
      </c>
    </row>
    <row r="109" spans="3:9" ht="39.950000000000003" customHeight="1" x14ac:dyDescent="0.2">
      <c r="C109" s="24">
        <v>1071135</v>
      </c>
      <c r="D109" s="2">
        <v>0</v>
      </c>
      <c r="E109" s="11" t="s">
        <v>7</v>
      </c>
      <c r="F109" s="62">
        <v>3088100</v>
      </c>
      <c r="G109" s="59">
        <v>3560600</v>
      </c>
      <c r="H109" s="59">
        <v>3560584.42</v>
      </c>
      <c r="I109" s="60">
        <v>2016542.18</v>
      </c>
    </row>
    <row r="110" spans="3:9" ht="39.950000000000003" customHeight="1" x14ac:dyDescent="0.2">
      <c r="C110" s="24">
        <v>1081136</v>
      </c>
      <c r="D110" s="2">
        <v>0</v>
      </c>
      <c r="E110" s="11" t="s">
        <v>73</v>
      </c>
      <c r="F110" s="62">
        <v>100000</v>
      </c>
      <c r="G110" s="59">
        <v>100000</v>
      </c>
      <c r="H110" s="59">
        <v>1709.79</v>
      </c>
      <c r="I110" s="60">
        <v>1709.79</v>
      </c>
    </row>
    <row r="111" spans="3:9" ht="39.950000000000003" customHeight="1" x14ac:dyDescent="0.2">
      <c r="C111" s="24">
        <v>1081137</v>
      </c>
      <c r="D111" s="2">
        <v>0</v>
      </c>
      <c r="E111" s="11" t="s">
        <v>74</v>
      </c>
      <c r="F111" s="62">
        <v>130000</v>
      </c>
      <c r="G111" s="59">
        <v>130000</v>
      </c>
      <c r="H111" s="59">
        <v>35462</v>
      </c>
      <c r="I111" s="60">
        <v>0</v>
      </c>
    </row>
    <row r="112" spans="3:9" ht="39.950000000000003" customHeight="1" x14ac:dyDescent="0.2">
      <c r="C112" s="24">
        <v>1091184</v>
      </c>
      <c r="D112" s="2">
        <v>0</v>
      </c>
      <c r="E112" s="11" t="s">
        <v>75</v>
      </c>
      <c r="F112" s="62">
        <v>937000</v>
      </c>
      <c r="G112" s="59">
        <v>937000</v>
      </c>
      <c r="H112" s="59">
        <v>362280.34</v>
      </c>
      <c r="I112" s="60">
        <v>0</v>
      </c>
    </row>
    <row r="113" spans="3:9" ht="39.950000000000003" customHeight="1" x14ac:dyDescent="0.2">
      <c r="C113" s="24">
        <v>1091186</v>
      </c>
      <c r="D113" s="2">
        <v>0</v>
      </c>
      <c r="E113" s="11" t="s">
        <v>76</v>
      </c>
      <c r="F113" s="62">
        <v>121500</v>
      </c>
      <c r="G113" s="59">
        <v>121500</v>
      </c>
      <c r="H113" s="59">
        <v>0</v>
      </c>
      <c r="I113" s="60">
        <v>0</v>
      </c>
    </row>
    <row r="114" spans="3:9" ht="39.950000000000003" customHeight="1" x14ac:dyDescent="0.2">
      <c r="C114" s="24">
        <v>1091187</v>
      </c>
      <c r="D114" s="2">
        <v>0</v>
      </c>
      <c r="E114" s="11" t="s">
        <v>77</v>
      </c>
      <c r="F114" s="62">
        <v>20000</v>
      </c>
      <c r="G114" s="59">
        <v>20000</v>
      </c>
      <c r="H114" s="59">
        <v>0</v>
      </c>
      <c r="I114" s="60">
        <v>0</v>
      </c>
    </row>
    <row r="115" spans="3:9" ht="39.950000000000003" customHeight="1" x14ac:dyDescent="0.2">
      <c r="C115" s="24">
        <v>1101206</v>
      </c>
      <c r="D115" s="2">
        <v>0</v>
      </c>
      <c r="E115" s="11" t="s">
        <v>78</v>
      </c>
      <c r="F115" s="62">
        <v>70000</v>
      </c>
      <c r="G115" s="59">
        <v>20000</v>
      </c>
      <c r="H115" s="59">
        <v>2755.1</v>
      </c>
      <c r="I115" s="60">
        <v>673.1</v>
      </c>
    </row>
    <row r="116" spans="3:9" ht="39.950000000000003" customHeight="1" x14ac:dyDescent="0.2">
      <c r="C116" s="24">
        <v>1101210</v>
      </c>
      <c r="D116" s="2">
        <v>0</v>
      </c>
      <c r="E116" s="11" t="s">
        <v>79</v>
      </c>
      <c r="F116" s="62">
        <v>2397300</v>
      </c>
      <c r="G116" s="59">
        <v>2477300</v>
      </c>
      <c r="H116" s="59">
        <v>288225.02</v>
      </c>
      <c r="I116" s="60">
        <v>215087.93</v>
      </c>
    </row>
    <row r="117" spans="3:9" ht="39.950000000000003" customHeight="1" x14ac:dyDescent="0.2">
      <c r="C117" s="24">
        <v>1101211</v>
      </c>
      <c r="D117" s="2">
        <v>0</v>
      </c>
      <c r="E117" s="11" t="s">
        <v>80</v>
      </c>
      <c r="F117" s="62">
        <v>80000</v>
      </c>
      <c r="G117" s="59">
        <v>50000</v>
      </c>
      <c r="H117" s="59">
        <v>22098.5</v>
      </c>
      <c r="I117" s="60">
        <v>22098.5</v>
      </c>
    </row>
    <row r="118" spans="3:9" ht="39.950000000000003" customHeight="1" x14ac:dyDescent="0.2">
      <c r="C118" s="24">
        <v>1111223</v>
      </c>
      <c r="D118" s="2">
        <v>0</v>
      </c>
      <c r="E118" s="11" t="s">
        <v>81</v>
      </c>
      <c r="F118" s="62">
        <v>25000</v>
      </c>
      <c r="G118" s="59">
        <v>25000</v>
      </c>
      <c r="H118" s="59">
        <v>0</v>
      </c>
      <c r="I118" s="60">
        <v>0</v>
      </c>
    </row>
    <row r="119" spans="3:9" ht="39.950000000000003" customHeight="1" x14ac:dyDescent="0.2">
      <c r="C119" s="24">
        <v>1111224</v>
      </c>
      <c r="D119" s="2">
        <v>0</v>
      </c>
      <c r="E119" s="11" t="s">
        <v>82</v>
      </c>
      <c r="F119" s="62">
        <v>35000</v>
      </c>
      <c r="G119" s="59">
        <v>35000</v>
      </c>
      <c r="H119" s="59">
        <v>0</v>
      </c>
      <c r="I119" s="60">
        <v>0</v>
      </c>
    </row>
    <row r="120" spans="3:9" ht="39.950000000000003" customHeight="1" x14ac:dyDescent="0.2">
      <c r="C120" s="24">
        <v>1111228</v>
      </c>
      <c r="D120" s="2">
        <v>0</v>
      </c>
      <c r="E120" s="11" t="s">
        <v>83</v>
      </c>
      <c r="F120" s="62">
        <v>370000</v>
      </c>
      <c r="G120" s="59">
        <v>370000</v>
      </c>
      <c r="H120" s="59">
        <v>8690</v>
      </c>
      <c r="I120" s="60">
        <v>8690</v>
      </c>
    </row>
    <row r="121" spans="3:9" ht="39.950000000000003" customHeight="1" x14ac:dyDescent="0.2">
      <c r="C121" s="24">
        <v>1131268</v>
      </c>
      <c r="D121" s="2">
        <v>0</v>
      </c>
      <c r="E121" s="11" t="s">
        <v>84</v>
      </c>
      <c r="F121" s="62">
        <v>246000</v>
      </c>
      <c r="G121" s="59">
        <v>246000</v>
      </c>
      <c r="H121" s="59">
        <v>207982.95</v>
      </c>
      <c r="I121" s="60">
        <v>32632.75</v>
      </c>
    </row>
    <row r="122" spans="3:9" ht="39.950000000000003" customHeight="1" x14ac:dyDescent="0.2">
      <c r="C122" s="24">
        <v>1131269</v>
      </c>
      <c r="D122" s="2">
        <v>0</v>
      </c>
      <c r="E122" s="11" t="s">
        <v>85</v>
      </c>
      <c r="F122" s="62">
        <v>39000</v>
      </c>
      <c r="G122" s="59">
        <v>39000</v>
      </c>
      <c r="H122" s="59">
        <v>25776.3</v>
      </c>
      <c r="I122" s="60">
        <v>8681.7800000000007</v>
      </c>
    </row>
    <row r="123" spans="3:9" ht="39.950000000000003" customHeight="1" x14ac:dyDescent="0.2">
      <c r="C123" s="24">
        <v>1131270</v>
      </c>
      <c r="D123" s="2">
        <v>0</v>
      </c>
      <c r="E123" s="11" t="s">
        <v>86</v>
      </c>
      <c r="F123" s="62">
        <v>30000</v>
      </c>
      <c r="G123" s="59">
        <v>30000</v>
      </c>
      <c r="H123" s="59">
        <v>0</v>
      </c>
      <c r="I123" s="60">
        <v>0</v>
      </c>
    </row>
    <row r="124" spans="3:9" ht="39.950000000000003" customHeight="1" x14ac:dyDescent="0.2">
      <c r="C124" s="24">
        <v>1141290</v>
      </c>
      <c r="D124" s="2">
        <v>0</v>
      </c>
      <c r="E124" s="11" t="s">
        <v>137</v>
      </c>
      <c r="F124" s="62">
        <v>100000</v>
      </c>
      <c r="G124" s="59">
        <v>0</v>
      </c>
      <c r="H124" s="59">
        <v>0</v>
      </c>
      <c r="I124" s="60">
        <v>0</v>
      </c>
    </row>
    <row r="125" spans="3:9" ht="39.950000000000003" customHeight="1" x14ac:dyDescent="0.2">
      <c r="C125" s="24">
        <v>1141291</v>
      </c>
      <c r="D125" s="2">
        <v>0</v>
      </c>
      <c r="E125" s="11" t="s">
        <v>87</v>
      </c>
      <c r="F125" s="62">
        <v>350000</v>
      </c>
      <c r="G125" s="59">
        <v>0</v>
      </c>
      <c r="H125" s="59">
        <v>0</v>
      </c>
      <c r="I125" s="60">
        <v>0</v>
      </c>
    </row>
    <row r="126" spans="3:9" ht="39.950000000000003" customHeight="1" x14ac:dyDescent="0.2">
      <c r="C126" s="24">
        <v>1141292</v>
      </c>
      <c r="D126" s="2">
        <v>0</v>
      </c>
      <c r="E126" s="11" t="s">
        <v>138</v>
      </c>
      <c r="F126" s="62">
        <v>50000</v>
      </c>
      <c r="G126" s="59">
        <v>27500</v>
      </c>
      <c r="H126" s="59">
        <v>671</v>
      </c>
      <c r="I126" s="60">
        <v>0</v>
      </c>
    </row>
    <row r="127" spans="3:9" ht="39.950000000000003" customHeight="1" x14ac:dyDescent="0.2">
      <c r="C127" s="24">
        <v>1151295</v>
      </c>
      <c r="D127" s="2">
        <v>0</v>
      </c>
      <c r="E127" s="11" t="s">
        <v>88</v>
      </c>
      <c r="F127" s="62">
        <v>200000</v>
      </c>
      <c r="G127" s="59">
        <v>200000</v>
      </c>
      <c r="H127" s="59">
        <v>100873.26</v>
      </c>
      <c r="I127" s="60">
        <v>0</v>
      </c>
    </row>
    <row r="128" spans="3:9" ht="39.950000000000003" customHeight="1" x14ac:dyDescent="0.2">
      <c r="C128" s="24">
        <v>1161296</v>
      </c>
      <c r="D128" s="2">
        <v>0</v>
      </c>
      <c r="E128" s="11" t="s">
        <v>139</v>
      </c>
      <c r="F128" s="62">
        <v>80000</v>
      </c>
      <c r="G128" s="59">
        <v>80000</v>
      </c>
      <c r="H128" s="59">
        <v>26766.55</v>
      </c>
      <c r="I128" s="60">
        <v>3660</v>
      </c>
    </row>
    <row r="129" spans="3:9" ht="39.950000000000003" customHeight="1" x14ac:dyDescent="0.2">
      <c r="C129" s="24">
        <v>1171300</v>
      </c>
      <c r="D129" s="2">
        <v>0</v>
      </c>
      <c r="E129" s="11" t="s">
        <v>89</v>
      </c>
      <c r="F129" s="12">
        <v>1510000</v>
      </c>
      <c r="G129" s="12">
        <v>1510000</v>
      </c>
      <c r="H129" s="12">
        <v>0</v>
      </c>
      <c r="I129" s="33">
        <v>0</v>
      </c>
    </row>
    <row r="130" spans="3:9" ht="39.950000000000003" customHeight="1" x14ac:dyDescent="0.2">
      <c r="C130" s="24"/>
      <c r="D130" s="2"/>
      <c r="E130" s="13" t="s">
        <v>124</v>
      </c>
      <c r="F130" s="15">
        <f>SUM(F37:F129)</f>
        <v>75201690</v>
      </c>
      <c r="G130" s="15">
        <f>SUM(G37:G129)</f>
        <v>75201690</v>
      </c>
      <c r="H130" s="15">
        <f>SUM(H37:H129)</f>
        <v>64157341.269999996</v>
      </c>
      <c r="I130" s="34">
        <f>SUM(I37:I129)</f>
        <v>55321824.359999999</v>
      </c>
    </row>
    <row r="131" spans="3:9" ht="39.950000000000003" customHeight="1" x14ac:dyDescent="0.2">
      <c r="C131" s="24">
        <v>2012200</v>
      </c>
      <c r="D131" s="2">
        <v>0</v>
      </c>
      <c r="E131" s="11" t="s">
        <v>90</v>
      </c>
      <c r="F131" s="62">
        <v>7908434</v>
      </c>
      <c r="G131" s="59">
        <v>7908434</v>
      </c>
      <c r="H131" s="59">
        <v>5776143.8099999996</v>
      </c>
      <c r="I131" s="60">
        <v>0</v>
      </c>
    </row>
    <row r="132" spans="3:9" ht="39.950000000000003" customHeight="1" x14ac:dyDescent="0.2">
      <c r="C132" s="24">
        <v>2022220</v>
      </c>
      <c r="D132" s="2">
        <v>0</v>
      </c>
      <c r="E132" s="11" t="s">
        <v>91</v>
      </c>
      <c r="F132" s="55">
        <v>90000</v>
      </c>
      <c r="G132" s="59">
        <v>90000</v>
      </c>
      <c r="H132" s="59">
        <v>44333.47</v>
      </c>
      <c r="I132" s="60">
        <v>676.98</v>
      </c>
    </row>
    <row r="133" spans="3:9" ht="39.950000000000003" customHeight="1" x14ac:dyDescent="0.2">
      <c r="C133" s="24">
        <v>2022220</v>
      </c>
      <c r="D133" s="2">
        <v>1</v>
      </c>
      <c r="E133" s="11" t="s">
        <v>92</v>
      </c>
      <c r="F133" s="55">
        <v>146200</v>
      </c>
      <c r="G133" s="59">
        <v>146200</v>
      </c>
      <c r="H133" s="59">
        <v>7137</v>
      </c>
      <c r="I133" s="60">
        <v>0</v>
      </c>
    </row>
    <row r="134" spans="3:9" ht="39.950000000000003" customHeight="1" x14ac:dyDescent="0.2">
      <c r="C134" s="24">
        <v>2022220</v>
      </c>
      <c r="D134" s="2">
        <v>2</v>
      </c>
      <c r="E134" s="11" t="s">
        <v>93</v>
      </c>
      <c r="F134" s="55">
        <v>122000</v>
      </c>
      <c r="G134" s="59">
        <v>122000</v>
      </c>
      <c r="H134" s="59">
        <v>121925.09</v>
      </c>
      <c r="I134" s="60">
        <v>0</v>
      </c>
    </row>
    <row r="135" spans="3:9" ht="39.950000000000003" customHeight="1" x14ac:dyDescent="0.2">
      <c r="C135" s="24">
        <v>2022220</v>
      </c>
      <c r="D135" s="2">
        <v>3</v>
      </c>
      <c r="E135" s="11" t="s">
        <v>94</v>
      </c>
      <c r="F135" s="55">
        <v>170800</v>
      </c>
      <c r="G135" s="59">
        <v>170800</v>
      </c>
      <c r="H135" s="59">
        <v>129218.62</v>
      </c>
      <c r="I135" s="60">
        <v>0</v>
      </c>
    </row>
    <row r="136" spans="3:9" ht="39.950000000000003" customHeight="1" x14ac:dyDescent="0.2">
      <c r="C136" s="24"/>
      <c r="D136" s="2"/>
      <c r="E136" s="13" t="s">
        <v>125</v>
      </c>
      <c r="F136" s="15">
        <f>SUM(F131:F135)</f>
        <v>8437434</v>
      </c>
      <c r="G136" s="15">
        <f>SUM(G131:G135)</f>
        <v>8437434</v>
      </c>
      <c r="H136" s="15">
        <f>SUM(H131:H135)</f>
        <v>6078757.9899999993</v>
      </c>
      <c r="I136" s="34">
        <f>SUM(I131:I135)</f>
        <v>676.98</v>
      </c>
    </row>
    <row r="137" spans="3:9" ht="39.950000000000003" customHeight="1" x14ac:dyDescent="0.2">
      <c r="C137" s="35"/>
      <c r="D137" s="11"/>
      <c r="E137" s="11"/>
      <c r="F137" s="1"/>
      <c r="G137" s="1"/>
      <c r="H137" s="1"/>
      <c r="I137" s="36"/>
    </row>
    <row r="138" spans="3:9" ht="39.950000000000003" customHeight="1" x14ac:dyDescent="0.2">
      <c r="C138" s="29"/>
      <c r="D138" s="14"/>
      <c r="E138" s="6" t="s">
        <v>108</v>
      </c>
      <c r="F138" s="5"/>
      <c r="G138" s="8"/>
      <c r="H138" s="8"/>
      <c r="I138" s="28"/>
    </row>
    <row r="139" spans="3:9" ht="39.950000000000003" customHeight="1" x14ac:dyDescent="0.2">
      <c r="C139" s="24">
        <v>4014401</v>
      </c>
      <c r="D139" s="2">
        <v>0</v>
      </c>
      <c r="E139" s="11" t="s">
        <v>109</v>
      </c>
      <c r="F139" s="55">
        <v>103300</v>
      </c>
      <c r="G139" s="59">
        <v>103300</v>
      </c>
      <c r="H139" s="59">
        <v>75000</v>
      </c>
      <c r="I139" s="60">
        <v>75000</v>
      </c>
    </row>
    <row r="140" spans="3:9" ht="39.950000000000003" customHeight="1" x14ac:dyDescent="0.2">
      <c r="C140" s="24">
        <v>4014402</v>
      </c>
      <c r="D140" s="2">
        <v>0</v>
      </c>
      <c r="E140" s="3" t="s">
        <v>113</v>
      </c>
      <c r="F140" s="55">
        <v>19000000</v>
      </c>
      <c r="G140" s="59">
        <v>19000000</v>
      </c>
      <c r="H140" s="59">
        <v>17004646.719999999</v>
      </c>
      <c r="I140" s="60">
        <v>17004646.719999999</v>
      </c>
    </row>
    <row r="141" spans="3:9" ht="39.950000000000003" customHeight="1" x14ac:dyDescent="0.2">
      <c r="C141" s="24">
        <v>4014402</v>
      </c>
      <c r="D141" s="2">
        <v>1</v>
      </c>
      <c r="E141" s="3" t="s">
        <v>114</v>
      </c>
      <c r="F141" s="55">
        <v>80000</v>
      </c>
      <c r="G141" s="59">
        <v>80000</v>
      </c>
      <c r="H141" s="59">
        <v>61834.48</v>
      </c>
      <c r="I141" s="60">
        <v>54471.69</v>
      </c>
    </row>
    <row r="142" spans="3:9" ht="39.950000000000003" customHeight="1" x14ac:dyDescent="0.2">
      <c r="C142" s="24">
        <v>4014402</v>
      </c>
      <c r="D142" s="2">
        <v>2</v>
      </c>
      <c r="E142" s="3" t="s">
        <v>115</v>
      </c>
      <c r="F142" s="55">
        <v>1500</v>
      </c>
      <c r="G142" s="59">
        <v>1500</v>
      </c>
      <c r="H142" s="59">
        <v>583.45000000000005</v>
      </c>
      <c r="I142" s="60">
        <v>0</v>
      </c>
    </row>
    <row r="143" spans="3:9" ht="39.950000000000003" customHeight="1" x14ac:dyDescent="0.2">
      <c r="C143" s="24">
        <v>4014402</v>
      </c>
      <c r="D143" s="2">
        <v>3</v>
      </c>
      <c r="E143" s="3" t="s">
        <v>116</v>
      </c>
      <c r="F143" s="55">
        <v>250000</v>
      </c>
      <c r="G143" s="59">
        <v>250000</v>
      </c>
      <c r="H143" s="59">
        <v>248058.41</v>
      </c>
      <c r="I143" s="60">
        <v>239063.31</v>
      </c>
    </row>
    <row r="144" spans="3:9" ht="39.950000000000003" customHeight="1" x14ac:dyDescent="0.2">
      <c r="C144" s="24">
        <v>4014403</v>
      </c>
      <c r="D144" s="2">
        <v>0</v>
      </c>
      <c r="E144" s="3" t="s">
        <v>117</v>
      </c>
      <c r="F144" s="55">
        <v>2000000</v>
      </c>
      <c r="G144" s="59">
        <v>2000000</v>
      </c>
      <c r="H144" s="59">
        <v>1730267.02</v>
      </c>
      <c r="I144" s="60">
        <v>1730259.53</v>
      </c>
    </row>
    <row r="145" spans="3:9" ht="39.950000000000003" customHeight="1" x14ac:dyDescent="0.2">
      <c r="C145" s="24">
        <v>4014404</v>
      </c>
      <c r="D145" s="56">
        <v>1</v>
      </c>
      <c r="E145" s="57" t="s">
        <v>140</v>
      </c>
      <c r="F145" s="55">
        <v>0</v>
      </c>
      <c r="G145" s="59">
        <v>0</v>
      </c>
      <c r="H145" s="59">
        <v>15689358.48</v>
      </c>
      <c r="I145" s="60">
        <v>15689358.48</v>
      </c>
    </row>
    <row r="146" spans="3:9" ht="39.950000000000003" customHeight="1" x14ac:dyDescent="0.2">
      <c r="C146" s="61"/>
      <c r="D146" s="20"/>
      <c r="E146" s="21" t="s">
        <v>127</v>
      </c>
      <c r="F146" s="22">
        <f>SUM(F139:F145)</f>
        <v>21434800</v>
      </c>
      <c r="G146" s="22">
        <f t="shared" ref="G146:I146" si="2">SUM(G139:G145)</f>
        <v>21434800</v>
      </c>
      <c r="H146" s="22">
        <f t="shared" si="2"/>
        <v>34809748.560000002</v>
      </c>
      <c r="I146" s="37">
        <f t="shared" si="2"/>
        <v>34792799.730000004</v>
      </c>
    </row>
    <row r="147" spans="3:9" ht="39.950000000000003" customHeight="1" thickBot="1" x14ac:dyDescent="0.25">
      <c r="C147" s="48"/>
      <c r="D147" s="49"/>
      <c r="E147" s="49"/>
      <c r="F147" s="49"/>
      <c r="G147" s="49"/>
      <c r="H147" s="49"/>
      <c r="I147" s="50"/>
    </row>
    <row r="148" spans="3:9" ht="39.950000000000003" customHeight="1" thickBot="1" x14ac:dyDescent="0.25">
      <c r="C148" s="51"/>
      <c r="D148" s="52"/>
      <c r="E148" s="52" t="s">
        <v>126</v>
      </c>
      <c r="F148" s="53">
        <f>F130+F136+F146</f>
        <v>105073924</v>
      </c>
      <c r="G148" s="53">
        <f>G130+G136+G146</f>
        <v>105073924</v>
      </c>
      <c r="H148" s="53">
        <f>H130+H136+H146</f>
        <v>105045847.81999999</v>
      </c>
      <c r="I148" s="54">
        <f>I130+I136+I146</f>
        <v>90115301.069999993</v>
      </c>
    </row>
  </sheetData>
  <mergeCells count="5">
    <mergeCell ref="C3:D3"/>
    <mergeCell ref="F3:I3"/>
    <mergeCell ref="C35:D35"/>
    <mergeCell ref="C1:I1"/>
    <mergeCell ref="F35:I35"/>
  </mergeCells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CONSUNTIVO 2018 - PROS. COMP. </vt:lpstr>
      <vt:lpstr>'CONSUNTIVO 2018 - PROS. COMP. 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2019-08-01T09:45:45Z</dcterms:created>
  <dcterms:modified xsi:type="dcterms:W3CDTF">2019-08-01T09:45:49Z</dcterms:modified>
</cp:coreProperties>
</file>