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55"/>
  <c r="K28"/>
  <c r="K10"/>
  <c r="K11"/>
  <c r="K12"/>
  <c r="K13"/>
  <c r="K14"/>
  <c r="K15"/>
  <c r="K16"/>
  <c r="K17"/>
  <c r="K18"/>
  <c r="K24" i="48"/>
  <c r="K25"/>
  <c r="K26"/>
  <c r="K27"/>
  <c r="K28"/>
  <c r="K28" i="46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0" s="1"/>
  <c r="D30"/>
  <c r="F30" i="53"/>
  <c r="K28" i="54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0" s="1"/>
  <c r="C30" i="51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30" s="1"/>
  <c r="D28" i="40"/>
  <c r="D10"/>
  <c r="F28" i="33"/>
  <c r="D16"/>
  <c r="D15"/>
  <c r="D14"/>
  <c r="D13"/>
  <c r="D12"/>
  <c r="D11"/>
  <c r="D10"/>
  <c r="D9"/>
  <c r="C30" i="31"/>
  <c r="D12" s="1"/>
  <c r="D13" i="38"/>
  <c r="D14"/>
  <c r="D15"/>
  <c r="D16"/>
  <c r="D17"/>
  <c r="D18"/>
  <c r="D19"/>
  <c r="D20"/>
  <c r="C30" i="37"/>
  <c r="D16" s="1"/>
  <c r="D10"/>
  <c r="D25" i="39"/>
  <c r="D24"/>
  <c r="D23"/>
  <c r="D22"/>
  <c r="D21"/>
  <c r="D20"/>
  <c r="D19"/>
  <c r="D18"/>
  <c r="D17"/>
  <c r="D16"/>
  <c r="D15"/>
  <c r="D14"/>
  <c r="D13"/>
  <c r="D12"/>
  <c r="D11"/>
  <c r="D10"/>
  <c r="D9"/>
  <c r="C30" i="36"/>
  <c r="D12" s="1"/>
  <c r="D10"/>
  <c r="F7" i="23"/>
  <c r="F8"/>
  <c r="F8" i="22"/>
  <c r="H18" i="18"/>
  <c r="F27" i="12"/>
  <c r="F28"/>
  <c r="F7" i="10"/>
  <c r="F8"/>
  <c r="F8" i="8"/>
  <c r="H28" i="9"/>
  <c r="D28"/>
  <c r="G28" i="6"/>
  <c r="F27"/>
  <c r="F28"/>
  <c r="H11" i="3"/>
  <c r="I30" i="55"/>
  <c r="J30"/>
  <c r="J30" i="54"/>
  <c r="I30"/>
  <c r="H30"/>
  <c r="G30"/>
  <c r="F30"/>
  <c r="E30"/>
  <c r="D30"/>
  <c r="C30"/>
  <c r="C30" i="39"/>
  <c r="G30" i="28"/>
  <c r="E30"/>
  <c r="G8" i="1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2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0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5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1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9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6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7"/>
  <c r="H30" i="28" l="1"/>
  <c r="D30" i="31"/>
  <c r="D13"/>
  <c r="D14" i="37"/>
  <c r="D11"/>
  <c r="D15"/>
  <c r="D9"/>
  <c r="D13"/>
  <c r="D17"/>
  <c r="D12"/>
  <c r="D30" i="39"/>
  <c r="D11" i="36"/>
  <c r="D9"/>
  <c r="D30" s="1"/>
  <c r="D13"/>
  <c r="K16" i="52"/>
  <c r="G25" i="16"/>
  <c r="G26"/>
  <c r="G27"/>
  <c r="G28"/>
  <c r="G8"/>
  <c r="G9"/>
  <c r="G10"/>
  <c r="G11"/>
  <c r="G12"/>
  <c r="G13"/>
  <c r="G14"/>
  <c r="G15"/>
  <c r="G16"/>
  <c r="G17"/>
  <c r="G18"/>
  <c r="G19"/>
  <c r="G20"/>
  <c r="G21"/>
  <c r="G22"/>
  <c r="G23"/>
  <c r="G24"/>
  <c r="G7"/>
  <c r="F30" i="28" l="1"/>
  <c r="D30" i="37"/>
  <c r="H30" i="52"/>
  <c r="G30"/>
  <c r="F30"/>
  <c r="E30"/>
  <c r="K7" i="44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I30"/>
  <c r="J30"/>
  <c r="E30" i="29"/>
  <c r="F20" s="1"/>
  <c r="E30" i="24"/>
  <c r="F20" s="1"/>
  <c r="E30" i="12"/>
  <c r="F7" s="1"/>
  <c r="E30" i="11"/>
  <c r="F22" s="1"/>
  <c r="E30" i="6"/>
  <c r="F7" s="1"/>
  <c r="G30" i="3"/>
  <c r="H7" s="1"/>
  <c r="H18"/>
  <c r="K23" i="55"/>
  <c r="K25"/>
  <c r="K26"/>
  <c r="D30" i="48"/>
  <c r="E30"/>
  <c r="F30"/>
  <c r="G30"/>
  <c r="H30"/>
  <c r="K11" i="49"/>
  <c r="K10"/>
  <c r="K30"/>
  <c r="F30"/>
  <c r="E30"/>
  <c r="K8" i="52"/>
  <c r="K9"/>
  <c r="K10"/>
  <c r="K11"/>
  <c r="K30" s="1"/>
  <c r="K12"/>
  <c r="H30" i="43"/>
  <c r="G30"/>
  <c r="K8"/>
  <c r="D30" i="33"/>
  <c r="C30" i="34"/>
  <c r="E30" i="37"/>
  <c r="G30" i="27"/>
  <c r="H10" s="1"/>
  <c r="G8" i="26"/>
  <c r="G9"/>
  <c r="G10"/>
  <c r="G11"/>
  <c r="G12"/>
  <c r="G13"/>
  <c r="G14"/>
  <c r="G15"/>
  <c r="G16"/>
  <c r="G17"/>
  <c r="G18"/>
  <c r="G19"/>
  <c r="H19" s="1"/>
  <c r="G20"/>
  <c r="G21"/>
  <c r="G22"/>
  <c r="G23"/>
  <c r="G24"/>
  <c r="G25"/>
  <c r="G26"/>
  <c r="G27"/>
  <c r="G28"/>
  <c r="G7"/>
  <c r="G30" s="1"/>
  <c r="G8" i="24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8" i="2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C30"/>
  <c r="D28" s="1"/>
  <c r="E30"/>
  <c r="C30" i="22"/>
  <c r="D24" s="1"/>
  <c r="D25"/>
  <c r="D26"/>
  <c r="G24"/>
  <c r="G7"/>
  <c r="G8"/>
  <c r="G9"/>
  <c r="G10"/>
  <c r="G11"/>
  <c r="G12"/>
  <c r="G13"/>
  <c r="G14"/>
  <c r="G15"/>
  <c r="G16"/>
  <c r="G17"/>
  <c r="G18"/>
  <c r="G19"/>
  <c r="G20"/>
  <c r="G21"/>
  <c r="G22"/>
  <c r="G23"/>
  <c r="G25"/>
  <c r="G26"/>
  <c r="G27"/>
  <c r="G28"/>
  <c r="G8" i="2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7"/>
  <c r="G30" i="18"/>
  <c r="C30" i="12"/>
  <c r="D18" s="1"/>
  <c r="G30" i="8"/>
  <c r="H16" s="1"/>
  <c r="C30"/>
  <c r="D19"/>
  <c r="D20"/>
  <c r="D21"/>
  <c r="D22"/>
  <c r="D23"/>
  <c r="D24"/>
  <c r="D25"/>
  <c r="D26"/>
  <c r="D27"/>
  <c r="G30" i="11"/>
  <c r="H19" s="1"/>
  <c r="C30"/>
  <c r="D22" s="1"/>
  <c r="G30" i="14"/>
  <c r="H26" s="1"/>
  <c r="C30"/>
  <c r="D28" s="1"/>
  <c r="G30" i="13"/>
  <c r="H24" s="1"/>
  <c r="C30"/>
  <c r="D10" s="1"/>
  <c r="C30" i="9"/>
  <c r="D22" s="1"/>
  <c r="D23"/>
  <c r="D27"/>
  <c r="G30"/>
  <c r="H22" s="1"/>
  <c r="E30"/>
  <c r="F23" s="1"/>
  <c r="D30" i="34"/>
  <c r="H30" i="55"/>
  <c r="C30"/>
  <c r="K10" i="48"/>
  <c r="K11"/>
  <c r="K12"/>
  <c r="K13"/>
  <c r="K14"/>
  <c r="K15"/>
  <c r="K16"/>
  <c r="K17"/>
  <c r="K18"/>
  <c r="K19"/>
  <c r="K20"/>
  <c r="K21"/>
  <c r="K22"/>
  <c r="K23"/>
  <c r="K9" i="53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1" i="52"/>
  <c r="K22"/>
  <c r="K23"/>
  <c r="K24"/>
  <c r="K25"/>
  <c r="K26"/>
  <c r="K10" i="43"/>
  <c r="K11"/>
  <c r="K12"/>
  <c r="K13"/>
  <c r="K14"/>
  <c r="K15"/>
  <c r="K16"/>
  <c r="K17"/>
  <c r="K18"/>
  <c r="K19"/>
  <c r="K20"/>
  <c r="K21"/>
  <c r="K22"/>
  <c r="K23"/>
  <c r="K24"/>
  <c r="K25"/>
  <c r="K26"/>
  <c r="K27"/>
  <c r="K9" i="42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9" i="4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C30" i="33"/>
  <c r="I10" i="28"/>
  <c r="I11"/>
  <c r="I12"/>
  <c r="I13"/>
  <c r="I14"/>
  <c r="I15"/>
  <c r="I16"/>
  <c r="I17"/>
  <c r="I18"/>
  <c r="I19"/>
  <c r="I20"/>
  <c r="I9" i="27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7" i="18"/>
  <c r="E30" i="16"/>
  <c r="F16" s="1"/>
  <c r="I7" i="3"/>
  <c r="K24" i="55"/>
  <c r="K19"/>
  <c r="K21"/>
  <c r="F30"/>
  <c r="J30" i="53"/>
  <c r="K7"/>
  <c r="K8"/>
  <c r="E30"/>
  <c r="K14" i="52"/>
  <c r="K17"/>
  <c r="K18"/>
  <c r="K19"/>
  <c r="K20"/>
  <c r="J30"/>
  <c r="H30" i="44"/>
  <c r="K7" i="43"/>
  <c r="K30" s="1"/>
  <c r="E30"/>
  <c r="K28" i="42"/>
  <c r="K8"/>
  <c r="J30"/>
  <c r="J30" i="41"/>
  <c r="K7"/>
  <c r="C30" i="38"/>
  <c r="D24" s="1"/>
  <c r="D25"/>
  <c r="I27" i="28"/>
  <c r="I7"/>
  <c r="I7" i="27"/>
  <c r="I8"/>
  <c r="K22" i="55"/>
  <c r="D30" i="53"/>
  <c r="D30" i="44"/>
  <c r="E30"/>
  <c r="F30"/>
  <c r="G30"/>
  <c r="F30" i="42"/>
  <c r="G30"/>
  <c r="H30"/>
  <c r="I28" i="19"/>
  <c r="I28" i="4"/>
  <c r="D30" i="55"/>
  <c r="I21" i="28"/>
  <c r="I22"/>
  <c r="I23"/>
  <c r="I24"/>
  <c r="I25"/>
  <c r="I26"/>
  <c r="K13" i="52"/>
  <c r="K9" i="43"/>
  <c r="G30" i="55"/>
  <c r="G30" i="53"/>
  <c r="E30" i="3"/>
  <c r="F25" s="1"/>
  <c r="F30" i="43"/>
  <c r="E30" i="22"/>
  <c r="E30" i="10"/>
  <c r="E30" i="8"/>
  <c r="F24" s="1"/>
  <c r="C30" i="40"/>
  <c r="C30" i="29"/>
  <c r="D13" s="1"/>
  <c r="E30" i="27"/>
  <c r="F21" s="1"/>
  <c r="C30" i="26"/>
  <c r="D27" s="1"/>
  <c r="H24" i="18"/>
  <c r="E30"/>
  <c r="F9" s="1"/>
  <c r="D10" i="12"/>
  <c r="C30" i="15"/>
  <c r="D25" s="1"/>
  <c r="C30" i="52"/>
  <c r="I30" i="42"/>
  <c r="I30" i="41"/>
  <c r="E30" i="38"/>
  <c r="F17" s="1"/>
  <c r="K8" i="41"/>
  <c r="E30" i="21"/>
  <c r="F25" s="1"/>
  <c r="C30" i="7"/>
  <c r="D9" s="1"/>
  <c r="F10" i="6"/>
  <c r="K9" i="48"/>
  <c r="E30" i="33"/>
  <c r="F19" s="1"/>
  <c r="C30" i="24"/>
  <c r="D22" s="1"/>
  <c r="D14" i="8"/>
  <c r="C30" i="28"/>
  <c r="D15" s="1"/>
  <c r="E30" i="15"/>
  <c r="F23" s="1"/>
  <c r="C30" i="16"/>
  <c r="I7" i="4"/>
  <c r="E30" i="55"/>
  <c r="G30" i="19"/>
  <c r="H28" s="1"/>
  <c r="C30"/>
  <c r="D18" s="1"/>
  <c r="G30" i="4"/>
  <c r="H13" s="1"/>
  <c r="C30" i="53"/>
  <c r="I28" i="28"/>
  <c r="I8" i="20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8" i="19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D30" i="43"/>
  <c r="C30" i="4"/>
  <c r="D16" s="1"/>
  <c r="I8" i="28"/>
  <c r="I9"/>
  <c r="E30" i="20"/>
  <c r="F26" s="1"/>
  <c r="E30" i="42"/>
  <c r="C30" i="17"/>
  <c r="D26" s="1"/>
  <c r="C30" i="6"/>
  <c r="E30" i="19"/>
  <c r="F20" s="1"/>
  <c r="C30" i="18"/>
  <c r="C30" i="3"/>
  <c r="D28" s="1"/>
  <c r="G30" i="5"/>
  <c r="H18"/>
  <c r="D30" i="42"/>
  <c r="C30"/>
  <c r="C30" i="10"/>
  <c r="D23" s="1"/>
  <c r="I8" i="1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18" i="3"/>
  <c r="I19"/>
  <c r="C30" i="21"/>
  <c r="D14" s="1"/>
  <c r="I8" i="3"/>
  <c r="I9"/>
  <c r="I10"/>
  <c r="I11"/>
  <c r="I12"/>
  <c r="I13"/>
  <c r="I14"/>
  <c r="I15"/>
  <c r="I16"/>
  <c r="I17"/>
  <c r="I20"/>
  <c r="I21"/>
  <c r="I22"/>
  <c r="I23"/>
  <c r="I24"/>
  <c r="I25"/>
  <c r="I26"/>
  <c r="I27"/>
  <c r="I28"/>
  <c r="I7" i="19"/>
  <c r="D17" i="14"/>
  <c r="I28" i="5"/>
  <c r="E30" i="4"/>
  <c r="F18" s="1"/>
  <c r="C30" i="48"/>
  <c r="C30" i="44"/>
  <c r="H30" i="41"/>
  <c r="G30"/>
  <c r="F30"/>
  <c r="E30"/>
  <c r="D30"/>
  <c r="C30"/>
  <c r="I7" i="20"/>
  <c r="G30"/>
  <c r="H7" s="1"/>
  <c r="C30"/>
  <c r="D24" s="1"/>
  <c r="I7" i="5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E30"/>
  <c r="C30"/>
  <c r="D12"/>
  <c r="I8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D7" i="23"/>
  <c r="H15" i="19"/>
  <c r="H13"/>
  <c r="H9" i="3"/>
  <c r="F22"/>
  <c r="D16" i="9"/>
  <c r="D10"/>
  <c r="H14" i="3"/>
  <c r="F16"/>
  <c r="H15"/>
  <c r="D12" i="11"/>
  <c r="D10" i="8"/>
  <c r="D12"/>
  <c r="D8" i="9"/>
  <c r="H22" i="3"/>
  <c r="D7" i="16"/>
  <c r="D30" s="1"/>
  <c r="D26" i="12"/>
  <c r="D12"/>
  <c r="F23" i="20"/>
  <c r="H23" i="18"/>
  <c r="F10"/>
  <c r="F14" i="12"/>
  <c r="H20" i="3"/>
  <c r="D15" i="8"/>
  <c r="D16"/>
  <c r="F16" i="15"/>
  <c r="H7" i="4"/>
  <c r="F27"/>
  <c r="D10"/>
  <c r="D9" i="8"/>
  <c r="D8"/>
  <c r="D7"/>
  <c r="G30" i="17"/>
  <c r="H10" s="1"/>
  <c r="G30" i="7"/>
  <c r="D20" i="6"/>
  <c r="D19" i="15"/>
  <c r="D20" i="14"/>
  <c r="D19" i="10"/>
  <c r="D21" i="17"/>
  <c r="D18" i="9"/>
  <c r="D27" i="4"/>
  <c r="D10" i="21"/>
  <c r="F8" i="20"/>
  <c r="F27"/>
  <c r="F21"/>
  <c r="F9"/>
  <c r="D26" i="19"/>
  <c r="D20"/>
  <c r="D12" i="10"/>
  <c r="D14" i="6"/>
  <c r="D27"/>
  <c r="D24" i="5"/>
  <c r="D15"/>
  <c r="D22" i="40"/>
  <c r="D26"/>
  <c r="D25"/>
  <c r="D23"/>
  <c r="D21" i="21"/>
  <c r="D15"/>
  <c r="D28"/>
  <c r="H15" i="20"/>
  <c r="H20" i="19"/>
  <c r="H21"/>
  <c r="H17"/>
  <c r="F26"/>
  <c r="F28"/>
  <c r="F28" i="20"/>
  <c r="F16"/>
  <c r="F11"/>
  <c r="F13"/>
  <c r="F19"/>
  <c r="F12"/>
  <c r="F17"/>
  <c r="F10"/>
  <c r="F14"/>
  <c r="F25"/>
  <c r="F18"/>
  <c r="F15"/>
  <c r="F24"/>
  <c r="D11"/>
  <c r="D7" i="19"/>
  <c r="D13"/>
  <c r="H22" i="18"/>
  <c r="D7" i="9"/>
  <c r="D13"/>
  <c r="D15"/>
  <c r="D11"/>
  <c r="D12"/>
  <c r="D19"/>
  <c r="D17"/>
  <c r="D14"/>
  <c r="D9"/>
  <c r="D27" i="5"/>
  <c r="D26"/>
  <c r="D28"/>
  <c r="H19" i="4"/>
  <c r="H18" i="7"/>
  <c r="H22"/>
  <c r="H26"/>
  <c r="H15"/>
  <c r="H19"/>
  <c r="H23"/>
  <c r="H27"/>
  <c r="H16"/>
  <c r="H24"/>
  <c r="H17"/>
  <c r="H25"/>
  <c r="H20"/>
  <c r="H28"/>
  <c r="H21"/>
  <c r="D17" i="6"/>
  <c r="D28"/>
  <c r="D10" i="16"/>
  <c r="D23"/>
  <c r="D27"/>
  <c r="D25"/>
  <c r="D21"/>
  <c r="D26"/>
  <c r="D22"/>
  <c r="D28"/>
  <c r="D24"/>
  <c r="D13" i="5"/>
  <c r="D14"/>
  <c r="D21"/>
  <c r="D16" i="6"/>
  <c r="D27" i="19"/>
  <c r="D24" i="15"/>
  <c r="D18" i="6"/>
  <c r="D14" i="15"/>
  <c r="F12" i="11"/>
  <c r="F10"/>
  <c r="F13" i="27"/>
  <c r="F10"/>
  <c r="F26"/>
  <c r="F19"/>
  <c r="F28"/>
  <c r="D20" i="5"/>
  <c r="D23"/>
  <c r="D12" i="6"/>
  <c r="D16" i="10"/>
  <c r="D25" i="19"/>
  <c r="D9" i="21"/>
  <c r="D26" i="14"/>
  <c r="D25" i="6"/>
  <c r="D11" i="21"/>
  <c r="D9" i="16"/>
  <c r="D10" i="5"/>
  <c r="D17"/>
  <c r="D8"/>
  <c r="D18"/>
  <c r="D11" i="6"/>
  <c r="D7"/>
  <c r="D8" i="14"/>
  <c r="D8" i="19"/>
  <c r="D24"/>
  <c r="D12" i="21"/>
  <c r="D15" i="14"/>
  <c r="D17" i="17"/>
  <c r="D24" i="6"/>
  <c r="D8" i="17"/>
  <c r="F13" i="15"/>
  <c r="F10"/>
  <c r="H12" i="20"/>
  <c r="D22" i="21"/>
  <c r="D25" i="12"/>
  <c r="D24" i="21"/>
  <c r="D10" i="15"/>
  <c r="D8" i="16"/>
  <c r="D18" i="8"/>
  <c r="D13"/>
  <c r="H14" i="19"/>
  <c r="H8"/>
  <c r="D10" i="28"/>
  <c r="D17"/>
  <c r="F15" i="12"/>
  <c r="F19" i="24"/>
  <c r="F23"/>
  <c r="F24"/>
  <c r="F18"/>
  <c r="F17"/>
  <c r="F25"/>
  <c r="D21" i="29"/>
  <c r="D22" i="7"/>
  <c r="D23"/>
  <c r="F27" i="22"/>
  <c r="F18"/>
  <c r="F22"/>
  <c r="D19" i="5"/>
  <c r="H15"/>
  <c r="D15" i="6"/>
  <c r="D12" i="19"/>
  <c r="D25" i="5"/>
  <c r="D19" i="7"/>
  <c r="F15" i="33"/>
  <c r="F23"/>
  <c r="F24"/>
  <c r="F13"/>
  <c r="F25"/>
  <c r="F14"/>
  <c r="F18"/>
  <c r="D7" i="5"/>
  <c r="D11"/>
  <c r="D9" i="6"/>
  <c r="D13"/>
  <c r="D26" i="10"/>
  <c r="D22" i="19"/>
  <c r="F26" i="15"/>
  <c r="H14" i="20"/>
  <c r="H16" i="19"/>
  <c r="D19" i="3"/>
  <c r="F12" i="38"/>
  <c r="F24" i="29"/>
  <c r="F11"/>
  <c r="D13" i="26"/>
  <c r="D23"/>
  <c r="D8"/>
  <c r="D10"/>
  <c r="D9"/>
  <c r="H12" i="18"/>
  <c r="H16"/>
  <c r="H13"/>
  <c r="H7"/>
  <c r="H10"/>
  <c r="H14"/>
  <c r="H11"/>
  <c r="H15"/>
  <c r="F25"/>
  <c r="D11"/>
  <c r="D7"/>
  <c r="H21" i="4"/>
  <c r="H9"/>
  <c r="H23"/>
  <c r="F22"/>
  <c r="F28"/>
  <c r="D18" i="3"/>
  <c r="F26" i="6"/>
  <c r="F25"/>
  <c r="F24"/>
  <c r="F24" i="21"/>
  <c r="D21" i="40"/>
  <c r="D24"/>
  <c r="D7" i="24"/>
  <c r="D27" i="7"/>
  <c r="D12" i="14"/>
  <c r="D24"/>
  <c r="D17" i="26"/>
  <c r="D28"/>
  <c r="D26" i="23"/>
  <c r="H9" i="20"/>
  <c r="D10"/>
  <c r="D23" i="19"/>
  <c r="D28"/>
  <c r="H17" i="18"/>
  <c r="H26"/>
  <c r="D28" i="17"/>
  <c r="F18" i="12"/>
  <c r="D28"/>
  <c r="F17" i="11"/>
  <c r="F20"/>
  <c r="D18" i="7"/>
  <c r="D16"/>
  <c r="H7"/>
  <c r="D14" i="4"/>
  <c r="D26"/>
  <c r="D8"/>
  <c r="D24"/>
  <c r="D9"/>
  <c r="D25"/>
  <c r="D25" i="24"/>
  <c r="D12"/>
  <c r="D17"/>
  <c r="D18" i="23"/>
  <c r="D21" i="22"/>
  <c r="D22"/>
  <c r="D23"/>
  <c r="H19" i="20"/>
  <c r="H24"/>
  <c r="F22"/>
  <c r="F7"/>
  <c r="D27"/>
  <c r="D9"/>
  <c r="D14"/>
  <c r="D8"/>
  <c r="D18"/>
  <c r="F7" i="19"/>
  <c r="D9"/>
  <c r="H28" i="17"/>
  <c r="H19"/>
  <c r="H18"/>
  <c r="F13" i="12"/>
  <c r="F10"/>
  <c r="F9"/>
  <c r="F25"/>
  <c r="F23"/>
  <c r="D18" i="10"/>
  <c r="D17" i="8"/>
  <c r="D13" i="11"/>
  <c r="D14"/>
  <c r="D23"/>
  <c r="D17"/>
  <c r="D11" i="7"/>
  <c r="D12"/>
  <c r="D10"/>
  <c r="D14"/>
  <c r="D7" i="14"/>
  <c r="D14"/>
  <c r="D9"/>
  <c r="D16"/>
  <c r="D13"/>
  <c r="D11"/>
  <c r="D25"/>
  <c r="D10"/>
  <c r="D19"/>
  <c r="D18"/>
  <c r="D11" i="16"/>
  <c r="D12"/>
  <c r="F11" i="6"/>
  <c r="D10"/>
  <c r="D8"/>
  <c r="D26"/>
  <c r="D23"/>
  <c r="D22"/>
  <c r="H28" i="5"/>
  <c r="F14"/>
  <c r="F11"/>
  <c r="F15"/>
  <c r="F19"/>
  <c r="F23"/>
  <c r="F27"/>
  <c r="F8"/>
  <c r="F12"/>
  <c r="F16"/>
  <c r="F20"/>
  <c r="F24"/>
  <c r="F28"/>
  <c r="F9"/>
  <c r="F13"/>
  <c r="F17"/>
  <c r="F21"/>
  <c r="F25"/>
  <c r="F7"/>
  <c r="F10"/>
  <c r="F18"/>
  <c r="F22"/>
  <c r="F26"/>
  <c r="F20" i="4"/>
  <c r="F15"/>
  <c r="F16"/>
  <c r="F26"/>
  <c r="F21"/>
  <c r="F19"/>
  <c r="F24"/>
  <c r="F17"/>
  <c r="F23"/>
  <c r="F25"/>
  <c r="F7"/>
  <c r="F11"/>
  <c r="F8"/>
  <c r="F12"/>
  <c r="F9"/>
  <c r="F13"/>
  <c r="F10"/>
  <c r="F14"/>
  <c r="F12" i="24"/>
  <c r="F9"/>
  <c r="F10"/>
  <c r="F14"/>
  <c r="D17" i="22"/>
  <c r="H10" i="20"/>
  <c r="F20"/>
  <c r="H20" i="18"/>
  <c r="H8"/>
  <c r="H9"/>
  <c r="H19"/>
  <c r="H21"/>
  <c r="H25"/>
  <c r="D18"/>
  <c r="D9"/>
  <c r="D13"/>
  <c r="D10"/>
  <c r="D12"/>
  <c r="F8" i="12"/>
  <c r="G30" i="10"/>
  <c r="H28" s="1"/>
  <c r="H8" i="7"/>
  <c r="H10"/>
  <c r="H12"/>
  <c r="H14"/>
  <c r="H9"/>
  <c r="H11"/>
  <c r="H13"/>
  <c r="D14" i="16"/>
  <c r="D20"/>
  <c r="D16"/>
  <c r="G30" i="6"/>
  <c r="H7" i="5"/>
  <c r="H27"/>
  <c r="D9"/>
  <c r="D21" i="26"/>
  <c r="D14"/>
  <c r="D10" i="23"/>
  <c r="D9" i="22"/>
  <c r="D27" i="21"/>
  <c r="F8" i="19"/>
  <c r="F13"/>
  <c r="F18"/>
  <c r="F10"/>
  <c r="F27"/>
  <c r="F11"/>
  <c r="F17"/>
  <c r="F16"/>
  <c r="D20" i="18"/>
  <c r="D25"/>
  <c r="D8"/>
  <c r="D11" i="8"/>
  <c r="D11" i="11"/>
  <c r="D21" i="14"/>
  <c r="G30" i="16"/>
  <c r="H7" s="1"/>
  <c r="D18" i="13"/>
  <c r="H9" i="9"/>
  <c r="F19" i="6"/>
  <c r="F12"/>
  <c r="F9"/>
  <c r="F15"/>
  <c r="F8"/>
  <c r="F13"/>
  <c r="F20"/>
  <c r="F21"/>
  <c r="F16"/>
  <c r="F14"/>
  <c r="D7" i="26"/>
  <c r="D12"/>
  <c r="D26"/>
  <c r="D20"/>
  <c r="D16"/>
  <c r="D25"/>
  <c r="D22"/>
  <c r="D11"/>
  <c r="D24"/>
  <c r="D19"/>
  <c r="D15"/>
  <c r="D18"/>
  <c r="F8" i="24"/>
  <c r="D10"/>
  <c r="D17" i="23"/>
  <c r="F9" i="22"/>
  <c r="D11"/>
  <c r="D15"/>
  <c r="D20"/>
  <c r="D12"/>
  <c r="D16"/>
  <c r="D13"/>
  <c r="D18"/>
  <c r="D10"/>
  <c r="D14"/>
  <c r="D19"/>
  <c r="D7"/>
  <c r="D8"/>
  <c r="F8" i="21"/>
  <c r="D8"/>
  <c r="D26"/>
  <c r="D26" i="20"/>
  <c r="D22"/>
  <c r="D7"/>
  <c r="H25"/>
  <c r="D13"/>
  <c r="D28"/>
  <c r="D16"/>
  <c r="D17"/>
  <c r="D12"/>
  <c r="D19"/>
  <c r="D21"/>
  <c r="D15"/>
  <c r="D25"/>
  <c r="D23"/>
  <c r="H26" i="19"/>
  <c r="H27"/>
  <c r="D22" i="18"/>
  <c r="D19"/>
  <c r="D16"/>
  <c r="D14"/>
  <c r="D28"/>
  <c r="D24"/>
  <c r="D27"/>
  <c r="D21"/>
  <c r="D23"/>
  <c r="D15"/>
  <c r="D17"/>
  <c r="D26"/>
  <c r="D20" i="20"/>
  <c r="H11" i="17"/>
  <c r="G30" i="12"/>
  <c r="H20" s="1"/>
  <c r="F9" i="10"/>
  <c r="D9"/>
  <c r="G30" i="15"/>
  <c r="H7" s="1"/>
  <c r="F14"/>
  <c r="F9"/>
  <c r="F12"/>
  <c r="F28"/>
  <c r="F21"/>
  <c r="F18"/>
  <c r="F17"/>
  <c r="F11"/>
  <c r="D7" i="11"/>
  <c r="D10"/>
  <c r="D23" i="14"/>
  <c r="D22"/>
  <c r="D17" i="16"/>
  <c r="D13"/>
  <c r="D19"/>
  <c r="D15"/>
  <c r="D18"/>
  <c r="F17" i="6"/>
  <c r="F23"/>
  <c r="F22"/>
  <c r="D19"/>
  <c r="D21"/>
  <c r="H21" i="5"/>
  <c r="H11"/>
  <c r="H20"/>
  <c r="H23"/>
  <c r="H14"/>
  <c r="H12"/>
  <c r="H26"/>
  <c r="H17"/>
  <c r="H8"/>
  <c r="H9"/>
  <c r="H10"/>
  <c r="H24"/>
  <c r="H22"/>
  <c r="H13"/>
  <c r="H19"/>
  <c r="H25"/>
  <c r="H16"/>
  <c r="D16"/>
  <c r="D22"/>
  <c r="D19" i="4"/>
  <c r="D23"/>
  <c r="D11"/>
  <c r="D9" i="3"/>
  <c r="D23"/>
  <c r="H24"/>
  <c r="H16"/>
  <c r="H10"/>
  <c r="D24"/>
  <c r="H19"/>
  <c r="H21"/>
  <c r="H25"/>
  <c r="H27"/>
  <c r="H17"/>
  <c r="H8"/>
  <c r="H23"/>
  <c r="H28"/>
  <c r="H13"/>
  <c r="H12"/>
  <c r="F27" i="24"/>
  <c r="H25" i="17"/>
  <c r="H10" i="8"/>
  <c r="H13"/>
  <c r="H25" i="14"/>
  <c r="H16"/>
  <c r="H12"/>
  <c r="H17"/>
  <c r="H20"/>
  <c r="H10" i="13"/>
  <c r="H11"/>
  <c r="H7"/>
  <c r="H11" i="6"/>
  <c r="H23" i="10"/>
  <c r="H16"/>
  <c r="H15"/>
  <c r="H19"/>
  <c r="H8" i="8"/>
  <c r="H12"/>
  <c r="H11"/>
  <c r="H7"/>
  <c r="H22" i="13"/>
  <c r="H21"/>
  <c r="H18" i="9"/>
  <c r="H22" i="10"/>
  <c r="H21"/>
  <c r="H26"/>
  <c r="H13"/>
  <c r="H17"/>
  <c r="H9"/>
  <c r="H18"/>
  <c r="H20"/>
  <c r="H11"/>
  <c r="H14"/>
  <c r="H12"/>
  <c r="H27"/>
  <c r="H10"/>
  <c r="H7"/>
  <c r="H30" s="1"/>
  <c r="H8"/>
  <c r="H24"/>
  <c r="H25"/>
  <c r="H27" i="11"/>
  <c r="H10"/>
  <c r="H9"/>
  <c r="H25"/>
  <c r="H15"/>
  <c r="H8" i="6"/>
  <c r="H24" i="12"/>
  <c r="H25" i="15"/>
  <c r="H12" i="11"/>
  <c r="H11"/>
  <c r="H7"/>
  <c r="H16"/>
  <c r="H26"/>
  <c r="H8"/>
  <c r="H24"/>
  <c r="H17"/>
  <c r="H14"/>
  <c r="H13"/>
  <c r="H8" i="13"/>
  <c r="H18"/>
  <c r="H15"/>
  <c r="H13"/>
  <c r="H14"/>
  <c r="H20"/>
  <c r="H9"/>
  <c r="H12"/>
  <c r="H17"/>
  <c r="H19"/>
  <c r="H23"/>
  <c r="H16"/>
  <c r="H7" i="12"/>
  <c r="H13"/>
  <c r="H16"/>
  <c r="H8"/>
  <c r="H9" i="27" l="1"/>
  <c r="H7"/>
  <c r="H8"/>
  <c r="K30" i="48"/>
  <c r="K30" i="53"/>
  <c r="K30" i="42"/>
  <c r="D14" i="40"/>
  <c r="D18"/>
  <c r="D19"/>
  <c r="D13"/>
  <c r="D17"/>
  <c r="D15"/>
  <c r="D16"/>
  <c r="D20"/>
  <c r="F10" i="33"/>
  <c r="F22"/>
  <c r="F17"/>
  <c r="F27"/>
  <c r="F9"/>
  <c r="F30" s="1"/>
  <c r="F26"/>
  <c r="F21"/>
  <c r="F16"/>
  <c r="F12"/>
  <c r="F7" i="38"/>
  <c r="F8"/>
  <c r="F18"/>
  <c r="F20"/>
  <c r="F23"/>
  <c r="F9"/>
  <c r="F27"/>
  <c r="F22"/>
  <c r="F21"/>
  <c r="F28"/>
  <c r="F15"/>
  <c r="F13"/>
  <c r="F19"/>
  <c r="F24"/>
  <c r="F14"/>
  <c r="F16"/>
  <c r="F26"/>
  <c r="F25"/>
  <c r="F10"/>
  <c r="F11"/>
  <c r="F28" i="29"/>
  <c r="F26"/>
  <c r="F21"/>
  <c r="F19"/>
  <c r="F15"/>
  <c r="F25"/>
  <c r="F12"/>
  <c r="F9"/>
  <c r="D22"/>
  <c r="D23" i="28"/>
  <c r="D22"/>
  <c r="D19"/>
  <c r="H11" i="27"/>
  <c r="H15"/>
  <c r="H19"/>
  <c r="H23"/>
  <c r="H27"/>
  <c r="H16"/>
  <c r="H20"/>
  <c r="H14"/>
  <c r="H18"/>
  <c r="H22"/>
  <c r="H26"/>
  <c r="H12"/>
  <c r="H24"/>
  <c r="H13"/>
  <c r="H17"/>
  <c r="H21"/>
  <c r="H25"/>
  <c r="H14" i="26"/>
  <c r="H22"/>
  <c r="H26"/>
  <c r="H8"/>
  <c r="H17"/>
  <c r="H27"/>
  <c r="H23"/>
  <c r="H15"/>
  <c r="H11"/>
  <c r="H28"/>
  <c r="H20"/>
  <c r="H12"/>
  <c r="D30"/>
  <c r="F15" i="24"/>
  <c r="F13"/>
  <c r="F21"/>
  <c r="F16"/>
  <c r="F7"/>
  <c r="F30" s="1"/>
  <c r="F26"/>
  <c r="F11"/>
  <c r="F22"/>
  <c r="D23"/>
  <c r="D14"/>
  <c r="D11"/>
  <c r="D21"/>
  <c r="D16"/>
  <c r="D18"/>
  <c r="D20"/>
  <c r="D15"/>
  <c r="D28"/>
  <c r="D24"/>
  <c r="D26"/>
  <c r="D13"/>
  <c r="D19"/>
  <c r="D9"/>
  <c r="D27"/>
  <c r="F11" i="23"/>
  <c r="F15"/>
  <c r="F19"/>
  <c r="F23"/>
  <c r="F16"/>
  <c r="F24"/>
  <c r="F10"/>
  <c r="F14"/>
  <c r="F18"/>
  <c r="F22"/>
  <c r="F13"/>
  <c r="F17"/>
  <c r="F21"/>
  <c r="F25"/>
  <c r="F12"/>
  <c r="F20"/>
  <c r="F30"/>
  <c r="D19"/>
  <c r="D15"/>
  <c r="D23"/>
  <c r="D11"/>
  <c r="D27"/>
  <c r="D20"/>
  <c r="D24"/>
  <c r="D14"/>
  <c r="D16"/>
  <c r="D12"/>
  <c r="D8"/>
  <c r="D21"/>
  <c r="D9"/>
  <c r="D22"/>
  <c r="F23" i="22"/>
  <c r="F10"/>
  <c r="D27"/>
  <c r="D30" s="1"/>
  <c r="F19" i="21"/>
  <c r="F11"/>
  <c r="F27"/>
  <c r="F17"/>
  <c r="F23"/>
  <c r="F26"/>
  <c r="F12"/>
  <c r="F10"/>
  <c r="D17"/>
  <c r="D25"/>
  <c r="D19"/>
  <c r="D23"/>
  <c r="D7"/>
  <c r="D30" s="1"/>
  <c r="D16"/>
  <c r="D13"/>
  <c r="D18"/>
  <c r="D20"/>
  <c r="H28" i="20"/>
  <c r="H11"/>
  <c r="H21"/>
  <c r="H26"/>
  <c r="H13"/>
  <c r="H22"/>
  <c r="H16"/>
  <c r="H17"/>
  <c r="H30" s="1"/>
  <c r="H23"/>
  <c r="H18"/>
  <c r="H8"/>
  <c r="H20"/>
  <c r="H27"/>
  <c r="F30"/>
  <c r="D30"/>
  <c r="H23" i="19"/>
  <c r="H24"/>
  <c r="H10"/>
  <c r="H9"/>
  <c r="H7"/>
  <c r="H30" s="1"/>
  <c r="H11"/>
  <c r="H19"/>
  <c r="H25"/>
  <c r="H12"/>
  <c r="H22"/>
  <c r="H18"/>
  <c r="D19"/>
  <c r="D17"/>
  <c r="D21"/>
  <c r="D14"/>
  <c r="D10"/>
  <c r="D11"/>
  <c r="D16"/>
  <c r="D15"/>
  <c r="H27" i="18"/>
  <c r="H30" s="1"/>
  <c r="H28"/>
  <c r="F11"/>
  <c r="F17"/>
  <c r="F22"/>
  <c r="F14"/>
  <c r="F7"/>
  <c r="F8"/>
  <c r="F26"/>
  <c r="F27"/>
  <c r="F19"/>
  <c r="D30"/>
  <c r="F17" i="12"/>
  <c r="F24"/>
  <c r="F16"/>
  <c r="F11"/>
  <c r="F21"/>
  <c r="F26"/>
  <c r="F20"/>
  <c r="F12"/>
  <c r="F30" s="1"/>
  <c r="F19"/>
  <c r="F22"/>
  <c r="H15"/>
  <c r="H27"/>
  <c r="H14"/>
  <c r="H9"/>
  <c r="H12"/>
  <c r="H25"/>
  <c r="H10"/>
  <c r="H18"/>
  <c r="H28"/>
  <c r="H17"/>
  <c r="H19"/>
  <c r="H26"/>
  <c r="H11"/>
  <c r="F12" i="10"/>
  <c r="F16"/>
  <c r="F20"/>
  <c r="F24"/>
  <c r="F28"/>
  <c r="F13"/>
  <c r="F25"/>
  <c r="F11"/>
  <c r="F15"/>
  <c r="F19"/>
  <c r="F23"/>
  <c r="F27"/>
  <c r="F17"/>
  <c r="F10"/>
  <c r="F14"/>
  <c r="F18"/>
  <c r="F22"/>
  <c r="F26"/>
  <c r="F21"/>
  <c r="F13" i="8"/>
  <c r="F20"/>
  <c r="F10"/>
  <c r="F14"/>
  <c r="H23"/>
  <c r="F18"/>
  <c r="H25"/>
  <c r="D30"/>
  <c r="H15"/>
  <c r="H14"/>
  <c r="H9"/>
  <c r="H17"/>
  <c r="H21"/>
  <c r="H17" i="15"/>
  <c r="H19"/>
  <c r="F20"/>
  <c r="F24"/>
  <c r="F19"/>
  <c r="F7"/>
  <c r="F8"/>
  <c r="H18"/>
  <c r="H16"/>
  <c r="F27"/>
  <c r="F15"/>
  <c r="F22"/>
  <c r="F25"/>
  <c r="H15"/>
  <c r="H22"/>
  <c r="H10"/>
  <c r="H14"/>
  <c r="H21"/>
  <c r="H28"/>
  <c r="H12"/>
  <c r="H11"/>
  <c r="H8"/>
  <c r="H27"/>
  <c r="H9"/>
  <c r="H23"/>
  <c r="H13"/>
  <c r="H26"/>
  <c r="H20"/>
  <c r="H24"/>
  <c r="F25" i="11"/>
  <c r="F11"/>
  <c r="F27"/>
  <c r="F23"/>
  <c r="F26"/>
  <c r="F19"/>
  <c r="F14"/>
  <c r="F9"/>
  <c r="F30" s="1"/>
  <c r="H21"/>
  <c r="F16"/>
  <c r="F15"/>
  <c r="F13"/>
  <c r="F8"/>
  <c r="F24"/>
  <c r="D8"/>
  <c r="D19"/>
  <c r="D30" i="14"/>
  <c r="D27"/>
  <c r="F18" i="16"/>
  <c r="F19"/>
  <c r="F11"/>
  <c r="F8"/>
  <c r="F13"/>
  <c r="F30" s="1"/>
  <c r="F26"/>
  <c r="F17"/>
  <c r="F12"/>
  <c r="F14"/>
  <c r="F15"/>
  <c r="F27"/>
  <c r="F28"/>
  <c r="H9"/>
  <c r="F9"/>
  <c r="F10"/>
  <c r="F22"/>
  <c r="F24"/>
  <c r="H25"/>
  <c r="D21" i="13"/>
  <c r="D17"/>
  <c r="D13"/>
  <c r="H19" i="9"/>
  <c r="H11"/>
  <c r="F24"/>
  <c r="D24"/>
  <c r="D20"/>
  <c r="H13" i="6"/>
  <c r="H28"/>
  <c r="H23"/>
  <c r="H18"/>
  <c r="F30"/>
  <c r="H9"/>
  <c r="D30"/>
  <c r="H19"/>
  <c r="H16"/>
  <c r="H21"/>
  <c r="H10"/>
  <c r="H7"/>
  <c r="H26"/>
  <c r="H12"/>
  <c r="H20"/>
  <c r="H17"/>
  <c r="H14"/>
  <c r="H22"/>
  <c r="H15"/>
  <c r="I30" i="5"/>
  <c r="J27" s="1"/>
  <c r="H30"/>
  <c r="F30"/>
  <c r="D30"/>
  <c r="H20" i="4"/>
  <c r="H27"/>
  <c r="H15"/>
  <c r="H22"/>
  <c r="H26"/>
  <c r="H16"/>
  <c r="H24"/>
  <c r="H28"/>
  <c r="H11"/>
  <c r="H17"/>
  <c r="H14"/>
  <c r="H10"/>
  <c r="H8"/>
  <c r="H25"/>
  <c r="H18"/>
  <c r="H12"/>
  <c r="F30"/>
  <c r="F18" i="3"/>
  <c r="F8"/>
  <c r="F21"/>
  <c r="F19"/>
  <c r="K30" i="55"/>
  <c r="K30" i="44"/>
  <c r="K30" i="41"/>
  <c r="F20" i="33"/>
  <c r="D23" i="38"/>
  <c r="D22"/>
  <c r="D9"/>
  <c r="D21"/>
  <c r="D12"/>
  <c r="F23" i="29"/>
  <c r="F27"/>
  <c r="F14"/>
  <c r="F13"/>
  <c r="F16"/>
  <c r="F8"/>
  <c r="F10"/>
  <c r="F7"/>
  <c r="F18"/>
  <c r="F22"/>
  <c r="F17"/>
  <c r="D10"/>
  <c r="D11"/>
  <c r="D9"/>
  <c r="D12"/>
  <c r="D16"/>
  <c r="D20"/>
  <c r="D23"/>
  <c r="D15"/>
  <c r="D24"/>
  <c r="D25"/>
  <c r="D17"/>
  <c r="D19"/>
  <c r="D18"/>
  <c r="D14"/>
  <c r="D26" i="28"/>
  <c r="D24"/>
  <c r="D8"/>
  <c r="D18"/>
  <c r="D12"/>
  <c r="D9"/>
  <c r="I30"/>
  <c r="J27" s="1"/>
  <c r="D28"/>
  <c r="D21"/>
  <c r="D27"/>
  <c r="D13"/>
  <c r="D16"/>
  <c r="D11"/>
  <c r="D25"/>
  <c r="D7"/>
  <c r="D14"/>
  <c r="D20"/>
  <c r="F15" i="27"/>
  <c r="F27"/>
  <c r="F16"/>
  <c r="F17"/>
  <c r="F9"/>
  <c r="F20"/>
  <c r="F11"/>
  <c r="F22"/>
  <c r="F25"/>
  <c r="I30"/>
  <c r="J10" s="1"/>
  <c r="F14"/>
  <c r="F8"/>
  <c r="F23"/>
  <c r="F12"/>
  <c r="F24"/>
  <c r="F18"/>
  <c r="H10" i="26"/>
  <c r="H7"/>
  <c r="H18"/>
  <c r="H25"/>
  <c r="H13"/>
  <c r="H24"/>
  <c r="H16"/>
  <c r="H21"/>
  <c r="H9"/>
  <c r="G30" i="24"/>
  <c r="H16" s="1"/>
  <c r="H19"/>
  <c r="D8"/>
  <c r="F9" i="23"/>
  <c r="G30"/>
  <c r="H16" s="1"/>
  <c r="F28"/>
  <c r="H25"/>
  <c r="H26"/>
  <c r="H8"/>
  <c r="D13"/>
  <c r="D25"/>
  <c r="F17" i="22"/>
  <c r="F26"/>
  <c r="F16"/>
  <c r="F15"/>
  <c r="F13"/>
  <c r="F25"/>
  <c r="F21"/>
  <c r="F20"/>
  <c r="F19"/>
  <c r="F12"/>
  <c r="F14"/>
  <c r="F24"/>
  <c r="G30"/>
  <c r="H22" s="1"/>
  <c r="D28"/>
  <c r="F16" i="21"/>
  <c r="F21"/>
  <c r="F9"/>
  <c r="F14"/>
  <c r="F28"/>
  <c r="F7"/>
  <c r="G30"/>
  <c r="H10" s="1"/>
  <c r="F13"/>
  <c r="F20"/>
  <c r="F22"/>
  <c r="F15"/>
  <c r="I30" i="20"/>
  <c r="J17" s="1"/>
  <c r="I30" i="19"/>
  <c r="J19" s="1"/>
  <c r="J7"/>
  <c r="F19"/>
  <c r="F14"/>
  <c r="F25"/>
  <c r="F12"/>
  <c r="F23"/>
  <c r="F21"/>
  <c r="F24"/>
  <c r="F15"/>
  <c r="F22"/>
  <c r="F9"/>
  <c r="J15"/>
  <c r="J14"/>
  <c r="I30" i="18"/>
  <c r="J14" s="1"/>
  <c r="F28"/>
  <c r="F23"/>
  <c r="F18"/>
  <c r="F16"/>
  <c r="F20"/>
  <c r="F21"/>
  <c r="F12"/>
  <c r="F24"/>
  <c r="F15"/>
  <c r="F13"/>
  <c r="J24"/>
  <c r="J9"/>
  <c r="J27"/>
  <c r="J19"/>
  <c r="H17" i="17"/>
  <c r="H21"/>
  <c r="H7"/>
  <c r="H26"/>
  <c r="H20"/>
  <c r="H24"/>
  <c r="H8"/>
  <c r="H15"/>
  <c r="H14"/>
  <c r="H23"/>
  <c r="H22"/>
  <c r="H16"/>
  <c r="H27"/>
  <c r="H13"/>
  <c r="H12"/>
  <c r="H9"/>
  <c r="D13"/>
  <c r="D20"/>
  <c r="D22"/>
  <c r="D25"/>
  <c r="D12"/>
  <c r="D9"/>
  <c r="D7"/>
  <c r="D27"/>
  <c r="D24"/>
  <c r="D18"/>
  <c r="D14"/>
  <c r="D11"/>
  <c r="D15"/>
  <c r="D16"/>
  <c r="D23"/>
  <c r="D19"/>
  <c r="D10"/>
  <c r="H22" i="12"/>
  <c r="H23"/>
  <c r="H21"/>
  <c r="D23"/>
  <c r="D19"/>
  <c r="D15"/>
  <c r="D24"/>
  <c r="D16"/>
  <c r="D13"/>
  <c r="D27"/>
  <c r="D21"/>
  <c r="D17"/>
  <c r="D7"/>
  <c r="D9"/>
  <c r="D14"/>
  <c r="D20"/>
  <c r="D8"/>
  <c r="D11"/>
  <c r="D22"/>
  <c r="D14" i="10"/>
  <c r="D13"/>
  <c r="D15"/>
  <c r="D20"/>
  <c r="D10"/>
  <c r="D21"/>
  <c r="D8"/>
  <c r="D25"/>
  <c r="D17"/>
  <c r="D22"/>
  <c r="D28"/>
  <c r="D24"/>
  <c r="D11"/>
  <c r="D27"/>
  <c r="D7"/>
  <c r="H27" i="8"/>
  <c r="H19"/>
  <c r="H26"/>
  <c r="H22"/>
  <c r="H18"/>
  <c r="H24"/>
  <c r="H20"/>
  <c r="F26"/>
  <c r="F17"/>
  <c r="F12"/>
  <c r="F19"/>
  <c r="F15"/>
  <c r="F21"/>
  <c r="F16"/>
  <c r="F9"/>
  <c r="F22"/>
  <c r="F27"/>
  <c r="F23"/>
  <c r="F25"/>
  <c r="D11" i="15"/>
  <c r="D7"/>
  <c r="D17"/>
  <c r="D8"/>
  <c r="D28"/>
  <c r="D22"/>
  <c r="D16"/>
  <c r="D9"/>
  <c r="D20"/>
  <c r="D26"/>
  <c r="D27"/>
  <c r="D21"/>
  <c r="D12"/>
  <c r="D13"/>
  <c r="D18"/>
  <c r="D15"/>
  <c r="D23"/>
  <c r="H20" i="11"/>
  <c r="H22"/>
  <c r="H18"/>
  <c r="H23"/>
  <c r="D9"/>
  <c r="D26"/>
  <c r="D16"/>
  <c r="D18"/>
  <c r="D21"/>
  <c r="D24"/>
  <c r="D25"/>
  <c r="D20"/>
  <c r="D15"/>
  <c r="D27"/>
  <c r="H30" i="7"/>
  <c r="D15"/>
  <c r="D13"/>
  <c r="D28"/>
  <c r="D20"/>
  <c r="D25"/>
  <c r="D7"/>
  <c r="D26"/>
  <c r="D17"/>
  <c r="D21"/>
  <c r="D8"/>
  <c r="H11" i="14"/>
  <c r="H10"/>
  <c r="H13"/>
  <c r="H7"/>
  <c r="H27"/>
  <c r="H9"/>
  <c r="H19"/>
  <c r="H15"/>
  <c r="H21"/>
  <c r="H14"/>
  <c r="H28"/>
  <c r="H23"/>
  <c r="H18"/>
  <c r="H8"/>
  <c r="H24"/>
  <c r="H22"/>
  <c r="H23" i="16"/>
  <c r="F20"/>
  <c r="F25"/>
  <c r="H14"/>
  <c r="H28"/>
  <c r="F21"/>
  <c r="F23"/>
  <c r="H12"/>
  <c r="H26"/>
  <c r="H18"/>
  <c r="H27"/>
  <c r="H8"/>
  <c r="H15"/>
  <c r="H21"/>
  <c r="H24"/>
  <c r="H17"/>
  <c r="H16"/>
  <c r="H13"/>
  <c r="H10"/>
  <c r="H20"/>
  <c r="H22"/>
  <c r="H19"/>
  <c r="H11"/>
  <c r="H27" i="13"/>
  <c r="H25"/>
  <c r="H26"/>
  <c r="H28"/>
  <c r="D7"/>
  <c r="D8"/>
  <c r="D22"/>
  <c r="D19"/>
  <c r="D20"/>
  <c r="D12"/>
  <c r="D14"/>
  <c r="D16"/>
  <c r="D24"/>
  <c r="D28"/>
  <c r="D23"/>
  <c r="D26"/>
  <c r="D9"/>
  <c r="D27"/>
  <c r="D25"/>
  <c r="D11"/>
  <c r="D15"/>
  <c r="H8" i="9"/>
  <c r="H24"/>
  <c r="H20"/>
  <c r="H27"/>
  <c r="H23"/>
  <c r="H12"/>
  <c r="H16"/>
  <c r="H10"/>
  <c r="H13"/>
  <c r="H25"/>
  <c r="H21"/>
  <c r="H14"/>
  <c r="H7"/>
  <c r="H15"/>
  <c r="H17"/>
  <c r="H26"/>
  <c r="F22"/>
  <c r="F21"/>
  <c r="D25"/>
  <c r="D21"/>
  <c r="D26"/>
  <c r="H27" i="6"/>
  <c r="H25"/>
  <c r="H24"/>
  <c r="J10" i="5"/>
  <c r="J28"/>
  <c r="J7"/>
  <c r="J21"/>
  <c r="J8"/>
  <c r="I30" i="4"/>
  <c r="J11" s="1"/>
  <c r="D20"/>
  <c r="D17"/>
  <c r="D28"/>
  <c r="D12"/>
  <c r="D21"/>
  <c r="D13"/>
  <c r="D15"/>
  <c r="D7"/>
  <c r="D22"/>
  <c r="D18"/>
  <c r="H30" i="3"/>
  <c r="H26"/>
  <c r="F15"/>
  <c r="F11"/>
  <c r="F24"/>
  <c r="F28"/>
  <c r="F9"/>
  <c r="F14"/>
  <c r="F17"/>
  <c r="F7"/>
  <c r="F26"/>
  <c r="F13"/>
  <c r="F23"/>
  <c r="F10"/>
  <c r="F12"/>
  <c r="F20"/>
  <c r="F27"/>
  <c r="I30"/>
  <c r="J15" s="1"/>
  <c r="D27"/>
  <c r="D10"/>
  <c r="D14"/>
  <c r="D22"/>
  <c r="D11"/>
  <c r="D7"/>
  <c r="D13"/>
  <c r="D26"/>
  <c r="D16"/>
  <c r="D12"/>
  <c r="D17"/>
  <c r="D8"/>
  <c r="J11"/>
  <c r="D25"/>
  <c r="D21"/>
  <c r="D20"/>
  <c r="D15"/>
  <c r="H30" i="27" l="1"/>
  <c r="D30" i="40"/>
  <c r="F30" i="38"/>
  <c r="J25" i="28"/>
  <c r="H12" i="24"/>
  <c r="H11"/>
  <c r="H20"/>
  <c r="H22"/>
  <c r="H15"/>
  <c r="H21"/>
  <c r="H24"/>
  <c r="H28"/>
  <c r="H10"/>
  <c r="H13"/>
  <c r="H25"/>
  <c r="H27"/>
  <c r="H9"/>
  <c r="H26"/>
  <c r="D30"/>
  <c r="H8"/>
  <c r="H14"/>
  <c r="H7"/>
  <c r="H17"/>
  <c r="H18"/>
  <c r="D30" i="23"/>
  <c r="H18"/>
  <c r="H19"/>
  <c r="F30" i="22"/>
  <c r="H25" i="21"/>
  <c r="H7"/>
  <c r="H27"/>
  <c r="H12"/>
  <c r="H14"/>
  <c r="F30" i="19"/>
  <c r="J20"/>
  <c r="J8"/>
  <c r="D30"/>
  <c r="J9"/>
  <c r="F30" i="18"/>
  <c r="J22"/>
  <c r="J20"/>
  <c r="J8"/>
  <c r="H30" i="12"/>
  <c r="F30" i="10"/>
  <c r="H30" i="15"/>
  <c r="F30"/>
  <c r="D30" i="11"/>
  <c r="H30"/>
  <c r="H30" i="16"/>
  <c r="D30" i="13"/>
  <c r="H30"/>
  <c r="H30" i="6"/>
  <c r="J25" i="5"/>
  <c r="J11"/>
  <c r="J23"/>
  <c r="J9"/>
  <c r="J26"/>
  <c r="J14"/>
  <c r="J20"/>
  <c r="J13"/>
  <c r="J17"/>
  <c r="J30" s="1"/>
  <c r="J24"/>
  <c r="J22"/>
  <c r="J15"/>
  <c r="J19"/>
  <c r="J16"/>
  <c r="J12"/>
  <c r="J18"/>
  <c r="H30" i="4"/>
  <c r="J17"/>
  <c r="J7"/>
  <c r="J26"/>
  <c r="F30" i="3"/>
  <c r="J19"/>
  <c r="J9"/>
  <c r="J8"/>
  <c r="J20"/>
  <c r="J28"/>
  <c r="J16"/>
  <c r="J12"/>
  <c r="J13"/>
  <c r="J23"/>
  <c r="J26"/>
  <c r="J10"/>
  <c r="J22"/>
  <c r="J17"/>
  <c r="J18"/>
  <c r="J7"/>
  <c r="J21"/>
  <c r="D30" i="38"/>
  <c r="F30" i="29"/>
  <c r="D30"/>
  <c r="J14" i="28"/>
  <c r="J18"/>
  <c r="J23"/>
  <c r="J20"/>
  <c r="J22"/>
  <c r="J15"/>
  <c r="J13"/>
  <c r="J24"/>
  <c r="J7"/>
  <c r="J26"/>
  <c r="J11"/>
  <c r="J9"/>
  <c r="J17"/>
  <c r="J12"/>
  <c r="J10"/>
  <c r="J19"/>
  <c r="J8"/>
  <c r="J16"/>
  <c r="J28"/>
  <c r="J21"/>
  <c r="D30"/>
  <c r="J26" i="27"/>
  <c r="J23"/>
  <c r="F30"/>
  <c r="J15"/>
  <c r="J18"/>
  <c r="J13"/>
  <c r="J21"/>
  <c r="J24"/>
  <c r="J17"/>
  <c r="J25"/>
  <c r="J14"/>
  <c r="J22"/>
  <c r="J11"/>
  <c r="J12"/>
  <c r="J20"/>
  <c r="J28"/>
  <c r="J8"/>
  <c r="J9"/>
  <c r="J19"/>
  <c r="J27"/>
  <c r="J16"/>
  <c r="J7"/>
  <c r="H30" i="26"/>
  <c r="H23" i="24"/>
  <c r="H12" i="23"/>
  <c r="H28"/>
  <c r="H11"/>
  <c r="H23"/>
  <c r="H17"/>
  <c r="H24"/>
  <c r="H15"/>
  <c r="H7"/>
  <c r="H14"/>
  <c r="H9"/>
  <c r="H20"/>
  <c r="H21"/>
  <c r="H13"/>
  <c r="H10"/>
  <c r="H22"/>
  <c r="H27"/>
  <c r="H17" i="22"/>
  <c r="H20"/>
  <c r="H14"/>
  <c r="H13"/>
  <c r="H12"/>
  <c r="H15"/>
  <c r="H8"/>
  <c r="H28"/>
  <c r="H24"/>
  <c r="H27"/>
  <c r="H25"/>
  <c r="H7"/>
  <c r="H26"/>
  <c r="H18"/>
  <c r="H21"/>
  <c r="H23"/>
  <c r="H10"/>
  <c r="H11"/>
  <c r="H9"/>
  <c r="H16"/>
  <c r="H19"/>
  <c r="H17" i="21"/>
  <c r="H24"/>
  <c r="H23"/>
  <c r="H15"/>
  <c r="H28"/>
  <c r="F30"/>
  <c r="H13"/>
  <c r="H21"/>
  <c r="H16"/>
  <c r="H20"/>
  <c r="H18"/>
  <c r="H26"/>
  <c r="H9"/>
  <c r="H11"/>
  <c r="H19"/>
  <c r="H8"/>
  <c r="H22"/>
  <c r="J15" i="20"/>
  <c r="J9"/>
  <c r="J13"/>
  <c r="J11"/>
  <c r="J19"/>
  <c r="J20"/>
  <c r="J26"/>
  <c r="J27"/>
  <c r="J14"/>
  <c r="J22"/>
  <c r="J25"/>
  <c r="J18"/>
  <c r="J24"/>
  <c r="J10"/>
  <c r="J8"/>
  <c r="J28"/>
  <c r="J21"/>
  <c r="J7"/>
  <c r="J23"/>
  <c r="J16"/>
  <c r="J12"/>
  <c r="J26" i="19"/>
  <c r="J18"/>
  <c r="J11"/>
  <c r="J28"/>
  <c r="J13"/>
  <c r="J25"/>
  <c r="J10"/>
  <c r="J22"/>
  <c r="J16"/>
  <c r="J27"/>
  <c r="J17"/>
  <c r="J21"/>
  <c r="J24"/>
  <c r="J23"/>
  <c r="J12"/>
  <c r="J15" i="18"/>
  <c r="J28"/>
  <c r="J17"/>
  <c r="J10"/>
  <c r="J11"/>
  <c r="J25"/>
  <c r="J21"/>
  <c r="J26"/>
  <c r="J7"/>
  <c r="J12"/>
  <c r="J13"/>
  <c r="J23"/>
  <c r="J16"/>
  <c r="J18"/>
  <c r="H30" i="17"/>
  <c r="D30"/>
  <c r="D30" i="12"/>
  <c r="D30" i="10"/>
  <c r="H30" i="8"/>
  <c r="F30"/>
  <c r="D30" i="15"/>
  <c r="D30" i="7"/>
  <c r="H30" i="14"/>
  <c r="H30" i="9"/>
  <c r="F30"/>
  <c r="D30"/>
  <c r="J15" i="4"/>
  <c r="J8"/>
  <c r="J24"/>
  <c r="J10"/>
  <c r="J27"/>
  <c r="J13"/>
  <c r="J21"/>
  <c r="J12"/>
  <c r="J25"/>
  <c r="J23"/>
  <c r="J20"/>
  <c r="J28"/>
  <c r="J18"/>
  <c r="J9"/>
  <c r="J14"/>
  <c r="J19"/>
  <c r="J16"/>
  <c r="J22"/>
  <c r="D30"/>
  <c r="J24" i="3"/>
  <c r="J27"/>
  <c r="J25"/>
  <c r="J14"/>
  <c r="D30"/>
  <c r="J30" i="28" l="1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<sst xmlns="http://schemas.openxmlformats.org/spreadsheetml/2006/main" count="1995" uniqueCount="138">
  <si>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</si>
  <si>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</si>
  <si>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</si>
  <si>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</si>
  <si>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</si>
  <si>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</si>
  <si>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</si>
  <si>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</si>
  <si>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</si>
  <si>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</si>
  <si>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</si>
  <si>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</si>
  <si>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</si>
  <si>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</si>
  <si>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</si>
  <si>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</si>
  <si>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</si>
  <si>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</si>
  <si>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</si>
  <si>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</si>
  <si>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</si>
  <si>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</si>
  <si>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</si>
  <si>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</si>
  <si>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</si>
  <si>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</si>
  <si>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</si>
  <si>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</si>
  <si>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</si>
  <si>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</si>
  <si>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</si>
  <si>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</si>
  <si>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</si>
  <si>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</si>
  <si>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</si>
  <si>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</si>
  <si>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</si>
  <si>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</si>
  <si>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</si>
  <si>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</si>
  <si>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</si>
  <si>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</si>
  <si>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</si>
  <si>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</si>
  <si>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</si>
  <si>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</si>
  <si>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</si>
  <si>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</si>
  <si>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</si>
  <si>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</si>
  <si>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</si>
  <si>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</si>
  <si>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</si>
  <si>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</si>
  <si>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</si>
  <si>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</si>
  <si>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</si>
  <si>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</si>
  <si>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</si>
  <si>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</si>
  <si>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</si>
  <si>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</si>
  <si>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</si>
  <si>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</si>
  <si>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</si>
  <si>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</si>
  <si>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</si>
  <si>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</si>
  <si>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</si>
  <si>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</si>
  <si>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</si>
  <si>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</si>
  <si>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</si>
  <si>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</si>
  <si>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</si>
  <si>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</si>
  <si>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</si>
  <si>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</si>
  <si>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</si>
  <si>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</si>
  <si>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</si>
  <si>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</si>
  <si>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</si>
  <si>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</si>
  <si>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</si>
  <si>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</si>
  <si>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</si>
  <si>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</si>
  <si>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</si>
  <si>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</si>
  <si>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</si>
  <si>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</si>
  <si>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</si>
  <si>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</si>
  <si>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</si>
  <si>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</si>
  <si>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</si>
  <si>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</si>
  <si>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</si>
  <si>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</si>
  <si>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</si>
  <si>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</si>
  <si>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</si>
  <si>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</si>
  <si>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</si>
  <si>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</si>
  <si>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</si>
  <si>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</si>
  <si>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</si>
  <si>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</si>
  <si>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</si>
  <si>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</si>
  <si>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</si>
  <si>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</si>
  <si>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</si>
  <si>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</si>
  <si>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</si>
  <si>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</si>
  <si>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</si>
  <si>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</si>
  <si>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</si>
  <si>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</si>
  <si>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</si>
  <si>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</si>
  <si>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</si>
  <si>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</si>
  <si>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</si>
  <si>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>Periodo dal 01.03.2020 al 31.03.2020</t>
  </si>
  <si>
    <t>Tempo di parola: indica il tempo in cui il soggetto sociale parla direttamente in voce.
Rete Radio 24: Due di denari; Il giardino segreto; Obiettivo salute; Obiettivo salute - risveglio; Obiettivo salute insieme a voi.
Testata Radio 24: #autotrasporti; 24 Mattino; 24 Mattino - le interviste; Container; Effetto giorno; Effetto notte; Europa Europa; Focus economia; La zanzara; Reportage; Si può fare; Speciale coronavirus; Uno, nessuno, 100Milan.</t>
  </si>
  <si>
    <t>Tempo di parola: indica il tempo in cui il soggetto sociale parla direttamente in voce.
Rete Virgin Radio: Rock &amp; talk.
Testata News Mediaset:</t>
  </si>
  <si>
    <t xml:space="preserve">Tempo di parola: indica il tempo in cui il soggetto sociale parla direttamente in voce.
Rete Radio 105: 105 friends; 105 mi casa; 105 noght express; 105 take away; Lo zoo di 105; Lo zoo di 105 compilation; Tutto esaurito.
Testata News Mediaset: </t>
  </si>
  <si>
    <t xml:space="preserve">Tempo di parola: indica il tempo in cui il soggetto sociale parla direttamente in voce.
Rete Radio Monte Carlo: Caffellatte con te.
Testata News Mediaset: </t>
  </si>
  <si>
    <t>Tempo di parola: indica il tempo in cui il soggetto sociale parla direttamente in voce.
Rete Radio Capital: Doris Daily; Le belve; L'ora di punta; Master mixo.
Testata Radio Capital: Cactus - basta poca acqua; Capital gold; Capital newsroom; Capital web news; Circo Massimo; Speciale Coronavirus; Tg zero.</t>
  </si>
  <si>
    <t>Tempo di parola: indica il tempo in cui il soggetto sociale parla direttamente in voce.
Rete Radio Kiss Kiss: Good morning Kiss Kiss.
Testata Radio Kiss Kiss:</t>
  </si>
  <si>
    <t>Tempo di parola: indica il tempo in cui il soggetto sociale parla direttamente in voce.
Rete RTL 102.5: L'indignato speciale; Password; Suite 102.5.
Testata RTL 102.5: Non stop news.</t>
  </si>
  <si>
    <t>Tempo di parola: indica il tempo in cui il soggetto sociale parla direttamente in voce.
Rete Radio Italia: Buone nuove; Classifica; In compagnia di...Daniela Cappelletti &amp; Simone Maggio; In compagnia di...Fiorella Felisatti; In compagnia di... Francesca Amendola; In compagnia di...Manola Moslehi &amp; Mauro Marino; In compagnia di...Mario Volanti; Musica che unisce; Radio Italia live.
Testata Radio Italia Notizie:</t>
  </si>
  <si>
    <t>Tempo di parola: indica il tempo in cui il soggetto sociale parla direttamente in voce.
Radio Uno:
Radio Due: Caterpillar; Caterplillar AM; Decanter; Gli sbandati di Radio2; I lunatici; La versione delle due; Late show; Le lunatiche; Miracolo italiano; Non è un paese per giovani; Ovunque6; Prendila così; Radio2 in un'ora; Radio2 l'energia è servita; Radio2 social club; Viva Sanremo.
Radio Tre: A3. Il formato dell'arte; Fahrenheit; La lingua batte; Radio3 mondo; Tutta la città ne parla; Vite che non sono la tua.</t>
  </si>
  <si>
    <t>Tempo di parola: indica il tempo in cui il soggetto sociale parla direttamente in voce.
Radio Uno: Ascolta si fa sera; Babele; Caffè Europa; Centocittà; Conferenza stampa Premier Giuseppe Conte; Culto evangelico; Est Ovest; Formato Famiglia; GR 1 economia; Green zone; I viaggi di Radio1; Il mattino di Radio1; Il mix delle cinque; Incontri d'autore; Inviato speciale; Italia sotto inchiesta; La finestra su San Pietro; L'aria che respiri; Le storie di Radio1; Life - il weekend del benessere e della salute; Radio anch'io; Radio di bordo; Radio1 giorno per giorno; Radio1 in viva voce; Radio1 musica; Speciale GR 1; Sportello Italia; Tra poco in edicola; Tutti in classe; Un giorno da pecora; Vittoria; Voci dal mondo; Zapping Radio1.
Radio Due: Caterpillar.
Radio Tre: Tutta la città ne parla.</t>
  </si>
</sst>
</file>

<file path=xl/styles.xml><?xml version="1.0" encoding="utf-8"?>
<styleSheet xmlns="http://schemas.openxmlformats.org/spreadsheetml/2006/main">
  <numFmts count="1">
    <numFmt numFmtId="164" formatCode="[hh]:mm:ss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/>
    <row r="3" spans="2:10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3.4953703703703696E-3</v>
      </c>
      <c r="D7" s="18">
        <f t="shared" ref="D7:D28" si="0">C7/$C$30</f>
        <v>6.2378650803486561E-3</v>
      </c>
      <c r="E7" s="17">
        <v>7.5231481481481471E-4</v>
      </c>
      <c r="F7" s="18">
        <f t="shared" ref="F7:F26" si="1">E7/$E$30</f>
        <v>4.0857376327864715E-3</v>
      </c>
      <c r="G7" s="17">
        <v>1.0879629629629629E-3</v>
      </c>
      <c r="H7" s="18">
        <f t="shared" ref="H7:H27" si="2">G7/$G$30</f>
        <v>6.5482410309996523E-3</v>
      </c>
      <c r="I7" s="17">
        <f>C7+E7+G7</f>
        <v>5.3356481481481467E-3</v>
      </c>
      <c r="J7" s="32">
        <f>I7/$I$30</f>
        <v>5.8593253514324182E-3</v>
      </c>
    </row>
    <row r="8" spans="2:10">
      <c r="B8" s="16" t="s">
        <v>13</v>
      </c>
      <c r="C8" s="17">
        <v>6.6666666666666662E-3</v>
      </c>
      <c r="D8" s="18">
        <f t="shared" si="0"/>
        <v>1.189738505391002E-2</v>
      </c>
      <c r="E8" s="17">
        <v>1.5277777777777776E-3</v>
      </c>
      <c r="F8" s="18">
        <f t="shared" si="1"/>
        <v>8.297190269658682E-3</v>
      </c>
      <c r="G8" s="17">
        <v>2.4537037037037036E-3</v>
      </c>
      <c r="H8" s="18">
        <f t="shared" si="2"/>
        <v>1.4768373389063047E-2</v>
      </c>
      <c r="I8" s="17">
        <f t="shared" ref="I8:I17" si="3">C8+E8+G8</f>
        <v>1.0648148148148146E-2</v>
      </c>
      <c r="J8" s="32">
        <f t="shared" ref="J8:J28" si="4">I8/$I$30</f>
        <v>1.1693230636264262E-2</v>
      </c>
    </row>
    <row r="9" spans="2:10">
      <c r="B9" s="16" t="s">
        <v>0</v>
      </c>
      <c r="C9" s="17">
        <v>0.11633101851851854</v>
      </c>
      <c r="D9" s="18">
        <f t="shared" si="0"/>
        <v>0.20760523815425286</v>
      </c>
      <c r="E9" s="17">
        <v>2.6689814814814826E-2</v>
      </c>
      <c r="F9" s="18">
        <f t="shared" si="1"/>
        <v>0.14494939971085552</v>
      </c>
      <c r="G9" s="17">
        <v>1.8576388888888882E-2</v>
      </c>
      <c r="H9" s="18">
        <f t="shared" si="2"/>
        <v>0.11180773249738765</v>
      </c>
      <c r="I9" s="17">
        <f t="shared" si="3"/>
        <v>0.16159722222222225</v>
      </c>
      <c r="J9" s="32">
        <f t="shared" si="4"/>
        <v>0.17745748493861055</v>
      </c>
    </row>
    <row r="10" spans="2:10">
      <c r="B10" s="16" t="s">
        <v>8</v>
      </c>
      <c r="C10" s="17">
        <v>4.8356481481481479E-2</v>
      </c>
      <c r="D10" s="18">
        <f>C10/$C$30</f>
        <v>8.6297352005618166E-2</v>
      </c>
      <c r="E10" s="17">
        <v>1.5057870370370367E-2</v>
      </c>
      <c r="F10" s="18">
        <f t="shared" si="1"/>
        <v>8.1777610157772296E-2</v>
      </c>
      <c r="G10" s="17">
        <v>1.1307870370370374E-2</v>
      </c>
      <c r="H10" s="18">
        <f t="shared" si="2"/>
        <v>6.8059909439219829E-2</v>
      </c>
      <c r="I10" s="17">
        <f t="shared" si="3"/>
        <v>7.4722222222222218E-2</v>
      </c>
      <c r="J10" s="32">
        <f t="shared" si="4"/>
        <v>8.2055974986654442E-2</v>
      </c>
    </row>
    <row r="11" spans="2:10">
      <c r="B11" s="16" t="s">
        <v>26</v>
      </c>
      <c r="C11" s="17">
        <v>1.7824074074074075E-3</v>
      </c>
      <c r="D11" s="18">
        <f>C11/$C$30</f>
        <v>3.1808980873301099E-3</v>
      </c>
      <c r="E11" s="17">
        <v>4.2824074074074075E-4</v>
      </c>
      <c r="F11" s="18">
        <f t="shared" si="1"/>
        <v>2.3257275755861461E-3</v>
      </c>
      <c r="G11" s="17">
        <v>3.3564814814814818E-4</v>
      </c>
      <c r="H11" s="18">
        <f t="shared" si="2"/>
        <v>2.0202020202020206E-3</v>
      </c>
      <c r="I11" s="17">
        <f t="shared" si="3"/>
        <v>2.5462962962962965E-3</v>
      </c>
      <c r="J11" s="32">
        <f t="shared" si="4"/>
        <v>2.796207326063194E-3</v>
      </c>
    </row>
    <row r="12" spans="2:10">
      <c r="B12" s="16" t="s">
        <v>3</v>
      </c>
      <c r="C12" s="17">
        <v>2.8148148148148158E-2</v>
      </c>
      <c r="D12" s="18">
        <f t="shared" si="0"/>
        <v>5.0233403560953439E-2</v>
      </c>
      <c r="E12" s="17">
        <v>6.3773148148148131E-3</v>
      </c>
      <c r="F12" s="18">
        <f t="shared" si="1"/>
        <v>3.4634483625620702E-2</v>
      </c>
      <c r="G12" s="17">
        <v>7.453703703703702E-3</v>
      </c>
      <c r="H12" s="18">
        <f t="shared" si="2"/>
        <v>4.4862417276210376E-2</v>
      </c>
      <c r="I12" s="17">
        <f t="shared" si="3"/>
        <v>4.1979166666666679E-2</v>
      </c>
      <c r="J12" s="32">
        <f t="shared" si="4"/>
        <v>4.6099290780141848E-2</v>
      </c>
    </row>
    <row r="13" spans="2:10">
      <c r="B13" s="16" t="s">
        <v>7</v>
      </c>
      <c r="C13" s="17">
        <v>4.7708333333333394E-2</v>
      </c>
      <c r="D13" s="18">
        <f t="shared" si="0"/>
        <v>8.5140661792043701E-2</v>
      </c>
      <c r="E13" s="17">
        <v>2.0486111111111101E-2</v>
      </c>
      <c r="F13" s="18">
        <f t="shared" si="1"/>
        <v>0.11125777861587773</v>
      </c>
      <c r="G13" s="17">
        <v>1.1828703703703699E-2</v>
      </c>
      <c r="H13" s="18">
        <f t="shared" si="2"/>
        <v>7.119470567746429E-2</v>
      </c>
      <c r="I13" s="17">
        <f t="shared" si="3"/>
        <v>8.0023148148148204E-2</v>
      </c>
      <c r="J13" s="32">
        <f t="shared" si="4"/>
        <v>8.7877170238186073E-2</v>
      </c>
    </row>
    <row r="14" spans="2:10">
      <c r="B14" s="16" t="s">
        <v>2</v>
      </c>
      <c r="C14" s="17">
        <v>6.6203703703703711E-3</v>
      </c>
      <c r="D14" s="18">
        <f t="shared" si="0"/>
        <v>1.1814764324368981E-2</v>
      </c>
      <c r="E14" s="17">
        <v>3.6226851851851854E-3</v>
      </c>
      <c r="F14" s="18">
        <f t="shared" si="1"/>
        <v>1.9674398139417938E-2</v>
      </c>
      <c r="G14" s="17">
        <v>2.5115740740740736E-3</v>
      </c>
      <c r="H14" s="18">
        <f t="shared" si="2"/>
        <v>1.5116684082201324E-2</v>
      </c>
      <c r="I14" s="17">
        <f t="shared" si="3"/>
        <v>1.2754629629629631E-2</v>
      </c>
      <c r="J14" s="32">
        <f t="shared" si="4"/>
        <v>1.4006456696916546E-2</v>
      </c>
    </row>
    <row r="15" spans="2:10">
      <c r="B15" s="16" t="s">
        <v>9</v>
      </c>
      <c r="C15" s="17">
        <v>5.7164351851851911E-2</v>
      </c>
      <c r="D15" s="18">
        <f t="shared" si="0"/>
        <v>0.10201594580080149</v>
      </c>
      <c r="E15" s="17">
        <v>1.983796296296297E-2</v>
      </c>
      <c r="F15" s="18">
        <f t="shared" si="1"/>
        <v>0.10773775850147717</v>
      </c>
      <c r="G15" s="17">
        <v>8.9004629629629625E-3</v>
      </c>
      <c r="H15" s="18">
        <f t="shared" si="2"/>
        <v>5.3570184604667372E-2</v>
      </c>
      <c r="I15" s="17">
        <f t="shared" si="3"/>
        <v>8.5902777777777842E-2</v>
      </c>
      <c r="J15" s="32">
        <f t="shared" si="4"/>
        <v>9.4333867154732007E-2</v>
      </c>
    </row>
    <row r="16" spans="2:10">
      <c r="B16" s="16" t="s">
        <v>1</v>
      </c>
      <c r="C16" s="17">
        <v>1.9270833333333324E-2</v>
      </c>
      <c r="D16" s="18">
        <f t="shared" si="0"/>
        <v>3.4390878671458638E-2</v>
      </c>
      <c r="E16" s="17">
        <v>9.3749999999999997E-3</v>
      </c>
      <c r="F16" s="18">
        <f t="shared" si="1"/>
        <v>5.091457665472373E-2</v>
      </c>
      <c r="G16" s="17">
        <v>5.8680555555555543E-3</v>
      </c>
      <c r="H16" s="18">
        <f t="shared" si="2"/>
        <v>3.5318704284221528E-2</v>
      </c>
      <c r="I16" s="17">
        <f t="shared" si="3"/>
        <v>3.4513888888888879E-2</v>
      </c>
      <c r="J16" s="32">
        <f t="shared" si="4"/>
        <v>3.790131930145655E-2</v>
      </c>
    </row>
    <row r="17" spans="2:10">
      <c r="B17" s="16" t="s">
        <v>27</v>
      </c>
      <c r="C17" s="17">
        <v>1.2939814814814817E-2</v>
      </c>
      <c r="D17" s="18">
        <f t="shared" si="0"/>
        <v>2.309249390672119E-2</v>
      </c>
      <c r="E17" s="17">
        <v>3.49537037037037E-3</v>
      </c>
      <c r="F17" s="18">
        <f t="shared" si="1"/>
        <v>1.8982965616946377E-2</v>
      </c>
      <c r="G17" s="17">
        <v>4.5949074074074069E-3</v>
      </c>
      <c r="H17" s="18">
        <f t="shared" si="2"/>
        <v>2.7655869035179383E-2</v>
      </c>
      <c r="I17" s="17">
        <f t="shared" si="3"/>
        <v>2.1030092592592593E-2</v>
      </c>
      <c r="J17" s="32">
        <f t="shared" si="4"/>
        <v>2.3094130506621926E-2</v>
      </c>
    </row>
    <row r="18" spans="2:10">
      <c r="B18" s="16" t="s">
        <v>16</v>
      </c>
      <c r="C18" s="17">
        <v>1.6203703703703703E-4</v>
      </c>
      <c r="D18" s="18">
        <f t="shared" si="0"/>
        <v>2.8917255339364637E-4</v>
      </c>
      <c r="E18" s="17">
        <v>2.0370370370370373E-3</v>
      </c>
      <c r="F18" s="18">
        <f t="shared" si="1"/>
        <v>1.1062920359544912E-2</v>
      </c>
      <c r="G18" s="17">
        <v>6.4814814814814813E-4</v>
      </c>
      <c r="H18" s="18">
        <f t="shared" si="2"/>
        <v>3.9010797631487295E-3</v>
      </c>
      <c r="I18" s="17">
        <f>G18+E18+C18</f>
        <v>2.8472222222222223E-3</v>
      </c>
      <c r="J18" s="32">
        <f t="shared" si="4"/>
        <v>3.1266681918706626E-3</v>
      </c>
    </row>
    <row r="19" spans="2:10">
      <c r="B19" s="16" t="s">
        <v>4</v>
      </c>
      <c r="C19" s="17">
        <v>1.8229166666666664E-2</v>
      </c>
      <c r="D19" s="18">
        <f t="shared" si="0"/>
        <v>3.2531912256785207E-2</v>
      </c>
      <c r="E19" s="17">
        <v>3.1365740740740742E-3</v>
      </c>
      <c r="F19" s="18">
        <f t="shared" si="1"/>
        <v>1.7034383053617447E-2</v>
      </c>
      <c r="G19" s="17">
        <v>6.4583333333333333E-3</v>
      </c>
      <c r="H19" s="18">
        <f t="shared" si="2"/>
        <v>3.8871473354231981E-2</v>
      </c>
      <c r="I19" s="17">
        <f t="shared" ref="I19:I28" si="5">C19+E19+G19</f>
        <v>2.7824074074074071E-2</v>
      </c>
      <c r="J19" s="32">
        <f>I19/$I$30</f>
        <v>3.0554920053890534E-2</v>
      </c>
    </row>
    <row r="20" spans="2:10">
      <c r="B20" s="16" t="s">
        <v>14</v>
      </c>
      <c r="C20" s="17">
        <v>2.8923611111111105E-2</v>
      </c>
      <c r="D20" s="18">
        <f t="shared" si="0"/>
        <v>5.161730078076586E-2</v>
      </c>
      <c r="E20" s="17">
        <v>1.0706018518518517E-2</v>
      </c>
      <c r="F20" s="18">
        <f t="shared" si="1"/>
        <v>5.8143189389653641E-2</v>
      </c>
      <c r="G20" s="17">
        <v>9.4097222222222221E-3</v>
      </c>
      <c r="H20" s="18">
        <f t="shared" si="2"/>
        <v>5.6635318704284232E-2</v>
      </c>
      <c r="I20" s="17">
        <f t="shared" si="5"/>
        <v>4.9039351851851848E-2</v>
      </c>
      <c r="J20" s="32">
        <f t="shared" si="4"/>
        <v>5.3852411093317051E-2</v>
      </c>
    </row>
    <row r="21" spans="2:10">
      <c r="B21" s="16" t="s">
        <v>11</v>
      </c>
      <c r="C21" s="17">
        <v>3.9467592592592592E-3</v>
      </c>
      <c r="D21" s="18">
        <f t="shared" si="0"/>
        <v>7.043417193373815E-3</v>
      </c>
      <c r="E21" s="17">
        <v>2.3495370370370376E-3</v>
      </c>
      <c r="F21" s="18">
        <f t="shared" si="1"/>
        <v>1.276007291470237E-2</v>
      </c>
      <c r="G21" s="17">
        <v>4.4097222222222211E-3</v>
      </c>
      <c r="H21" s="18">
        <f t="shared" si="2"/>
        <v>2.6541274817136886E-2</v>
      </c>
      <c r="I21" s="17">
        <f t="shared" si="5"/>
        <v>1.0706018518518517E-2</v>
      </c>
      <c r="J21" s="32">
        <f t="shared" si="4"/>
        <v>1.1756780802765701E-2</v>
      </c>
    </row>
    <row r="22" spans="2:10">
      <c r="B22" s="16" t="s">
        <v>15</v>
      </c>
      <c r="C22" s="17">
        <v>7.305555555555561E-2</v>
      </c>
      <c r="D22" s="18">
        <f t="shared" si="0"/>
        <v>0.13037551121576407</v>
      </c>
      <c r="E22" s="17">
        <v>2.8518518518518519E-2</v>
      </c>
      <c r="F22" s="18">
        <f t="shared" si="1"/>
        <v>0.15488088503362873</v>
      </c>
      <c r="G22" s="17">
        <v>2.2905092592592588E-2</v>
      </c>
      <c r="H22" s="18">
        <f t="shared" si="2"/>
        <v>0.13786137234413096</v>
      </c>
      <c r="I22" s="17">
        <f t="shared" si="5"/>
        <v>0.12447916666666671</v>
      </c>
      <c r="J22" s="32">
        <f t="shared" si="4"/>
        <v>0.13669640814458936</v>
      </c>
    </row>
    <row r="23" spans="2:10">
      <c r="B23" s="16" t="s">
        <v>28</v>
      </c>
      <c r="C23" s="17">
        <v>4.6805555555555566E-2</v>
      </c>
      <c r="D23" s="18">
        <f t="shared" si="0"/>
        <v>8.3529557565993298E-2</v>
      </c>
      <c r="E23" s="17">
        <v>1.1643518518518522E-2</v>
      </c>
      <c r="F23" s="18">
        <f t="shared" si="1"/>
        <v>6.3234647055126034E-2</v>
      </c>
      <c r="G23" s="17">
        <v>2.0034722222222218E-2</v>
      </c>
      <c r="H23" s="18">
        <f t="shared" si="2"/>
        <v>0.1205851619644723</v>
      </c>
      <c r="I23" s="17">
        <f t="shared" si="5"/>
        <v>7.8483796296296301E-2</v>
      </c>
      <c r="J23" s="32">
        <f t="shared" si="4"/>
        <v>8.6186735809247808E-2</v>
      </c>
    </row>
    <row r="24" spans="2:10">
      <c r="B24" s="16" t="s">
        <v>12</v>
      </c>
      <c r="C24" s="17">
        <v>9.1435185185185144E-3</v>
      </c>
      <c r="D24" s="18">
        <f t="shared" si="0"/>
        <v>1.6317594084355753E-2</v>
      </c>
      <c r="E24" s="17">
        <v>2.6620370370370374E-3</v>
      </c>
      <c r="F24" s="18">
        <f t="shared" si="1"/>
        <v>1.4457225469859827E-2</v>
      </c>
      <c r="G24" s="17">
        <v>1.5925925925925927E-2</v>
      </c>
      <c r="H24" s="18">
        <f t="shared" si="2"/>
        <v>9.58551027516545E-2</v>
      </c>
      <c r="I24" s="17">
        <f t="shared" si="5"/>
        <v>2.7731481481481478E-2</v>
      </c>
      <c r="J24" s="32">
        <f t="shared" si="4"/>
        <v>3.0453239787488234E-2</v>
      </c>
    </row>
    <row r="25" spans="2:10">
      <c r="B25" s="16" t="s">
        <v>5</v>
      </c>
      <c r="C25" s="17">
        <v>1.0393518518518519E-2</v>
      </c>
      <c r="D25" s="18">
        <f t="shared" si="0"/>
        <v>1.854835378196389E-2</v>
      </c>
      <c r="E25" s="17">
        <v>4.0624999999999993E-3</v>
      </c>
      <c r="F25" s="18">
        <f t="shared" si="1"/>
        <v>2.2062983217046948E-2</v>
      </c>
      <c r="G25" s="17">
        <v>7.3842592592592597E-3</v>
      </c>
      <c r="H25" s="18">
        <f t="shared" si="2"/>
        <v>4.4444444444444453E-2</v>
      </c>
      <c r="I25" s="17">
        <f t="shared" si="5"/>
        <v>2.1840277777777778E-2</v>
      </c>
      <c r="J25" s="32">
        <f t="shared" si="4"/>
        <v>2.3983832837642032E-2</v>
      </c>
    </row>
    <row r="26" spans="2:10">
      <c r="B26" s="16" t="s">
        <v>6</v>
      </c>
      <c r="C26" s="17">
        <v>3.8888888888888888E-3</v>
      </c>
      <c r="D26" s="18">
        <f t="shared" si="0"/>
        <v>6.9401412814475124E-3</v>
      </c>
      <c r="E26" s="17">
        <v>2.5462962962962965E-3</v>
      </c>
      <c r="F26" s="18">
        <f t="shared" si="1"/>
        <v>1.3828650449431138E-2</v>
      </c>
      <c r="G26" s="17">
        <v>5.2083333333333333E-4</v>
      </c>
      <c r="H26" s="18">
        <f t="shared" si="2"/>
        <v>3.1347962382445149E-3</v>
      </c>
      <c r="I26" s="17">
        <f t="shared" si="5"/>
        <v>6.9560185185185185E-3</v>
      </c>
      <c r="J26" s="32">
        <f t="shared" si="4"/>
        <v>7.6387300134726343E-3</v>
      </c>
    </row>
    <row r="27" spans="2:10">
      <c r="B27" s="16" t="s">
        <v>78</v>
      </c>
      <c r="C27" s="17">
        <v>9.120370370370369E-3</v>
      </c>
      <c r="D27" s="18">
        <f t="shared" si="0"/>
        <v>1.6276283719585234E-2</v>
      </c>
      <c r="E27" s="17">
        <v>4.6296296296296298E-4</v>
      </c>
      <c r="F27" s="18">
        <f>E27/$E$30</f>
        <v>2.5143000817147523E-3</v>
      </c>
      <c r="G27" s="17">
        <v>3.1712962962962962E-3</v>
      </c>
      <c r="H27" s="18">
        <f t="shared" si="2"/>
        <v>1.908742598397771E-2</v>
      </c>
      <c r="I27" s="17">
        <f t="shared" si="5"/>
        <v>1.275462962962963E-2</v>
      </c>
      <c r="J27" s="32">
        <f t="shared" si="4"/>
        <v>1.4006456696916544E-2</v>
      </c>
    </row>
    <row r="28" spans="2:10">
      <c r="B28" s="16" t="s">
        <v>17</v>
      </c>
      <c r="C28" s="17">
        <v>8.1944444444444434E-3</v>
      </c>
      <c r="D28" s="18">
        <f t="shared" si="0"/>
        <v>1.46238691287644E-2</v>
      </c>
      <c r="E28" s="17">
        <v>8.3564814814814856E-3</v>
      </c>
      <c r="F28" s="18">
        <f>E28/$E$30</f>
        <v>4.5383116474951302E-2</v>
      </c>
      <c r="G28" s="17">
        <v>3.5879629629629635E-4</v>
      </c>
      <c r="H28" s="18">
        <f>G28/$G$30</f>
        <v>2.1595262974573328E-3</v>
      </c>
      <c r="I28" s="17">
        <f t="shared" si="5"/>
        <v>1.6909722222222225E-2</v>
      </c>
      <c r="J28" s="32">
        <f t="shared" si="4"/>
        <v>1.8569358651719669E-2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6">SUM(C7:C28)</f>
        <v>0.56034722222222244</v>
      </c>
      <c r="D30" s="26">
        <f t="shared" si="6"/>
        <v>1</v>
      </c>
      <c r="E30" s="25">
        <f t="shared" si="6"/>
        <v>0.18413194444444447</v>
      </c>
      <c r="F30" s="26">
        <f t="shared" si="6"/>
        <v>1</v>
      </c>
      <c r="G30" s="25">
        <f t="shared" si="6"/>
        <v>0.1661458333333333</v>
      </c>
      <c r="H30" s="26">
        <f t="shared" si="6"/>
        <v>1.0000000000000002</v>
      </c>
      <c r="I30" s="25">
        <f>SUM(I7:I28)</f>
        <v>0.91062500000000013</v>
      </c>
      <c r="J30" s="34">
        <f t="shared" si="6"/>
        <v>1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4.479166666666666E-3</v>
      </c>
      <c r="D7" s="39">
        <f t="shared" ref="D7:F27" si="0">C7/C$30</f>
        <v>1.2370145437110439E-2</v>
      </c>
      <c r="E7" s="38">
        <v>0</v>
      </c>
      <c r="F7" s="39"/>
      <c r="G7" s="38">
        <f>C7+E7</f>
        <v>4.479166666666666E-3</v>
      </c>
      <c r="H7" s="43">
        <f>G7/$G$30</f>
        <v>1.0576949356363935E-2</v>
      </c>
    </row>
    <row r="8" spans="2:8" s="1" customFormat="1">
      <c r="B8" s="42" t="s">
        <v>13</v>
      </c>
      <c r="C8" s="38">
        <v>1.2858796296296294E-2</v>
      </c>
      <c r="D8" s="39">
        <f t="shared" si="0"/>
        <v>3.5512226306536679E-2</v>
      </c>
      <c r="E8" s="38">
        <v>6.1342592592592601E-4</v>
      </c>
      <c r="F8" s="39">
        <f t="shared" si="0"/>
        <v>9.9924585218702875E-3</v>
      </c>
      <c r="G8" s="38">
        <f t="shared" ref="G8:G28" si="1">C8+E8</f>
        <v>1.3472222222222219E-2</v>
      </c>
      <c r="H8" s="43">
        <f t="shared" ref="H8:H27" si="2">G8/$G$30</f>
        <v>3.1812839924567494E-2</v>
      </c>
    </row>
    <row r="9" spans="2:8" s="1" customFormat="1">
      <c r="B9" s="42" t="s">
        <v>0</v>
      </c>
      <c r="C9" s="38">
        <v>7.5231481481481483E-2</v>
      </c>
      <c r="D9" s="39">
        <f t="shared" si="0"/>
        <v>0.20776730062330198</v>
      </c>
      <c r="E9" s="38">
        <v>1.9513888888888886E-2</v>
      </c>
      <c r="F9" s="39">
        <f t="shared" si="0"/>
        <v>0.3178733031674208</v>
      </c>
      <c r="G9" s="38">
        <f t="shared" si="1"/>
        <v>9.4745370370370369E-2</v>
      </c>
      <c r="H9" s="43">
        <f t="shared" si="2"/>
        <v>0.22372844297466457</v>
      </c>
    </row>
    <row r="10" spans="2:8" s="1" customFormat="1">
      <c r="B10" s="42" t="s">
        <v>8</v>
      </c>
      <c r="C10" s="38">
        <v>4.9884259259259257E-3</v>
      </c>
      <c r="D10" s="39">
        <f t="shared" si="0"/>
        <v>1.3776570241329715E-2</v>
      </c>
      <c r="E10" s="38">
        <v>5.4398148148148149E-3</v>
      </c>
      <c r="F10" s="39">
        <f t="shared" si="0"/>
        <v>8.8612368024132734E-2</v>
      </c>
      <c r="G10" s="38">
        <f t="shared" si="1"/>
        <v>1.0428240740740741E-2</v>
      </c>
      <c r="H10" s="43">
        <f t="shared" si="2"/>
        <v>2.4624887261198731E-2</v>
      </c>
    </row>
    <row r="11" spans="2:8" s="1" customFormat="1">
      <c r="B11" s="42" t="s">
        <v>26</v>
      </c>
      <c r="C11" s="38">
        <v>4.3171296296296291E-3</v>
      </c>
      <c r="D11" s="39">
        <f t="shared" si="0"/>
        <v>1.1922646635767942E-2</v>
      </c>
      <c r="E11" s="38">
        <v>9.4907407407407408E-4</v>
      </c>
      <c r="F11" s="39">
        <f t="shared" si="0"/>
        <v>1.5460030165912519E-2</v>
      </c>
      <c r="G11" s="38">
        <f t="shared" si="1"/>
        <v>5.2662037037037035E-3</v>
      </c>
      <c r="H11" s="43">
        <f t="shared" si="2"/>
        <v>1.2435431413812897E-2</v>
      </c>
    </row>
    <row r="12" spans="2:8" s="1" customFormat="1">
      <c r="B12" s="42" t="s">
        <v>3</v>
      </c>
      <c r="C12" s="38">
        <v>9.837962962962962E-4</v>
      </c>
      <c r="D12" s="39">
        <f t="shared" si="0"/>
        <v>2.7169570081508718E-3</v>
      </c>
      <c r="E12" s="38">
        <v>2.696759259259259E-3</v>
      </c>
      <c r="F12" s="39">
        <f t="shared" si="0"/>
        <v>4.392911010558069E-2</v>
      </c>
      <c r="G12" s="38">
        <f t="shared" si="1"/>
        <v>3.680555555555555E-3</v>
      </c>
      <c r="H12" s="43">
        <f t="shared" si="2"/>
        <v>8.6911366804230793E-3</v>
      </c>
    </row>
    <row r="13" spans="2:8" s="1" customFormat="1">
      <c r="B13" s="42" t="s">
        <v>7</v>
      </c>
      <c r="C13" s="38">
        <v>7.5578703703703728E-3</v>
      </c>
      <c r="D13" s="39">
        <f t="shared" si="0"/>
        <v>2.0872622662617881E-2</v>
      </c>
      <c r="E13" s="38">
        <v>1.5844907407407408E-2</v>
      </c>
      <c r="F13" s="39">
        <f t="shared" si="0"/>
        <v>0.25810708898944196</v>
      </c>
      <c r="G13" s="38">
        <f t="shared" si="1"/>
        <v>2.3402777777777779E-2</v>
      </c>
      <c r="H13" s="43">
        <f t="shared" si="2"/>
        <v>5.5262510590614683E-2</v>
      </c>
    </row>
    <row r="14" spans="2:8" s="1" customFormat="1">
      <c r="B14" s="42" t="s">
        <v>2</v>
      </c>
      <c r="C14" s="38">
        <v>6.3657407407407413E-4</v>
      </c>
      <c r="D14" s="39">
        <f t="shared" si="0"/>
        <v>1.7580310052740936E-3</v>
      </c>
      <c r="E14" s="38">
        <v>0</v>
      </c>
      <c r="F14" s="39">
        <f t="shared" si="0"/>
        <v>0</v>
      </c>
      <c r="G14" s="38">
        <f t="shared" si="1"/>
        <v>6.3657407407407413E-4</v>
      </c>
      <c r="H14" s="43">
        <f t="shared" si="2"/>
        <v>1.5031840170543064E-3</v>
      </c>
    </row>
    <row r="15" spans="2:8" s="1" customFormat="1">
      <c r="B15" s="42" t="s">
        <v>9</v>
      </c>
      <c r="C15" s="38">
        <v>3.1678240740740722E-2</v>
      </c>
      <c r="D15" s="39">
        <f t="shared" si="0"/>
        <v>8.7486015662458019E-2</v>
      </c>
      <c r="E15" s="38">
        <v>1.0613425925925925E-2</v>
      </c>
      <c r="F15" s="39">
        <f t="shared" si="0"/>
        <v>0.17288838612368024</v>
      </c>
      <c r="G15" s="38">
        <f t="shared" si="1"/>
        <v>4.2291666666666644E-2</v>
      </c>
      <c r="H15" s="43">
        <f t="shared" si="2"/>
        <v>9.9866079969389676E-2</v>
      </c>
    </row>
    <row r="16" spans="2:8" s="1" customFormat="1">
      <c r="B16" s="42" t="s">
        <v>1</v>
      </c>
      <c r="C16" s="38">
        <v>2.5000000000000001E-3</v>
      </c>
      <c r="D16" s="39">
        <f t="shared" si="0"/>
        <v>6.9042672207128043E-3</v>
      </c>
      <c r="E16" s="38">
        <v>1.6435185185185185E-3</v>
      </c>
      <c r="F16" s="39">
        <f t="shared" si="0"/>
        <v>2.6772247360482657E-2</v>
      </c>
      <c r="G16" s="38">
        <f t="shared" si="1"/>
        <v>4.1435185185185186E-3</v>
      </c>
      <c r="H16" s="43">
        <f t="shared" si="2"/>
        <v>9.7843614200989401E-3</v>
      </c>
    </row>
    <row r="17" spans="2:8" s="1" customFormat="1">
      <c r="B17" s="42" t="s">
        <v>27</v>
      </c>
      <c r="C17" s="38"/>
      <c r="D17" s="39">
        <f t="shared" si="0"/>
        <v>0</v>
      </c>
      <c r="E17" s="38"/>
      <c r="F17" s="39">
        <f t="shared" si="0"/>
        <v>0</v>
      </c>
      <c r="G17" s="38">
        <f t="shared" si="1"/>
        <v>0</v>
      </c>
      <c r="H17" s="43">
        <f t="shared" ref="H17:H25" si="3">G17/$G$30</f>
        <v>0</v>
      </c>
    </row>
    <row r="18" spans="2:8" s="1" customFormat="1">
      <c r="B18" s="42" t="s">
        <v>16</v>
      </c>
      <c r="C18" s="38">
        <v>6.2500000000000001E-4</v>
      </c>
      <c r="D18" s="39">
        <f t="shared" si="0"/>
        <v>1.7260668051782011E-3</v>
      </c>
      <c r="E18" s="38">
        <v>0</v>
      </c>
      <c r="F18" s="39"/>
      <c r="G18" s="38">
        <f t="shared" si="1"/>
        <v>6.2500000000000001E-4</v>
      </c>
      <c r="H18" s="43">
        <f t="shared" si="3"/>
        <v>1.4758533985624099E-3</v>
      </c>
    </row>
    <row r="19" spans="2:8" s="1" customFormat="1">
      <c r="B19" s="42" t="s">
        <v>4</v>
      </c>
      <c r="C19" s="38">
        <v>2.3298611111111096E-2</v>
      </c>
      <c r="D19" s="39">
        <f t="shared" si="0"/>
        <v>6.4343934793031785E-2</v>
      </c>
      <c r="E19" s="38">
        <v>0</v>
      </c>
      <c r="F19" s="39">
        <f t="shared" si="0"/>
        <v>0</v>
      </c>
      <c r="G19" s="38">
        <f t="shared" si="1"/>
        <v>2.3298611111111096E-2</v>
      </c>
      <c r="H19" s="43">
        <f t="shared" si="3"/>
        <v>5.5016535024187581E-2</v>
      </c>
    </row>
    <row r="20" spans="2:8" s="1" customFormat="1">
      <c r="B20" s="42" t="s">
        <v>14</v>
      </c>
      <c r="C20" s="38">
        <v>3.8078703703703703E-3</v>
      </c>
      <c r="D20" s="39">
        <f t="shared" si="0"/>
        <v>1.0516221831548669E-2</v>
      </c>
      <c r="E20" s="38">
        <v>6.134259259259259E-4</v>
      </c>
      <c r="F20" s="39">
        <f t="shared" si="0"/>
        <v>9.9924585218702858E-3</v>
      </c>
      <c r="G20" s="38">
        <f t="shared" si="1"/>
        <v>4.4212962962962964E-3</v>
      </c>
      <c r="H20" s="43">
        <f t="shared" si="3"/>
        <v>1.0440296263904456E-2</v>
      </c>
    </row>
    <row r="21" spans="2:8" s="1" customFormat="1">
      <c r="B21" s="42" t="s">
        <v>11</v>
      </c>
      <c r="C21" s="38">
        <v>1.8865740740740742E-3</v>
      </c>
      <c r="D21" s="39">
        <f t="shared" si="0"/>
        <v>5.210164615630496E-3</v>
      </c>
      <c r="E21" s="38">
        <v>0</v>
      </c>
      <c r="F21" s="39"/>
      <c r="G21" s="38">
        <f t="shared" si="1"/>
        <v>1.8865740740740742E-3</v>
      </c>
      <c r="H21" s="43">
        <f t="shared" si="3"/>
        <v>4.4548908141791264E-3</v>
      </c>
    </row>
    <row r="22" spans="2:8" s="1" customFormat="1">
      <c r="B22" s="42" t="s">
        <v>15</v>
      </c>
      <c r="C22" s="38">
        <v>2.1064814814814809E-3</v>
      </c>
      <c r="D22" s="39">
        <f t="shared" si="0"/>
        <v>5.8174844174524532E-3</v>
      </c>
      <c r="E22" s="38">
        <v>1.4699074074074074E-3</v>
      </c>
      <c r="F22" s="39">
        <f t="shared" si="0"/>
        <v>2.3944193061840122E-2</v>
      </c>
      <c r="G22" s="38">
        <f t="shared" si="1"/>
        <v>3.5763888888888885E-3</v>
      </c>
      <c r="H22" s="43">
        <f t="shared" si="3"/>
        <v>8.4451611139960119E-3</v>
      </c>
    </row>
    <row r="23" spans="2:8" s="1" customFormat="1">
      <c r="B23" s="42" t="s">
        <v>71</v>
      </c>
      <c r="C23" s="38">
        <v>2.4189814814814816E-3</v>
      </c>
      <c r="D23" s="39">
        <f t="shared" si="0"/>
        <v>6.6805178200415559E-3</v>
      </c>
      <c r="E23" s="38">
        <v>1.6550925925925928E-3</v>
      </c>
      <c r="F23" s="39">
        <f t="shared" si="0"/>
        <v>2.6960784313725492E-2</v>
      </c>
      <c r="G23" s="38">
        <f t="shared" si="1"/>
        <v>4.0740740740740746E-3</v>
      </c>
      <c r="H23" s="43">
        <f t="shared" si="3"/>
        <v>9.6203777091475613E-3</v>
      </c>
    </row>
    <row r="24" spans="2:8" s="1" customFormat="1">
      <c r="B24" s="42" t="s">
        <v>12</v>
      </c>
      <c r="C24" s="38">
        <v>7.0601851851851847E-4</v>
      </c>
      <c r="D24" s="39">
        <f t="shared" si="0"/>
        <v>1.9498162058494491E-3</v>
      </c>
      <c r="E24" s="38">
        <v>0</v>
      </c>
      <c r="F24" s="39">
        <f t="shared" si="0"/>
        <v>0</v>
      </c>
      <c r="G24" s="38">
        <f t="shared" si="1"/>
        <v>7.0601851851851847E-4</v>
      </c>
      <c r="H24" s="43">
        <f t="shared" si="3"/>
        <v>1.667167728005685E-3</v>
      </c>
    </row>
    <row r="25" spans="2:8" s="1" customFormat="1">
      <c r="B25" s="42" t="s">
        <v>5</v>
      </c>
      <c r="C25" s="38">
        <v>1.689814814814815E-3</v>
      </c>
      <c r="D25" s="39">
        <f t="shared" si="0"/>
        <v>4.6667732140003217E-3</v>
      </c>
      <c r="E25" s="38">
        <v>0</v>
      </c>
      <c r="F25" s="39">
        <f t="shared" si="0"/>
        <v>0</v>
      </c>
      <c r="G25" s="38">
        <f t="shared" si="1"/>
        <v>1.689814814814815E-3</v>
      </c>
      <c r="H25" s="43">
        <f t="shared" si="3"/>
        <v>3.9902702998168863E-3</v>
      </c>
    </row>
    <row r="26" spans="2:8" s="1" customFormat="1">
      <c r="B26" s="42" t="s">
        <v>6</v>
      </c>
      <c r="C26" s="38">
        <v>9.0879629629629602E-2</v>
      </c>
      <c r="D26" s="39">
        <f t="shared" si="0"/>
        <v>0.25098289915294869</v>
      </c>
      <c r="E26" s="38">
        <v>0</v>
      </c>
      <c r="F26" s="39">
        <f t="shared" si="0"/>
        <v>0</v>
      </c>
      <c r="G26" s="38">
        <f t="shared" si="1"/>
        <v>9.0879629629629602E-2</v>
      </c>
      <c r="H26" s="43">
        <f t="shared" si="2"/>
        <v>0.21460001639837109</v>
      </c>
    </row>
    <row r="27" spans="2:8" s="1" customFormat="1">
      <c r="B27" s="42" t="s">
        <v>78</v>
      </c>
      <c r="C27" s="38">
        <v>8.9444444444444424E-2</v>
      </c>
      <c r="D27" s="39">
        <f t="shared" si="0"/>
        <v>0.24701933834105802</v>
      </c>
      <c r="E27" s="38">
        <v>3.3564814814814812E-4</v>
      </c>
      <c r="F27" s="39">
        <f t="shared" si="0"/>
        <v>5.4675716440422319E-3</v>
      </c>
      <c r="G27" s="38">
        <f t="shared" si="1"/>
        <v>8.9780092592592578E-2</v>
      </c>
      <c r="H27" s="43">
        <f t="shared" si="2"/>
        <v>0.21200360764164095</v>
      </c>
    </row>
    <row r="28" spans="2:8" s="1" customFormat="1">
      <c r="B28" s="42" t="s">
        <v>17</v>
      </c>
      <c r="C28" s="38"/>
      <c r="D28" s="39"/>
      <c r="E28" s="38"/>
      <c r="F28" s="39"/>
      <c r="G28" s="38">
        <f t="shared" si="1"/>
        <v>0</v>
      </c>
      <c r="H28" s="43"/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0.3620949074074073</v>
      </c>
      <c r="D30" s="51">
        <f t="shared" si="4"/>
        <v>1</v>
      </c>
      <c r="E30" s="50">
        <f>SUM(E7:E28)</f>
        <v>6.1388888888888889E-2</v>
      </c>
      <c r="F30" s="51">
        <f>SUM(F7:F28)</f>
        <v>1.0000000000000002</v>
      </c>
      <c r="G30" s="50">
        <f>SUM(G7:G28)</f>
        <v>0.42348379629629618</v>
      </c>
      <c r="H30" s="49">
        <f t="shared" si="4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7.9861111111111105E-4</v>
      </c>
      <c r="D7" s="39">
        <f t="shared" ref="D7:D28" si="0">C7/C$30</f>
        <v>1.0662133972031212E-3</v>
      </c>
      <c r="E7" s="38">
        <v>4.1087962962962962E-3</v>
      </c>
      <c r="F7" s="39">
        <f t="shared" ref="F7:F28" si="1">E7/E$30</f>
        <v>1.3555827096380018E-2</v>
      </c>
      <c r="G7" s="38">
        <f>C7+E7</f>
        <v>4.9074074074074072E-3</v>
      </c>
      <c r="H7" s="43">
        <f>G7/$G$30</f>
        <v>4.6643125089380986E-3</v>
      </c>
    </row>
    <row r="8" spans="2:8" s="1" customFormat="1">
      <c r="B8" s="42" t="s">
        <v>13</v>
      </c>
      <c r="C8" s="38">
        <v>6.7708333333333318E-3</v>
      </c>
      <c r="D8" s="39">
        <f t="shared" si="0"/>
        <v>9.0396353241134174E-3</v>
      </c>
      <c r="E8" s="38">
        <v>3.5069444444444445E-3</v>
      </c>
      <c r="F8" s="39">
        <f t="shared" si="1"/>
        <v>1.157018481747365E-2</v>
      </c>
      <c r="G8" s="38">
        <f t="shared" ref="G8:G28" si="2">C8+E8</f>
        <v>1.0277777777777776E-2</v>
      </c>
      <c r="H8" s="43">
        <f t="shared" ref="H8:H27" si="3">G8/$G$30</f>
        <v>9.7686544998514882E-3</v>
      </c>
    </row>
    <row r="9" spans="2:8" s="1" customFormat="1">
      <c r="B9" s="42" t="s">
        <v>0</v>
      </c>
      <c r="C9" s="38">
        <v>0.13896990740740744</v>
      </c>
      <c r="D9" s="39">
        <f t="shared" si="0"/>
        <v>0.18553658348141855</v>
      </c>
      <c r="E9" s="38">
        <v>3.6828703703703697E-2</v>
      </c>
      <c r="F9" s="39">
        <f t="shared" si="1"/>
        <v>0.12150603329769356</v>
      </c>
      <c r="G9" s="38">
        <f t="shared" si="2"/>
        <v>0.17579861111111114</v>
      </c>
      <c r="H9" s="43">
        <f t="shared" si="3"/>
        <v>0.16709019504306791</v>
      </c>
    </row>
    <row r="10" spans="2:8" s="1" customFormat="1">
      <c r="B10" s="42" t="s">
        <v>8</v>
      </c>
      <c r="C10" s="38">
        <v>2.5694444444444429E-2</v>
      </c>
      <c r="D10" s="39">
        <f t="shared" si="0"/>
        <v>3.4304257127404751E-2</v>
      </c>
      <c r="E10" s="38">
        <v>1.623842592592593E-2</v>
      </c>
      <c r="F10" s="39">
        <f t="shared" si="1"/>
        <v>5.3574156102031471E-2</v>
      </c>
      <c r="G10" s="38">
        <f t="shared" si="2"/>
        <v>4.1932870370370356E-2</v>
      </c>
      <c r="H10" s="43">
        <f t="shared" si="3"/>
        <v>3.9855670329912087E-2</v>
      </c>
    </row>
    <row r="11" spans="2:8" s="1" customFormat="1">
      <c r="B11" s="42" t="s">
        <v>26</v>
      </c>
      <c r="C11" s="38">
        <v>5.092592592592593E-3</v>
      </c>
      <c r="D11" s="39">
        <f t="shared" si="0"/>
        <v>6.7990419531793241E-3</v>
      </c>
      <c r="E11" s="38">
        <v>1.5856481481481479E-3</v>
      </c>
      <c r="F11" s="39">
        <f t="shared" si="1"/>
        <v>5.2314036963494711E-3</v>
      </c>
      <c r="G11" s="38">
        <f t="shared" si="2"/>
        <v>6.6782407407407407E-3</v>
      </c>
      <c r="H11" s="43">
        <f t="shared" si="3"/>
        <v>6.3474252774935918E-3</v>
      </c>
    </row>
    <row r="12" spans="2:8" s="1" customFormat="1">
      <c r="B12" s="42" t="s">
        <v>3</v>
      </c>
      <c r="C12" s="38">
        <v>1.0243055555555554E-2</v>
      </c>
      <c r="D12" s="39">
        <f t="shared" si="0"/>
        <v>1.3675345746735684E-2</v>
      </c>
      <c r="E12" s="38">
        <v>1.0879629629629628E-2</v>
      </c>
      <c r="F12" s="39">
        <f t="shared" si="1"/>
        <v>3.5894302734076663E-2</v>
      </c>
      <c r="G12" s="38">
        <f t="shared" si="2"/>
        <v>2.1122685185185182E-2</v>
      </c>
      <c r="H12" s="43">
        <f t="shared" si="3"/>
        <v>2.0076345115122709E-2</v>
      </c>
    </row>
    <row r="13" spans="2:8" s="1" customFormat="1">
      <c r="B13" s="42" t="s">
        <v>7</v>
      </c>
      <c r="C13" s="38">
        <v>4.5150462962962989E-2</v>
      </c>
      <c r="D13" s="39">
        <f t="shared" si="0"/>
        <v>6.02796878621649E-2</v>
      </c>
      <c r="E13" s="38">
        <v>4.3078703703703689E-2</v>
      </c>
      <c r="F13" s="39">
        <f t="shared" si="1"/>
        <v>0.14212616465556735</v>
      </c>
      <c r="G13" s="38">
        <f t="shared" si="2"/>
        <v>8.8229166666666678E-2</v>
      </c>
      <c r="H13" s="43">
        <f t="shared" si="3"/>
        <v>8.385861852744135E-2</v>
      </c>
    </row>
    <row r="14" spans="2:8" s="1" customFormat="1">
      <c r="B14" s="42" t="s">
        <v>2</v>
      </c>
      <c r="C14" s="38">
        <v>9.8611111111111122E-3</v>
      </c>
      <c r="D14" s="39">
        <f t="shared" si="0"/>
        <v>1.3165417600247238E-2</v>
      </c>
      <c r="E14" s="38">
        <v>8.4259259259259253E-3</v>
      </c>
      <c r="F14" s="39">
        <f t="shared" si="1"/>
        <v>2.7798991904689162E-2</v>
      </c>
      <c r="G14" s="38">
        <f t="shared" si="2"/>
        <v>1.8287037037037039E-2</v>
      </c>
      <c r="H14" s="43">
        <f t="shared" si="3"/>
        <v>1.738116453802405E-2</v>
      </c>
    </row>
    <row r="15" spans="2:8" s="1" customFormat="1">
      <c r="B15" s="42" t="s">
        <v>9</v>
      </c>
      <c r="C15" s="38">
        <v>5.7013888888888913E-2</v>
      </c>
      <c r="D15" s="39">
        <f t="shared" si="0"/>
        <v>7.6118365139457647E-2</v>
      </c>
      <c r="E15" s="38">
        <v>9.872685185185184E-3</v>
      </c>
      <c r="F15" s="39">
        <f t="shared" si="1"/>
        <v>3.2572170459752546E-2</v>
      </c>
      <c r="G15" s="38">
        <f t="shared" si="2"/>
        <v>6.6886574074074098E-2</v>
      </c>
      <c r="H15" s="43">
        <f t="shared" si="3"/>
        <v>6.3573259408380378E-2</v>
      </c>
    </row>
    <row r="16" spans="2:8" s="1" customFormat="1">
      <c r="B16" s="42" t="s">
        <v>1</v>
      </c>
      <c r="C16" s="38">
        <v>5.5787037037037029E-3</v>
      </c>
      <c r="D16" s="39">
        <f t="shared" si="0"/>
        <v>7.4480414123464398E-3</v>
      </c>
      <c r="E16" s="38">
        <v>4.43287037037037E-3</v>
      </c>
      <c r="F16" s="39">
        <f t="shared" si="1"/>
        <v>1.4625019092714216E-2</v>
      </c>
      <c r="G16" s="38">
        <f t="shared" si="2"/>
        <v>1.0011574074074072E-2</v>
      </c>
      <c r="H16" s="43">
        <f t="shared" si="3"/>
        <v>9.5156375477156944E-3</v>
      </c>
    </row>
    <row r="17" spans="2:8" s="1" customFormat="1">
      <c r="B17" s="42" t="s">
        <v>27</v>
      </c>
      <c r="C17" s="38">
        <v>2.9398148148148152E-3</v>
      </c>
      <c r="D17" s="39">
        <f t="shared" si="0"/>
        <v>3.9249014911535195E-3</v>
      </c>
      <c r="E17" s="38">
        <v>9.1898148148148156E-3</v>
      </c>
      <c r="F17" s="39">
        <f t="shared" si="1"/>
        <v>3.0319230181762639E-2</v>
      </c>
      <c r="G17" s="38">
        <f t="shared" si="2"/>
        <v>1.2129629629629631E-2</v>
      </c>
      <c r="H17" s="43">
        <f t="shared" si="3"/>
        <v>1.1528772427752659E-2</v>
      </c>
    </row>
    <row r="18" spans="2:8" s="1" customFormat="1">
      <c r="B18" s="42" t="s">
        <v>16</v>
      </c>
      <c r="C18" s="38">
        <v>2.0370370370370373E-3</v>
      </c>
      <c r="D18" s="39">
        <f t="shared" si="0"/>
        <v>2.7196167812717298E-3</v>
      </c>
      <c r="E18" s="38">
        <v>7.7083333333333327E-3</v>
      </c>
      <c r="F18" s="39">
        <f t="shared" si="1"/>
        <v>2.5431495341377723E-2</v>
      </c>
      <c r="G18" s="38">
        <f t="shared" si="2"/>
        <v>9.7453703703703695E-3</v>
      </c>
      <c r="H18" s="43">
        <f t="shared" si="3"/>
        <v>9.2626205955799023E-3</v>
      </c>
    </row>
    <row r="19" spans="2:8" s="1" customFormat="1">
      <c r="B19" s="42" t="s">
        <v>4</v>
      </c>
      <c r="C19" s="38">
        <v>2.7152777777777786E-2</v>
      </c>
      <c r="D19" s="39">
        <f t="shared" si="0"/>
        <v>3.6251255504906134E-2</v>
      </c>
      <c r="E19" s="38">
        <v>1.1030092592592591E-2</v>
      </c>
      <c r="F19" s="39">
        <f t="shared" si="1"/>
        <v>3.6390713303803258E-2</v>
      </c>
      <c r="G19" s="38">
        <f t="shared" si="2"/>
        <v>3.8182870370370381E-2</v>
      </c>
      <c r="H19" s="43">
        <f t="shared" si="3"/>
        <v>3.6291431525912243E-2</v>
      </c>
    </row>
    <row r="20" spans="2:8" s="1" customFormat="1">
      <c r="B20" s="42" t="s">
        <v>14</v>
      </c>
      <c r="C20" s="38">
        <v>2.3703703703703703E-2</v>
      </c>
      <c r="D20" s="39">
        <f t="shared" si="0"/>
        <v>3.1646449818434667E-2</v>
      </c>
      <c r="E20" s="38">
        <v>2.9131944444444433E-2</v>
      </c>
      <c r="F20" s="39">
        <f t="shared" si="1"/>
        <v>9.6112723384756321E-2</v>
      </c>
      <c r="G20" s="38">
        <f t="shared" si="2"/>
        <v>5.2835648148148132E-2</v>
      </c>
      <c r="H20" s="43">
        <f t="shared" si="3"/>
        <v>5.0218364630430223E-2</v>
      </c>
    </row>
    <row r="21" spans="2:8" s="1" customFormat="1">
      <c r="B21" s="42" t="s">
        <v>11</v>
      </c>
      <c r="C21" s="38">
        <v>4.3171296296296291E-3</v>
      </c>
      <c r="D21" s="39">
        <f t="shared" si="0"/>
        <v>5.7637332921270171E-3</v>
      </c>
      <c r="E21" s="38">
        <v>0</v>
      </c>
      <c r="F21" s="39">
        <f t="shared" si="1"/>
        <v>0</v>
      </c>
      <c r="G21" s="38">
        <f t="shared" si="2"/>
        <v>4.3171296296296291E-3</v>
      </c>
      <c r="H21" s="43">
        <f t="shared" si="3"/>
        <v>4.1032749194196009E-3</v>
      </c>
    </row>
    <row r="22" spans="2:8" s="1" customFormat="1">
      <c r="B22" s="42" t="s">
        <v>15</v>
      </c>
      <c r="C22" s="38">
        <v>1.2361111111111109E-2</v>
      </c>
      <c r="D22" s="39">
        <f t="shared" si="0"/>
        <v>1.6503129104535264E-2</v>
      </c>
      <c r="E22" s="38">
        <v>3.4976851851851856E-2</v>
      </c>
      <c r="F22" s="39">
        <f t="shared" si="1"/>
        <v>0.11539636474721246</v>
      </c>
      <c r="G22" s="38">
        <f t="shared" si="2"/>
        <v>4.7337962962962964E-2</v>
      </c>
      <c r="H22" s="43">
        <f t="shared" si="3"/>
        <v>4.4993014531973644E-2</v>
      </c>
    </row>
    <row r="23" spans="2:8" s="1" customFormat="1">
      <c r="B23" s="42" t="s">
        <v>71</v>
      </c>
      <c r="C23" s="38">
        <v>1.6342592592592593E-2</v>
      </c>
      <c r="D23" s="39">
        <f t="shared" si="0"/>
        <v>2.1818743722475466E-2</v>
      </c>
      <c r="E23" s="38">
        <v>2.7372685185185187E-2</v>
      </c>
      <c r="F23" s="39">
        <f t="shared" si="1"/>
        <v>9.0308538261799284E-2</v>
      </c>
      <c r="G23" s="38">
        <f t="shared" si="2"/>
        <v>4.3715277777777783E-2</v>
      </c>
      <c r="H23" s="43">
        <f t="shared" si="3"/>
        <v>4.1549783835516982E-2</v>
      </c>
    </row>
    <row r="24" spans="2:8" s="1" customFormat="1">
      <c r="B24" s="42" t="s">
        <v>12</v>
      </c>
      <c r="C24" s="38">
        <v>2.8587962962962963E-3</v>
      </c>
      <c r="D24" s="39">
        <f t="shared" si="0"/>
        <v>3.816734914625666E-3</v>
      </c>
      <c r="E24" s="38">
        <v>4.1666666666666666E-3</v>
      </c>
      <c r="F24" s="39">
        <f t="shared" si="1"/>
        <v>1.3746754238582555E-2</v>
      </c>
      <c r="G24" s="38">
        <f t="shared" si="2"/>
        <v>7.0254629629629625E-3</v>
      </c>
      <c r="H24" s="43">
        <f t="shared" si="3"/>
        <v>6.6774473889750609E-3</v>
      </c>
    </row>
    <row r="25" spans="2:8" s="1" customFormat="1">
      <c r="B25" s="42" t="s">
        <v>5</v>
      </c>
      <c r="C25" s="38">
        <v>2.9745370370370373E-3</v>
      </c>
      <c r="D25" s="39">
        <f t="shared" si="0"/>
        <v>3.9712585953797412E-3</v>
      </c>
      <c r="E25" s="38">
        <v>4.340277777777778E-3</v>
      </c>
      <c r="F25" s="39">
        <f t="shared" si="1"/>
        <v>1.4319535665190161E-2</v>
      </c>
      <c r="G25" s="38">
        <f t="shared" si="2"/>
        <v>7.3148148148148157E-3</v>
      </c>
      <c r="H25" s="43">
        <f t="shared" si="3"/>
        <v>6.95246581520962E-3</v>
      </c>
    </row>
    <row r="26" spans="2:8" s="1" customFormat="1">
      <c r="B26" s="42" t="s">
        <v>6</v>
      </c>
      <c r="C26" s="38">
        <v>0.26326388888888874</v>
      </c>
      <c r="D26" s="39">
        <f t="shared" si="0"/>
        <v>0.35147956424322002</v>
      </c>
      <c r="E26" s="38">
        <v>1.2789351851851852E-2</v>
      </c>
      <c r="F26" s="39">
        <f t="shared" si="1"/>
        <v>4.2194898426760344E-2</v>
      </c>
      <c r="G26" s="38">
        <f t="shared" si="2"/>
        <v>0.27605324074074061</v>
      </c>
      <c r="H26" s="43">
        <f t="shared" si="3"/>
        <v>0.26237857936481729</v>
      </c>
    </row>
    <row r="27" spans="2:8" s="1" customFormat="1">
      <c r="B27" s="42" t="s">
        <v>78</v>
      </c>
      <c r="C27" s="38">
        <v>8.5416666666666766E-2</v>
      </c>
      <c r="D27" s="39">
        <f t="shared" si="0"/>
        <v>0.11403847639650788</v>
      </c>
      <c r="E27" s="38">
        <v>3.425925925925926E-3</v>
      </c>
      <c r="F27" s="39">
        <f t="shared" si="1"/>
        <v>1.13028868183901E-2</v>
      </c>
      <c r="G27" s="38">
        <f t="shared" si="2"/>
        <v>8.8842592592592695E-2</v>
      </c>
      <c r="H27" s="43">
        <f t="shared" si="3"/>
        <v>8.4441657591058691E-2</v>
      </c>
    </row>
    <row r="28" spans="2:8" s="1" customFormat="1">
      <c r="B28" s="42" t="s">
        <v>17</v>
      </c>
      <c r="C28" s="38">
        <v>4.7453703703703704E-4</v>
      </c>
      <c r="D28" s="39">
        <f t="shared" si="0"/>
        <v>6.3354709109170973E-4</v>
      </c>
      <c r="E28" s="38">
        <v>2.0011574074074077E-2</v>
      </c>
      <c r="F28" s="39">
        <f t="shared" si="1"/>
        <v>6.6022605773636778E-2</v>
      </c>
      <c r="G28" s="38">
        <f t="shared" si="2"/>
        <v>2.0486111111111115E-2</v>
      </c>
      <c r="H28" s="43">
        <f>G28/$G$30</f>
        <v>1.947130457740669E-2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0.74901620370370381</v>
      </c>
      <c r="D30" s="51">
        <f t="shared" si="4"/>
        <v>1</v>
      </c>
      <c r="E30" s="50">
        <f t="shared" si="4"/>
        <v>0.3031018518518519</v>
      </c>
      <c r="F30" s="51">
        <f t="shared" si="4"/>
        <v>0.99999999999999978</v>
      </c>
      <c r="G30" s="50">
        <f t="shared" si="4"/>
        <v>1.0521180555555556</v>
      </c>
      <c r="H30" s="49">
        <f t="shared" si="4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4.5601851851851853E-3</v>
      </c>
      <c r="D7" s="39">
        <f t="shared" ref="D7:D17" si="0">C7/C$30</f>
        <v>1.6998878246613169E-2</v>
      </c>
      <c r="E7" s="38">
        <v>0</v>
      </c>
      <c r="F7" s="39"/>
      <c r="G7" s="38">
        <f>C7+E7</f>
        <v>4.5601851851851853E-3</v>
      </c>
      <c r="H7" s="43">
        <f t="shared" ref="H7:H27" si="1">G7/$G$30</f>
        <v>1.5620044402156676E-2</v>
      </c>
    </row>
    <row r="8" spans="2:8" s="1" customFormat="1">
      <c r="B8" s="42" t="s">
        <v>13</v>
      </c>
      <c r="C8" s="38">
        <v>9.3749999999999962E-3</v>
      </c>
      <c r="D8" s="39">
        <f t="shared" si="0"/>
        <v>3.4946932435930611E-2</v>
      </c>
      <c r="E8" s="38">
        <v>3.2407407407407406E-4</v>
      </c>
      <c r="F8" s="39">
        <f>E8/E$30</f>
        <v>1.3685239491691101E-2</v>
      </c>
      <c r="G8" s="38">
        <f t="shared" ref="G8:G28" si="2">C8+E8</f>
        <v>9.69907407407407E-3</v>
      </c>
      <c r="H8" s="43">
        <f t="shared" si="1"/>
        <v>3.3222327941642864E-2</v>
      </c>
    </row>
    <row r="9" spans="2:8" s="1" customFormat="1">
      <c r="B9" s="42" t="s">
        <v>0</v>
      </c>
      <c r="C9" s="38">
        <v>8.2974537037036999E-2</v>
      </c>
      <c r="D9" s="39">
        <f t="shared" si="0"/>
        <v>0.30930192423850195</v>
      </c>
      <c r="E9" s="36">
        <v>9.9884259259259301E-3</v>
      </c>
      <c r="F9" s="39">
        <f>E9/E$30</f>
        <v>0.4217986314760509</v>
      </c>
      <c r="G9" s="38">
        <f t="shared" si="2"/>
        <v>9.2962962962962928E-2</v>
      </c>
      <c r="H9" s="43">
        <f t="shared" si="1"/>
        <v>0.31842689502061516</v>
      </c>
    </row>
    <row r="10" spans="2:8" s="1" customFormat="1">
      <c r="B10" s="42" t="s">
        <v>8</v>
      </c>
      <c r="C10" s="38">
        <v>1.724537037037037E-3</v>
      </c>
      <c r="D10" s="39">
        <f t="shared" si="0"/>
        <v>6.4285097937699549E-3</v>
      </c>
      <c r="E10" s="38">
        <v>2.1180555555555558E-3</v>
      </c>
      <c r="F10" s="39">
        <f>E10/E$30</f>
        <v>8.9442815249266838E-2</v>
      </c>
      <c r="G10" s="38">
        <f t="shared" si="2"/>
        <v>3.8425925925925928E-3</v>
      </c>
      <c r="H10" s="43">
        <f t="shared" si="1"/>
        <v>1.3162067871868062E-2</v>
      </c>
    </row>
    <row r="11" spans="2:8" s="1" customFormat="1">
      <c r="B11" s="42" t="s">
        <v>26</v>
      </c>
      <c r="C11" s="38">
        <v>1.3425925925925925E-3</v>
      </c>
      <c r="D11" s="39">
        <f t="shared" si="0"/>
        <v>5.0047458797135213E-3</v>
      </c>
      <c r="E11" s="38">
        <v>0</v>
      </c>
      <c r="F11" s="39"/>
      <c r="G11" s="38">
        <f t="shared" si="2"/>
        <v>1.3425925925925925E-3</v>
      </c>
      <c r="H11" s="43">
        <f>G11/$G$30</f>
        <v>4.5987947986045035E-3</v>
      </c>
    </row>
    <row r="12" spans="2:8" s="1" customFormat="1">
      <c r="B12" s="42" t="s">
        <v>3</v>
      </c>
      <c r="C12" s="38">
        <v>1.2847222222222223E-3</v>
      </c>
      <c r="D12" s="39">
        <f t="shared" si="0"/>
        <v>4.7890240745534565E-3</v>
      </c>
      <c r="E12" s="38">
        <v>7.407407407407407E-4</v>
      </c>
      <c r="F12" s="39">
        <f t="shared" ref="F12:F27" si="3">E12/E$30</f>
        <v>3.1280547409579654E-2</v>
      </c>
      <c r="G12" s="38">
        <f t="shared" si="2"/>
        <v>2.0254629629629629E-3</v>
      </c>
      <c r="H12" s="43">
        <f>G12/$G$30</f>
        <v>6.9378369806533452E-3</v>
      </c>
    </row>
    <row r="13" spans="2:8" s="1" customFormat="1">
      <c r="B13" s="42" t="s">
        <v>7</v>
      </c>
      <c r="C13" s="38">
        <v>7.0370370370370378E-3</v>
      </c>
      <c r="D13" s="39">
        <f t="shared" si="0"/>
        <v>2.6231771507463982E-2</v>
      </c>
      <c r="E13" s="38">
        <v>4.0162037037037041E-3</v>
      </c>
      <c r="F13" s="39">
        <f t="shared" si="3"/>
        <v>0.16959921798631472</v>
      </c>
      <c r="G13" s="38">
        <f t="shared" si="2"/>
        <v>1.1053240740740742E-2</v>
      </c>
      <c r="H13" s="43">
        <f>G13/$G$30</f>
        <v>3.7860767522993978E-2</v>
      </c>
    </row>
    <row r="14" spans="2:8" s="1" customFormat="1">
      <c r="B14" s="42" t="s">
        <v>2</v>
      </c>
      <c r="C14" s="38"/>
      <c r="D14" s="39">
        <f t="shared" si="0"/>
        <v>0</v>
      </c>
      <c r="E14" s="38"/>
      <c r="F14" s="39">
        <f t="shared" si="3"/>
        <v>0</v>
      </c>
      <c r="G14" s="38">
        <f t="shared" si="2"/>
        <v>0</v>
      </c>
      <c r="H14" s="43">
        <f t="shared" si="1"/>
        <v>0</v>
      </c>
    </row>
    <row r="15" spans="2:8" s="1" customFormat="1">
      <c r="B15" s="42" t="s">
        <v>9</v>
      </c>
      <c r="C15" s="38">
        <v>2.638888888888889E-3</v>
      </c>
      <c r="D15" s="39">
        <f t="shared" si="0"/>
        <v>9.8369143152989922E-3</v>
      </c>
      <c r="E15" s="38">
        <v>3.8888888888888888E-3</v>
      </c>
      <c r="F15" s="39">
        <f t="shared" si="3"/>
        <v>0.16422287390029319</v>
      </c>
      <c r="G15" s="38">
        <f t="shared" si="2"/>
        <v>6.5277777777777782E-3</v>
      </c>
      <c r="H15" s="43">
        <f t="shared" si="1"/>
        <v>2.235965746907707E-2</v>
      </c>
    </row>
    <row r="16" spans="2:8" s="1" customFormat="1">
      <c r="B16" s="42" t="s">
        <v>1</v>
      </c>
      <c r="C16" s="38">
        <v>4.2013888888888882E-3</v>
      </c>
      <c r="D16" s="39">
        <f t="shared" si="0"/>
        <v>1.566140305462076E-2</v>
      </c>
      <c r="E16" s="38">
        <v>6.7129629629629635E-4</v>
      </c>
      <c r="F16" s="39">
        <f t="shared" si="3"/>
        <v>2.8347996089931569E-2</v>
      </c>
      <c r="G16" s="38">
        <f t="shared" si="2"/>
        <v>4.8726851851851848E-3</v>
      </c>
      <c r="H16" s="43">
        <f t="shared" si="1"/>
        <v>1.6690453536314619E-2</v>
      </c>
    </row>
    <row r="17" spans="2:8" s="1" customFormat="1">
      <c r="B17" s="42" t="s">
        <v>27</v>
      </c>
      <c r="C17" s="38">
        <v>3.3564814814814812E-4</v>
      </c>
      <c r="D17" s="39">
        <f t="shared" si="0"/>
        <v>1.2511864699283803E-3</v>
      </c>
      <c r="E17" s="38">
        <v>6.018518518518519E-4</v>
      </c>
      <c r="F17" s="39">
        <f t="shared" si="3"/>
        <v>2.5415444770283475E-2</v>
      </c>
      <c r="G17" s="38">
        <f t="shared" si="2"/>
        <v>9.3749999999999997E-4</v>
      </c>
      <c r="H17" s="43">
        <f t="shared" si="1"/>
        <v>3.2112274024738343E-3</v>
      </c>
    </row>
    <row r="18" spans="2:8" s="1" customFormat="1">
      <c r="B18" s="42" t="s">
        <v>16</v>
      </c>
      <c r="C18" s="38"/>
      <c r="D18" s="39">
        <f t="shared" ref="D18:D27" si="4">C18/C$30</f>
        <v>0</v>
      </c>
      <c r="E18" s="38"/>
      <c r="F18" s="39">
        <f t="shared" si="3"/>
        <v>0</v>
      </c>
      <c r="G18" s="38">
        <f t="shared" si="2"/>
        <v>0</v>
      </c>
      <c r="H18" s="43">
        <f t="shared" si="1"/>
        <v>0</v>
      </c>
    </row>
    <row r="19" spans="2:8" s="1" customFormat="1">
      <c r="B19" s="42" t="s">
        <v>4</v>
      </c>
      <c r="C19" s="38">
        <v>9.2361111111111133E-3</v>
      </c>
      <c r="D19" s="39">
        <f t="shared" si="4"/>
        <v>3.4429200103546477E-2</v>
      </c>
      <c r="E19" s="38">
        <v>0</v>
      </c>
      <c r="F19" s="39">
        <f t="shared" si="3"/>
        <v>0</v>
      </c>
      <c r="G19" s="38">
        <f t="shared" si="2"/>
        <v>9.2361111111111133E-3</v>
      </c>
      <c r="H19" s="43">
        <f t="shared" si="1"/>
        <v>3.1636536631779268E-2</v>
      </c>
    </row>
    <row r="20" spans="2:8" s="1" customFormat="1">
      <c r="B20" s="42" t="s">
        <v>14</v>
      </c>
      <c r="C20" s="38">
        <v>2.8472222222222219E-3</v>
      </c>
      <c r="D20" s="39">
        <f t="shared" si="4"/>
        <v>1.0613512813875226E-2</v>
      </c>
      <c r="E20" s="38">
        <v>2.8935185185185184E-4</v>
      </c>
      <c r="F20" s="39">
        <f t="shared" si="3"/>
        <v>1.2218963831867054E-2</v>
      </c>
      <c r="G20" s="38">
        <f t="shared" si="2"/>
        <v>3.1365740740740737E-3</v>
      </c>
      <c r="H20" s="43">
        <f t="shared" si="1"/>
        <v>1.0743736124326038E-2</v>
      </c>
    </row>
    <row r="21" spans="2:8" s="1" customFormat="1">
      <c r="B21" s="42" t="s">
        <v>11</v>
      </c>
      <c r="C21" s="38">
        <v>4.2824074074074075E-4</v>
      </c>
      <c r="D21" s="39">
        <f t="shared" si="4"/>
        <v>1.5963413581844856E-3</v>
      </c>
      <c r="E21" s="38">
        <v>0</v>
      </c>
      <c r="F21" s="39">
        <f t="shared" si="3"/>
        <v>0</v>
      </c>
      <c r="G21" s="38">
        <f t="shared" si="2"/>
        <v>4.2824074074074075E-4</v>
      </c>
      <c r="H21" s="43">
        <f t="shared" si="1"/>
        <v>1.4668569616238503E-3</v>
      </c>
    </row>
    <row r="22" spans="2:8" s="1" customFormat="1">
      <c r="B22" s="42" t="s">
        <v>15</v>
      </c>
      <c r="C22" s="38">
        <v>5.9027777777777778E-4</v>
      </c>
      <c r="D22" s="39">
        <f t="shared" si="4"/>
        <v>2.2003624126326693E-3</v>
      </c>
      <c r="E22" s="38">
        <v>6.9444444444444436E-4</v>
      </c>
      <c r="F22" s="39">
        <f t="shared" si="3"/>
        <v>2.9325513196480926E-2</v>
      </c>
      <c r="G22" s="38">
        <f t="shared" si="2"/>
        <v>1.2847222222222223E-3</v>
      </c>
      <c r="H22" s="43">
        <f t="shared" si="1"/>
        <v>4.4005708848715505E-3</v>
      </c>
    </row>
    <row r="23" spans="2:8" s="1" customFormat="1">
      <c r="B23" s="42" t="s">
        <v>71</v>
      </c>
      <c r="C23" s="38">
        <v>2.4421296296296296E-3</v>
      </c>
      <c r="D23" s="39">
        <f t="shared" si="4"/>
        <v>9.1034601777547682E-3</v>
      </c>
      <c r="E23" s="38">
        <v>3.4722222222222224E-4</v>
      </c>
      <c r="F23" s="39">
        <f t="shared" si="3"/>
        <v>1.4662756598240465E-2</v>
      </c>
      <c r="G23" s="38">
        <f t="shared" si="2"/>
        <v>2.7893518518518519E-3</v>
      </c>
      <c r="H23" s="43">
        <f t="shared" si="1"/>
        <v>9.5543926419283214E-3</v>
      </c>
    </row>
    <row r="24" spans="2:8" s="1" customFormat="1">
      <c r="B24" s="42" t="s">
        <v>12</v>
      </c>
      <c r="C24" s="38">
        <v>6.0185185185185179E-4</v>
      </c>
      <c r="D24" s="39">
        <f t="shared" si="4"/>
        <v>2.2435067736646819E-3</v>
      </c>
      <c r="E24" s="38">
        <v>0</v>
      </c>
      <c r="F24" s="39">
        <f t="shared" si="3"/>
        <v>0</v>
      </c>
      <c r="G24" s="38">
        <f t="shared" si="2"/>
        <v>6.0185185185185179E-4</v>
      </c>
      <c r="H24" s="43">
        <f t="shared" si="1"/>
        <v>2.0615287028227084E-3</v>
      </c>
    </row>
    <row r="25" spans="2:8" s="1" customFormat="1">
      <c r="B25" s="42" t="s">
        <v>5</v>
      </c>
      <c r="C25" s="38">
        <v>4.861111111111111E-4</v>
      </c>
      <c r="D25" s="39">
        <f t="shared" si="4"/>
        <v>1.812063163344551E-3</v>
      </c>
      <c r="E25" s="38">
        <v>0</v>
      </c>
      <c r="F25" s="39">
        <f t="shared" si="3"/>
        <v>0</v>
      </c>
      <c r="G25" s="38">
        <f t="shared" si="2"/>
        <v>4.861111111111111E-4</v>
      </c>
      <c r="H25" s="43">
        <f t="shared" si="1"/>
        <v>1.6650808753568029E-3</v>
      </c>
    </row>
    <row r="26" spans="2:8" s="1" customFormat="1">
      <c r="B26" s="42" t="s">
        <v>6</v>
      </c>
      <c r="C26" s="38">
        <v>4.056712962962962E-2</v>
      </c>
      <c r="D26" s="39">
        <f t="shared" si="4"/>
        <v>0.15122098541720594</v>
      </c>
      <c r="E26" s="36">
        <v>0</v>
      </c>
      <c r="F26" s="39">
        <f t="shared" si="3"/>
        <v>0</v>
      </c>
      <c r="G26" s="38">
        <f t="shared" si="2"/>
        <v>4.056712962962962E-2</v>
      </c>
      <c r="H26" s="43">
        <f t="shared" si="1"/>
        <v>0.13895496352679984</v>
      </c>
    </row>
    <row r="27" spans="2:8" s="1" customFormat="1">
      <c r="B27" s="42" t="s">
        <v>78</v>
      </c>
      <c r="C27" s="38">
        <v>9.5590277777777788E-2</v>
      </c>
      <c r="D27" s="39">
        <f t="shared" si="4"/>
        <v>0.3563292777633964</v>
      </c>
      <c r="E27" s="38">
        <v>0</v>
      </c>
      <c r="F27" s="39">
        <f t="shared" si="3"/>
        <v>0</v>
      </c>
      <c r="G27" s="38">
        <f t="shared" si="2"/>
        <v>9.5590277777777788E-2</v>
      </c>
      <c r="H27" s="43">
        <f t="shared" si="1"/>
        <v>0.32742626070409137</v>
      </c>
    </row>
    <row r="28" spans="2:8" s="1" customFormat="1">
      <c r="B28" s="42" t="s">
        <v>17</v>
      </c>
      <c r="C28" s="38"/>
      <c r="D28" s="39"/>
      <c r="E28" s="38"/>
      <c r="F28" s="39"/>
      <c r="G28" s="38">
        <f t="shared" si="2"/>
        <v>0</v>
      </c>
      <c r="H28" s="43"/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0.26826388888888886</v>
      </c>
      <c r="D30" s="51">
        <f t="shared" si="5"/>
        <v>1</v>
      </c>
      <c r="E30" s="50">
        <f t="shared" si="5"/>
        <v>2.3680555555555562E-2</v>
      </c>
      <c r="F30" s="51">
        <f t="shared" si="5"/>
        <v>0.99999999999999978</v>
      </c>
      <c r="G30" s="50">
        <f t="shared" si="5"/>
        <v>0.29194444444444445</v>
      </c>
      <c r="H30" s="49">
        <f t="shared" si="5"/>
        <v>0.99999999999999978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3.9097222222222228E-2</v>
      </c>
      <c r="D7" s="39">
        <f t="shared" ref="D7:D28" si="0">C7/C$30</f>
        <v>3.531847266948266E-2</v>
      </c>
      <c r="E7" s="38">
        <v>2.7777777777777778E-4</v>
      </c>
      <c r="F7" s="39">
        <f t="shared" ref="F7:F28" si="1">E7/E$30</f>
        <v>2.0156210632401119E-3</v>
      </c>
      <c r="G7" s="38">
        <f>C7+E7</f>
        <v>3.9375000000000007E-2</v>
      </c>
      <c r="H7" s="43">
        <f>G7/$G$30</f>
        <v>3.1631505053416518E-2</v>
      </c>
    </row>
    <row r="8" spans="2:8" s="1" customFormat="1">
      <c r="B8" s="42" t="s">
        <v>13</v>
      </c>
      <c r="C8" s="38">
        <v>4.0300925925925928E-2</v>
      </c>
      <c r="D8" s="39">
        <f t="shared" si="0"/>
        <v>3.6405838317092543E-2</v>
      </c>
      <c r="E8" s="38">
        <v>0</v>
      </c>
      <c r="F8" s="39">
        <f t="shared" si="1"/>
        <v>0</v>
      </c>
      <c r="G8" s="38">
        <f t="shared" ref="G8:G28" si="2">C8+E8</f>
        <v>4.0300925925925928E-2</v>
      </c>
      <c r="H8" s="43">
        <f t="shared" ref="H8:H27" si="3">G8/$G$30</f>
        <v>3.2375338211639126E-2</v>
      </c>
    </row>
    <row r="9" spans="2:8" s="1" customFormat="1">
      <c r="B9" s="42" t="s">
        <v>0</v>
      </c>
      <c r="C9" s="38">
        <v>0.36506944444444478</v>
      </c>
      <c r="D9" s="39">
        <f t="shared" si="0"/>
        <v>0.32978545439337564</v>
      </c>
      <c r="E9" s="38">
        <v>6.2986111111111048E-2</v>
      </c>
      <c r="F9" s="39">
        <f t="shared" si="1"/>
        <v>0.45704207608969494</v>
      </c>
      <c r="G9" s="38">
        <f t="shared" si="2"/>
        <v>0.42805555555555586</v>
      </c>
      <c r="H9" s="43">
        <f t="shared" si="3"/>
        <v>0.34387406904631307</v>
      </c>
    </row>
    <row r="10" spans="2:8" s="1" customFormat="1">
      <c r="B10" s="42" t="s">
        <v>8</v>
      </c>
      <c r="C10" s="38">
        <v>1.3796296296296296E-2</v>
      </c>
      <c r="D10" s="39">
        <f t="shared" si="0"/>
        <v>1.246288319183639E-2</v>
      </c>
      <c r="E10" s="38">
        <v>1.3275462962962965E-2</v>
      </c>
      <c r="F10" s="39">
        <f t="shared" si="1"/>
        <v>9.6329889980683703E-2</v>
      </c>
      <c r="G10" s="38">
        <f t="shared" si="2"/>
        <v>2.7071759259259261E-2</v>
      </c>
      <c r="H10" s="43">
        <f t="shared" si="3"/>
        <v>2.1747821963533576E-2</v>
      </c>
    </row>
    <row r="11" spans="2:8" s="1" customFormat="1">
      <c r="B11" s="42" t="s">
        <v>26</v>
      </c>
      <c r="C11" s="38">
        <v>9.1782407407407403E-3</v>
      </c>
      <c r="D11" s="39">
        <f t="shared" si="0"/>
        <v>8.2911630630253825E-3</v>
      </c>
      <c r="E11" s="38">
        <v>0</v>
      </c>
      <c r="F11" s="39">
        <f t="shared" si="1"/>
        <v>0</v>
      </c>
      <c r="G11" s="38">
        <f t="shared" si="2"/>
        <v>9.1782407407407403E-3</v>
      </c>
      <c r="H11" s="43">
        <f t="shared" si="3"/>
        <v>7.3732461808816265E-3</v>
      </c>
    </row>
    <row r="12" spans="2:8" s="1" customFormat="1">
      <c r="B12" s="42" t="s">
        <v>3</v>
      </c>
      <c r="C12" s="38">
        <v>3.2650462962962964E-2</v>
      </c>
      <c r="D12" s="39">
        <f t="shared" si="0"/>
        <v>2.9494793191418168E-2</v>
      </c>
      <c r="E12" s="38">
        <v>4.8379629629629632E-3</v>
      </c>
      <c r="F12" s="39">
        <f t="shared" si="1"/>
        <v>3.5105400184765288E-2</v>
      </c>
      <c r="G12" s="38">
        <f t="shared" si="2"/>
        <v>3.7488425925925925E-2</v>
      </c>
      <c r="H12" s="43">
        <f t="shared" si="3"/>
        <v>3.0115944993537942E-2</v>
      </c>
    </row>
    <row r="13" spans="2:8" s="1" customFormat="1">
      <c r="B13" s="42" t="s">
        <v>7</v>
      </c>
      <c r="C13" s="38">
        <v>6.4687499999999967E-2</v>
      </c>
      <c r="D13" s="39">
        <f t="shared" si="0"/>
        <v>5.8435448120112032E-2</v>
      </c>
      <c r="E13" s="38">
        <v>1.0775462962962962E-2</v>
      </c>
      <c r="F13" s="39">
        <f t="shared" si="1"/>
        <v>7.818930041152268E-2</v>
      </c>
      <c r="G13" s="38">
        <f t="shared" si="2"/>
        <v>7.5462962962962926E-2</v>
      </c>
      <c r="H13" s="43">
        <f t="shared" si="3"/>
        <v>6.062240239514273E-2</v>
      </c>
    </row>
    <row r="14" spans="2:8" s="1" customFormat="1">
      <c r="B14" s="42" t="s">
        <v>2</v>
      </c>
      <c r="C14" s="38">
        <v>6.5624999999999989E-3</v>
      </c>
      <c r="D14" s="39">
        <f t="shared" si="0"/>
        <v>5.9282338672577446E-3</v>
      </c>
      <c r="E14" s="38">
        <v>0</v>
      </c>
      <c r="F14" s="39">
        <f t="shared" si="1"/>
        <v>0</v>
      </c>
      <c r="G14" s="38">
        <f t="shared" si="2"/>
        <v>6.5624999999999989E-3</v>
      </c>
      <c r="H14" s="43">
        <f t="shared" si="3"/>
        <v>5.2719175089027508E-3</v>
      </c>
    </row>
    <row r="15" spans="2:8" s="1" customFormat="1">
      <c r="B15" s="42" t="s">
        <v>9</v>
      </c>
      <c r="C15" s="38">
        <v>0.13444444444444437</v>
      </c>
      <c r="D15" s="39">
        <f t="shared" si="0"/>
        <v>0.12145037848688876</v>
      </c>
      <c r="E15" s="38">
        <v>2.1666666666666657E-2</v>
      </c>
      <c r="F15" s="39">
        <f t="shared" si="1"/>
        <v>0.15721844293272866</v>
      </c>
      <c r="G15" s="38">
        <f t="shared" si="2"/>
        <v>0.15611111111111103</v>
      </c>
      <c r="H15" s="43">
        <f t="shared" si="3"/>
        <v>0.12541027047633208</v>
      </c>
    </row>
    <row r="16" spans="2:8" s="1" customFormat="1">
      <c r="B16" s="42" t="s">
        <v>1</v>
      </c>
      <c r="C16" s="38">
        <v>2.4143518518518519E-2</v>
      </c>
      <c r="D16" s="39">
        <f t="shared" si="0"/>
        <v>2.1810045585713683E-2</v>
      </c>
      <c r="E16" s="38">
        <v>6.6203703703703702E-3</v>
      </c>
      <c r="F16" s="39">
        <f t="shared" si="1"/>
        <v>4.8038968673889335E-2</v>
      </c>
      <c r="G16" s="38">
        <f t="shared" si="2"/>
        <v>3.0763888888888889E-2</v>
      </c>
      <c r="H16" s="43">
        <f t="shared" si="3"/>
        <v>2.4713856681946235E-2</v>
      </c>
    </row>
    <row r="17" spans="2:8" s="1" customFormat="1">
      <c r="B17" s="42" t="s">
        <v>27</v>
      </c>
      <c r="C17" s="38">
        <v>3.1944444444444442E-3</v>
      </c>
      <c r="D17" s="39">
        <f t="shared" si="0"/>
        <v>2.8857011417339289E-3</v>
      </c>
      <c r="E17" s="38">
        <v>1.8171296296296297E-3</v>
      </c>
      <c r="F17" s="39">
        <f t="shared" si="1"/>
        <v>1.3185521122029066E-2</v>
      </c>
      <c r="G17" s="38">
        <f t="shared" si="2"/>
        <v>5.0115740740740737E-3</v>
      </c>
      <c r="H17" s="43">
        <f t="shared" si="3"/>
        <v>4.0259969688798787E-3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3"/>
        <v>0</v>
      </c>
    </row>
    <row r="19" spans="2:8" s="1" customFormat="1">
      <c r="B19" s="42" t="s">
        <v>4</v>
      </c>
      <c r="C19" s="38">
        <v>6.8333333333333343E-2</v>
      </c>
      <c r="D19" s="39">
        <f t="shared" si="0"/>
        <v>6.1728911379699707E-2</v>
      </c>
      <c r="E19" s="38">
        <v>0</v>
      </c>
      <c r="F19" s="39">
        <f t="shared" si="1"/>
        <v>0</v>
      </c>
      <c r="G19" s="38">
        <f t="shared" si="2"/>
        <v>6.8333333333333343E-2</v>
      </c>
      <c r="H19" s="43">
        <f t="shared" si="3"/>
        <v>5.4894887076828665E-2</v>
      </c>
    </row>
    <row r="20" spans="2:8" s="1" customFormat="1">
      <c r="B20" s="42" t="s">
        <v>14</v>
      </c>
      <c r="C20" s="38">
        <v>1.4780092592592593E-2</v>
      </c>
      <c r="D20" s="39">
        <f t="shared" si="0"/>
        <v>1.3351595499979085E-2</v>
      </c>
      <c r="E20" s="38">
        <v>6.018518518518519E-4</v>
      </c>
      <c r="F20" s="39">
        <f t="shared" si="1"/>
        <v>4.3671789703535763E-3</v>
      </c>
      <c r="G20" s="38">
        <f t="shared" si="2"/>
        <v>1.5381944444444445E-2</v>
      </c>
      <c r="H20" s="43">
        <f t="shared" si="3"/>
        <v>1.2356928340973117E-2</v>
      </c>
    </row>
    <row r="21" spans="2:8" s="1" customFormat="1">
      <c r="B21" s="42" t="s">
        <v>11</v>
      </c>
      <c r="C21" s="38">
        <v>4.386574074074074E-3</v>
      </c>
      <c r="D21" s="39">
        <f t="shared" si="0"/>
        <v>3.9626113504244893E-3</v>
      </c>
      <c r="E21" s="38">
        <v>1.1111111111111111E-3</v>
      </c>
      <c r="F21" s="39">
        <f t="shared" si="1"/>
        <v>8.0624842529604477E-3</v>
      </c>
      <c r="G21" s="38">
        <f t="shared" si="2"/>
        <v>5.4976851851851853E-3</v>
      </c>
      <c r="H21" s="43">
        <f t="shared" si="3"/>
        <v>4.4165093769467497E-3</v>
      </c>
    </row>
    <row r="22" spans="2:8" s="1" customFormat="1">
      <c r="B22" s="42" t="s">
        <v>15</v>
      </c>
      <c r="C22" s="38">
        <v>2.1006944444444443E-2</v>
      </c>
      <c r="D22" s="39">
        <f t="shared" si="0"/>
        <v>1.8976621638576378E-2</v>
      </c>
      <c r="E22" s="38">
        <v>3.7847222222222219E-3</v>
      </c>
      <c r="F22" s="39">
        <f t="shared" si="1"/>
        <v>2.7462836986646522E-2</v>
      </c>
      <c r="G22" s="38">
        <f t="shared" si="2"/>
        <v>2.4791666666666663E-2</v>
      </c>
      <c r="H22" s="43">
        <f t="shared" si="3"/>
        <v>1.9916132811410393E-2</v>
      </c>
    </row>
    <row r="23" spans="2:8" s="1" customFormat="1">
      <c r="B23" s="42" t="s">
        <v>71</v>
      </c>
      <c r="C23" s="38">
        <v>8.2291666666666659E-3</v>
      </c>
      <c r="D23" s="39">
        <f t="shared" si="0"/>
        <v>7.4338170716406644E-3</v>
      </c>
      <c r="E23" s="38">
        <v>6.2268518518518515E-3</v>
      </c>
      <c r="F23" s="39">
        <f t="shared" si="1"/>
        <v>4.5183505500965844E-2</v>
      </c>
      <c r="G23" s="38">
        <f t="shared" si="2"/>
        <v>1.4456018518518517E-2</v>
      </c>
      <c r="H23" s="43">
        <f t="shared" si="3"/>
        <v>1.1613095182750506E-2</v>
      </c>
    </row>
    <row r="24" spans="2:8" s="1" customFormat="1">
      <c r="B24" s="42" t="s">
        <v>12</v>
      </c>
      <c r="C24" s="38">
        <v>1.7245370370370368E-3</v>
      </c>
      <c r="D24" s="39">
        <f t="shared" si="0"/>
        <v>1.5578603989795485E-3</v>
      </c>
      <c r="E24" s="38">
        <v>0</v>
      </c>
      <c r="F24" s="39">
        <f t="shared" si="1"/>
        <v>0</v>
      </c>
      <c r="G24" s="38">
        <f t="shared" si="2"/>
        <v>1.7245370370370368E-3</v>
      </c>
      <c r="H24" s="43">
        <f>G24/$G$30</f>
        <v>1.3853892571896119E-3</v>
      </c>
    </row>
    <row r="25" spans="2:8" s="1" customFormat="1">
      <c r="B25" s="42" t="s">
        <v>5</v>
      </c>
      <c r="C25" s="38">
        <v>8.2523148148148165E-3</v>
      </c>
      <c r="D25" s="39">
        <f t="shared" si="0"/>
        <v>7.4547279494793185E-3</v>
      </c>
      <c r="E25" s="38">
        <v>1.423611111111111E-3</v>
      </c>
      <c r="F25" s="39">
        <f t="shared" si="1"/>
        <v>1.0330057949105574E-2</v>
      </c>
      <c r="G25" s="38">
        <f t="shared" si="2"/>
        <v>9.6759259259259281E-3</v>
      </c>
      <c r="H25" s="43">
        <f t="shared" si="3"/>
        <v>7.773056503426282E-3</v>
      </c>
    </row>
    <row r="26" spans="2:8" s="1" customFormat="1">
      <c r="B26" s="42" t="s">
        <v>6</v>
      </c>
      <c r="C26" s="38">
        <v>0.16461805555555559</v>
      </c>
      <c r="D26" s="39">
        <f t="shared" si="0"/>
        <v>0.14870770774957132</v>
      </c>
      <c r="E26" s="38">
        <v>1.0185185185185184E-3</v>
      </c>
      <c r="F26" s="39">
        <f t="shared" si="1"/>
        <v>7.3906105652137436E-3</v>
      </c>
      <c r="G26" s="38">
        <f t="shared" si="2"/>
        <v>0.16563657407407412</v>
      </c>
      <c r="H26" s="43">
        <f t="shared" si="3"/>
        <v>0.13306245409154727</v>
      </c>
    </row>
    <row r="27" spans="2:8" s="1" customFormat="1">
      <c r="B27" s="42" t="s">
        <v>78</v>
      </c>
      <c r="C27" s="38">
        <v>8.1388888888888858E-2</v>
      </c>
      <c r="D27" s="39">
        <f t="shared" si="0"/>
        <v>7.3522646480699214E-2</v>
      </c>
      <c r="E27" s="38">
        <v>0</v>
      </c>
      <c r="F27" s="39">
        <f t="shared" si="1"/>
        <v>0</v>
      </c>
      <c r="G27" s="38">
        <f t="shared" si="2"/>
        <v>8.1388888888888858E-2</v>
      </c>
      <c r="H27" s="43">
        <f t="shared" si="3"/>
        <v>6.5382934607767437E-2</v>
      </c>
    </row>
    <row r="28" spans="2:8" s="1" customFormat="1">
      <c r="B28" s="42" t="s">
        <v>17</v>
      </c>
      <c r="C28" s="38">
        <v>1.1458333333333331E-3</v>
      </c>
      <c r="D28" s="39">
        <f t="shared" si="0"/>
        <v>1.0350884530132569E-3</v>
      </c>
      <c r="E28" s="38">
        <v>1.3888888888888887E-3</v>
      </c>
      <c r="F28" s="39">
        <f t="shared" si="1"/>
        <v>1.0078105316200559E-2</v>
      </c>
      <c r="G28" s="38">
        <f t="shared" si="2"/>
        <v>2.5347222222222221E-3</v>
      </c>
      <c r="H28" s="43">
        <f>G28/$G$30</f>
        <v>2.0362432706343961E-3</v>
      </c>
    </row>
    <row r="29" spans="2:8" s="1" customFormat="1" ht="15.75" thickBot="1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>
      <c r="B30" s="46" t="s">
        <v>29</v>
      </c>
      <c r="C30" s="50">
        <f t="shared" ref="C30:H30" si="4">SUM(C7:C28)</f>
        <v>1.1069907407407411</v>
      </c>
      <c r="D30" s="51">
        <f t="shared" si="4"/>
        <v>1</v>
      </c>
      <c r="E30" s="50">
        <f t="shared" si="4"/>
        <v>0.13781249999999992</v>
      </c>
      <c r="F30" s="51">
        <f t="shared" si="4"/>
        <v>1</v>
      </c>
      <c r="G30" s="50">
        <f t="shared" si="4"/>
        <v>1.244803240740741</v>
      </c>
      <c r="H30" s="49">
        <f t="shared" si="4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9.2708333333333323E-3</v>
      </c>
      <c r="D7" s="39">
        <f t="shared" ref="D7:D28" si="0">C7/C$30</f>
        <v>2.4176752890042553E-2</v>
      </c>
      <c r="E7" s="38">
        <v>2.6041666666666665E-3</v>
      </c>
      <c r="F7" s="39">
        <f t="shared" ref="F7:F28" si="1">E7/E$30</f>
        <v>1.5991471215351809E-2</v>
      </c>
      <c r="G7" s="38">
        <f>C7+E7</f>
        <v>1.1874999999999998E-2</v>
      </c>
      <c r="H7" s="43">
        <f>G7/$G$30</f>
        <v>2.1736827609584532E-2</v>
      </c>
    </row>
    <row r="8" spans="2:8" s="1" customFormat="1">
      <c r="B8" s="42" t="s">
        <v>13</v>
      </c>
      <c r="C8" s="38">
        <v>2.1226851851851851E-2</v>
      </c>
      <c r="D8" s="39">
        <f t="shared" si="0"/>
        <v>5.53560109866892E-2</v>
      </c>
      <c r="E8" s="38">
        <v>2.0601851851851853E-3</v>
      </c>
      <c r="F8" s="39">
        <f t="shared" si="1"/>
        <v>1.2651030561478323E-2</v>
      </c>
      <c r="G8" s="38">
        <f t="shared" ref="G8:G28" si="2">C8+E8</f>
        <v>2.3287037037037037E-2</v>
      </c>
      <c r="H8" s="43">
        <f t="shared" ref="H8:H27" si="3">G8/$G$30</f>
        <v>4.2626215546280787E-2</v>
      </c>
    </row>
    <row r="9" spans="2:8" s="1" customFormat="1">
      <c r="B9" s="42" t="s">
        <v>0</v>
      </c>
      <c r="C9" s="38">
        <v>0.12106481481481481</v>
      </c>
      <c r="D9" s="39">
        <f t="shared" si="0"/>
        <v>0.31571639853913247</v>
      </c>
      <c r="E9" s="38">
        <v>3.4409722222222223E-2</v>
      </c>
      <c r="F9" s="39">
        <f t="shared" si="1"/>
        <v>0.21130063965884863</v>
      </c>
      <c r="G9" s="38">
        <f t="shared" si="2"/>
        <v>0.15547453703703704</v>
      </c>
      <c r="H9" s="43">
        <f t="shared" si="3"/>
        <v>0.28459142814770866</v>
      </c>
    </row>
    <row r="10" spans="2:8" s="1" customFormat="1">
      <c r="B10" s="42" t="s">
        <v>8</v>
      </c>
      <c r="C10" s="38">
        <v>1.1782407407407408E-2</v>
      </c>
      <c r="D10" s="39">
        <f t="shared" si="0"/>
        <v>3.0726509915185173E-2</v>
      </c>
      <c r="E10" s="38">
        <v>1.1412037037037035E-2</v>
      </c>
      <c r="F10" s="39">
        <f t="shared" si="1"/>
        <v>7.0078180525941711E-2</v>
      </c>
      <c r="G10" s="38">
        <f t="shared" si="2"/>
        <v>2.3194444444444441E-2</v>
      </c>
      <c r="H10" s="43">
        <f t="shared" si="3"/>
        <v>4.2456727611703125E-2</v>
      </c>
    </row>
    <row r="11" spans="2:8" s="1" customFormat="1">
      <c r="B11" s="42" t="s">
        <v>26</v>
      </c>
      <c r="C11" s="38">
        <v>5.3009259259259259E-3</v>
      </c>
      <c r="D11" s="39">
        <f t="shared" si="0"/>
        <v>1.3823911140623583E-2</v>
      </c>
      <c r="E11" s="38">
        <v>0</v>
      </c>
      <c r="F11" s="39">
        <f t="shared" si="1"/>
        <v>0</v>
      </c>
      <c r="G11" s="38">
        <f t="shared" si="2"/>
        <v>5.3009259259259259E-3</v>
      </c>
      <c r="H11" s="43">
        <f t="shared" si="3"/>
        <v>9.7031842545708749E-3</v>
      </c>
    </row>
    <row r="12" spans="2:8" s="1" customFormat="1">
      <c r="B12" s="42" t="s">
        <v>3</v>
      </c>
      <c r="C12" s="38">
        <v>8.2175925925925888E-3</v>
      </c>
      <c r="D12" s="39">
        <f t="shared" si="0"/>
        <v>2.1430080589176288E-2</v>
      </c>
      <c r="E12" s="38">
        <v>6.4583333333333324E-3</v>
      </c>
      <c r="F12" s="39">
        <f t="shared" si="1"/>
        <v>3.9658848614072491E-2</v>
      </c>
      <c r="G12" s="38">
        <f t="shared" si="2"/>
        <v>1.4675925925925922E-2</v>
      </c>
      <c r="H12" s="43">
        <f t="shared" si="3"/>
        <v>2.6863837630558659E-2</v>
      </c>
    </row>
    <row r="13" spans="2:8" s="1" customFormat="1">
      <c r="B13" s="42" t="s">
        <v>7</v>
      </c>
      <c r="C13" s="38">
        <v>2.6631944444444451E-2</v>
      </c>
      <c r="D13" s="39">
        <f t="shared" si="0"/>
        <v>6.945157103618968E-2</v>
      </c>
      <c r="E13" s="38">
        <v>3.0682870370370378E-2</v>
      </c>
      <c r="F13" s="39">
        <f t="shared" si="1"/>
        <v>0.18841506751954518</v>
      </c>
      <c r="G13" s="38">
        <f t="shared" si="2"/>
        <v>5.7314814814814832E-2</v>
      </c>
      <c r="H13" s="43">
        <f t="shared" si="3"/>
        <v>0.10491303150356984</v>
      </c>
    </row>
    <row r="14" spans="2:8" s="1" customFormat="1">
      <c r="B14" s="42" t="s">
        <v>2</v>
      </c>
      <c r="C14" s="38">
        <v>2.1527777777777778E-3</v>
      </c>
      <c r="D14" s="39">
        <f t="shared" si="0"/>
        <v>5.6140774501222419E-3</v>
      </c>
      <c r="E14" s="38">
        <v>0</v>
      </c>
      <c r="F14" s="39">
        <f t="shared" si="1"/>
        <v>0</v>
      </c>
      <c r="G14" s="38">
        <f t="shared" si="2"/>
        <v>2.1527777777777778E-3</v>
      </c>
      <c r="H14" s="43">
        <f t="shared" si="3"/>
        <v>3.9405944789305302E-3</v>
      </c>
    </row>
    <row r="15" spans="2:8" s="1" customFormat="1">
      <c r="B15" s="42" t="s">
        <v>9</v>
      </c>
      <c r="C15" s="38">
        <v>1.789351851851851E-2</v>
      </c>
      <c r="D15" s="39">
        <f t="shared" si="0"/>
        <v>4.6663245902628929E-2</v>
      </c>
      <c r="E15" s="38">
        <v>2.5740740740740748E-2</v>
      </c>
      <c r="F15" s="39">
        <f t="shared" si="1"/>
        <v>0.1580668088130775</v>
      </c>
      <c r="G15" s="38">
        <f t="shared" si="2"/>
        <v>4.3634259259259262E-2</v>
      </c>
      <c r="H15" s="43">
        <f t="shared" si="3"/>
        <v>7.9871189169720955E-2</v>
      </c>
    </row>
    <row r="16" spans="2:8" s="1" customFormat="1">
      <c r="B16" s="42" t="s">
        <v>1</v>
      </c>
      <c r="C16" s="38">
        <v>1.0208333333333335E-2</v>
      </c>
      <c r="D16" s="39">
        <f t="shared" si="0"/>
        <v>2.6621593069934505E-2</v>
      </c>
      <c r="E16" s="38">
        <v>1.1747685185185184E-2</v>
      </c>
      <c r="F16" s="39">
        <f t="shared" si="1"/>
        <v>7.2139303482587055E-2</v>
      </c>
      <c r="G16" s="38">
        <f t="shared" si="2"/>
        <v>2.1956018518518521E-2</v>
      </c>
      <c r="H16" s="43">
        <f t="shared" si="3"/>
        <v>4.0189826486726969E-2</v>
      </c>
    </row>
    <row r="17" spans="2:8" s="1" customFormat="1">
      <c r="B17" s="42" t="s">
        <v>27</v>
      </c>
      <c r="C17" s="38">
        <v>2.0949074074074073E-3</v>
      </c>
      <c r="D17" s="39">
        <f t="shared" si="0"/>
        <v>5.463161389635084E-3</v>
      </c>
      <c r="E17" s="38">
        <v>2.5925925925925925E-3</v>
      </c>
      <c r="F17" s="39">
        <f t="shared" si="1"/>
        <v>1.5920398009950248E-2</v>
      </c>
      <c r="G17" s="38">
        <f t="shared" si="2"/>
        <v>4.6874999999999998E-3</v>
      </c>
      <c r="H17" s="43">
        <f t="shared" si="3"/>
        <v>8.5803266879938955E-3</v>
      </c>
    </row>
    <row r="18" spans="2:8" s="1" customFormat="1">
      <c r="B18" s="42" t="s">
        <v>16</v>
      </c>
      <c r="C18" s="38">
        <v>3.9351851851851852E-4</v>
      </c>
      <c r="D18" s="39">
        <f t="shared" si="0"/>
        <v>1.0262292113126679E-3</v>
      </c>
      <c r="E18" s="38">
        <v>0</v>
      </c>
      <c r="F18" s="39">
        <f t="shared" si="1"/>
        <v>0</v>
      </c>
      <c r="G18" s="38">
        <f t="shared" si="2"/>
        <v>3.9351851851851852E-4</v>
      </c>
      <c r="H18" s="43">
        <f>G18/$G$30</f>
        <v>7.2032372195504309E-4</v>
      </c>
    </row>
    <row r="19" spans="2:8" s="1" customFormat="1">
      <c r="B19" s="42" t="s">
        <v>4</v>
      </c>
      <c r="C19" s="38">
        <v>3.1192129629629622E-2</v>
      </c>
      <c r="D19" s="39">
        <f t="shared" si="0"/>
        <v>8.1343756602577616E-2</v>
      </c>
      <c r="E19" s="38">
        <v>4.282407407407407E-4</v>
      </c>
      <c r="F19" s="39">
        <f t="shared" si="1"/>
        <v>2.6297085998578532E-3</v>
      </c>
      <c r="G19" s="38">
        <f t="shared" si="2"/>
        <v>3.1620370370370361E-2</v>
      </c>
      <c r="H19" s="43">
        <f t="shared" si="3"/>
        <v>5.788012965826992E-2</v>
      </c>
    </row>
    <row r="20" spans="2:8" s="1" customFormat="1">
      <c r="B20" s="42" t="s">
        <v>14</v>
      </c>
      <c r="C20" s="38">
        <v>8.6921296296296278E-3</v>
      </c>
      <c r="D20" s="39">
        <f t="shared" si="0"/>
        <v>2.2667592285170981E-2</v>
      </c>
      <c r="E20" s="38">
        <v>7.0254629629629625E-3</v>
      </c>
      <c r="F20" s="39">
        <f t="shared" si="1"/>
        <v>4.3141435678749104E-2</v>
      </c>
      <c r="G20" s="38">
        <f t="shared" si="2"/>
        <v>1.5717592592592589E-2</v>
      </c>
      <c r="H20" s="43">
        <f t="shared" si="3"/>
        <v>2.8770576894557302E-2</v>
      </c>
    </row>
    <row r="21" spans="2:8" s="1" customFormat="1">
      <c r="B21" s="42" t="s">
        <v>11</v>
      </c>
      <c r="C21" s="38">
        <v>4.282407407407407E-4</v>
      </c>
      <c r="D21" s="39">
        <f t="shared" si="0"/>
        <v>1.1167788476049618E-3</v>
      </c>
      <c r="E21" s="38">
        <v>4.3981481481481476E-3</v>
      </c>
      <c r="F21" s="39">
        <f t="shared" si="1"/>
        <v>2.7007818052594168E-2</v>
      </c>
      <c r="G21" s="38">
        <f t="shared" si="2"/>
        <v>4.8263888888888879E-3</v>
      </c>
      <c r="H21" s="43">
        <f t="shared" si="3"/>
        <v>8.8345585898603803E-3</v>
      </c>
    </row>
    <row r="22" spans="2:8" s="1" customFormat="1">
      <c r="B22" s="42" t="s">
        <v>15</v>
      </c>
      <c r="C22" s="38">
        <v>5.6712962962962958E-3</v>
      </c>
      <c r="D22" s="39">
        <f t="shared" si="0"/>
        <v>1.4789773927741388E-2</v>
      </c>
      <c r="E22" s="38">
        <v>5.3935185185185171E-3</v>
      </c>
      <c r="F22" s="39">
        <f t="shared" si="1"/>
        <v>3.3120113717128634E-2</v>
      </c>
      <c r="G22" s="38">
        <f t="shared" si="2"/>
        <v>1.1064814814814812E-2</v>
      </c>
      <c r="H22" s="43">
        <f t="shared" si="3"/>
        <v>2.0253808182030032E-2</v>
      </c>
    </row>
    <row r="23" spans="2:8" s="1" customFormat="1">
      <c r="B23" s="42" t="s">
        <v>71</v>
      </c>
      <c r="C23" s="38">
        <v>6.2268518518518497E-3</v>
      </c>
      <c r="D23" s="39">
        <f t="shared" si="0"/>
        <v>1.6238568108418092E-2</v>
      </c>
      <c r="E23" s="38">
        <v>2.5115740740740741E-3</v>
      </c>
      <c r="F23" s="39">
        <f t="shared" si="1"/>
        <v>1.5422885572139304E-2</v>
      </c>
      <c r="G23" s="38">
        <f t="shared" si="2"/>
        <v>8.7384259259259238E-3</v>
      </c>
      <c r="H23" s="43">
        <f t="shared" si="3"/>
        <v>1.5995423825766394E-2</v>
      </c>
    </row>
    <row r="24" spans="2:8" s="1" customFormat="1">
      <c r="B24" s="42" t="s">
        <v>12</v>
      </c>
      <c r="C24" s="38">
        <v>9.837962962962962E-4</v>
      </c>
      <c r="D24" s="39">
        <f t="shared" si="0"/>
        <v>2.5655730282816694E-3</v>
      </c>
      <c r="E24" s="38">
        <v>2.6967592592592594E-3</v>
      </c>
      <c r="F24" s="39">
        <f t="shared" si="1"/>
        <v>1.656005685856432E-2</v>
      </c>
      <c r="G24" s="38">
        <f t="shared" si="2"/>
        <v>3.6805555555555558E-3</v>
      </c>
      <c r="H24" s="43">
        <f>G24/$G$30</f>
        <v>6.7371453994618741E-3</v>
      </c>
    </row>
    <row r="25" spans="2:8" s="1" customFormat="1">
      <c r="B25" s="42" t="s">
        <v>5</v>
      </c>
      <c r="C25" s="38">
        <v>9.4907407407407408E-4</v>
      </c>
      <c r="D25" s="39">
        <f t="shared" si="0"/>
        <v>2.4750233919893752E-3</v>
      </c>
      <c r="E25" s="38">
        <v>1.9444444444444444E-3</v>
      </c>
      <c r="F25" s="39">
        <f t="shared" si="1"/>
        <v>1.1940298507462687E-2</v>
      </c>
      <c r="G25" s="38">
        <f t="shared" si="2"/>
        <v>2.8935185185185184E-3</v>
      </c>
      <c r="H25" s="43">
        <f t="shared" si="3"/>
        <v>5.2964979555517868E-3</v>
      </c>
    </row>
    <row r="26" spans="2:8" s="1" customFormat="1">
      <c r="B26" s="42" t="s">
        <v>6</v>
      </c>
      <c r="C26" s="38">
        <v>2.7604166666666645E-2</v>
      </c>
      <c r="D26" s="39">
        <f t="shared" si="0"/>
        <v>7.1986960852373855E-2</v>
      </c>
      <c r="E26" s="38">
        <v>1.0208333333333337E-2</v>
      </c>
      <c r="F26" s="39">
        <f t="shared" si="1"/>
        <v>6.2686567164179127E-2</v>
      </c>
      <c r="G26" s="38">
        <f t="shared" si="2"/>
        <v>3.7812499999999985E-2</v>
      </c>
      <c r="H26" s="43">
        <f t="shared" si="3"/>
        <v>6.9214635283150736E-2</v>
      </c>
    </row>
    <row r="27" spans="2:8" s="1" customFormat="1">
      <c r="B27" s="42" t="s">
        <v>78</v>
      </c>
      <c r="C27" s="38">
        <v>6.415509259259268E-2</v>
      </c>
      <c r="D27" s="39">
        <f t="shared" si="0"/>
        <v>0.16730554465606251</v>
      </c>
      <c r="E27" s="38">
        <v>0</v>
      </c>
      <c r="F27" s="39">
        <f t="shared" si="1"/>
        <v>0</v>
      </c>
      <c r="G27" s="38">
        <f t="shared" si="2"/>
        <v>6.415509259259268E-2</v>
      </c>
      <c r="H27" s="43">
        <f t="shared" si="3"/>
        <v>0.11743395267049439</v>
      </c>
    </row>
    <row r="28" spans="2:8" s="1" customFormat="1">
      <c r="B28" s="42" t="s">
        <v>17</v>
      </c>
      <c r="C28" s="38">
        <v>1.3194444444444447E-3</v>
      </c>
      <c r="D28" s="39">
        <f t="shared" si="0"/>
        <v>3.4408861791071811E-3</v>
      </c>
      <c r="E28" s="38">
        <v>5.3240740740740744E-4</v>
      </c>
      <c r="F28" s="39">
        <f t="shared" si="1"/>
        <v>3.2693674484719263E-3</v>
      </c>
      <c r="G28" s="38">
        <f t="shared" si="2"/>
        <v>1.8518518518518521E-3</v>
      </c>
      <c r="H28" s="43">
        <f>G28/$G$30</f>
        <v>3.3897586915531447E-3</v>
      </c>
    </row>
    <row r="29" spans="2:8" s="1" customFormat="1" ht="15.75" thickBot="1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4">SUM(C7:C28)</f>
        <v>0.38346064814814818</v>
      </c>
      <c r="D30" s="51">
        <f t="shared" si="4"/>
        <v>1</v>
      </c>
      <c r="E30" s="50">
        <f t="shared" si="4"/>
        <v>0.16284722222222223</v>
      </c>
      <c r="F30" s="51">
        <f t="shared" si="4"/>
        <v>1</v>
      </c>
      <c r="G30" s="50">
        <f t="shared" si="4"/>
        <v>0.54630787037037054</v>
      </c>
      <c r="H30" s="49">
        <f t="shared" si="4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6.9791666666666656E-3</v>
      </c>
      <c r="D7" s="39">
        <f t="shared" ref="D7:D27" si="0">C7/C$30</f>
        <v>1.9963582188379413E-2</v>
      </c>
      <c r="E7" s="38">
        <v>0</v>
      </c>
      <c r="F7" s="39"/>
      <c r="G7" s="38">
        <f>C7+E7</f>
        <v>6.9791666666666656E-3</v>
      </c>
      <c r="H7" s="43">
        <f>G7/$G$30</f>
        <v>1.9963582188379413E-2</v>
      </c>
    </row>
    <row r="8" spans="2:8" s="1" customFormat="1">
      <c r="B8" s="42" t="s">
        <v>13</v>
      </c>
      <c r="C8" s="38">
        <v>1.562499999999999E-2</v>
      </c>
      <c r="D8" s="39">
        <f t="shared" si="0"/>
        <v>4.4694586988909116E-2</v>
      </c>
      <c r="E8" s="38">
        <v>0</v>
      </c>
      <c r="F8" s="39"/>
      <c r="G8" s="38">
        <f t="shared" ref="G8:G28" si="1">C8+E8</f>
        <v>1.562499999999999E-2</v>
      </c>
      <c r="H8" s="43">
        <f t="shared" ref="H8:H27" si="2">G8/$G$30</f>
        <v>4.4694586988909116E-2</v>
      </c>
    </row>
    <row r="9" spans="2:8" s="1" customFormat="1">
      <c r="B9" s="42" t="s">
        <v>0</v>
      </c>
      <c r="C9" s="38">
        <v>6.694444444444432E-2</v>
      </c>
      <c r="D9" s="39">
        <f t="shared" si="0"/>
        <v>0.19149147492137036</v>
      </c>
      <c r="E9" s="38">
        <v>0</v>
      </c>
      <c r="F9" s="39"/>
      <c r="G9" s="38">
        <f t="shared" si="1"/>
        <v>6.694444444444432E-2</v>
      </c>
      <c r="H9" s="43">
        <f t="shared" si="2"/>
        <v>0.19149147492137036</v>
      </c>
    </row>
    <row r="10" spans="2:8" s="1" customFormat="1">
      <c r="B10" s="42" t="s">
        <v>8</v>
      </c>
      <c r="C10" s="38">
        <v>1.1678240740740746E-2</v>
      </c>
      <c r="D10" s="39">
        <f t="shared" si="0"/>
        <v>3.3405065386525441E-2</v>
      </c>
      <c r="E10" s="38">
        <v>0</v>
      </c>
      <c r="F10" s="39"/>
      <c r="G10" s="38">
        <f t="shared" si="1"/>
        <v>1.1678240740740746E-2</v>
      </c>
      <c r="H10" s="43">
        <f t="shared" si="2"/>
        <v>3.3405065386525441E-2</v>
      </c>
    </row>
    <row r="11" spans="2:8" s="1" customFormat="1">
      <c r="B11" s="42" t="s">
        <v>26</v>
      </c>
      <c r="C11" s="38">
        <v>4.2824074074074049E-3</v>
      </c>
      <c r="D11" s="39">
        <f t="shared" si="0"/>
        <v>1.2249627545108424E-2</v>
      </c>
      <c r="E11" s="38">
        <v>0</v>
      </c>
      <c r="F11" s="39"/>
      <c r="G11" s="38">
        <f t="shared" si="1"/>
        <v>4.2824074074074049E-3</v>
      </c>
      <c r="H11" s="43">
        <f t="shared" si="2"/>
        <v>1.2249627545108424E-2</v>
      </c>
    </row>
    <row r="12" spans="2:8" s="1" customFormat="1">
      <c r="B12" s="42" t="s">
        <v>3</v>
      </c>
      <c r="C12" s="38">
        <v>3.2523148148148125E-3</v>
      </c>
      <c r="D12" s="39">
        <f t="shared" si="0"/>
        <v>9.303095513987749E-3</v>
      </c>
      <c r="E12" s="38">
        <v>0</v>
      </c>
      <c r="F12" s="39"/>
      <c r="G12" s="38">
        <f t="shared" si="1"/>
        <v>3.2523148148148125E-3</v>
      </c>
      <c r="H12" s="43">
        <f t="shared" si="2"/>
        <v>9.303095513987749E-3</v>
      </c>
    </row>
    <row r="13" spans="2:8" s="1" customFormat="1">
      <c r="B13" s="42" t="s">
        <v>7</v>
      </c>
      <c r="C13" s="38">
        <v>1.2141203703703701E-2</v>
      </c>
      <c r="D13" s="39">
        <f t="shared" si="0"/>
        <v>3.4729349445456061E-2</v>
      </c>
      <c r="E13" s="38">
        <v>0</v>
      </c>
      <c r="F13" s="39"/>
      <c r="G13" s="38">
        <f t="shared" si="1"/>
        <v>1.2141203703703701E-2</v>
      </c>
      <c r="H13" s="43">
        <f t="shared" si="2"/>
        <v>3.4729349445456061E-2</v>
      </c>
    </row>
    <row r="14" spans="2:8" s="1" customFormat="1">
      <c r="B14" s="42" t="s">
        <v>2</v>
      </c>
      <c r="C14" s="38">
        <v>3.460648148148148E-3</v>
      </c>
      <c r="D14" s="39">
        <f t="shared" si="0"/>
        <v>9.899023340506543E-3</v>
      </c>
      <c r="E14" s="38">
        <v>0</v>
      </c>
      <c r="F14" s="39"/>
      <c r="G14" s="38">
        <f t="shared" si="1"/>
        <v>3.460648148148148E-3</v>
      </c>
      <c r="H14" s="43">
        <f t="shared" si="2"/>
        <v>9.899023340506543E-3</v>
      </c>
    </row>
    <row r="15" spans="2:8" s="1" customFormat="1">
      <c r="B15" s="42" t="s">
        <v>9</v>
      </c>
      <c r="C15" s="38">
        <v>2.6215277777777761E-2</v>
      </c>
      <c r="D15" s="39">
        <f t="shared" si="0"/>
        <v>7.4987584836947521E-2</v>
      </c>
      <c r="E15" s="38">
        <v>0</v>
      </c>
      <c r="F15" s="39"/>
      <c r="G15" s="38">
        <f t="shared" si="1"/>
        <v>2.6215277777777761E-2</v>
      </c>
      <c r="H15" s="43">
        <f t="shared" si="2"/>
        <v>7.4987584836947521E-2</v>
      </c>
    </row>
    <row r="16" spans="2:8" s="1" customFormat="1">
      <c r="B16" s="42" t="s">
        <v>1</v>
      </c>
      <c r="C16" s="38">
        <v>1.179398148148148E-2</v>
      </c>
      <c r="D16" s="39">
        <f t="shared" si="0"/>
        <v>3.3736136401258082E-2</v>
      </c>
      <c r="E16" s="38">
        <v>0</v>
      </c>
      <c r="F16" s="39"/>
      <c r="G16" s="38">
        <f t="shared" si="1"/>
        <v>1.179398148148148E-2</v>
      </c>
      <c r="H16" s="43">
        <f t="shared" si="2"/>
        <v>3.3736136401258082E-2</v>
      </c>
    </row>
    <row r="17" spans="2:8" s="1" customFormat="1">
      <c r="B17" s="42" t="s">
        <v>27</v>
      </c>
      <c r="C17" s="38">
        <v>4.6296296296296293E-4</v>
      </c>
      <c r="D17" s="39">
        <f t="shared" si="0"/>
        <v>1.3242840589306412E-3</v>
      </c>
      <c r="E17" s="38">
        <v>0</v>
      </c>
      <c r="F17" s="39"/>
      <c r="G17" s="38">
        <f t="shared" si="1"/>
        <v>4.6296296296296293E-4</v>
      </c>
      <c r="H17" s="43">
        <f t="shared" si="2"/>
        <v>1.3242840589306412E-3</v>
      </c>
    </row>
    <row r="18" spans="2:8" s="1" customFormat="1">
      <c r="B18" s="42" t="s">
        <v>16</v>
      </c>
      <c r="C18" s="38">
        <v>7.6388888888888882E-4</v>
      </c>
      <c r="D18" s="39">
        <f t="shared" si="0"/>
        <v>2.185068697235558E-3</v>
      </c>
      <c r="E18" s="38">
        <v>0</v>
      </c>
      <c r="F18" s="39"/>
      <c r="G18" s="38">
        <f t="shared" si="1"/>
        <v>7.6388888888888882E-4</v>
      </c>
      <c r="H18" s="43">
        <f t="shared" si="2"/>
        <v>2.185068697235558E-3</v>
      </c>
    </row>
    <row r="19" spans="2:8" s="1" customFormat="1">
      <c r="B19" s="42" t="s">
        <v>4</v>
      </c>
      <c r="C19" s="38">
        <v>1.6712962962962961E-2</v>
      </c>
      <c r="D19" s="39">
        <f t="shared" si="0"/>
        <v>4.7806654527396145E-2</v>
      </c>
      <c r="E19" s="38">
        <v>0</v>
      </c>
      <c r="F19" s="39"/>
      <c r="G19" s="38">
        <f t="shared" si="1"/>
        <v>1.6712962962962961E-2</v>
      </c>
      <c r="H19" s="43">
        <f t="shared" si="2"/>
        <v>4.7806654527396145E-2</v>
      </c>
    </row>
    <row r="20" spans="2:8" s="1" customFormat="1">
      <c r="B20" s="42" t="s">
        <v>14</v>
      </c>
      <c r="C20" s="38">
        <v>4.1203703703703689E-3</v>
      </c>
      <c r="D20" s="39">
        <f t="shared" si="0"/>
        <v>1.1786128124482704E-2</v>
      </c>
      <c r="E20" s="38">
        <v>0</v>
      </c>
      <c r="F20" s="39"/>
      <c r="G20" s="38">
        <f t="shared" si="1"/>
        <v>4.1203703703703689E-3</v>
      </c>
      <c r="H20" s="43">
        <f t="shared" si="2"/>
        <v>1.1786128124482704E-2</v>
      </c>
    </row>
    <row r="21" spans="2:8" s="1" customFormat="1">
      <c r="B21" s="42" t="s">
        <v>11</v>
      </c>
      <c r="C21" s="38">
        <v>4.7800925925925901E-3</v>
      </c>
      <c r="D21" s="39">
        <f t="shared" si="0"/>
        <v>1.3673232908458864E-2</v>
      </c>
      <c r="E21" s="38">
        <v>0</v>
      </c>
      <c r="F21" s="39"/>
      <c r="G21" s="38">
        <f t="shared" si="1"/>
        <v>4.7800925925925901E-3</v>
      </c>
      <c r="H21" s="43">
        <f>G21/$G$30</f>
        <v>1.3673232908458864E-2</v>
      </c>
    </row>
    <row r="22" spans="2:8" s="1" customFormat="1">
      <c r="B22" s="42" t="s">
        <v>15</v>
      </c>
      <c r="C22" s="38">
        <v>7.6504629629629683E-3</v>
      </c>
      <c r="D22" s="39">
        <f t="shared" si="0"/>
        <v>2.1883794073828861E-2</v>
      </c>
      <c r="E22" s="38">
        <v>0</v>
      </c>
      <c r="F22" s="39"/>
      <c r="G22" s="38">
        <f t="shared" si="1"/>
        <v>7.6504629629629683E-3</v>
      </c>
      <c r="H22" s="43">
        <f>G22/$G$30</f>
        <v>2.1883794073828861E-2</v>
      </c>
    </row>
    <row r="23" spans="2:8" s="1" customFormat="1">
      <c r="B23" s="42" t="s">
        <v>71</v>
      </c>
      <c r="C23" s="38">
        <v>1.2048611111111109E-2</v>
      </c>
      <c r="D23" s="39">
        <f t="shared" si="0"/>
        <v>3.4464492633669935E-2</v>
      </c>
      <c r="E23" s="38">
        <v>0</v>
      </c>
      <c r="F23" s="39"/>
      <c r="G23" s="38">
        <f t="shared" si="1"/>
        <v>1.2048611111111109E-2</v>
      </c>
      <c r="H23" s="43">
        <f>G23/$G$30</f>
        <v>3.4464492633669935E-2</v>
      </c>
    </row>
    <row r="24" spans="2:8" s="1" customFormat="1">
      <c r="B24" s="42" t="s">
        <v>12</v>
      </c>
      <c r="C24" s="38">
        <v>2.0486111111111109E-3</v>
      </c>
      <c r="D24" s="39">
        <f t="shared" si="0"/>
        <v>5.859956960768087E-3</v>
      </c>
      <c r="E24" s="38">
        <v>0</v>
      </c>
      <c r="F24" s="39"/>
      <c r="G24" s="38">
        <f t="shared" si="1"/>
        <v>2.0486111111111109E-3</v>
      </c>
      <c r="H24" s="43">
        <f>G24/$G$30</f>
        <v>5.859956960768087E-3</v>
      </c>
    </row>
    <row r="25" spans="2:8" s="1" customFormat="1">
      <c r="B25" s="42" t="s">
        <v>5</v>
      </c>
      <c r="C25" s="38">
        <v>1.6134259259259261E-2</v>
      </c>
      <c r="D25" s="39">
        <f t="shared" si="0"/>
        <v>4.6151299453732857E-2</v>
      </c>
      <c r="E25" s="38">
        <v>0</v>
      </c>
      <c r="F25" s="39"/>
      <c r="G25" s="38">
        <f t="shared" si="1"/>
        <v>1.6134259259259261E-2</v>
      </c>
      <c r="H25" s="43">
        <f t="shared" si="2"/>
        <v>4.6151299453732857E-2</v>
      </c>
    </row>
    <row r="26" spans="2:8" s="1" customFormat="1">
      <c r="B26" s="42" t="s">
        <v>6</v>
      </c>
      <c r="C26" s="38">
        <v>8.537037037037036E-2</v>
      </c>
      <c r="D26" s="39">
        <f t="shared" si="0"/>
        <v>0.24419798046681024</v>
      </c>
      <c r="E26" s="36">
        <v>0</v>
      </c>
      <c r="F26" s="39"/>
      <c r="G26" s="38">
        <f t="shared" si="1"/>
        <v>8.537037037037036E-2</v>
      </c>
      <c r="H26" s="43">
        <f t="shared" si="2"/>
        <v>0.24419798046681024</v>
      </c>
    </row>
    <row r="27" spans="2:8" s="1" customFormat="1">
      <c r="B27" s="42" t="s">
        <v>78</v>
      </c>
      <c r="C27" s="38">
        <v>2.3136574074074091E-2</v>
      </c>
      <c r="D27" s="39">
        <f t="shared" si="0"/>
        <v>6.6181095845058852E-2</v>
      </c>
      <c r="E27" s="38">
        <v>0</v>
      </c>
      <c r="F27" s="39"/>
      <c r="G27" s="38">
        <f t="shared" si="1"/>
        <v>2.3136574074074091E-2</v>
      </c>
      <c r="H27" s="43">
        <f t="shared" si="2"/>
        <v>6.6181095845058852E-2</v>
      </c>
    </row>
    <row r="28" spans="2:8" s="1" customFormat="1">
      <c r="B28" s="42" t="s">
        <v>17</v>
      </c>
      <c r="C28" s="38">
        <v>1.3993055555555542E-2</v>
      </c>
      <c r="D28" s="39">
        <f>C28/C$30</f>
        <v>4.0026485681178593E-2</v>
      </c>
      <c r="E28" s="38">
        <v>0</v>
      </c>
      <c r="F28" s="39"/>
      <c r="G28" s="38">
        <f t="shared" si="1"/>
        <v>1.3993055555555542E-2</v>
      </c>
      <c r="H28" s="43">
        <f>G28/$G$30</f>
        <v>4.0026485681178593E-2</v>
      </c>
    </row>
    <row r="29" spans="2:8" s="1" customFormat="1" ht="15.75" thickBot="1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0.34959490740740723</v>
      </c>
      <c r="D30" s="51">
        <f t="shared" si="3"/>
        <v>1</v>
      </c>
      <c r="E30" s="50"/>
      <c r="F30" s="51"/>
      <c r="G30" s="50">
        <f t="shared" si="3"/>
        <v>0.34959490740740723</v>
      </c>
      <c r="H30" s="49">
        <f t="shared" si="3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1.9791666666666664E-3</v>
      </c>
      <c r="D7" s="18">
        <f t="shared" ref="D7:F28" si="0">C7/C$30</f>
        <v>7.7396578256540196E-3</v>
      </c>
      <c r="E7" s="17">
        <v>5.3240740740740744E-4</v>
      </c>
      <c r="F7" s="18">
        <f t="shared" si="0"/>
        <v>4.832948098339989E-3</v>
      </c>
      <c r="G7" s="17">
        <v>9.4907407407407397E-4</v>
      </c>
      <c r="H7" s="18">
        <f>G7/G$30</f>
        <v>6.7279291106005926E-3</v>
      </c>
      <c r="I7" s="17">
        <f>C7+E7+G7</f>
        <v>3.460648148148148E-3</v>
      </c>
      <c r="J7" s="32">
        <f>I7/$I$30</f>
        <v>6.82648401826484E-3</v>
      </c>
    </row>
    <row r="8" spans="2:10">
      <c r="B8" s="16" t="s">
        <v>13</v>
      </c>
      <c r="C8" s="17">
        <v>3.4259259259259256E-3</v>
      </c>
      <c r="D8" s="18">
        <f t="shared" si="0"/>
        <v>1.3397302435050234E-2</v>
      </c>
      <c r="E8" s="17">
        <v>1.0879629629629629E-3</v>
      </c>
      <c r="F8" s="18">
        <f t="shared" si="0"/>
        <v>9.8760243748686714E-3</v>
      </c>
      <c r="G8" s="17">
        <v>1.9675925925925924E-3</v>
      </c>
      <c r="H8" s="18">
        <f>G8/G$30</f>
        <v>1.394814571709879E-2</v>
      </c>
      <c r="I8" s="17">
        <f t="shared" ref="I8:I28" si="1">C8+E8+G8</f>
        <v>6.4814814814814804E-3</v>
      </c>
      <c r="J8" s="32">
        <f t="shared" ref="J8:J28" si="2">I8/$I$30</f>
        <v>1.278538812785388E-2</v>
      </c>
    </row>
    <row r="9" spans="2:10">
      <c r="B9" s="16" t="s">
        <v>0</v>
      </c>
      <c r="C9" s="17">
        <v>3.7094907407407438E-2</v>
      </c>
      <c r="D9" s="18">
        <f t="shared" si="0"/>
        <v>0.14506200778491904</v>
      </c>
      <c r="E9" s="17">
        <v>1.1944444444444443E-2</v>
      </c>
      <c r="F9" s="18">
        <f t="shared" si="0"/>
        <v>0.10842613994536669</v>
      </c>
      <c r="G9" s="17">
        <v>1.4780092592592581E-2</v>
      </c>
      <c r="H9" s="18">
        <f t="shared" ref="H9:H16" si="3">G9/G$30</f>
        <v>0.10477518871020672</v>
      </c>
      <c r="I9" s="17">
        <f t="shared" si="1"/>
        <v>6.3819444444444456E-2</v>
      </c>
      <c r="J9" s="32">
        <f t="shared" si="2"/>
        <v>0.12589041095890413</v>
      </c>
    </row>
    <row r="10" spans="2:10">
      <c r="B10" s="16" t="s">
        <v>8</v>
      </c>
      <c r="C10" s="17">
        <v>2.2210648148148149E-2</v>
      </c>
      <c r="D10" s="18">
        <f t="shared" si="0"/>
        <v>8.6856160043450689E-2</v>
      </c>
      <c r="E10" s="17">
        <v>8.564814814814815E-3</v>
      </c>
      <c r="F10" s="18">
        <f t="shared" si="0"/>
        <v>7.7747425929817218E-2</v>
      </c>
      <c r="G10" s="17">
        <v>9.3287037037037036E-3</v>
      </c>
      <c r="H10" s="18">
        <f t="shared" si="3"/>
        <v>6.6130620282244854E-2</v>
      </c>
      <c r="I10" s="17">
        <f t="shared" si="1"/>
        <v>4.0104166666666663E-2</v>
      </c>
      <c r="J10" s="32">
        <f t="shared" si="2"/>
        <v>7.9109589041095885E-2</v>
      </c>
    </row>
    <row r="11" spans="2:10">
      <c r="B11" s="16" t="s">
        <v>26</v>
      </c>
      <c r="C11" s="17">
        <v>0</v>
      </c>
      <c r="D11" s="18">
        <f t="shared" si="0"/>
        <v>0</v>
      </c>
      <c r="E11" s="17">
        <v>4.2824074074074075E-4</v>
      </c>
      <c r="F11" s="18">
        <f t="shared" si="0"/>
        <v>3.8873712964908607E-3</v>
      </c>
      <c r="G11" s="17">
        <v>3.3564814814814818E-4</v>
      </c>
      <c r="H11" s="18">
        <f t="shared" si="3"/>
        <v>2.3793895635050881E-3</v>
      </c>
      <c r="I11" s="17">
        <f t="shared" si="1"/>
        <v>7.6388888888888893E-4</v>
      </c>
      <c r="J11" s="32">
        <f t="shared" si="2"/>
        <v>1.5068493150684932E-3</v>
      </c>
    </row>
    <row r="12" spans="2:10">
      <c r="B12" s="16" t="s">
        <v>3</v>
      </c>
      <c r="C12" s="17">
        <v>1.3645833333333326E-2</v>
      </c>
      <c r="D12" s="18">
        <f t="shared" si="0"/>
        <v>5.3362903955825061E-2</v>
      </c>
      <c r="E12" s="17">
        <v>5.8680555555555543E-3</v>
      </c>
      <c r="F12" s="18">
        <f t="shared" si="0"/>
        <v>5.3267493170834214E-2</v>
      </c>
      <c r="G12" s="17">
        <v>6.2962962962962938E-3</v>
      </c>
      <c r="H12" s="18">
        <f t="shared" si="3"/>
        <v>4.4634066294716113E-2</v>
      </c>
      <c r="I12" s="17">
        <f t="shared" si="1"/>
        <v>2.5810185185185172E-2</v>
      </c>
      <c r="J12" s="32">
        <f t="shared" si="2"/>
        <v>5.0913242009132394E-2</v>
      </c>
    </row>
    <row r="13" spans="2:10">
      <c r="B13" s="16" t="s">
        <v>7</v>
      </c>
      <c r="C13" s="17">
        <v>2.511574074074073E-2</v>
      </c>
      <c r="D13" s="18">
        <f t="shared" si="0"/>
        <v>9.8216710419118239E-2</v>
      </c>
      <c r="E13" s="17">
        <v>1.5439814814814811E-2</v>
      </c>
      <c r="F13" s="18">
        <f t="shared" si="0"/>
        <v>0.14015549485185963</v>
      </c>
      <c r="G13" s="17">
        <v>1.1122685185185185E-2</v>
      </c>
      <c r="H13" s="18">
        <f t="shared" si="3"/>
        <v>7.8848047259599638E-2</v>
      </c>
      <c r="I13" s="17">
        <f t="shared" si="1"/>
        <v>5.1678240740740726E-2</v>
      </c>
      <c r="J13" s="32">
        <f t="shared" si="2"/>
        <v>0.10194063926940637</v>
      </c>
    </row>
    <row r="14" spans="2:10">
      <c r="B14" s="16" t="s">
        <v>2</v>
      </c>
      <c r="C14" s="17">
        <v>3.7152777777777778E-3</v>
      </c>
      <c r="D14" s="18">
        <f t="shared" si="0"/>
        <v>1.4528831356929478E-2</v>
      </c>
      <c r="E14" s="17">
        <v>2.407407407407408E-3</v>
      </c>
      <c r="F14" s="18">
        <f t="shared" si="0"/>
        <v>2.1853330531624304E-2</v>
      </c>
      <c r="G14" s="17">
        <v>1.8634259259259259E-3</v>
      </c>
      <c r="H14" s="18">
        <f t="shared" si="3"/>
        <v>1.3209714473252384E-2</v>
      </c>
      <c r="I14" s="17">
        <f t="shared" si="1"/>
        <v>7.9861111111111122E-3</v>
      </c>
      <c r="J14" s="32">
        <f t="shared" si="2"/>
        <v>1.5753424657534251E-2</v>
      </c>
    </row>
    <row r="15" spans="2:10">
      <c r="B15" s="16" t="s">
        <v>9</v>
      </c>
      <c r="C15" s="17">
        <v>1.7905092592592587E-2</v>
      </c>
      <c r="D15" s="18">
        <f t="shared" si="0"/>
        <v>7.001900968588752E-2</v>
      </c>
      <c r="E15" s="17">
        <v>1.0138888888888888E-2</v>
      </c>
      <c r="F15" s="18">
        <f t="shared" si="0"/>
        <v>9.2036142046648478E-2</v>
      </c>
      <c r="G15" s="17">
        <v>6.2847222222222219E-3</v>
      </c>
      <c r="H15" s="18">
        <f t="shared" si="3"/>
        <v>4.4552018378733196E-2</v>
      </c>
      <c r="I15" s="17">
        <f t="shared" si="1"/>
        <v>3.4328703703703695E-2</v>
      </c>
      <c r="J15" s="32">
        <f t="shared" si="2"/>
        <v>6.7716894977168929E-2</v>
      </c>
    </row>
    <row r="16" spans="2:10">
      <c r="B16" s="16" t="s">
        <v>1</v>
      </c>
      <c r="C16" s="17">
        <v>9.479166666666667E-3</v>
      </c>
      <c r="D16" s="18">
        <f t="shared" si="0"/>
        <v>3.7068887480763993E-2</v>
      </c>
      <c r="E16" s="17">
        <v>4.8611111111111112E-3</v>
      </c>
      <c r="F16" s="18">
        <f t="shared" si="0"/>
        <v>4.4126917419625988E-2</v>
      </c>
      <c r="G16" s="17">
        <v>4.6759259259259263E-3</v>
      </c>
      <c r="H16" s="18">
        <f t="shared" si="3"/>
        <v>3.3147358057105364E-2</v>
      </c>
      <c r="I16" s="17">
        <f t="shared" si="1"/>
        <v>1.9016203703703705E-2</v>
      </c>
      <c r="J16" s="32">
        <f t="shared" si="2"/>
        <v>3.751141552511416E-2</v>
      </c>
    </row>
    <row r="17" spans="2:10">
      <c r="B17" s="16" t="s">
        <v>27</v>
      </c>
      <c r="C17" s="17">
        <v>6.9791666666666656E-3</v>
      </c>
      <c r="D17" s="18">
        <f t="shared" si="0"/>
        <v>2.7292477595727331E-2</v>
      </c>
      <c r="E17" s="17">
        <v>1.9212962962962962E-3</v>
      </c>
      <c r="F17" s="18">
        <f t="shared" si="0"/>
        <v>1.7440638789661699E-2</v>
      </c>
      <c r="G17" s="17">
        <v>3.7731481481481479E-3</v>
      </c>
      <c r="H17" s="18">
        <f>G17/G$30</f>
        <v>2.6747620610436503E-2</v>
      </c>
      <c r="I17" s="17">
        <f t="shared" si="1"/>
        <v>1.2673611111111111E-2</v>
      </c>
      <c r="J17" s="32">
        <f t="shared" si="2"/>
        <v>2.5000000000000001E-2</v>
      </c>
    </row>
    <row r="18" spans="2:10">
      <c r="B18" s="16" t="s">
        <v>16</v>
      </c>
      <c r="C18" s="17">
        <v>8.1018518518518516E-5</v>
      </c>
      <c r="D18" s="18">
        <f t="shared" si="0"/>
        <v>3.1682809812618796E-4</v>
      </c>
      <c r="E18" s="17">
        <v>8.9120370370370373E-4</v>
      </c>
      <c r="F18" s="18">
        <f t="shared" si="0"/>
        <v>8.089934860264764E-3</v>
      </c>
      <c r="G18" s="17">
        <v>6.4814814814814813E-4</v>
      </c>
      <c r="H18" s="18">
        <f>G18/G$30</f>
        <v>4.594683295044308E-3</v>
      </c>
      <c r="I18" s="17">
        <f t="shared" si="1"/>
        <v>1.6203703703703703E-3</v>
      </c>
      <c r="J18" s="32">
        <f t="shared" si="2"/>
        <v>3.1963470319634705E-3</v>
      </c>
    </row>
    <row r="19" spans="2:10">
      <c r="B19" s="16" t="s">
        <v>4</v>
      </c>
      <c r="C19" s="17">
        <v>1.0787037037037039E-2</v>
      </c>
      <c r="D19" s="18">
        <f t="shared" si="0"/>
        <v>4.2183398207658179E-2</v>
      </c>
      <c r="E19" s="17">
        <v>2.4074074074074072E-3</v>
      </c>
      <c r="F19" s="18">
        <f t="shared" si="0"/>
        <v>2.1853330531624294E-2</v>
      </c>
      <c r="G19" s="17">
        <v>6.0416666666666665E-3</v>
      </c>
      <c r="H19" s="18">
        <f t="shared" ref="H19:H28" si="4">G19/G$30</f>
        <v>4.282901214309158E-2</v>
      </c>
      <c r="I19" s="17">
        <f t="shared" si="1"/>
        <v>1.9236111111111114E-2</v>
      </c>
      <c r="J19" s="32">
        <f t="shared" si="2"/>
        <v>3.7945205479452064E-2</v>
      </c>
    </row>
    <row r="20" spans="2:10">
      <c r="B20" s="16" t="s">
        <v>14</v>
      </c>
      <c r="C20" s="17">
        <v>1.3541666666666664E-2</v>
      </c>
      <c r="D20" s="18">
        <f t="shared" si="0"/>
        <v>5.2955553543948548E-2</v>
      </c>
      <c r="E20" s="17">
        <v>6.9097222222222207E-3</v>
      </c>
      <c r="F20" s="18">
        <f t="shared" si="0"/>
        <v>6.2723261189325488E-2</v>
      </c>
      <c r="G20" s="17">
        <v>8.0671296296296307E-3</v>
      </c>
      <c r="H20" s="18">
        <f t="shared" si="4"/>
        <v>5.7187397440105051E-2</v>
      </c>
      <c r="I20" s="17">
        <f t="shared" si="1"/>
        <v>2.8518518518518512E-2</v>
      </c>
      <c r="J20" s="32">
        <f t="shared" si="2"/>
        <v>5.6255707762557068E-2</v>
      </c>
    </row>
    <row r="21" spans="2:10">
      <c r="B21" s="16" t="s">
        <v>11</v>
      </c>
      <c r="C21" s="17">
        <v>2.3611111111111111E-3</v>
      </c>
      <c r="D21" s="18">
        <f t="shared" si="0"/>
        <v>9.2332760025346221E-3</v>
      </c>
      <c r="E21" s="17">
        <v>1.4930555555555556E-3</v>
      </c>
      <c r="F21" s="18">
        <f t="shared" si="0"/>
        <v>1.3553267493170838E-2</v>
      </c>
      <c r="G21" s="17">
        <v>4.340277777777778E-3</v>
      </c>
      <c r="H21" s="18">
        <f t="shared" si="4"/>
        <v>3.0767968493600278E-2</v>
      </c>
      <c r="I21" s="17">
        <f t="shared" si="1"/>
        <v>8.1944444444444452E-3</v>
      </c>
      <c r="J21" s="32">
        <f t="shared" si="2"/>
        <v>1.6164383561643837E-2</v>
      </c>
    </row>
    <row r="22" spans="2:10">
      <c r="B22" s="16" t="s">
        <v>15</v>
      </c>
      <c r="C22" s="17">
        <v>3.917824074074075E-2</v>
      </c>
      <c r="D22" s="18">
        <f t="shared" si="0"/>
        <v>0.15320901602244952</v>
      </c>
      <c r="E22" s="17">
        <v>1.6689814814814814E-2</v>
      </c>
      <c r="F22" s="18">
        <f t="shared" si="0"/>
        <v>0.15150241647404922</v>
      </c>
      <c r="G22" s="17">
        <v>1.68287037037037E-2</v>
      </c>
      <c r="H22" s="18">
        <f t="shared" si="4"/>
        <v>0.1192976698391861</v>
      </c>
      <c r="I22" s="17">
        <f t="shared" si="1"/>
        <v>7.2696759259259253E-2</v>
      </c>
      <c r="J22" s="32">
        <f t="shared" si="2"/>
        <v>0.14340182648401825</v>
      </c>
    </row>
    <row r="23" spans="2:10">
      <c r="B23" s="16" t="s">
        <v>71</v>
      </c>
      <c r="C23" s="17">
        <v>2.6226851851851855E-2</v>
      </c>
      <c r="D23" s="18">
        <f t="shared" si="0"/>
        <v>0.10256178147913458</v>
      </c>
      <c r="E23" s="17">
        <v>5.5671296296296311E-3</v>
      </c>
      <c r="F23" s="18">
        <f t="shared" si="0"/>
        <v>5.0535826854381204E-2</v>
      </c>
      <c r="G23" s="17">
        <v>1.744212962962963E-2</v>
      </c>
      <c r="H23" s="18">
        <f t="shared" si="4"/>
        <v>0.12364620938628165</v>
      </c>
      <c r="I23" s="17">
        <f t="shared" si="1"/>
        <v>4.9236111111111119E-2</v>
      </c>
      <c r="J23" s="32">
        <f t="shared" si="2"/>
        <v>9.7123287671232891E-2</v>
      </c>
    </row>
    <row r="24" spans="2:10">
      <c r="B24" s="16" t="s">
        <v>12</v>
      </c>
      <c r="C24" s="17">
        <v>5.5208333333333333E-3</v>
      </c>
      <c r="D24" s="18">
        <f t="shared" si="0"/>
        <v>2.1589571829455954E-2</v>
      </c>
      <c r="E24" s="17">
        <v>1.9907407407407408E-3</v>
      </c>
      <c r="F24" s="18">
        <f t="shared" si="0"/>
        <v>1.8071023324227786E-2</v>
      </c>
      <c r="G24" s="17">
        <v>1.5474537037037033E-2</v>
      </c>
      <c r="H24" s="18">
        <f t="shared" si="4"/>
        <v>0.10969806366918282</v>
      </c>
      <c r="I24" s="17">
        <f t="shared" si="1"/>
        <v>2.2986111111111106E-2</v>
      </c>
      <c r="J24" s="32">
        <f t="shared" si="2"/>
        <v>4.5342465753424648E-2</v>
      </c>
    </row>
    <row r="25" spans="2:10">
      <c r="B25" s="16" t="s">
        <v>5</v>
      </c>
      <c r="C25" s="17">
        <v>6.6203703703703711E-3</v>
      </c>
      <c r="D25" s="18">
        <f t="shared" si="0"/>
        <v>2.588938173259708E-2</v>
      </c>
      <c r="E25" s="17">
        <v>3.3912037037037031E-3</v>
      </c>
      <c r="F25" s="18">
        <f t="shared" si="0"/>
        <v>3.0783778104643836E-2</v>
      </c>
      <c r="G25" s="17">
        <v>7.3148148148148139E-3</v>
      </c>
      <c r="H25" s="18">
        <f t="shared" si="4"/>
        <v>5.1854282901214327E-2</v>
      </c>
      <c r="I25" s="17">
        <f t="shared" si="1"/>
        <v>1.7326388888888888E-2</v>
      </c>
      <c r="J25" s="32">
        <f t="shared" si="2"/>
        <v>3.4178082191780819E-2</v>
      </c>
    </row>
    <row r="26" spans="2:10">
      <c r="B26" s="16" t="s">
        <v>6</v>
      </c>
      <c r="C26" s="17">
        <v>1.3310185185185183E-3</v>
      </c>
      <c r="D26" s="18">
        <f t="shared" si="0"/>
        <v>5.2050330406445159E-3</v>
      </c>
      <c r="E26" s="17">
        <v>1.0648148148148149E-3</v>
      </c>
      <c r="F26" s="18">
        <f t="shared" si="0"/>
        <v>9.6658961966799781E-3</v>
      </c>
      <c r="G26" s="17">
        <v>0</v>
      </c>
      <c r="H26" s="18">
        <f t="shared" si="4"/>
        <v>0</v>
      </c>
      <c r="I26" s="17">
        <f t="shared" si="1"/>
        <v>2.3958333333333331E-3</v>
      </c>
      <c r="J26" s="32">
        <f t="shared" si="2"/>
        <v>4.726027397260274E-3</v>
      </c>
    </row>
    <row r="27" spans="2:10">
      <c r="B27" s="16" t="s">
        <v>78</v>
      </c>
      <c r="C27" s="17">
        <v>3.6805555555555558E-3</v>
      </c>
      <c r="D27" s="18">
        <f t="shared" si="0"/>
        <v>1.439304788630397E-2</v>
      </c>
      <c r="E27" s="17">
        <v>4.6296296296296298E-4</v>
      </c>
      <c r="F27" s="18">
        <f t="shared" si="0"/>
        <v>4.2025635637739037E-3</v>
      </c>
      <c r="G27" s="17">
        <v>3.1712962962962966E-3</v>
      </c>
      <c r="H27" s="18">
        <f t="shared" si="4"/>
        <v>2.2481128979323937E-2</v>
      </c>
      <c r="I27" s="17">
        <f t="shared" si="1"/>
        <v>7.3148148148148157E-3</v>
      </c>
      <c r="J27" s="32">
        <f t="shared" si="2"/>
        <v>1.442922374429224E-2</v>
      </c>
    </row>
    <row r="28" spans="2:10">
      <c r="B28" s="16" t="s">
        <v>17</v>
      </c>
      <c r="C28" s="17">
        <v>4.837962962962964E-3</v>
      </c>
      <c r="D28" s="18">
        <f t="shared" si="0"/>
        <v>1.8919163573820945E-2</v>
      </c>
      <c r="E28" s="17">
        <v>6.0995370370370361E-3</v>
      </c>
      <c r="F28" s="18">
        <f t="shared" si="0"/>
        <v>5.5368774952721168E-2</v>
      </c>
      <c r="G28" s="17">
        <v>3.5879629629629635E-4</v>
      </c>
      <c r="H28" s="18">
        <f t="shared" si="4"/>
        <v>2.5434853954709566E-3</v>
      </c>
      <c r="I28" s="17">
        <f t="shared" si="1"/>
        <v>1.1296296296296296E-2</v>
      </c>
      <c r="J28" s="32">
        <f t="shared" si="2"/>
        <v>2.2283105022831051E-2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5">SUM(C7:C28)</f>
        <v>0.25571759259259269</v>
      </c>
      <c r="D30" s="26">
        <f t="shared" si="5"/>
        <v>0.99999999999999978</v>
      </c>
      <c r="E30" s="25">
        <f t="shared" si="5"/>
        <v>0.110162037037037</v>
      </c>
      <c r="F30" s="26">
        <f t="shared" si="5"/>
        <v>1.0000000000000004</v>
      </c>
      <c r="G30" s="25">
        <f t="shared" si="5"/>
        <v>0.14106481481481475</v>
      </c>
      <c r="H30" s="26">
        <f t="shared" si="5"/>
        <v>1.0000000000000002</v>
      </c>
      <c r="I30" s="25">
        <f t="shared" si="5"/>
        <v>0.50694444444444442</v>
      </c>
      <c r="J30" s="34">
        <f t="shared" si="5"/>
        <v>0.99999999999999989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1" spans="2:10" s="1" customFormat="1"/>
    <row r="2" spans="2:10" s="1" customFormat="1" ht="15.75" thickBot="1"/>
    <row r="3" spans="2:10" s="1" customFormat="1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>
      <c r="B7" s="16" t="s">
        <v>10</v>
      </c>
      <c r="C7" s="17">
        <v>1.3136574074074073E-2</v>
      </c>
      <c r="D7" s="18">
        <f t="shared" ref="D7:D28" si="0">C7/C$30</f>
        <v>1.268964591974777E-2</v>
      </c>
      <c r="E7" s="17">
        <v>5.752314814814816E-3</v>
      </c>
      <c r="F7" s="18">
        <f t="shared" ref="F7:F28" si="1">E7/E$30</f>
        <v>1.105697568355247E-2</v>
      </c>
      <c r="G7" s="17">
        <v>1.209490740740741E-2</v>
      </c>
      <c r="H7" s="18">
        <f t="shared" ref="H7:H28" si="2">G7/G$30</f>
        <v>2.6378231017770603E-2</v>
      </c>
      <c r="I7" s="17">
        <f>C7+E7+G7</f>
        <v>3.0983796296296301E-2</v>
      </c>
      <c r="J7" s="32">
        <f>I7/$I$30</f>
        <v>1.5384350144820929E-2</v>
      </c>
    </row>
    <row r="8" spans="2:10" s="1" customFormat="1">
      <c r="B8" s="16" t="s">
        <v>13</v>
      </c>
      <c r="C8" s="17">
        <v>4.1504629629629641E-2</v>
      </c>
      <c r="D8" s="18">
        <f t="shared" si="0"/>
        <v>4.0092572923537899E-2</v>
      </c>
      <c r="E8" s="17">
        <v>1.1979166666666666E-2</v>
      </c>
      <c r="F8" s="18">
        <f t="shared" si="1"/>
        <v>2.3026096242408055E-2</v>
      </c>
      <c r="G8" s="17">
        <v>2.7789351851851846E-2</v>
      </c>
      <c r="H8" s="18">
        <f t="shared" si="2"/>
        <v>6.0606825525040368E-2</v>
      </c>
      <c r="I8" s="17">
        <f t="shared" ref="I8:I27" si="3">C8+E8+G8</f>
        <v>8.127314814814815E-2</v>
      </c>
      <c r="J8" s="32">
        <f t="shared" ref="J8:J27" si="4">I8/$I$30</f>
        <v>4.0354466461312119E-2</v>
      </c>
    </row>
    <row r="9" spans="2:10" s="1" customFormat="1">
      <c r="B9" s="16" t="s">
        <v>0</v>
      </c>
      <c r="C9" s="17">
        <v>0.25134259259259278</v>
      </c>
      <c r="D9" s="18">
        <f t="shared" si="0"/>
        <v>0.24279149849624915</v>
      </c>
      <c r="E9" s="17">
        <v>0.11324074074074075</v>
      </c>
      <c r="F9" s="18">
        <f t="shared" si="1"/>
        <v>0.21766891365770091</v>
      </c>
      <c r="G9" s="17">
        <v>0.1292824074074074</v>
      </c>
      <c r="H9" s="18">
        <f t="shared" si="2"/>
        <v>0.2819567851373182</v>
      </c>
      <c r="I9" s="17">
        <f t="shared" si="3"/>
        <v>0.49386574074074097</v>
      </c>
      <c r="J9" s="32">
        <f t="shared" si="4"/>
        <v>0.24521861063859143</v>
      </c>
    </row>
    <row r="10" spans="2:10" s="1" customFormat="1">
      <c r="B10" s="16" t="s">
        <v>8</v>
      </c>
      <c r="C10" s="17">
        <v>2.5173611111111105E-2</v>
      </c>
      <c r="D10" s="18">
        <f t="shared" si="0"/>
        <v>2.431716288586026E-2</v>
      </c>
      <c r="E10" s="17">
        <v>1.0925925925925926E-2</v>
      </c>
      <c r="F10" s="18">
        <f t="shared" si="1"/>
        <v>2.1001579567954787E-2</v>
      </c>
      <c r="G10" s="17">
        <v>1.074074074074074E-2</v>
      </c>
      <c r="H10" s="18">
        <f t="shared" si="2"/>
        <v>2.3424878836833599E-2</v>
      </c>
      <c r="I10" s="17">
        <f t="shared" si="3"/>
        <v>4.6840277777777765E-2</v>
      </c>
      <c r="J10" s="32">
        <f t="shared" si="4"/>
        <v>2.3257551376948179E-2</v>
      </c>
    </row>
    <row r="11" spans="2:10" s="1" customFormat="1">
      <c r="B11" s="16" t="s">
        <v>26</v>
      </c>
      <c r="C11" s="17">
        <v>7.6504629629629631E-3</v>
      </c>
      <c r="D11" s="18">
        <f t="shared" si="0"/>
        <v>7.3901814563464988E-3</v>
      </c>
      <c r="E11" s="17">
        <v>1.8171296296296297E-3</v>
      </c>
      <c r="F11" s="18">
        <f t="shared" si="1"/>
        <v>3.4928474493314634E-3</v>
      </c>
      <c r="G11" s="17">
        <v>1.1909722222222221E-2</v>
      </c>
      <c r="H11" s="18">
        <f t="shared" si="2"/>
        <v>2.5974353796445877E-2</v>
      </c>
      <c r="I11" s="17">
        <f t="shared" si="3"/>
        <v>2.1377314814814814E-2</v>
      </c>
      <c r="J11" s="32">
        <f t="shared" si="4"/>
        <v>1.061445450783872E-2</v>
      </c>
    </row>
    <row r="12" spans="2:10" s="1" customFormat="1">
      <c r="B12" s="16" t="s">
        <v>3</v>
      </c>
      <c r="C12" s="17">
        <v>5.479166666666662E-2</v>
      </c>
      <c r="D12" s="18">
        <f t="shared" si="0"/>
        <v>5.2927562805362025E-2</v>
      </c>
      <c r="E12" s="17">
        <v>7.3148148148148131E-3</v>
      </c>
      <c r="F12" s="18">
        <f t="shared" si="1"/>
        <v>1.4060379541257863E-2</v>
      </c>
      <c r="G12" s="17">
        <v>2.0347222222222208E-2</v>
      </c>
      <c r="H12" s="18">
        <f t="shared" si="2"/>
        <v>4.4376009693053275E-2</v>
      </c>
      <c r="I12" s="17">
        <f t="shared" si="3"/>
        <v>8.245370370370364E-2</v>
      </c>
      <c r="J12" s="32">
        <f t="shared" si="4"/>
        <v>4.0940646407061708E-2</v>
      </c>
    </row>
    <row r="13" spans="2:10" s="1" customFormat="1">
      <c r="B13" s="16" t="s">
        <v>7</v>
      </c>
      <c r="C13" s="17">
        <v>7.2199074074074096E-2</v>
      </c>
      <c r="D13" s="18">
        <f t="shared" si="0"/>
        <v>6.9742741187124771E-2</v>
      </c>
      <c r="E13" s="17">
        <v>1.4803240740740738E-2</v>
      </c>
      <c r="F13" s="18">
        <f t="shared" si="1"/>
        <v>2.845447062226077E-2</v>
      </c>
      <c r="G13" s="17">
        <v>3.0972222222222224E-2</v>
      </c>
      <c r="H13" s="18">
        <f t="shared" si="2"/>
        <v>6.7548465266558971E-2</v>
      </c>
      <c r="I13" s="17">
        <f t="shared" si="3"/>
        <v>0.11797453703703706</v>
      </c>
      <c r="J13" s="32">
        <f t="shared" si="4"/>
        <v>5.8577766539469459E-2</v>
      </c>
    </row>
    <row r="14" spans="2:10" s="1" customFormat="1">
      <c r="B14" s="16" t="s">
        <v>2</v>
      </c>
      <c r="C14" s="17">
        <v>9.2824074074074076E-3</v>
      </c>
      <c r="D14" s="18">
        <f t="shared" si="0"/>
        <v>8.9666044296367511E-3</v>
      </c>
      <c r="E14" s="17">
        <v>8.2870370370370355E-3</v>
      </c>
      <c r="F14" s="18">
        <f t="shared" si="1"/>
        <v>1.5929164163830112E-2</v>
      </c>
      <c r="G14" s="17">
        <v>3.0092592592592593E-3</v>
      </c>
      <c r="H14" s="18">
        <f t="shared" si="2"/>
        <v>6.5630048465266551E-3</v>
      </c>
      <c r="I14" s="17">
        <f t="shared" si="3"/>
        <v>2.0578703703703703E-2</v>
      </c>
      <c r="J14" s="32">
        <f t="shared" si="4"/>
        <v>1.0217921015125741E-2</v>
      </c>
    </row>
    <row r="15" spans="2:10" s="1" customFormat="1">
      <c r="B15" s="16" t="s">
        <v>9</v>
      </c>
      <c r="C15" s="17">
        <v>6.767361111111117E-2</v>
      </c>
      <c r="D15" s="18">
        <f t="shared" si="0"/>
        <v>6.5371242020057521E-2</v>
      </c>
      <c r="E15" s="17">
        <v>4.3125000000000004E-2</v>
      </c>
      <c r="F15" s="18">
        <f t="shared" si="1"/>
        <v>8.2893946472669011E-2</v>
      </c>
      <c r="G15" s="17">
        <v>6.6377314814814833E-2</v>
      </c>
      <c r="H15" s="18">
        <f t="shared" si="2"/>
        <v>0.14476474151857838</v>
      </c>
      <c r="I15" s="17">
        <f t="shared" si="3"/>
        <v>0.17717592592592601</v>
      </c>
      <c r="J15" s="32">
        <f t="shared" si="4"/>
        <v>8.7972966760148999E-2</v>
      </c>
    </row>
    <row r="16" spans="2:10" s="1" customFormat="1">
      <c r="B16" s="16" t="s">
        <v>1</v>
      </c>
      <c r="C16" s="17">
        <v>2.2951388888888893E-2</v>
      </c>
      <c r="D16" s="18">
        <f t="shared" si="0"/>
        <v>2.2170544369039501E-2</v>
      </c>
      <c r="E16" s="17">
        <v>7.5115740740740724E-3</v>
      </c>
      <c r="F16" s="18">
        <f t="shared" si="1"/>
        <v>1.4438585952968912E-2</v>
      </c>
      <c r="G16" s="17">
        <v>7.2337962962962955E-3</v>
      </c>
      <c r="H16" s="18">
        <f t="shared" si="2"/>
        <v>1.5776453957996765E-2</v>
      </c>
      <c r="I16" s="17">
        <f t="shared" si="3"/>
        <v>3.7696759259259263E-2</v>
      </c>
      <c r="J16" s="32">
        <f t="shared" si="4"/>
        <v>1.8717530228495243E-2</v>
      </c>
    </row>
    <row r="17" spans="2:10" s="1" customFormat="1">
      <c r="B17" s="16" t="s">
        <v>27</v>
      </c>
      <c r="C17" s="17">
        <v>1.4143518518518519E-2</v>
      </c>
      <c r="D17" s="18">
        <f t="shared" si="0"/>
        <v>1.3662332435182181E-2</v>
      </c>
      <c r="E17" s="17">
        <v>2.8240740740740743E-3</v>
      </c>
      <c r="F17" s="18">
        <f t="shared" si="1"/>
        <v>5.428374379852721E-3</v>
      </c>
      <c r="G17" s="17">
        <v>7.106481481481481E-3</v>
      </c>
      <c r="H17" s="18">
        <f t="shared" si="2"/>
        <v>1.5498788368336024E-2</v>
      </c>
      <c r="I17" s="17">
        <f t="shared" si="3"/>
        <v>2.4074074074074074E-2</v>
      </c>
      <c r="J17" s="32">
        <f t="shared" si="4"/>
        <v>1.1953473403521677E-2</v>
      </c>
    </row>
    <row r="18" spans="2:10" s="1" customFormat="1">
      <c r="B18" s="16" t="s">
        <v>16</v>
      </c>
      <c r="C18" s="17">
        <v>6.018518518518519E-4</v>
      </c>
      <c r="D18" s="18">
        <f t="shared" si="0"/>
        <v>5.8137584830562482E-4</v>
      </c>
      <c r="E18" s="17">
        <v>1.0416666666666667E-3</v>
      </c>
      <c r="F18" s="18">
        <f t="shared" si="1"/>
        <v>2.0022692384702658E-3</v>
      </c>
      <c r="G18" s="17">
        <v>1.6782407407407408E-3</v>
      </c>
      <c r="H18" s="18">
        <f t="shared" si="2"/>
        <v>3.6601373182552502E-3</v>
      </c>
      <c r="I18" s="17">
        <f t="shared" si="3"/>
        <v>3.3217592592592595E-3</v>
      </c>
      <c r="J18" s="32">
        <f t="shared" si="4"/>
        <v>1.6493494551974622E-3</v>
      </c>
    </row>
    <row r="19" spans="2:10" s="1" customFormat="1">
      <c r="B19" s="16" t="s">
        <v>4</v>
      </c>
      <c r="C19" s="17">
        <v>6.9895833333333351E-2</v>
      </c>
      <c r="D19" s="18">
        <f t="shared" si="0"/>
        <v>6.7517860536878249E-2</v>
      </c>
      <c r="E19" s="17">
        <v>1.5902777777777776E-2</v>
      </c>
      <c r="F19" s="18">
        <f t="shared" si="1"/>
        <v>3.0567977040646052E-2</v>
      </c>
      <c r="G19" s="17">
        <v>3.2800925925925928E-2</v>
      </c>
      <c r="H19" s="18">
        <f t="shared" si="2"/>
        <v>7.1536752827140546E-2</v>
      </c>
      <c r="I19" s="17">
        <f t="shared" si="3"/>
        <v>0.11859953703703706</v>
      </c>
      <c r="J19" s="32">
        <f t="shared" si="4"/>
        <v>5.888809709898396E-2</v>
      </c>
    </row>
    <row r="20" spans="2:10" s="1" customFormat="1">
      <c r="B20" s="16" t="s">
        <v>14</v>
      </c>
      <c r="C20" s="17">
        <v>2.9548611111111102E-2</v>
      </c>
      <c r="D20" s="18">
        <f t="shared" si="0"/>
        <v>2.8543318090851144E-2</v>
      </c>
      <c r="E20" s="17">
        <v>9.7222222222222189E-3</v>
      </c>
      <c r="F20" s="18">
        <f t="shared" si="1"/>
        <v>1.8687846225722473E-2</v>
      </c>
      <c r="G20" s="17">
        <v>1.8923611111111113E-2</v>
      </c>
      <c r="H20" s="18">
        <f t="shared" si="2"/>
        <v>4.1271203554119548E-2</v>
      </c>
      <c r="I20" s="17">
        <f t="shared" si="3"/>
        <v>5.8194444444444438E-2</v>
      </c>
      <c r="J20" s="32">
        <f t="shared" si="4"/>
        <v>2.8895223208128356E-2</v>
      </c>
    </row>
    <row r="21" spans="2:10" s="1" customFormat="1">
      <c r="B21" s="16" t="s">
        <v>11</v>
      </c>
      <c r="C21" s="17">
        <v>3.4004629629629635E-2</v>
      </c>
      <c r="D21" s="18">
        <f t="shared" si="0"/>
        <v>3.2847735429267805E-2</v>
      </c>
      <c r="E21" s="17">
        <v>4.5717592592592589E-3</v>
      </c>
      <c r="F21" s="18">
        <f t="shared" si="1"/>
        <v>8.7877372132861651E-3</v>
      </c>
      <c r="G21" s="17">
        <v>5.1273148148148154E-3</v>
      </c>
      <c r="H21" s="18">
        <f t="shared" si="2"/>
        <v>1.1182350565428111E-2</v>
      </c>
      <c r="I21" s="17">
        <f t="shared" si="3"/>
        <v>4.370370370370371E-2</v>
      </c>
      <c r="J21" s="32">
        <f t="shared" si="4"/>
        <v>2.1700151717162431E-2</v>
      </c>
    </row>
    <row r="22" spans="2:10" s="1" customFormat="1">
      <c r="B22" s="16" t="s">
        <v>15</v>
      </c>
      <c r="C22" s="17">
        <v>2.90162037037037E-2</v>
      </c>
      <c r="D22" s="18">
        <f t="shared" si="0"/>
        <v>2.8029024071196174E-2</v>
      </c>
      <c r="E22" s="17">
        <v>8.9236111111111131E-3</v>
      </c>
      <c r="F22" s="18">
        <f t="shared" si="1"/>
        <v>1.7152773142895279E-2</v>
      </c>
      <c r="G22" s="17">
        <v>1.3564814814814816E-2</v>
      </c>
      <c r="H22" s="18">
        <f t="shared" si="2"/>
        <v>2.9584006462035541E-2</v>
      </c>
      <c r="I22" s="17">
        <f t="shared" si="3"/>
        <v>5.1504629629629629E-2</v>
      </c>
      <c r="J22" s="32">
        <f t="shared" si="4"/>
        <v>2.5573536848880508E-2</v>
      </c>
    </row>
    <row r="23" spans="2:10" s="1" customFormat="1">
      <c r="B23" s="16" t="s">
        <v>71</v>
      </c>
      <c r="C23" s="17">
        <v>2.3113425925925923E-2</v>
      </c>
      <c r="D23" s="18">
        <f t="shared" si="0"/>
        <v>2.2327068635891009E-2</v>
      </c>
      <c r="E23" s="17">
        <v>6.5856481481481495E-3</v>
      </c>
      <c r="F23" s="18">
        <f t="shared" si="1"/>
        <v>1.2658791074328683E-2</v>
      </c>
      <c r="G23" s="17">
        <v>8.9467592592592602E-3</v>
      </c>
      <c r="H23" s="18">
        <f t="shared" si="2"/>
        <v>1.9512318255250405E-2</v>
      </c>
      <c r="I23" s="17">
        <f t="shared" si="3"/>
        <v>3.8645833333333331E-2</v>
      </c>
      <c r="J23" s="32">
        <f t="shared" si="4"/>
        <v>1.9188772929980228E-2</v>
      </c>
    </row>
    <row r="24" spans="2:10" s="1" customFormat="1">
      <c r="B24" s="16" t="s">
        <v>12</v>
      </c>
      <c r="C24" s="17">
        <v>2.1863425925925935E-2</v>
      </c>
      <c r="D24" s="18">
        <f t="shared" si="0"/>
        <v>2.1119595720179338E-2</v>
      </c>
      <c r="E24" s="17">
        <v>3.7233796296296293E-2</v>
      </c>
      <c r="F24" s="18">
        <f t="shared" si="1"/>
        <v>7.157000155732049E-2</v>
      </c>
      <c r="G24" s="17">
        <v>2.3287037037037033E-2</v>
      </c>
      <c r="H24" s="18">
        <f t="shared" si="2"/>
        <v>5.0787560581583187E-2</v>
      </c>
      <c r="I24" s="17">
        <f t="shared" si="3"/>
        <v>8.2384259259259268E-2</v>
      </c>
      <c r="J24" s="32">
        <f t="shared" si="4"/>
        <v>4.0906165233782356E-2</v>
      </c>
    </row>
    <row r="25" spans="2:10" s="1" customFormat="1">
      <c r="B25" s="16" t="s">
        <v>5</v>
      </c>
      <c r="C25" s="17">
        <v>5.1932870370370358E-2</v>
      </c>
      <c r="D25" s="18">
        <f t="shared" si="0"/>
        <v>5.0166027525910338E-2</v>
      </c>
      <c r="E25" s="17">
        <v>1.3680555555555553E-2</v>
      </c>
      <c r="F25" s="18">
        <f t="shared" si="1"/>
        <v>2.6296469331909485E-2</v>
      </c>
      <c r="G25" s="17">
        <v>1.6122685185185184E-2</v>
      </c>
      <c r="H25" s="18">
        <f t="shared" si="2"/>
        <v>3.5162560581583194E-2</v>
      </c>
      <c r="I25" s="17">
        <f t="shared" si="3"/>
        <v>8.1736111111111093E-2</v>
      </c>
      <c r="J25" s="32">
        <f t="shared" si="4"/>
        <v>4.0584340949841376E-2</v>
      </c>
    </row>
    <row r="26" spans="2:10" s="1" customFormat="1">
      <c r="B26" s="16" t="s">
        <v>6</v>
      </c>
      <c r="C26" s="17">
        <v>4.3391203703703689E-2</v>
      </c>
      <c r="D26" s="18">
        <f t="shared" si="0"/>
        <v>4.1914962601880504E-2</v>
      </c>
      <c r="E26" s="17">
        <v>3.7187500000000005E-2</v>
      </c>
      <c r="F26" s="18">
        <f t="shared" si="1"/>
        <v>7.1481011813388493E-2</v>
      </c>
      <c r="G26" s="17">
        <v>1.0763888888888889E-3</v>
      </c>
      <c r="H26" s="18">
        <f t="shared" si="2"/>
        <v>2.3475363489499192E-3</v>
      </c>
      <c r="I26" s="17">
        <f t="shared" si="3"/>
        <v>8.1655092592592585E-2</v>
      </c>
      <c r="J26" s="32">
        <f t="shared" si="4"/>
        <v>4.0544112914348757E-2</v>
      </c>
    </row>
    <row r="27" spans="2:10" s="1" customFormat="1">
      <c r="B27" s="16" t="s">
        <v>78</v>
      </c>
      <c r="C27" s="17">
        <v>0.14593749999999989</v>
      </c>
      <c r="D27" s="18">
        <f t="shared" si="0"/>
        <v>0.14097246290933879</v>
      </c>
      <c r="E27" s="17">
        <v>0.15781250000000024</v>
      </c>
      <c r="F27" s="18">
        <f t="shared" si="1"/>
        <v>0.30334378962824571</v>
      </c>
      <c r="G27" s="17">
        <v>1.0127314814814815E-2</v>
      </c>
      <c r="H27" s="18">
        <f t="shared" si="2"/>
        <v>2.2087035541195475E-2</v>
      </c>
      <c r="I27" s="17">
        <f t="shared" si="3"/>
        <v>0.31387731481481496</v>
      </c>
      <c r="J27" s="32">
        <f t="shared" si="4"/>
        <v>0.15584915636062716</v>
      </c>
    </row>
    <row r="28" spans="2:10" s="1" customFormat="1">
      <c r="B28" s="16" t="s">
        <v>17</v>
      </c>
      <c r="C28" s="17">
        <v>6.0648148148148145E-3</v>
      </c>
      <c r="D28" s="18">
        <f t="shared" si="0"/>
        <v>5.8584797021566798E-3</v>
      </c>
      <c r="E28" s="17">
        <v>0</v>
      </c>
      <c r="F28" s="18">
        <f t="shared" si="1"/>
        <v>0</v>
      </c>
      <c r="G28" s="17">
        <v>0</v>
      </c>
      <c r="H28" s="18">
        <f t="shared" si="2"/>
        <v>0</v>
      </c>
      <c r="I28" s="17">
        <f>C28+E28+G28</f>
        <v>6.0648148148148145E-3</v>
      </c>
      <c r="J28" s="32">
        <f>I28/$I$30</f>
        <v>3.0113557997333454E-3</v>
      </c>
    </row>
    <row r="29" spans="2:10" s="1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>
      <c r="B30" s="24" t="s">
        <v>29</v>
      </c>
      <c r="C30" s="25">
        <f t="shared" ref="C30:J30" si="5">SUM(C7:C28)</f>
        <v>1.0352199074074075</v>
      </c>
      <c r="D30" s="26">
        <f t="shared" si="5"/>
        <v>1</v>
      </c>
      <c r="E30" s="25">
        <f t="shared" si="5"/>
        <v>0.52024305555555572</v>
      </c>
      <c r="F30" s="26">
        <f t="shared" si="5"/>
        <v>1</v>
      </c>
      <c r="G30" s="25">
        <f t="shared" si="5"/>
        <v>0.45851851851851855</v>
      </c>
      <c r="H30" s="26">
        <f t="shared" si="5"/>
        <v>0.99999999999999989</v>
      </c>
      <c r="I30" s="25">
        <f t="shared" si="5"/>
        <v>2.0139814814814816</v>
      </c>
      <c r="J30" s="34">
        <f t="shared" si="5"/>
        <v>1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1.5115740740740744E-2</v>
      </c>
      <c r="D7" s="18">
        <f t="shared" ref="D7:D28" si="0">C7/C$30</f>
        <v>1.1709118947075858E-2</v>
      </c>
      <c r="E7" s="17">
        <v>6.2847222222222228E-3</v>
      </c>
      <c r="F7" s="18">
        <f t="shared" ref="F7:F28" si="1">E7/E$30</f>
        <v>9.9693392329300266E-3</v>
      </c>
      <c r="G7" s="17">
        <v>1.3043981481481485E-2</v>
      </c>
      <c r="H7" s="18">
        <f t="shared" ref="H7:H28" si="2">G7/G$30</f>
        <v>2.1755076828044173E-2</v>
      </c>
      <c r="I7" s="17">
        <f>C7+E7+G7</f>
        <v>3.4444444444444451E-2</v>
      </c>
      <c r="J7" s="32">
        <f>I7/$I$30</f>
        <v>1.3663409975758465E-2</v>
      </c>
    </row>
    <row r="8" spans="2:10">
      <c r="B8" s="16" t="s">
        <v>13</v>
      </c>
      <c r="C8" s="17">
        <v>4.4930555555555571E-2</v>
      </c>
      <c r="D8" s="18">
        <f t="shared" si="0"/>
        <v>3.4804593991231612E-2</v>
      </c>
      <c r="E8" s="17">
        <v>1.3067129629629628E-2</v>
      </c>
      <c r="F8" s="18">
        <f t="shared" si="1"/>
        <v>2.0728147318559847E-2</v>
      </c>
      <c r="G8" s="17">
        <v>2.9756944444444437E-2</v>
      </c>
      <c r="H8" s="18">
        <f t="shared" si="2"/>
        <v>4.9629372249247156E-2</v>
      </c>
      <c r="I8" s="17">
        <f t="shared" ref="I8:I28" si="3">C8+E8+G8</f>
        <v>8.7754629629629641E-2</v>
      </c>
      <c r="J8" s="32">
        <f t="shared" ref="J8:J28" si="4">I8/$I$30</f>
        <v>3.4810475280981412E-2</v>
      </c>
    </row>
    <row r="9" spans="2:10">
      <c r="B9" s="16" t="s">
        <v>0</v>
      </c>
      <c r="C9" s="17">
        <v>0.28843750000000007</v>
      </c>
      <c r="D9" s="18">
        <f t="shared" si="0"/>
        <v>0.22343258290970711</v>
      </c>
      <c r="E9" s="17">
        <v>0.12518518518518518</v>
      </c>
      <c r="F9" s="18">
        <f t="shared" si="1"/>
        <v>0.19857895606514026</v>
      </c>
      <c r="G9" s="17">
        <v>0.14406249999999995</v>
      </c>
      <c r="H9" s="18">
        <f t="shared" si="2"/>
        <v>0.24027102154273797</v>
      </c>
      <c r="I9" s="17">
        <f t="shared" si="3"/>
        <v>0.55768518518518517</v>
      </c>
      <c r="J9" s="32">
        <f t="shared" si="4"/>
        <v>0.22122236097847639</v>
      </c>
    </row>
    <row r="10" spans="2:10">
      <c r="B10" s="16" t="s">
        <v>8</v>
      </c>
      <c r="C10" s="17">
        <v>4.7384259259259258E-2</v>
      </c>
      <c r="D10" s="18">
        <f t="shared" si="0"/>
        <v>3.6705308552318953E-2</v>
      </c>
      <c r="E10" s="17">
        <v>1.9490740740740743E-2</v>
      </c>
      <c r="F10" s="18">
        <f t="shared" si="1"/>
        <v>3.0917803440615406E-2</v>
      </c>
      <c r="G10" s="17">
        <v>2.0069444444444449E-2</v>
      </c>
      <c r="H10" s="18">
        <f t="shared" si="2"/>
        <v>3.3472318739865663E-2</v>
      </c>
      <c r="I10" s="17">
        <f t="shared" si="3"/>
        <v>8.6944444444444449E-2</v>
      </c>
      <c r="J10" s="32">
        <f t="shared" si="4"/>
        <v>3.4489091309777412E-2</v>
      </c>
    </row>
    <row r="11" spans="2:10">
      <c r="B11" s="16" t="s">
        <v>26</v>
      </c>
      <c r="C11" s="17">
        <v>7.6504629629629631E-3</v>
      </c>
      <c r="D11" s="18">
        <f t="shared" si="0"/>
        <v>5.9262845513148093E-3</v>
      </c>
      <c r="E11" s="17">
        <v>2.2453703703703707E-3</v>
      </c>
      <c r="F11" s="18">
        <f t="shared" si="1"/>
        <v>3.5617897075293282E-3</v>
      </c>
      <c r="G11" s="17">
        <v>1.2245370370370368E-2</v>
      </c>
      <c r="H11" s="18">
        <f t="shared" si="2"/>
        <v>2.0423133348776157E-2</v>
      </c>
      <c r="I11" s="17">
        <f t="shared" si="3"/>
        <v>2.2141203703703701E-2</v>
      </c>
      <c r="J11" s="32">
        <f t="shared" si="4"/>
        <v>8.7829648130463497E-3</v>
      </c>
    </row>
    <row r="12" spans="2:10">
      <c r="B12" s="16" t="s">
        <v>3</v>
      </c>
      <c r="C12" s="17">
        <v>6.8437499999999971E-2</v>
      </c>
      <c r="D12" s="18">
        <f t="shared" si="0"/>
        <v>5.301379811183729E-2</v>
      </c>
      <c r="E12" s="17">
        <v>1.3182870370370369E-2</v>
      </c>
      <c r="F12" s="18">
        <f t="shared" si="1"/>
        <v>2.0911744726164454E-2</v>
      </c>
      <c r="G12" s="17">
        <v>2.6643518518518493E-2</v>
      </c>
      <c r="H12" s="18">
        <f t="shared" si="2"/>
        <v>4.4436723032970395E-2</v>
      </c>
      <c r="I12" s="17">
        <f t="shared" si="3"/>
        <v>0.10826388888888884</v>
      </c>
      <c r="J12" s="32">
        <f t="shared" si="4"/>
        <v>4.2946080952031111E-2</v>
      </c>
    </row>
    <row r="13" spans="2:10">
      <c r="B13" s="16" t="s">
        <v>7</v>
      </c>
      <c r="C13" s="17">
        <v>9.731481481481484E-2</v>
      </c>
      <c r="D13" s="18">
        <f t="shared" si="0"/>
        <v>7.5383056743502153E-2</v>
      </c>
      <c r="E13" s="17">
        <v>3.024305555555554E-2</v>
      </c>
      <c r="F13" s="18">
        <f t="shared" si="1"/>
        <v>4.7974002607083142E-2</v>
      </c>
      <c r="G13" s="17">
        <v>4.2094907407407414E-2</v>
      </c>
      <c r="H13" s="18">
        <f t="shared" si="2"/>
        <v>7.020693382750369E-2</v>
      </c>
      <c r="I13" s="17">
        <f t="shared" si="3"/>
        <v>0.16965277777777782</v>
      </c>
      <c r="J13" s="32">
        <f t="shared" si="4"/>
        <v>6.729780357011679E-2</v>
      </c>
    </row>
    <row r="14" spans="2:10">
      <c r="B14" s="16" t="s">
        <v>2</v>
      </c>
      <c r="C14" s="17">
        <v>1.299768518518519E-2</v>
      </c>
      <c r="D14" s="18">
        <f t="shared" si="0"/>
        <v>1.0068407792929703E-2</v>
      </c>
      <c r="E14" s="17">
        <v>1.0694444444444444E-2</v>
      </c>
      <c r="F14" s="18">
        <f t="shared" si="1"/>
        <v>1.6964400462665459E-2</v>
      </c>
      <c r="G14" s="17">
        <v>4.8726851851851856E-3</v>
      </c>
      <c r="H14" s="18">
        <f t="shared" si="2"/>
        <v>8.1267855764033687E-3</v>
      </c>
      <c r="I14" s="17">
        <f t="shared" si="3"/>
        <v>2.8564814814814817E-2</v>
      </c>
      <c r="J14" s="32">
        <f t="shared" si="4"/>
        <v>1.1331080584735177E-2</v>
      </c>
    </row>
    <row r="15" spans="2:10">
      <c r="B15" s="16" t="s">
        <v>9</v>
      </c>
      <c r="C15" s="17">
        <v>8.5578703703703754E-2</v>
      </c>
      <c r="D15" s="18">
        <f t="shared" si="0"/>
        <v>6.6291903135282493E-2</v>
      </c>
      <c r="E15" s="17">
        <v>5.3263888888888923E-2</v>
      </c>
      <c r="F15" s="18">
        <f t="shared" si="1"/>
        <v>8.4491526979639062E-2</v>
      </c>
      <c r="G15" s="17">
        <v>7.2662037037037108E-2</v>
      </c>
      <c r="H15" s="18">
        <f t="shared" si="2"/>
        <v>0.12118755308470402</v>
      </c>
      <c r="I15" s="17">
        <f t="shared" si="3"/>
        <v>0.21150462962962979</v>
      </c>
      <c r="J15" s="32">
        <f t="shared" si="4"/>
        <v>8.3899581282597557E-2</v>
      </c>
    </row>
    <row r="16" spans="2:10">
      <c r="B16" s="16" t="s">
        <v>1</v>
      </c>
      <c r="C16" s="17">
        <v>3.243055555555556E-2</v>
      </c>
      <c r="D16" s="18">
        <f t="shared" si="0"/>
        <v>2.5121708491352642E-2</v>
      </c>
      <c r="E16" s="17">
        <v>1.2372685185185183E-2</v>
      </c>
      <c r="F16" s="18">
        <f t="shared" si="1"/>
        <v>1.962656287293222E-2</v>
      </c>
      <c r="G16" s="17">
        <v>1.1909722222222219E-2</v>
      </c>
      <c r="H16" s="18">
        <f t="shared" si="2"/>
        <v>1.9863331016909888E-2</v>
      </c>
      <c r="I16" s="17">
        <f t="shared" si="3"/>
        <v>5.6712962962962958E-2</v>
      </c>
      <c r="J16" s="32">
        <f t="shared" si="4"/>
        <v>2.2496877984279726E-2</v>
      </c>
    </row>
    <row r="17" spans="2:10">
      <c r="B17" s="16" t="s">
        <v>27</v>
      </c>
      <c r="C17" s="17">
        <v>2.1122685185185185E-2</v>
      </c>
      <c r="D17" s="18">
        <f t="shared" si="0"/>
        <v>1.6362283367851022E-2</v>
      </c>
      <c r="E17" s="17">
        <v>4.7453703703703711E-3</v>
      </c>
      <c r="F17" s="18">
        <f t="shared" si="1"/>
        <v>7.5274937117887864E-3</v>
      </c>
      <c r="G17" s="17">
        <v>1.0879629629629628E-2</v>
      </c>
      <c r="H17" s="18">
        <f t="shared" si="2"/>
        <v>1.8145316963941008E-2</v>
      </c>
      <c r="I17" s="17">
        <f t="shared" si="3"/>
        <v>3.6747685185185189E-2</v>
      </c>
      <c r="J17" s="32">
        <f t="shared" si="4"/>
        <v>1.4577058693895539E-2</v>
      </c>
    </row>
    <row r="18" spans="2:10">
      <c r="B18" s="16" t="s">
        <v>16</v>
      </c>
      <c r="C18" s="17">
        <v>6.8287037037037036E-4</v>
      </c>
      <c r="D18" s="18">
        <f t="shared" si="0"/>
        <v>5.2897244860449888E-4</v>
      </c>
      <c r="E18" s="17">
        <v>1.9328703703703704E-3</v>
      </c>
      <c r="F18" s="18">
        <f t="shared" si="1"/>
        <v>3.0660767069968955E-3</v>
      </c>
      <c r="G18" s="17">
        <v>2.3263888888888887E-3</v>
      </c>
      <c r="H18" s="18">
        <f t="shared" si="2"/>
        <v>3.8800092656937689E-3</v>
      </c>
      <c r="I18" s="17">
        <f t="shared" si="3"/>
        <v>4.9421296296296297E-3</v>
      </c>
      <c r="J18" s="32">
        <f t="shared" si="4"/>
        <v>1.9604422243443761E-3</v>
      </c>
    </row>
    <row r="19" spans="2:10">
      <c r="B19" s="16" t="s">
        <v>4</v>
      </c>
      <c r="C19" s="17">
        <v>8.0682870370370377E-2</v>
      </c>
      <c r="D19" s="18">
        <f t="shared" si="0"/>
        <v>6.2499439647829856E-2</v>
      </c>
      <c r="E19" s="17">
        <v>1.8310185185185183E-2</v>
      </c>
      <c r="F19" s="18">
        <f t="shared" si="1"/>
        <v>2.9045109883048432E-2</v>
      </c>
      <c r="G19" s="17">
        <v>3.8842592592592602E-2</v>
      </c>
      <c r="H19" s="18">
        <f t="shared" si="2"/>
        <v>6.4782642267006432E-2</v>
      </c>
      <c r="I19" s="17">
        <f t="shared" si="3"/>
        <v>0.13783564814814817</v>
      </c>
      <c r="J19" s="32">
        <f t="shared" si="4"/>
        <v>5.4676595900976996E-2</v>
      </c>
    </row>
    <row r="20" spans="2:10">
      <c r="B20" s="16" t="s">
        <v>14</v>
      </c>
      <c r="C20" s="17">
        <v>4.3090277777777804E-2</v>
      </c>
      <c r="D20" s="18">
        <f t="shared" si="0"/>
        <v>3.3379058070416107E-2</v>
      </c>
      <c r="E20" s="17">
        <v>1.6631944444444446E-2</v>
      </c>
      <c r="F20" s="18">
        <f t="shared" si="1"/>
        <v>2.6382947472781672E-2</v>
      </c>
      <c r="G20" s="17">
        <v>2.6990740740740742E-2</v>
      </c>
      <c r="H20" s="18">
        <f t="shared" si="2"/>
        <v>4.5015828893521743E-2</v>
      </c>
      <c r="I20" s="17">
        <f t="shared" si="3"/>
        <v>8.6712962962962992E-2</v>
      </c>
      <c r="J20" s="32">
        <f t="shared" si="4"/>
        <v>3.4397267318004847E-2</v>
      </c>
    </row>
    <row r="21" spans="2:10">
      <c r="B21" s="16" t="s">
        <v>11</v>
      </c>
      <c r="C21" s="17">
        <v>3.6365740740740733E-2</v>
      </c>
      <c r="D21" s="18">
        <f t="shared" si="0"/>
        <v>2.8170024296870086E-2</v>
      </c>
      <c r="E21" s="17">
        <v>6.0648148148148154E-3</v>
      </c>
      <c r="F21" s="18">
        <f t="shared" si="1"/>
        <v>9.6205041584812787E-3</v>
      </c>
      <c r="G21" s="17">
        <v>9.4675925925925917E-3</v>
      </c>
      <c r="H21" s="18">
        <f t="shared" si="2"/>
        <v>1.5790286464365685E-2</v>
      </c>
      <c r="I21" s="17">
        <f t="shared" si="3"/>
        <v>5.1898148148148138E-2</v>
      </c>
      <c r="J21" s="32">
        <f t="shared" si="4"/>
        <v>2.058693895541026E-2</v>
      </c>
    </row>
    <row r="22" spans="2:10">
      <c r="B22" s="16" t="s">
        <v>15</v>
      </c>
      <c r="C22" s="17">
        <v>6.8194444444444544E-2</v>
      </c>
      <c r="D22" s="18">
        <f t="shared" si="0"/>
        <v>5.282551978267308E-2</v>
      </c>
      <c r="E22" s="17">
        <v>2.5613425925925921E-2</v>
      </c>
      <c r="F22" s="18">
        <f t="shared" si="1"/>
        <v>4.0630106302898976E-2</v>
      </c>
      <c r="G22" s="17">
        <v>3.0393518518518525E-2</v>
      </c>
      <c r="H22" s="18">
        <f t="shared" si="2"/>
        <v>5.0691066326924578E-2</v>
      </c>
      <c r="I22" s="17">
        <f t="shared" si="3"/>
        <v>0.124201388888889</v>
      </c>
      <c r="J22" s="32">
        <f t="shared" si="4"/>
        <v>4.9268162785572646E-2</v>
      </c>
    </row>
    <row r="23" spans="2:10">
      <c r="B23" s="16" t="s">
        <v>71</v>
      </c>
      <c r="C23" s="17">
        <v>4.9340277777777795E-2</v>
      </c>
      <c r="D23" s="18">
        <f t="shared" si="0"/>
        <v>3.822050082035558E-2</v>
      </c>
      <c r="E23" s="17">
        <v>1.215277777777778E-2</v>
      </c>
      <c r="F23" s="18">
        <f t="shared" si="1"/>
        <v>1.9277727798483479E-2</v>
      </c>
      <c r="G23" s="17">
        <v>2.6388888888888889E-2</v>
      </c>
      <c r="H23" s="18">
        <f t="shared" si="2"/>
        <v>4.4012045401899472E-2</v>
      </c>
      <c r="I23" s="17">
        <f t="shared" si="3"/>
        <v>8.7881944444444471E-2</v>
      </c>
      <c r="J23" s="32">
        <f t="shared" si="4"/>
        <v>3.4860978476456327E-2</v>
      </c>
    </row>
    <row r="24" spans="2:10">
      <c r="B24" s="16" t="s">
        <v>12</v>
      </c>
      <c r="C24" s="17">
        <v>2.7384259259259254E-2</v>
      </c>
      <c r="D24" s="18">
        <f t="shared" si="0"/>
        <v>2.121269175251261E-2</v>
      </c>
      <c r="E24" s="17">
        <v>3.922453703703703E-2</v>
      </c>
      <c r="F24" s="18">
        <f t="shared" si="1"/>
        <v>6.222116143720046E-2</v>
      </c>
      <c r="G24" s="17">
        <v>3.876157407407408E-2</v>
      </c>
      <c r="H24" s="18">
        <f t="shared" si="2"/>
        <v>6.4647517566211121E-2</v>
      </c>
      <c r="I24" s="17">
        <f t="shared" si="3"/>
        <v>0.10537037037037036</v>
      </c>
      <c r="J24" s="32">
        <f t="shared" si="4"/>
        <v>4.1798281054874001E-2</v>
      </c>
    </row>
    <row r="25" spans="2:10">
      <c r="B25" s="16" t="s">
        <v>5</v>
      </c>
      <c r="C25" s="17">
        <v>5.8553240740740718E-2</v>
      </c>
      <c r="D25" s="18">
        <f t="shared" si="0"/>
        <v>4.535714605915523E-2</v>
      </c>
      <c r="E25" s="17">
        <v>1.7071759259259259E-2</v>
      </c>
      <c r="F25" s="18">
        <f t="shared" si="1"/>
        <v>2.7080617621679168E-2</v>
      </c>
      <c r="G25" s="17">
        <v>2.34375E-2</v>
      </c>
      <c r="H25" s="18">
        <f t="shared" si="2"/>
        <v>3.9089645587213347E-2</v>
      </c>
      <c r="I25" s="17">
        <f t="shared" si="3"/>
        <v>9.906249999999997E-2</v>
      </c>
      <c r="J25" s="32">
        <f t="shared" si="4"/>
        <v>3.9296077279071452E-2</v>
      </c>
    </row>
    <row r="26" spans="2:10">
      <c r="B26" s="16" t="s">
        <v>6</v>
      </c>
      <c r="C26" s="17">
        <v>4.4722222222222212E-2</v>
      </c>
      <c r="D26" s="18">
        <f t="shared" si="0"/>
        <v>3.4643212566233608E-2</v>
      </c>
      <c r="E26" s="17">
        <v>3.8252314814814815E-2</v>
      </c>
      <c r="F26" s="18">
        <f t="shared" si="1"/>
        <v>6.0678943213321797E-2</v>
      </c>
      <c r="G26" s="17">
        <v>1.0763888888888889E-3</v>
      </c>
      <c r="H26" s="18">
        <f t="shared" si="2"/>
        <v>1.7952281677090574E-3</v>
      </c>
      <c r="I26" s="17">
        <f t="shared" si="3"/>
        <v>8.4050925925925918E-2</v>
      </c>
      <c r="J26" s="32">
        <f t="shared" si="4"/>
        <v>3.3341291412620273E-2</v>
      </c>
    </row>
    <row r="27" spans="2:10">
      <c r="B27" s="16" t="s">
        <v>78</v>
      </c>
      <c r="C27" s="17">
        <v>0.14961805555555546</v>
      </c>
      <c r="D27" s="18">
        <f t="shared" si="0"/>
        <v>0.11589876005271783</v>
      </c>
      <c r="E27" s="17">
        <v>0.15827546296296324</v>
      </c>
      <c r="F27" s="18">
        <f t="shared" si="1"/>
        <v>0.25106945489929716</v>
      </c>
      <c r="G27" s="17">
        <v>1.329861111111111E-2</v>
      </c>
      <c r="H27" s="18">
        <f t="shared" si="2"/>
        <v>2.2179754459115127E-2</v>
      </c>
      <c r="I27" s="17">
        <f t="shared" si="3"/>
        <v>0.32119212962962984</v>
      </c>
      <c r="J27" s="32">
        <f t="shared" si="4"/>
        <v>0.12741037978403003</v>
      </c>
    </row>
    <row r="28" spans="2:10">
      <c r="B28" s="16" t="s">
        <v>17</v>
      </c>
      <c r="C28" s="17">
        <v>1.0902777777777775E-2</v>
      </c>
      <c r="D28" s="18">
        <f t="shared" si="0"/>
        <v>8.4456279082277593E-3</v>
      </c>
      <c r="E28" s="17">
        <v>6.0995370370370361E-3</v>
      </c>
      <c r="F28" s="18">
        <f t="shared" si="1"/>
        <v>9.6755833807626573E-3</v>
      </c>
      <c r="G28" s="17">
        <v>3.5879629629629635E-4</v>
      </c>
      <c r="H28" s="18">
        <f t="shared" si="2"/>
        <v>5.9840938923635262E-4</v>
      </c>
      <c r="I28" s="17">
        <f t="shared" si="3"/>
        <v>1.7361111111111108E-2</v>
      </c>
      <c r="J28" s="32">
        <f t="shared" si="4"/>
        <v>6.886799382942772E-3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5">SUM(C7:C28)</f>
        <v>1.2909375000000003</v>
      </c>
      <c r="D30" s="26">
        <f t="shared" si="5"/>
        <v>1</v>
      </c>
      <c r="E30" s="25">
        <f t="shared" si="5"/>
        <v>0.63040509259259292</v>
      </c>
      <c r="F30" s="26">
        <f t="shared" si="5"/>
        <v>1</v>
      </c>
      <c r="G30" s="25">
        <f t="shared" si="5"/>
        <v>0.59958333333333325</v>
      </c>
      <c r="H30" s="26">
        <f t="shared" si="5"/>
        <v>1.0000000000000002</v>
      </c>
      <c r="I30" s="25">
        <f t="shared" si="5"/>
        <v>2.5209259259259267</v>
      </c>
      <c r="J30" s="34">
        <f t="shared" si="5"/>
        <v>1</v>
      </c>
    </row>
    <row r="31" spans="2:10" ht="15.75" thickTop="1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4.340277777777778E-3</v>
      </c>
      <c r="D7" s="39">
        <f t="shared" ref="D7:D28" si="0">C7/C$30</f>
        <v>5.641048783789882E-3</v>
      </c>
      <c r="E7" s="38">
        <v>7.9861111111111105E-4</v>
      </c>
      <c r="F7" s="39">
        <f t="shared" ref="F7:F28" si="1">E7/E$30</f>
        <v>9.6964586846543001E-3</v>
      </c>
      <c r="G7" s="38">
        <f>C7+E7</f>
        <v>5.138888888888889E-3</v>
      </c>
      <c r="H7" s="43">
        <f>G7/$G$30</f>
        <v>6.0331825037707384E-3</v>
      </c>
    </row>
    <row r="8" spans="2:8" s="1" customFormat="1">
      <c r="B8" s="42" t="s">
        <v>13</v>
      </c>
      <c r="C8" s="38">
        <v>4.8611111111111119E-2</v>
      </c>
      <c r="D8" s="39">
        <f t="shared" si="0"/>
        <v>6.3179746378446686E-2</v>
      </c>
      <c r="E8" s="38">
        <v>1.0995370370370371E-3</v>
      </c>
      <c r="F8" s="39">
        <f t="shared" si="1"/>
        <v>1.335019673974143E-2</v>
      </c>
      <c r="G8" s="38">
        <f t="shared" ref="G8:G28" si="2">C8+E8</f>
        <v>4.9710648148148157E-2</v>
      </c>
      <c r="H8" s="43">
        <f t="shared" ref="H8:H27" si="3">G8/$G$30</f>
        <v>5.8361528949764242E-2</v>
      </c>
    </row>
    <row r="9" spans="2:8" s="1" customFormat="1">
      <c r="B9" s="42" t="s">
        <v>0</v>
      </c>
      <c r="C9" s="38">
        <v>0.15770833333333328</v>
      </c>
      <c r="D9" s="39">
        <f t="shared" si="0"/>
        <v>0.20497314860778909</v>
      </c>
      <c r="E9" s="38">
        <v>2.1342592592592587E-2</v>
      </c>
      <c r="F9" s="39">
        <f t="shared" si="1"/>
        <v>0.25913434513771777</v>
      </c>
      <c r="G9" s="38">
        <f t="shared" si="2"/>
        <v>0.17905092592592586</v>
      </c>
      <c r="H9" s="43">
        <f t="shared" si="3"/>
        <v>0.21021021021021011</v>
      </c>
    </row>
    <row r="10" spans="2:8" s="1" customFormat="1">
      <c r="B10" s="42" t="s">
        <v>8</v>
      </c>
      <c r="C10" s="38">
        <v>6.5393518518518491E-3</v>
      </c>
      <c r="D10" s="39">
        <f t="shared" si="0"/>
        <v>8.4991801675767514E-3</v>
      </c>
      <c r="E10" s="38">
        <v>7.2569444444444443E-3</v>
      </c>
      <c r="F10" s="39">
        <f t="shared" si="1"/>
        <v>8.8111298482293432E-2</v>
      </c>
      <c r="G10" s="38">
        <f t="shared" si="2"/>
        <v>1.3796296296296293E-2</v>
      </c>
      <c r="H10" s="43">
        <f t="shared" si="3"/>
        <v>1.6197192667780896E-2</v>
      </c>
    </row>
    <row r="11" spans="2:8" s="1" customFormat="1">
      <c r="B11" s="42" t="s">
        <v>26</v>
      </c>
      <c r="C11" s="38">
        <v>4.8958333333333328E-3</v>
      </c>
      <c r="D11" s="39">
        <f t="shared" si="0"/>
        <v>6.3631030281149862E-3</v>
      </c>
      <c r="E11" s="38">
        <v>0</v>
      </c>
      <c r="F11" s="39">
        <f t="shared" si="1"/>
        <v>0</v>
      </c>
      <c r="G11" s="38">
        <f t="shared" si="2"/>
        <v>4.8958333333333328E-3</v>
      </c>
      <c r="H11" s="43">
        <f t="shared" si="3"/>
        <v>5.7478292772410403E-3</v>
      </c>
    </row>
    <row r="12" spans="2:8" s="1" customFormat="1">
      <c r="B12" s="42" t="s">
        <v>3</v>
      </c>
      <c r="C12" s="38">
        <v>1.0312499999999999E-2</v>
      </c>
      <c r="D12" s="39">
        <f t="shared" si="0"/>
        <v>1.3403131910284758E-2</v>
      </c>
      <c r="E12" s="38">
        <v>5.1620370370370362E-3</v>
      </c>
      <c r="F12" s="39">
        <f t="shared" si="1"/>
        <v>6.2675660483417647E-2</v>
      </c>
      <c r="G12" s="38">
        <f t="shared" si="2"/>
        <v>1.5474537037037035E-2</v>
      </c>
      <c r="H12" s="43">
        <f t="shared" si="3"/>
        <v>1.8167488755724045E-2</v>
      </c>
    </row>
    <row r="13" spans="2:8" s="1" customFormat="1">
      <c r="B13" s="42" t="s">
        <v>7</v>
      </c>
      <c r="C13" s="38">
        <v>5.4178240740740777E-2</v>
      </c>
      <c r="D13" s="39">
        <f t="shared" si="0"/>
        <v>7.0415331618454549E-2</v>
      </c>
      <c r="E13" s="38">
        <v>1.2916666666666665E-2</v>
      </c>
      <c r="F13" s="39">
        <f t="shared" si="1"/>
        <v>0.15682967959527824</v>
      </c>
      <c r="G13" s="38">
        <f t="shared" si="2"/>
        <v>6.7094907407407436E-2</v>
      </c>
      <c r="H13" s="43">
        <f t="shared" si="3"/>
        <v>7.8771078771078792E-2</v>
      </c>
    </row>
    <row r="14" spans="2:8" s="1" customFormat="1">
      <c r="B14" s="42" t="s">
        <v>2</v>
      </c>
      <c r="C14" s="38">
        <v>3.1250000000000001E-4</v>
      </c>
      <c r="D14" s="39">
        <f t="shared" si="0"/>
        <v>4.0615551243287153E-4</v>
      </c>
      <c r="E14" s="38">
        <v>5.9027777777777778E-4</v>
      </c>
      <c r="F14" s="39">
        <f t="shared" si="1"/>
        <v>7.166947723440135E-3</v>
      </c>
      <c r="G14" s="38">
        <f t="shared" si="2"/>
        <v>9.0277777777777774E-4</v>
      </c>
      <c r="H14" s="43">
        <f t="shared" si="3"/>
        <v>1.0598834128245891E-3</v>
      </c>
    </row>
    <row r="15" spans="2:8" s="1" customFormat="1">
      <c r="B15" s="42" t="s">
        <v>9</v>
      </c>
      <c r="C15" s="38">
        <v>4.9537037037037032E-3</v>
      </c>
      <c r="D15" s="39">
        <f t="shared" si="0"/>
        <v>6.4383170118988515E-3</v>
      </c>
      <c r="E15" s="38">
        <v>1.0960648148148148E-2</v>
      </c>
      <c r="F15" s="39">
        <f t="shared" si="1"/>
        <v>0.13308038223721191</v>
      </c>
      <c r="G15" s="38">
        <f t="shared" si="2"/>
        <v>1.5914351851851853E-2</v>
      </c>
      <c r="H15" s="43">
        <f t="shared" si="3"/>
        <v>1.8683842213253976E-2</v>
      </c>
    </row>
    <row r="16" spans="2:8" s="1" customFormat="1">
      <c r="B16" s="42" t="s">
        <v>1</v>
      </c>
      <c r="C16" s="38">
        <v>7.6273148148148151E-3</v>
      </c>
      <c r="D16" s="39">
        <f t="shared" si="0"/>
        <v>9.9132030627134202E-3</v>
      </c>
      <c r="E16" s="38">
        <v>6.3657407407407402E-4</v>
      </c>
      <c r="F16" s="39">
        <f t="shared" si="1"/>
        <v>7.7290612703766158E-3</v>
      </c>
      <c r="G16" s="38">
        <f t="shared" si="2"/>
        <v>8.2638888888888883E-3</v>
      </c>
      <c r="H16" s="43">
        <f t="shared" si="3"/>
        <v>9.7020097020096997E-3</v>
      </c>
    </row>
    <row r="17" spans="2:8" s="1" customFormat="1">
      <c r="B17" s="42" t="s">
        <v>27</v>
      </c>
      <c r="C17" s="38">
        <v>3.0671296296296297E-3</v>
      </c>
      <c r="D17" s="39">
        <f t="shared" si="0"/>
        <v>3.9863411405448501E-3</v>
      </c>
      <c r="E17" s="38">
        <v>1.689814814814815E-3</v>
      </c>
      <c r="F17" s="39">
        <f t="shared" si="1"/>
        <v>2.0517144463181567E-2</v>
      </c>
      <c r="G17" s="38">
        <f t="shared" si="2"/>
        <v>4.7569444444444447E-3</v>
      </c>
      <c r="H17" s="43">
        <f t="shared" si="3"/>
        <v>5.5847702906526428E-3</v>
      </c>
    </row>
    <row r="18" spans="2:8" s="1" customFormat="1">
      <c r="B18" s="42" t="s">
        <v>16</v>
      </c>
      <c r="C18" s="38">
        <v>2.8009259259259263E-3</v>
      </c>
      <c r="D18" s="39">
        <f t="shared" si="0"/>
        <v>3.6403568151390708E-3</v>
      </c>
      <c r="E18" s="38">
        <v>0</v>
      </c>
      <c r="F18" s="39"/>
      <c r="G18" s="38">
        <f t="shared" si="2"/>
        <v>2.8009259259259263E-3</v>
      </c>
      <c r="H18" s="43">
        <f t="shared" si="3"/>
        <v>3.2883562295327002E-3</v>
      </c>
    </row>
    <row r="19" spans="2:8" s="1" customFormat="1">
      <c r="B19" s="42" t="s">
        <v>4</v>
      </c>
      <c r="C19" s="38">
        <v>8.1655092592592585E-2</v>
      </c>
      <c r="D19" s="39">
        <f t="shared" si="0"/>
        <v>0.10612693111903364</v>
      </c>
      <c r="E19" s="38">
        <v>1.2962962962962963E-3</v>
      </c>
      <c r="F19" s="39">
        <f t="shared" si="1"/>
        <v>1.5739179314221474E-2</v>
      </c>
      <c r="G19" s="38">
        <f t="shared" si="2"/>
        <v>8.295138888888888E-2</v>
      </c>
      <c r="H19" s="43">
        <f t="shared" si="3"/>
        <v>9.7386979739920887E-2</v>
      </c>
    </row>
    <row r="20" spans="2:8" s="1" customFormat="1">
      <c r="B20" s="42" t="s">
        <v>14</v>
      </c>
      <c r="C20" s="38">
        <v>1.5462962962962967E-2</v>
      </c>
      <c r="D20" s="39">
        <f t="shared" si="0"/>
        <v>2.0097176467048759E-2</v>
      </c>
      <c r="E20" s="38">
        <v>4.3981481481481467E-3</v>
      </c>
      <c r="F20" s="39">
        <f t="shared" si="1"/>
        <v>5.3400786958965697E-2</v>
      </c>
      <c r="G20" s="38">
        <f t="shared" si="2"/>
        <v>1.9861111111111114E-2</v>
      </c>
      <c r="H20" s="43">
        <f t="shared" si="3"/>
        <v>2.3317435082140965E-2</v>
      </c>
    </row>
    <row r="21" spans="2:8" s="1" customFormat="1">
      <c r="B21" s="42" t="s">
        <v>11</v>
      </c>
      <c r="C21" s="38">
        <v>6.4699074074074069E-3</v>
      </c>
      <c r="D21" s="39">
        <f t="shared" si="0"/>
        <v>8.4089233870361171E-3</v>
      </c>
      <c r="E21" s="38">
        <v>3.7731481481481483E-3</v>
      </c>
      <c r="F21" s="39">
        <f t="shared" si="1"/>
        <v>4.5812254075323217E-2</v>
      </c>
      <c r="G21" s="38">
        <f t="shared" si="2"/>
        <v>1.0243055555555556E-2</v>
      </c>
      <c r="H21" s="43">
        <f t="shared" si="3"/>
        <v>1.2025600260894376E-2</v>
      </c>
    </row>
    <row r="22" spans="2:8" s="1" customFormat="1">
      <c r="B22" s="42" t="s">
        <v>15</v>
      </c>
      <c r="C22" s="38">
        <v>2.2118055555555557E-2</v>
      </c>
      <c r="D22" s="39">
        <f t="shared" si="0"/>
        <v>2.8746784602193241E-2</v>
      </c>
      <c r="E22" s="38">
        <v>2.8124999999999999E-3</v>
      </c>
      <c r="F22" s="39">
        <f t="shared" si="1"/>
        <v>3.4148397976391229E-2</v>
      </c>
      <c r="G22" s="38">
        <f t="shared" si="2"/>
        <v>2.4930555555555556E-2</v>
      </c>
      <c r="H22" s="43">
        <f t="shared" si="3"/>
        <v>2.9269088092617499E-2</v>
      </c>
    </row>
    <row r="23" spans="2:8" s="1" customFormat="1">
      <c r="B23" s="42" t="s">
        <v>71</v>
      </c>
      <c r="C23" s="38">
        <v>4.6527777777777782E-3</v>
      </c>
      <c r="D23" s="39">
        <f t="shared" si="0"/>
        <v>6.0472042962227543E-3</v>
      </c>
      <c r="E23" s="38">
        <v>2.8240740740740735E-3</v>
      </c>
      <c r="F23" s="39">
        <f t="shared" si="1"/>
        <v>3.4288926363125347E-2</v>
      </c>
      <c r="G23" s="38">
        <f t="shared" si="2"/>
        <v>7.4768518518518517E-3</v>
      </c>
      <c r="H23" s="43">
        <f t="shared" si="3"/>
        <v>8.7780087780087758E-3</v>
      </c>
    </row>
    <row r="24" spans="2:8" s="1" customFormat="1">
      <c r="B24" s="42" t="s">
        <v>12</v>
      </c>
      <c r="C24" s="38">
        <v>9.6064814814814815E-3</v>
      </c>
      <c r="D24" s="39">
        <f t="shared" si="0"/>
        <v>1.2485521308121606E-2</v>
      </c>
      <c r="E24" s="38">
        <v>1.1342592592592593E-3</v>
      </c>
      <c r="F24" s="39">
        <f t="shared" si="1"/>
        <v>1.377178189994379E-2</v>
      </c>
      <c r="G24" s="38">
        <f t="shared" si="2"/>
        <v>1.0740740740740742E-2</v>
      </c>
      <c r="H24" s="43">
        <f t="shared" si="3"/>
        <v>1.2609894962836139E-2</v>
      </c>
    </row>
    <row r="25" spans="2:8" s="1" customFormat="1">
      <c r="B25" s="42" t="s">
        <v>5</v>
      </c>
      <c r="C25" s="38">
        <v>5.162037037037037E-3</v>
      </c>
      <c r="D25" s="39">
        <f t="shared" si="0"/>
        <v>6.7090873535207663E-3</v>
      </c>
      <c r="E25" s="38">
        <v>2.6620370370370372E-4</v>
      </c>
      <c r="F25" s="39">
        <f t="shared" si="1"/>
        <v>3.2321528948847673E-3</v>
      </c>
      <c r="G25" s="38">
        <f t="shared" si="2"/>
        <v>5.4282407407407404E-3</v>
      </c>
      <c r="H25" s="43">
        <f t="shared" si="3"/>
        <v>6.3728887258299007E-3</v>
      </c>
    </row>
    <row r="26" spans="2:8" s="1" customFormat="1">
      <c r="B26" s="42" t="s">
        <v>6</v>
      </c>
      <c r="C26" s="38">
        <v>9.4317129629629626E-2</v>
      </c>
      <c r="D26" s="39">
        <f t="shared" si="0"/>
        <v>0.12258375077094333</v>
      </c>
      <c r="E26" s="38">
        <v>1.8865740740740739E-3</v>
      </c>
      <c r="F26" s="39">
        <f t="shared" si="1"/>
        <v>2.2906127037661608E-2</v>
      </c>
      <c r="G26" s="38">
        <f t="shared" si="2"/>
        <v>9.6203703703703694E-2</v>
      </c>
      <c r="H26" s="43">
        <f t="shared" si="3"/>
        <v>0.11294552471023056</v>
      </c>
    </row>
    <row r="27" spans="2:8" s="1" customFormat="1">
      <c r="B27" s="42" t="s">
        <v>78</v>
      </c>
      <c r="C27" s="38">
        <v>0.22461805555555567</v>
      </c>
      <c r="D27" s="39">
        <f t="shared" si="0"/>
        <v>0.29193555665869414</v>
      </c>
      <c r="E27" s="38">
        <v>0</v>
      </c>
      <c r="F27" s="39">
        <f t="shared" si="1"/>
        <v>0</v>
      </c>
      <c r="G27" s="38">
        <f t="shared" si="2"/>
        <v>0.22461805555555567</v>
      </c>
      <c r="H27" s="43">
        <f t="shared" si="3"/>
        <v>0.26370714606008733</v>
      </c>
    </row>
    <row r="28" spans="2:8" s="1" customFormat="1">
      <c r="B28" s="42" t="s">
        <v>17</v>
      </c>
      <c r="C28" s="38">
        <v>0</v>
      </c>
      <c r="D28" s="39">
        <f t="shared" si="0"/>
        <v>0</v>
      </c>
      <c r="E28" s="38">
        <v>1.5162037037037036E-3</v>
      </c>
      <c r="F28" s="39">
        <f t="shared" si="1"/>
        <v>1.8409218662169758E-2</v>
      </c>
      <c r="G28" s="38">
        <f t="shared" si="2"/>
        <v>1.5162037037037036E-3</v>
      </c>
      <c r="H28" s="43">
        <f>G28/$G$30</f>
        <v>1.780060603590015E-3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4">SUM(C7:C28)</f>
        <v>0.76940972222222226</v>
      </c>
      <c r="D30" s="51">
        <f t="shared" si="4"/>
        <v>1</v>
      </c>
      <c r="E30" s="50">
        <f>SUM(E7:E28)</f>
        <v>8.2361111111111107E-2</v>
      </c>
      <c r="F30" s="51">
        <f t="shared" si="4"/>
        <v>0.99999999999999978</v>
      </c>
      <c r="G30" s="50">
        <f t="shared" si="4"/>
        <v>0.85177083333333348</v>
      </c>
      <c r="H30" s="49">
        <f t="shared" si="4"/>
        <v>1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>
      <c r="B7" s="16" t="s">
        <v>10</v>
      </c>
      <c r="C7" s="17">
        <v>4.3819444444444473E-2</v>
      </c>
      <c r="D7" s="18">
        <f>C7/$C$30</f>
        <v>1.4846767710437058E-2</v>
      </c>
      <c r="E7" s="17">
        <v>9.1435185185185196E-3</v>
      </c>
      <c r="F7" s="18">
        <f t="shared" ref="F7:H28" si="0">E7/E$30</f>
        <v>8.4597839007099825E-3</v>
      </c>
      <c r="G7" s="17">
        <v>1.6770833333333336E-2</v>
      </c>
      <c r="H7" s="18">
        <f>G7/G$30</f>
        <v>2.6649256064590888E-2</v>
      </c>
      <c r="I7" s="17">
        <f>C7+E7+G7</f>
        <v>6.9733796296296321E-2</v>
      </c>
      <c r="J7" s="32">
        <f>I7/$I$30</f>
        <v>1.4959243819535664E-2</v>
      </c>
    </row>
    <row r="8" spans="2:10">
      <c r="B8" s="16" t="s">
        <v>13</v>
      </c>
      <c r="C8" s="17">
        <v>0.12138888888888899</v>
      </c>
      <c r="D8" s="18">
        <f t="shared" ref="D8:D28" si="1">C8/$C$30</f>
        <v>4.1128605321464312E-2</v>
      </c>
      <c r="E8" s="17">
        <v>2.5902777777777782E-2</v>
      </c>
      <c r="F8" s="18">
        <f t="shared" si="0"/>
        <v>2.3965818189606254E-2</v>
      </c>
      <c r="G8" s="17">
        <v>3.7094907407407403E-2</v>
      </c>
      <c r="H8" s="18">
        <f t="shared" si="0"/>
        <v>5.8944696816434626E-2</v>
      </c>
      <c r="I8" s="17">
        <f t="shared" ref="I8:I27" si="2">C8+E8+G8</f>
        <v>0.18438657407407416</v>
      </c>
      <c r="J8" s="32">
        <f t="shared" ref="J8:J27" si="3">I8/$I$30</f>
        <v>3.9554475234692563E-2</v>
      </c>
    </row>
    <row r="9" spans="2:10">
      <c r="B9" s="16" t="s">
        <v>0</v>
      </c>
      <c r="C9" s="17">
        <v>0.71252314814814754</v>
      </c>
      <c r="D9" s="18">
        <f t="shared" si="1"/>
        <v>0.24141487421815233</v>
      </c>
      <c r="E9" s="17">
        <v>0.21652777777777801</v>
      </c>
      <c r="F9" s="18">
        <f t="shared" si="0"/>
        <v>0.20033624963858543</v>
      </c>
      <c r="G9" s="17">
        <v>0.18446759259259254</v>
      </c>
      <c r="H9" s="18">
        <f t="shared" si="0"/>
        <v>0.29312342522943369</v>
      </c>
      <c r="I9" s="17">
        <f t="shared" si="2"/>
        <v>1.1135185185185181</v>
      </c>
      <c r="J9" s="32">
        <f t="shared" si="3"/>
        <v>0.2388711915999811</v>
      </c>
    </row>
    <row r="10" spans="2:10">
      <c r="B10" s="16" t="s">
        <v>8</v>
      </c>
      <c r="C10" s="17">
        <v>6.548611111111112E-2</v>
      </c>
      <c r="D10" s="18">
        <f t="shared" si="1"/>
        <v>2.2187800239210995E-2</v>
      </c>
      <c r="E10" s="17">
        <v>2.1018518518518523E-2</v>
      </c>
      <c r="F10" s="18">
        <f t="shared" si="0"/>
        <v>1.9446794384416873E-2</v>
      </c>
      <c r="G10" s="17">
        <v>1.5567129629629629E-2</v>
      </c>
      <c r="H10" s="18">
        <f t="shared" si="0"/>
        <v>2.4736542033729977E-2</v>
      </c>
      <c r="I10" s="17">
        <f t="shared" si="2"/>
        <v>0.10207175925925926</v>
      </c>
      <c r="J10" s="32">
        <f t="shared" si="3"/>
        <v>2.1896360372528626E-2</v>
      </c>
    </row>
    <row r="11" spans="2:10">
      <c r="B11" s="16" t="s">
        <v>26</v>
      </c>
      <c r="C11" s="17">
        <v>2.8402777777777777E-2</v>
      </c>
      <c r="D11" s="18">
        <f t="shared" si="1"/>
        <v>9.6233407188094332E-3</v>
      </c>
      <c r="E11" s="17">
        <v>5.2314814814814819E-3</v>
      </c>
      <c r="F11" s="18">
        <f t="shared" si="0"/>
        <v>4.8402814216720403E-3</v>
      </c>
      <c r="G11" s="17">
        <v>1.7511574074074075E-2</v>
      </c>
      <c r="H11" s="18">
        <f t="shared" si="0"/>
        <v>2.782631085281298E-2</v>
      </c>
      <c r="I11" s="17">
        <f t="shared" si="2"/>
        <v>5.1145833333333335E-2</v>
      </c>
      <c r="J11" s="32">
        <f t="shared" si="3"/>
        <v>1.0971767375689306E-2</v>
      </c>
    </row>
    <row r="12" spans="2:10">
      <c r="B12" s="16" t="s">
        <v>3</v>
      </c>
      <c r="C12" s="17">
        <v>0.11531250000000023</v>
      </c>
      <c r="D12" s="18">
        <f t="shared" si="1"/>
        <v>3.9069822160349869E-2</v>
      </c>
      <c r="E12" s="17">
        <v>1.1875000000000002E-2</v>
      </c>
      <c r="F12" s="18">
        <f t="shared" si="0"/>
        <v>1.0987010483706889E-2</v>
      </c>
      <c r="G12" s="17">
        <v>2.5023148148148138E-2</v>
      </c>
      <c r="H12" s="18">
        <f t="shared" si="0"/>
        <v>3.9762382064627649E-2</v>
      </c>
      <c r="I12" s="17">
        <f t="shared" si="2"/>
        <v>0.15221064814814836</v>
      </c>
      <c r="J12" s="32">
        <f t="shared" si="3"/>
        <v>3.2652118750325927E-2</v>
      </c>
    </row>
    <row r="13" spans="2:10">
      <c r="B13" s="16" t="s">
        <v>7</v>
      </c>
      <c r="C13" s="17">
        <v>0.16740740740740748</v>
      </c>
      <c r="D13" s="18">
        <f t="shared" si="1"/>
        <v>5.6720456461638022E-2</v>
      </c>
      <c r="E13" s="17">
        <v>2.5219907407407406E-2</v>
      </c>
      <c r="F13" s="18">
        <f t="shared" si="0"/>
        <v>2.3334011543857024E-2</v>
      </c>
      <c r="G13" s="17">
        <v>3.9282407407407419E-2</v>
      </c>
      <c r="H13" s="18">
        <f t="shared" si="0"/>
        <v>6.2420686737903026E-2</v>
      </c>
      <c r="I13" s="17">
        <f t="shared" si="2"/>
        <v>0.23190972222222228</v>
      </c>
      <c r="J13" s="32">
        <f t="shared" si="3"/>
        <v>4.974910679037943E-2</v>
      </c>
    </row>
    <row r="14" spans="2:10">
      <c r="B14" s="16" t="s">
        <v>2</v>
      </c>
      <c r="C14" s="17">
        <v>2.9756944444444437E-2</v>
      </c>
      <c r="D14" s="18">
        <f t="shared" si="1"/>
        <v>1.0082155251857803E-2</v>
      </c>
      <c r="E14" s="17">
        <v>1.4733796296296295E-2</v>
      </c>
      <c r="F14" s="18">
        <f t="shared" si="0"/>
        <v>1.3632031526080765E-2</v>
      </c>
      <c r="G14" s="17">
        <v>6.9212962962962978E-3</v>
      </c>
      <c r="H14" s="18">
        <f t="shared" si="0"/>
        <v>1.0998105677450208E-2</v>
      </c>
      <c r="I14" s="17">
        <f t="shared" si="2"/>
        <v>5.1412037037037034E-2</v>
      </c>
      <c r="J14" s="32">
        <f t="shared" si="3"/>
        <v>1.102887320271824E-2</v>
      </c>
    </row>
    <row r="15" spans="2:10">
      <c r="B15" s="16" t="s">
        <v>9</v>
      </c>
      <c r="C15" s="17">
        <v>0.24613425925925925</v>
      </c>
      <c r="D15" s="18">
        <f t="shared" si="1"/>
        <v>8.3394443246210842E-2</v>
      </c>
      <c r="E15" s="17">
        <v>0.10291666666666664</v>
      </c>
      <c r="F15" s="18">
        <f t="shared" si="0"/>
        <v>9.5220757525459665E-2</v>
      </c>
      <c r="G15" s="17">
        <v>9.4884259259259293E-2</v>
      </c>
      <c r="H15" s="18">
        <f t="shared" si="0"/>
        <v>0.15077336177882411</v>
      </c>
      <c r="I15" s="17">
        <f t="shared" si="2"/>
        <v>0.44393518518518521</v>
      </c>
      <c r="J15" s="32">
        <f t="shared" si="3"/>
        <v>9.5232656587902031E-2</v>
      </c>
    </row>
    <row r="16" spans="2:10">
      <c r="B16" s="16" t="s">
        <v>1</v>
      </c>
      <c r="C16" s="17">
        <v>5.2581018518518478E-2</v>
      </c>
      <c r="D16" s="18">
        <f t="shared" si="1"/>
        <v>1.7815336954177353E-2</v>
      </c>
      <c r="E16" s="17">
        <v>1.7499999999999998E-2</v>
      </c>
      <c r="F16" s="18">
        <f t="shared" si="0"/>
        <v>1.6191383870725936E-2</v>
      </c>
      <c r="G16" s="17">
        <v>1.097222222222222E-2</v>
      </c>
      <c r="H16" s="18">
        <f t="shared" si="0"/>
        <v>1.7435124050539787E-2</v>
      </c>
      <c r="I16" s="17">
        <f t="shared" si="2"/>
        <v>8.105324074074069E-2</v>
      </c>
      <c r="J16" s="32">
        <f t="shared" si="3"/>
        <v>1.7387482899287661E-2</v>
      </c>
    </row>
    <row r="17" spans="2:10">
      <c r="B17" s="16" t="s">
        <v>27</v>
      </c>
      <c r="C17" s="17">
        <v>3.2280092592592589E-2</v>
      </c>
      <c r="D17" s="18">
        <f t="shared" si="1"/>
        <v>1.0937040450187249E-2</v>
      </c>
      <c r="E17" s="17">
        <v>4.7337962962962958E-3</v>
      </c>
      <c r="F17" s="18">
        <f t="shared" si="0"/>
        <v>4.3798121713802306E-3</v>
      </c>
      <c r="G17" s="17">
        <v>8.7500000000000008E-3</v>
      </c>
      <c r="H17" s="18">
        <f t="shared" si="0"/>
        <v>1.3903959685873506E-2</v>
      </c>
      <c r="I17" s="17">
        <f t="shared" si="2"/>
        <v>4.5763888888888889E-2</v>
      </c>
      <c r="J17" s="32">
        <f t="shared" si="3"/>
        <v>9.817236524886969E-3</v>
      </c>
    </row>
    <row r="18" spans="2:10">
      <c r="B18" s="16" t="s">
        <v>16</v>
      </c>
      <c r="C18" s="17">
        <v>5.3240740740740748E-3</v>
      </c>
      <c r="D18" s="18">
        <f t="shared" si="1"/>
        <v>1.8038861983098371E-3</v>
      </c>
      <c r="E18" s="17">
        <v>1.3657407407407407E-3</v>
      </c>
      <c r="F18" s="18">
        <f t="shared" si="0"/>
        <v>1.2636132914984528E-3</v>
      </c>
      <c r="G18" s="17">
        <v>1.6782407407407408E-3</v>
      </c>
      <c r="H18" s="18">
        <f t="shared" si="0"/>
        <v>2.6667647545656854E-3</v>
      </c>
      <c r="I18" s="17">
        <f t="shared" si="2"/>
        <v>8.3680555555555557E-3</v>
      </c>
      <c r="J18" s="32">
        <f t="shared" si="3"/>
        <v>1.7951092583442789E-3</v>
      </c>
    </row>
    <row r="19" spans="2:10">
      <c r="B19" s="16" t="s">
        <v>4</v>
      </c>
      <c r="C19" s="17">
        <v>0.22429398148148122</v>
      </c>
      <c r="D19" s="18">
        <f t="shared" si="1"/>
        <v>7.5994588341404976E-2</v>
      </c>
      <c r="E19" s="17">
        <v>4.7800925925925913E-2</v>
      </c>
      <c r="F19" s="18">
        <f t="shared" si="0"/>
        <v>4.4226465202445837E-2</v>
      </c>
      <c r="G19" s="17">
        <v>5.1562499999999983E-2</v>
      </c>
      <c r="H19" s="18">
        <f t="shared" si="0"/>
        <v>8.1934048148897404E-2</v>
      </c>
      <c r="I19" s="17">
        <f t="shared" si="2"/>
        <v>0.32365740740740712</v>
      </c>
      <c r="J19" s="32">
        <f t="shared" si="3"/>
        <v>6.9430754219003285E-2</v>
      </c>
    </row>
    <row r="20" spans="2:10">
      <c r="B20" s="16" t="s">
        <v>14</v>
      </c>
      <c r="C20" s="17">
        <v>6.1469907407407445E-2</v>
      </c>
      <c r="D20" s="18">
        <f t="shared" si="1"/>
        <v>2.0827042607007715E-2</v>
      </c>
      <c r="E20" s="17">
        <v>1.7916666666666674E-2</v>
      </c>
      <c r="F20" s="18">
        <f t="shared" si="0"/>
        <v>1.6576893010505134E-2</v>
      </c>
      <c r="G20" s="17">
        <v>2.4131944444444439E-2</v>
      </c>
      <c r="H20" s="18">
        <f t="shared" si="0"/>
        <v>3.8346238022547947E-2</v>
      </c>
      <c r="I20" s="17">
        <f t="shared" si="2"/>
        <v>0.10351851851851857</v>
      </c>
      <c r="J20" s="32">
        <f t="shared" si="3"/>
        <v>2.220671812812066E-2</v>
      </c>
    </row>
    <row r="21" spans="2:10">
      <c r="B21" s="16" t="s">
        <v>11</v>
      </c>
      <c r="C21" s="17">
        <v>4.9872685185185089E-2</v>
      </c>
      <c r="D21" s="18">
        <f t="shared" si="1"/>
        <v>1.689770788808059E-2</v>
      </c>
      <c r="E21" s="17">
        <v>9.9305555555555588E-3</v>
      </c>
      <c r="F21" s="18">
        <f t="shared" si="0"/>
        <v>9.1879678314040081E-3</v>
      </c>
      <c r="G21" s="17">
        <v>5.6250000000000015E-3</v>
      </c>
      <c r="H21" s="18">
        <f t="shared" si="0"/>
        <v>8.9382597980615409E-3</v>
      </c>
      <c r="I21" s="17">
        <f t="shared" si="2"/>
        <v>6.5428240740740648E-2</v>
      </c>
      <c r="J21" s="32">
        <f t="shared" si="3"/>
        <v>1.4035619138893769E-2</v>
      </c>
    </row>
    <row r="22" spans="2:10">
      <c r="B22" s="16" t="s">
        <v>15</v>
      </c>
      <c r="C22" s="17">
        <v>6.1261574074074072E-2</v>
      </c>
      <c r="D22" s="18">
        <f t="shared" si="1"/>
        <v>2.0756455755769492E-2</v>
      </c>
      <c r="E22" s="17">
        <v>1.2604166666666666E-2</v>
      </c>
      <c r="F22" s="18">
        <f t="shared" si="0"/>
        <v>1.1661651478320467E-2</v>
      </c>
      <c r="G22" s="17">
        <v>1.7835648148148146E-2</v>
      </c>
      <c r="H22" s="18">
        <f t="shared" si="0"/>
        <v>2.8341272322660142E-2</v>
      </c>
      <c r="I22" s="17">
        <f t="shared" si="2"/>
        <v>9.1701388888888874E-2</v>
      </c>
      <c r="J22" s="32">
        <f t="shared" si="3"/>
        <v>1.9671715980444978E-2</v>
      </c>
    </row>
    <row r="23" spans="2:10" s="3" customFormat="1">
      <c r="B23" s="16" t="s">
        <v>71</v>
      </c>
      <c r="C23" s="17">
        <v>5.2743055555555529E-2</v>
      </c>
      <c r="D23" s="18">
        <f t="shared" si="1"/>
        <v>1.7870237838473742E-2</v>
      </c>
      <c r="E23" s="17">
        <v>1.150462962962963E-2</v>
      </c>
      <c r="F23" s="18">
        <f t="shared" si="0"/>
        <v>1.0644335692792052E-2</v>
      </c>
      <c r="G23" s="17">
        <v>1.0555555555555558E-2</v>
      </c>
      <c r="H23" s="18">
        <f t="shared" si="0"/>
        <v>1.6773030732164865E-2</v>
      </c>
      <c r="I23" s="17">
        <f t="shared" si="2"/>
        <v>7.4803240740740712E-2</v>
      </c>
      <c r="J23" s="32">
        <f t="shared" si="3"/>
        <v>1.6046737395130111E-2</v>
      </c>
    </row>
    <row r="24" spans="2:10">
      <c r="B24" s="16" t="s">
        <v>12</v>
      </c>
      <c r="C24" s="17">
        <v>4.9201388888888864E-2</v>
      </c>
      <c r="D24" s="18">
        <f t="shared" si="1"/>
        <v>1.6670261367424156E-2</v>
      </c>
      <c r="E24" s="17">
        <v>5.658564814814817E-2</v>
      </c>
      <c r="F24" s="18">
        <f t="shared" si="0"/>
        <v>5.2354282899457108E-2</v>
      </c>
      <c r="G24" s="17">
        <v>2.4988425925925924E-2</v>
      </c>
      <c r="H24" s="18">
        <f t="shared" si="0"/>
        <v>3.9707207621429756E-2</v>
      </c>
      <c r="I24" s="17">
        <f t="shared" si="2"/>
        <v>0.13077546296296297</v>
      </c>
      <c r="J24" s="32">
        <f t="shared" si="3"/>
        <v>2.8053858243474426E-2</v>
      </c>
    </row>
    <row r="25" spans="2:10">
      <c r="B25" s="16" t="s">
        <v>5</v>
      </c>
      <c r="C25" s="17">
        <v>9.6284722222222174E-2</v>
      </c>
      <c r="D25" s="18">
        <f t="shared" si="1"/>
        <v>3.2622889747259839E-2</v>
      </c>
      <c r="E25" s="17">
        <v>2.224537037037037E-2</v>
      </c>
      <c r="F25" s="18">
        <f t="shared" si="0"/>
        <v>2.0581904629322256E-2</v>
      </c>
      <c r="G25" s="17">
        <v>1.7928240740740741E-2</v>
      </c>
      <c r="H25" s="18">
        <f t="shared" si="0"/>
        <v>2.8488404171187906E-2</v>
      </c>
      <c r="I25" s="17">
        <f t="shared" si="2"/>
        <v>0.13645833333333329</v>
      </c>
      <c r="J25" s="32">
        <f t="shared" si="3"/>
        <v>2.9272943507439891E-2</v>
      </c>
    </row>
    <row r="26" spans="2:10">
      <c r="B26" s="16" t="s">
        <v>6</v>
      </c>
      <c r="C26" s="17">
        <v>0.34694444444444467</v>
      </c>
      <c r="D26" s="18">
        <f t="shared" si="1"/>
        <v>0.11755063626203413</v>
      </c>
      <c r="E26" s="17">
        <v>0.14657407407407411</v>
      </c>
      <c r="F26" s="18">
        <f t="shared" si="0"/>
        <v>0.13561354850454585</v>
      </c>
      <c r="G26" s="17">
        <v>3.3796296296296291E-3</v>
      </c>
      <c r="H26" s="18">
        <f t="shared" si="0"/>
        <v>5.37031247126331E-3</v>
      </c>
      <c r="I26" s="17">
        <f t="shared" si="2"/>
        <v>0.49689814814814842</v>
      </c>
      <c r="J26" s="32">
        <f t="shared" si="3"/>
        <v>0.10659423330461497</v>
      </c>
    </row>
    <row r="27" spans="2:10">
      <c r="B27" s="16" t="s">
        <v>78</v>
      </c>
      <c r="C27" s="17">
        <v>0.38003472222222262</v>
      </c>
      <c r="D27" s="18">
        <f t="shared" si="1"/>
        <v>0.12876218113370339</v>
      </c>
      <c r="E27" s="17">
        <v>0.29949074074074039</v>
      </c>
      <c r="F27" s="18">
        <f t="shared" si="0"/>
        <v>0.27709540280350786</v>
      </c>
      <c r="G27" s="17">
        <v>1.4386574074074074E-2</v>
      </c>
      <c r="H27" s="18">
        <f t="shared" si="0"/>
        <v>2.2860610965001013E-2</v>
      </c>
      <c r="I27" s="17">
        <f t="shared" si="2"/>
        <v>0.69391203703703708</v>
      </c>
      <c r="J27" s="32">
        <f t="shared" si="3"/>
        <v>0.14885751103011466</v>
      </c>
    </row>
    <row r="28" spans="2:10">
      <c r="B28" s="16" t="s">
        <v>17</v>
      </c>
      <c r="C28" s="17">
        <v>8.9236111111111131E-3</v>
      </c>
      <c r="D28" s="18">
        <f t="shared" si="1"/>
        <v>3.0234701280367053E-3</v>
      </c>
      <c r="E28" s="17">
        <v>0</v>
      </c>
      <c r="F28" s="18">
        <f t="shared" si="0"/>
        <v>0</v>
      </c>
      <c r="G28" s="17">
        <v>0</v>
      </c>
      <c r="H28" s="18">
        <f>G28/G$30</f>
        <v>0</v>
      </c>
      <c r="I28" s="17">
        <f>C28+E28+G28</f>
        <v>8.9236111111111131E-3</v>
      </c>
      <c r="J28" s="32">
        <f>I28/$I$30</f>
        <v>1.9142866364916175E-3</v>
      </c>
    </row>
    <row r="29" spans="2:10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>
      <c r="B30" s="24" t="s">
        <v>29</v>
      </c>
      <c r="C30" s="25">
        <f t="shared" ref="C30:J30" si="4">SUM(C7:C28)</f>
        <v>2.9514467592592597</v>
      </c>
      <c r="D30" s="26">
        <f t="shared" si="4"/>
        <v>0.99999999999999978</v>
      </c>
      <c r="E30" s="25">
        <f t="shared" si="4"/>
        <v>1.0808217592592591</v>
      </c>
      <c r="F30" s="26">
        <f t="shared" si="4"/>
        <v>1.0000000000000002</v>
      </c>
      <c r="G30" s="25">
        <f t="shared" si="4"/>
        <v>0.6293171296296296</v>
      </c>
      <c r="H30" s="26">
        <f t="shared" si="4"/>
        <v>1.0000000000000002</v>
      </c>
      <c r="I30" s="25">
        <f t="shared" si="4"/>
        <v>4.6615856481481472</v>
      </c>
      <c r="J30" s="34">
        <f t="shared" si="4"/>
        <v>1</v>
      </c>
    </row>
    <row r="31" spans="2:10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 enableFormatConditionsCalculation="0"/>
  <dimension ref="B1:H67"/>
  <sheetViews>
    <sheetView showGridLines="0" showZeros="0" topLeftCell="B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4.5601851851851853E-3</v>
      </c>
      <c r="D7" s="39">
        <f t="shared" ref="D7:F27" si="0">C7/C$30</f>
        <v>1.6998878246613169E-2</v>
      </c>
      <c r="E7" s="38">
        <v>0</v>
      </c>
      <c r="F7" s="39"/>
      <c r="G7" s="38">
        <f>C7+E7</f>
        <v>4.5601851851851853E-3</v>
      </c>
      <c r="H7" s="43">
        <f>G7/$G$30</f>
        <v>1.5620044402156676E-2</v>
      </c>
    </row>
    <row r="8" spans="2:8" s="1" customFormat="1">
      <c r="B8" s="42" t="s">
        <v>13</v>
      </c>
      <c r="C8" s="38">
        <v>9.3749999999999962E-3</v>
      </c>
      <c r="D8" s="39">
        <f t="shared" si="0"/>
        <v>3.4946932435930611E-2</v>
      </c>
      <c r="E8" s="38">
        <v>3.2407407407407406E-4</v>
      </c>
      <c r="F8" s="39">
        <f t="shared" si="0"/>
        <v>1.3685239491691105E-2</v>
      </c>
      <c r="G8" s="38">
        <f t="shared" ref="G8:G28" si="1">C8+E8</f>
        <v>9.69907407407407E-3</v>
      </c>
      <c r="H8" s="43">
        <f t="shared" ref="H8:H14" si="2">G8/$G$30</f>
        <v>3.3222327941642864E-2</v>
      </c>
    </row>
    <row r="9" spans="2:8" s="1" customFormat="1">
      <c r="B9" s="42" t="s">
        <v>0</v>
      </c>
      <c r="C9" s="38">
        <v>8.2974537037036999E-2</v>
      </c>
      <c r="D9" s="39">
        <f t="shared" si="0"/>
        <v>0.30930192423850195</v>
      </c>
      <c r="E9" s="38">
        <v>9.9884259259259266E-3</v>
      </c>
      <c r="F9" s="39">
        <f t="shared" si="0"/>
        <v>0.42179863147605084</v>
      </c>
      <c r="G9" s="38">
        <f t="shared" si="1"/>
        <v>9.2962962962962928E-2</v>
      </c>
      <c r="H9" s="43">
        <f t="shared" si="2"/>
        <v>0.31842689502061516</v>
      </c>
    </row>
    <row r="10" spans="2:8" s="1" customFormat="1">
      <c r="B10" s="42" t="s">
        <v>8</v>
      </c>
      <c r="C10" s="38">
        <v>1.7245370370370374E-3</v>
      </c>
      <c r="D10" s="39">
        <f t="shared" si="0"/>
        <v>6.4285097937699567E-3</v>
      </c>
      <c r="E10" s="38">
        <v>2.1180555555555558E-3</v>
      </c>
      <c r="F10" s="39">
        <f t="shared" si="0"/>
        <v>8.9442815249266866E-2</v>
      </c>
      <c r="G10" s="38">
        <f t="shared" si="1"/>
        <v>3.8425925925925932E-3</v>
      </c>
      <c r="H10" s="43">
        <f t="shared" si="2"/>
        <v>1.3162067871868063E-2</v>
      </c>
    </row>
    <row r="11" spans="2:8" s="1" customFormat="1">
      <c r="B11" s="42" t="s">
        <v>26</v>
      </c>
      <c r="C11" s="38">
        <v>1.3425925925925927E-3</v>
      </c>
      <c r="D11" s="39">
        <f t="shared" si="0"/>
        <v>5.0047458797135222E-3</v>
      </c>
      <c r="E11" s="38">
        <v>0</v>
      </c>
      <c r="F11" s="39"/>
      <c r="G11" s="38">
        <f t="shared" si="1"/>
        <v>1.3425925925925927E-3</v>
      </c>
      <c r="H11" s="43">
        <f>G11/$G$30</f>
        <v>4.5987947986045044E-3</v>
      </c>
    </row>
    <row r="12" spans="2:8" s="1" customFormat="1">
      <c r="B12" s="42" t="s">
        <v>3</v>
      </c>
      <c r="C12" s="38">
        <v>1.2847222222222223E-3</v>
      </c>
      <c r="D12" s="39">
        <f t="shared" si="0"/>
        <v>4.7890240745534565E-3</v>
      </c>
      <c r="E12" s="38">
        <v>7.407407407407406E-4</v>
      </c>
      <c r="F12" s="39">
        <f t="shared" si="0"/>
        <v>3.1280547409579661E-2</v>
      </c>
      <c r="G12" s="38">
        <f t="shared" si="1"/>
        <v>2.0254629629629629E-3</v>
      </c>
      <c r="H12" s="43">
        <f>G12/$G$30</f>
        <v>6.9378369806533452E-3</v>
      </c>
    </row>
    <row r="13" spans="2:8" s="1" customFormat="1">
      <c r="B13" s="42" t="s">
        <v>7</v>
      </c>
      <c r="C13" s="38">
        <v>7.0370370370370352E-3</v>
      </c>
      <c r="D13" s="39">
        <f t="shared" si="0"/>
        <v>2.6231771507463971E-2</v>
      </c>
      <c r="E13" s="38">
        <v>4.0162037037037033E-3</v>
      </c>
      <c r="F13" s="39">
        <f t="shared" si="0"/>
        <v>0.16959921798631475</v>
      </c>
      <c r="G13" s="38">
        <f t="shared" si="1"/>
        <v>1.1053240740740738E-2</v>
      </c>
      <c r="H13" s="43">
        <f t="shared" si="2"/>
        <v>3.7860767522993964E-2</v>
      </c>
    </row>
    <row r="14" spans="2:8" s="1" customFormat="1">
      <c r="B14" s="42" t="s">
        <v>2</v>
      </c>
      <c r="C14" s="38"/>
      <c r="D14" s="39">
        <f t="shared" si="0"/>
        <v>0</v>
      </c>
      <c r="E14" s="38"/>
      <c r="F14" s="39">
        <f t="shared" si="0"/>
        <v>0</v>
      </c>
      <c r="G14" s="38">
        <f t="shared" si="1"/>
        <v>0</v>
      </c>
      <c r="H14" s="43">
        <f t="shared" si="2"/>
        <v>0</v>
      </c>
    </row>
    <row r="15" spans="2:8" s="1" customFormat="1">
      <c r="B15" s="42" t="s">
        <v>9</v>
      </c>
      <c r="C15" s="38">
        <v>2.6388888888888885E-3</v>
      </c>
      <c r="D15" s="39">
        <f t="shared" si="0"/>
        <v>9.8369143152989905E-3</v>
      </c>
      <c r="E15" s="38">
        <v>3.8888888888888888E-3</v>
      </c>
      <c r="F15" s="39">
        <f t="shared" si="0"/>
        <v>0.16422287390029325</v>
      </c>
      <c r="G15" s="38">
        <f t="shared" si="1"/>
        <v>6.5277777777777773E-3</v>
      </c>
      <c r="H15" s="43">
        <f t="shared" ref="H15:H20" si="3">G15/$G$30</f>
        <v>2.2359657469077067E-2</v>
      </c>
    </row>
    <row r="16" spans="2:8" s="1" customFormat="1">
      <c r="B16" s="42" t="s">
        <v>1</v>
      </c>
      <c r="C16" s="38">
        <v>4.2013888888888882E-3</v>
      </c>
      <c r="D16" s="39">
        <f t="shared" si="0"/>
        <v>1.566140305462076E-2</v>
      </c>
      <c r="E16" s="38">
        <v>6.7129629629629625E-4</v>
      </c>
      <c r="F16" s="39">
        <f t="shared" si="0"/>
        <v>2.8347996089931573E-2</v>
      </c>
      <c r="G16" s="38">
        <f t="shared" si="1"/>
        <v>4.8726851851851848E-3</v>
      </c>
      <c r="H16" s="43">
        <f t="shared" si="3"/>
        <v>1.6690453536314619E-2</v>
      </c>
    </row>
    <row r="17" spans="2:8" s="1" customFormat="1">
      <c r="B17" s="42" t="s">
        <v>27</v>
      </c>
      <c r="C17" s="38">
        <v>3.3564814814814812E-4</v>
      </c>
      <c r="D17" s="39">
        <f t="shared" si="0"/>
        <v>1.2511864699283803E-3</v>
      </c>
      <c r="E17" s="38">
        <v>6.018518518518519E-4</v>
      </c>
      <c r="F17" s="39">
        <f t="shared" si="0"/>
        <v>2.5415444770283482E-2</v>
      </c>
      <c r="G17" s="38">
        <f t="shared" si="1"/>
        <v>9.3749999999999997E-4</v>
      </c>
      <c r="H17" s="43">
        <f>G17/$G$30</f>
        <v>3.2112274024738343E-3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0"/>
        <v>0</v>
      </c>
      <c r="G18" s="38">
        <f t="shared" si="1"/>
        <v>0</v>
      </c>
      <c r="H18" s="43">
        <f t="shared" si="3"/>
        <v>0</v>
      </c>
    </row>
    <row r="19" spans="2:8" s="1" customFormat="1">
      <c r="B19" s="42" t="s">
        <v>4</v>
      </c>
      <c r="C19" s="38">
        <v>9.2361111111111099E-3</v>
      </c>
      <c r="D19" s="39">
        <f t="shared" si="0"/>
        <v>3.4429200103546463E-2</v>
      </c>
      <c r="E19" s="38">
        <v>0</v>
      </c>
      <c r="F19" s="39">
        <f t="shared" si="0"/>
        <v>0</v>
      </c>
      <c r="G19" s="38">
        <f t="shared" si="1"/>
        <v>9.2361111111111099E-3</v>
      </c>
      <c r="H19" s="43">
        <f t="shared" si="3"/>
        <v>3.1636536631779254E-2</v>
      </c>
    </row>
    <row r="20" spans="2:8" s="1" customFormat="1">
      <c r="B20" s="42" t="s">
        <v>14</v>
      </c>
      <c r="C20" s="38">
        <v>2.847222222222221E-3</v>
      </c>
      <c r="D20" s="39">
        <f t="shared" si="0"/>
        <v>1.0613512813875223E-2</v>
      </c>
      <c r="E20" s="38">
        <v>2.8935185185185184E-4</v>
      </c>
      <c r="F20" s="39">
        <f t="shared" si="0"/>
        <v>1.2218963831867057E-2</v>
      </c>
      <c r="G20" s="38">
        <f t="shared" si="1"/>
        <v>3.1365740740740729E-3</v>
      </c>
      <c r="H20" s="43">
        <f t="shared" si="3"/>
        <v>1.0743736124326034E-2</v>
      </c>
    </row>
    <row r="21" spans="2:8" s="1" customFormat="1">
      <c r="B21" s="42" t="s">
        <v>11</v>
      </c>
      <c r="C21" s="38">
        <v>4.2824074074074075E-4</v>
      </c>
      <c r="D21" s="39">
        <f t="shared" si="0"/>
        <v>1.5963413581844856E-3</v>
      </c>
      <c r="E21" s="38">
        <v>0</v>
      </c>
      <c r="F21" s="39">
        <f t="shared" si="0"/>
        <v>0</v>
      </c>
      <c r="G21" s="38">
        <f t="shared" si="1"/>
        <v>4.2824074074074075E-4</v>
      </c>
      <c r="H21" s="43">
        <f t="shared" ref="H21:H28" si="4">G21/$G$30</f>
        <v>1.4668569616238503E-3</v>
      </c>
    </row>
    <row r="22" spans="2:8" s="1" customFormat="1">
      <c r="B22" s="42" t="s">
        <v>15</v>
      </c>
      <c r="C22" s="38">
        <v>5.9027777777777789E-4</v>
      </c>
      <c r="D22" s="39">
        <f t="shared" si="0"/>
        <v>2.2003624126326698E-3</v>
      </c>
      <c r="E22" s="38">
        <v>6.9444444444444436E-4</v>
      </c>
      <c r="F22" s="39">
        <f t="shared" si="0"/>
        <v>2.9325513196480937E-2</v>
      </c>
      <c r="G22" s="38">
        <f t="shared" si="1"/>
        <v>1.2847222222222223E-3</v>
      </c>
      <c r="H22" s="43">
        <f t="shared" si="4"/>
        <v>4.4005708848715505E-3</v>
      </c>
    </row>
    <row r="23" spans="2:8" s="1" customFormat="1">
      <c r="B23" s="42" t="s">
        <v>71</v>
      </c>
      <c r="C23" s="38">
        <v>2.44212962962963E-3</v>
      </c>
      <c r="D23" s="39">
        <f t="shared" si="0"/>
        <v>9.10346017775477E-3</v>
      </c>
      <c r="E23" s="38">
        <v>3.4722222222222224E-4</v>
      </c>
      <c r="F23" s="39">
        <f t="shared" si="0"/>
        <v>1.466275659824047E-2</v>
      </c>
      <c r="G23" s="38">
        <f t="shared" si="1"/>
        <v>2.7893518518518523E-3</v>
      </c>
      <c r="H23" s="43">
        <f t="shared" si="4"/>
        <v>9.5543926419283231E-3</v>
      </c>
    </row>
    <row r="24" spans="2:8" s="1" customFormat="1">
      <c r="B24" s="42" t="s">
        <v>12</v>
      </c>
      <c r="C24" s="38">
        <v>6.018518518518519E-4</v>
      </c>
      <c r="D24" s="39">
        <f t="shared" si="0"/>
        <v>2.2435067736646824E-3</v>
      </c>
      <c r="E24" s="38">
        <v>0</v>
      </c>
      <c r="F24" s="39">
        <f t="shared" si="0"/>
        <v>0</v>
      </c>
      <c r="G24" s="38">
        <f t="shared" si="1"/>
        <v>6.018518518518519E-4</v>
      </c>
      <c r="H24" s="43">
        <f t="shared" si="4"/>
        <v>2.0615287028227084E-3</v>
      </c>
    </row>
    <row r="25" spans="2:8" s="1" customFormat="1">
      <c r="B25" s="42" t="s">
        <v>5</v>
      </c>
      <c r="C25" s="38">
        <v>4.861111111111111E-4</v>
      </c>
      <c r="D25" s="39">
        <f t="shared" si="0"/>
        <v>1.812063163344551E-3</v>
      </c>
      <c r="E25" s="38">
        <v>0</v>
      </c>
      <c r="F25" s="39">
        <f t="shared" si="0"/>
        <v>0</v>
      </c>
      <c r="G25" s="38">
        <f t="shared" si="1"/>
        <v>4.861111111111111E-4</v>
      </c>
      <c r="H25" s="43">
        <f t="shared" si="4"/>
        <v>1.6650808753568029E-3</v>
      </c>
    </row>
    <row r="26" spans="2:8" s="1" customFormat="1">
      <c r="B26" s="42" t="s">
        <v>6</v>
      </c>
      <c r="C26" s="38">
        <v>4.0567129629629627E-2</v>
      </c>
      <c r="D26" s="39">
        <f t="shared" si="0"/>
        <v>0.15122098541720597</v>
      </c>
      <c r="E26" s="36">
        <v>0</v>
      </c>
      <c r="F26" s="39">
        <f t="shared" si="0"/>
        <v>0</v>
      </c>
      <c r="G26" s="38">
        <f t="shared" si="1"/>
        <v>4.0567129629629627E-2</v>
      </c>
      <c r="H26" s="43">
        <f t="shared" si="4"/>
        <v>0.13895496352679987</v>
      </c>
    </row>
    <row r="27" spans="2:8" s="1" customFormat="1">
      <c r="B27" s="42" t="s">
        <v>78</v>
      </c>
      <c r="C27" s="38">
        <v>9.5590277777777788E-2</v>
      </c>
      <c r="D27" s="39">
        <f t="shared" si="0"/>
        <v>0.3563292777633964</v>
      </c>
      <c r="E27" s="38">
        <v>0</v>
      </c>
      <c r="F27" s="39">
        <f t="shared" si="0"/>
        <v>0</v>
      </c>
      <c r="G27" s="38">
        <f t="shared" si="1"/>
        <v>9.5590277777777788E-2</v>
      </c>
      <c r="H27" s="43">
        <f t="shared" si="4"/>
        <v>0.32742626070409137</v>
      </c>
    </row>
    <row r="28" spans="2:8" s="1" customFormat="1">
      <c r="B28" s="42" t="s">
        <v>17</v>
      </c>
      <c r="C28" s="38"/>
      <c r="D28" s="39">
        <f>C28/C$30</f>
        <v>0</v>
      </c>
      <c r="E28" s="63"/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5">SUM(C7:C28)</f>
        <v>0.26826388888888886</v>
      </c>
      <c r="D30" s="51">
        <f t="shared" si="5"/>
        <v>1</v>
      </c>
      <c r="E30" s="50">
        <f t="shared" si="5"/>
        <v>2.3680555555555555E-2</v>
      </c>
      <c r="F30" s="51">
        <f t="shared" si="5"/>
        <v>0.99999999999999978</v>
      </c>
      <c r="G30" s="50">
        <f t="shared" si="5"/>
        <v>0.29194444444444445</v>
      </c>
      <c r="H30" s="49">
        <f t="shared" si="5"/>
        <v>0.99999999999999978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7.2685185185185196E-3</v>
      </c>
      <c r="D7" s="39">
        <f t="shared" ref="D7:D28" si="0">C7/C$30</f>
        <v>2.9970411377302678E-2</v>
      </c>
      <c r="E7" s="38">
        <v>2.7777777777777778E-4</v>
      </c>
      <c r="F7" s="39">
        <f t="shared" ref="F7:F28" si="1">E7/E$30</f>
        <v>7.3506891271056659E-3</v>
      </c>
      <c r="G7" s="38">
        <f>C7+E7</f>
        <v>7.5462962962962975E-3</v>
      </c>
      <c r="H7" s="43">
        <f>G7/$G$30</f>
        <v>2.6921012428258811E-2</v>
      </c>
    </row>
    <row r="8" spans="2:8" s="1" customFormat="1">
      <c r="B8" s="42" t="s">
        <v>13</v>
      </c>
      <c r="C8" s="38">
        <v>7.7430555555555551E-3</v>
      </c>
      <c r="D8" s="39">
        <f t="shared" si="0"/>
        <v>3.1927078362126569E-2</v>
      </c>
      <c r="E8" s="38">
        <v>0</v>
      </c>
      <c r="F8" s="39">
        <f t="shared" si="1"/>
        <v>0</v>
      </c>
      <c r="G8" s="38">
        <f t="shared" ref="G8:G28" si="2">C8+E8</f>
        <v>7.7430555555555551E-3</v>
      </c>
      <c r="H8" s="43">
        <f t="shared" ref="H8:H22" si="3">G8/$G$30</f>
        <v>2.7622940666418929E-2</v>
      </c>
    </row>
    <row r="9" spans="2:8" s="1" customFormat="1">
      <c r="B9" s="42" t="s">
        <v>0</v>
      </c>
      <c r="C9" s="38">
        <v>7.2615740740740745E-2</v>
      </c>
      <c r="D9" s="39">
        <f t="shared" si="0"/>
        <v>0.2994177722630525</v>
      </c>
      <c r="E9" s="38">
        <v>1.6701388888888894E-2</v>
      </c>
      <c r="F9" s="39">
        <f t="shared" si="1"/>
        <v>0.44196018376722834</v>
      </c>
      <c r="G9" s="38">
        <f t="shared" si="2"/>
        <v>8.9317129629629635E-2</v>
      </c>
      <c r="H9" s="43">
        <f t="shared" si="3"/>
        <v>0.3186341302283332</v>
      </c>
    </row>
    <row r="10" spans="2:8" s="1" customFormat="1">
      <c r="B10" s="42" t="s">
        <v>8</v>
      </c>
      <c r="C10" s="38">
        <v>3.8310185185185183E-3</v>
      </c>
      <c r="D10" s="39">
        <f t="shared" si="0"/>
        <v>1.579650663357832E-2</v>
      </c>
      <c r="E10" s="38">
        <v>3.8425925925925928E-3</v>
      </c>
      <c r="F10" s="39">
        <f t="shared" si="1"/>
        <v>0.10168453292496173</v>
      </c>
      <c r="G10" s="38">
        <f t="shared" si="2"/>
        <v>7.6736111111111111E-3</v>
      </c>
      <c r="H10" s="43">
        <f t="shared" si="3"/>
        <v>2.737520128824477E-2</v>
      </c>
    </row>
    <row r="11" spans="2:8" s="1" customFormat="1">
      <c r="B11" s="42" t="s">
        <v>26</v>
      </c>
      <c r="C11" s="38">
        <v>1.3773148148148147E-3</v>
      </c>
      <c r="D11" s="39">
        <f t="shared" si="0"/>
        <v>5.6791066144888814E-3</v>
      </c>
      <c r="E11" s="38">
        <v>0</v>
      </c>
      <c r="F11" s="39">
        <f t="shared" si="1"/>
        <v>0</v>
      </c>
      <c r="G11" s="38">
        <f t="shared" si="2"/>
        <v>1.3773148148148147E-3</v>
      </c>
      <c r="H11" s="43">
        <f t="shared" ref="H11:H18" si="4">G11/$G$30</f>
        <v>4.9134976671208561E-3</v>
      </c>
    </row>
    <row r="12" spans="2:8" s="1" customFormat="1">
      <c r="B12" s="42" t="s">
        <v>3</v>
      </c>
      <c r="C12" s="38">
        <v>7.8240740740740753E-3</v>
      </c>
      <c r="D12" s="39">
        <f t="shared" si="0"/>
        <v>3.2261143457096512E-2</v>
      </c>
      <c r="E12" s="38">
        <v>1.2037037037037038E-3</v>
      </c>
      <c r="F12" s="39">
        <f t="shared" si="1"/>
        <v>3.1852986217457892E-2</v>
      </c>
      <c r="G12" s="38">
        <f t="shared" si="2"/>
        <v>9.0277777777777787E-3</v>
      </c>
      <c r="H12" s="43">
        <f t="shared" si="4"/>
        <v>3.2206119162640906E-2</v>
      </c>
    </row>
    <row r="13" spans="2:8" s="1" customFormat="1">
      <c r="B13" s="42" t="s">
        <v>7</v>
      </c>
      <c r="C13" s="38">
        <v>1.2569444444444444E-2</v>
      </c>
      <c r="D13" s="39">
        <f t="shared" si="0"/>
        <v>5.1827813305335514E-2</v>
      </c>
      <c r="E13" s="38">
        <v>3.2175925925925931E-3</v>
      </c>
      <c r="F13" s="39">
        <f t="shared" si="1"/>
        <v>8.5145482388973973E-2</v>
      </c>
      <c r="G13" s="38">
        <f t="shared" si="2"/>
        <v>1.5787037037037037E-2</v>
      </c>
      <c r="H13" s="43">
        <f t="shared" si="4"/>
        <v>5.6319418638259226E-2</v>
      </c>
    </row>
    <row r="14" spans="2:8" s="1" customFormat="1">
      <c r="B14" s="42" t="s">
        <v>2</v>
      </c>
      <c r="C14" s="38">
        <v>1.4120370370370372E-3</v>
      </c>
      <c r="D14" s="39">
        <f t="shared" si="0"/>
        <v>5.8222773694759974E-3</v>
      </c>
      <c r="E14" s="38">
        <v>0</v>
      </c>
      <c r="F14" s="39">
        <f t="shared" si="1"/>
        <v>0</v>
      </c>
      <c r="G14" s="38">
        <f t="shared" si="2"/>
        <v>1.4120370370370372E-3</v>
      </c>
      <c r="H14" s="43">
        <f t="shared" si="4"/>
        <v>5.0373673562079373E-3</v>
      </c>
    </row>
    <row r="15" spans="2:8" s="1" customFormat="1">
      <c r="B15" s="42" t="s">
        <v>9</v>
      </c>
      <c r="C15" s="38">
        <v>3.1168981481481475E-2</v>
      </c>
      <c r="D15" s="39">
        <f t="shared" si="0"/>
        <v>0.12851961439343323</v>
      </c>
      <c r="E15" s="38">
        <v>7.465277777777779E-3</v>
      </c>
      <c r="F15" s="39">
        <f t="shared" si="1"/>
        <v>0.19754977029096482</v>
      </c>
      <c r="G15" s="38">
        <f t="shared" si="2"/>
        <v>3.8634259259259257E-2</v>
      </c>
      <c r="H15" s="43">
        <f t="shared" si="4"/>
        <v>0.13782567405755813</v>
      </c>
    </row>
    <row r="16" spans="2:8" s="1" customFormat="1">
      <c r="B16" s="42" t="s">
        <v>1</v>
      </c>
      <c r="C16" s="38">
        <v>4.6643518518518518E-3</v>
      </c>
      <c r="D16" s="39">
        <f t="shared" si="0"/>
        <v>1.9232604753269072E-2</v>
      </c>
      <c r="E16" s="38">
        <v>1.9212962962962962E-3</v>
      </c>
      <c r="F16" s="39">
        <f t="shared" si="1"/>
        <v>5.0842266462480856E-2</v>
      </c>
      <c r="G16" s="38">
        <f t="shared" si="2"/>
        <v>6.5856481481481478E-3</v>
      </c>
      <c r="H16" s="43">
        <f t="shared" si="4"/>
        <v>2.3493951030182914E-2</v>
      </c>
    </row>
    <row r="17" spans="2:8" s="1" customFormat="1">
      <c r="B17" s="42" t="s">
        <v>27</v>
      </c>
      <c r="C17" s="38">
        <v>6.9444444444444436E-4</v>
      </c>
      <c r="D17" s="39">
        <f t="shared" si="0"/>
        <v>2.8634150997422932E-3</v>
      </c>
      <c r="E17" s="38">
        <v>5.0925925925925921E-4</v>
      </c>
      <c r="F17" s="39">
        <f t="shared" si="1"/>
        <v>1.347626339969372E-2</v>
      </c>
      <c r="G17" s="38">
        <f t="shared" si="2"/>
        <v>1.2037037037037036E-3</v>
      </c>
      <c r="H17" s="43">
        <f t="shared" si="4"/>
        <v>4.2941492216854536E-3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>
        <f t="shared" si="1"/>
        <v>0</v>
      </c>
      <c r="G18" s="38">
        <f t="shared" si="2"/>
        <v>0</v>
      </c>
      <c r="H18" s="43">
        <f t="shared" si="4"/>
        <v>0</v>
      </c>
    </row>
    <row r="19" spans="2:8" s="1" customFormat="1">
      <c r="B19" s="42" t="s">
        <v>4</v>
      </c>
      <c r="C19" s="38">
        <v>1.3645833333333338E-2</v>
      </c>
      <c r="D19" s="39">
        <f t="shared" si="0"/>
        <v>5.6266106709936085E-2</v>
      </c>
      <c r="E19" s="38">
        <v>0</v>
      </c>
      <c r="F19" s="39">
        <f t="shared" si="1"/>
        <v>0</v>
      </c>
      <c r="G19" s="38">
        <f t="shared" si="2"/>
        <v>1.3645833333333338E-2</v>
      </c>
      <c r="H19" s="43">
        <f t="shared" si="3"/>
        <v>4.8680787811222613E-2</v>
      </c>
    </row>
    <row r="20" spans="2:8" s="1" customFormat="1">
      <c r="B20" s="42" t="s">
        <v>14</v>
      </c>
      <c r="C20" s="38">
        <v>2.5231481481481476E-3</v>
      </c>
      <c r="D20" s="39">
        <f t="shared" si="0"/>
        <v>1.0403741529063664E-2</v>
      </c>
      <c r="E20" s="38">
        <v>3.0092592592592595E-4</v>
      </c>
      <c r="F20" s="39">
        <f t="shared" si="1"/>
        <v>7.9632465543644729E-3</v>
      </c>
      <c r="G20" s="38">
        <f t="shared" si="2"/>
        <v>2.8240740740740735E-3</v>
      </c>
      <c r="H20" s="43">
        <f t="shared" si="3"/>
        <v>1.0074734712415871E-2</v>
      </c>
    </row>
    <row r="21" spans="2:8" s="1" customFormat="1">
      <c r="B21" s="42" t="s">
        <v>11</v>
      </c>
      <c r="C21" s="38">
        <v>1.5046296296296296E-3</v>
      </c>
      <c r="D21" s="39">
        <f t="shared" si="0"/>
        <v>6.2040660494416359E-3</v>
      </c>
      <c r="E21" s="38">
        <v>0</v>
      </c>
      <c r="F21" s="39">
        <f t="shared" si="1"/>
        <v>0</v>
      </c>
      <c r="G21" s="38">
        <f t="shared" si="2"/>
        <v>1.5046296296296296E-3</v>
      </c>
      <c r="H21" s="43">
        <f t="shared" si="3"/>
        <v>5.3676865271068174E-3</v>
      </c>
    </row>
    <row r="22" spans="2:8" s="1" customFormat="1">
      <c r="B22" s="42" t="s">
        <v>15</v>
      </c>
      <c r="C22" s="38">
        <v>4.4212962962962956E-3</v>
      </c>
      <c r="D22" s="39">
        <f t="shared" si="0"/>
        <v>1.8230409468359268E-2</v>
      </c>
      <c r="E22" s="38">
        <v>6.4814814814814813E-4</v>
      </c>
      <c r="F22" s="39">
        <f t="shared" si="1"/>
        <v>1.7151607963246555E-2</v>
      </c>
      <c r="G22" s="38">
        <f t="shared" si="2"/>
        <v>5.0694444444444441E-3</v>
      </c>
      <c r="H22" s="43">
        <f t="shared" si="3"/>
        <v>1.8084974606713738E-2</v>
      </c>
    </row>
    <row r="23" spans="2:8" s="1" customFormat="1">
      <c r="B23" s="42" t="s">
        <v>71</v>
      </c>
      <c r="C23" s="38">
        <v>2.4768518518518516E-3</v>
      </c>
      <c r="D23" s="39">
        <f t="shared" si="0"/>
        <v>1.0212847189080845E-2</v>
      </c>
      <c r="E23" s="38">
        <v>1.1921296296296296E-3</v>
      </c>
      <c r="F23" s="39">
        <f t="shared" si="1"/>
        <v>3.1546707503828479E-2</v>
      </c>
      <c r="G23" s="38">
        <f t="shared" si="2"/>
        <v>3.6689814814814814E-3</v>
      </c>
      <c r="H23" s="43">
        <f t="shared" ref="H23:H28" si="5">G23/$G$30</f>
        <v>1.3088897146868162E-2</v>
      </c>
    </row>
    <row r="24" spans="2:8" s="1" customFormat="1">
      <c r="B24" s="42" t="s">
        <v>12</v>
      </c>
      <c r="C24" s="38">
        <v>1.0532407407407407E-3</v>
      </c>
      <c r="D24" s="39">
        <f t="shared" si="0"/>
        <v>4.3428462346091446E-3</v>
      </c>
      <c r="E24" s="38">
        <v>0</v>
      </c>
      <c r="F24" s="39">
        <f t="shared" si="1"/>
        <v>0</v>
      </c>
      <c r="G24" s="38">
        <f t="shared" si="2"/>
        <v>1.0532407407407407E-3</v>
      </c>
      <c r="H24" s="43">
        <f t="shared" si="5"/>
        <v>3.7573805689747721E-3</v>
      </c>
    </row>
    <row r="25" spans="2:8" s="1" customFormat="1">
      <c r="B25" s="42" t="s">
        <v>5</v>
      </c>
      <c r="C25" s="38">
        <v>2.6041666666666661E-3</v>
      </c>
      <c r="D25" s="39">
        <f t="shared" si="0"/>
        <v>1.0737806624033598E-2</v>
      </c>
      <c r="E25" s="38">
        <v>0</v>
      </c>
      <c r="F25" s="39">
        <f t="shared" si="1"/>
        <v>0</v>
      </c>
      <c r="G25" s="38">
        <f t="shared" si="2"/>
        <v>2.6041666666666661E-3</v>
      </c>
      <c r="H25" s="43">
        <f t="shared" si="5"/>
        <v>9.2902266815310282E-3</v>
      </c>
    </row>
    <row r="26" spans="2:8" s="1" customFormat="1">
      <c r="B26" s="42" t="s">
        <v>6</v>
      </c>
      <c r="C26" s="38">
        <v>4.6736111111111103E-2</v>
      </c>
      <c r="D26" s="39">
        <f t="shared" si="0"/>
        <v>0.19270783621265633</v>
      </c>
      <c r="E26" s="38">
        <v>0</v>
      </c>
      <c r="F26" s="39"/>
      <c r="G26" s="38">
        <f t="shared" si="2"/>
        <v>4.6736111111111103E-2</v>
      </c>
      <c r="H26" s="43">
        <f t="shared" si="5"/>
        <v>0.16672860151121019</v>
      </c>
    </row>
    <row r="27" spans="2:8" s="1" customFormat="1">
      <c r="B27" s="42" t="s">
        <v>78</v>
      </c>
      <c r="C27" s="38">
        <v>1.6307870370370368E-2</v>
      </c>
      <c r="D27" s="39">
        <f t="shared" si="0"/>
        <v>6.724253125894819E-2</v>
      </c>
      <c r="E27" s="38">
        <v>0</v>
      </c>
      <c r="F27" s="39"/>
      <c r="G27" s="38">
        <f t="shared" si="2"/>
        <v>1.6307870370370368E-2</v>
      </c>
      <c r="H27" s="43">
        <f t="shared" si="5"/>
        <v>5.8177463974565427E-2</v>
      </c>
    </row>
    <row r="28" spans="2:8" s="1" customFormat="1">
      <c r="B28" s="42" t="s">
        <v>17</v>
      </c>
      <c r="C28" s="38">
        <v>8.1018518518518516E-5</v>
      </c>
      <c r="D28" s="39">
        <f t="shared" si="0"/>
        <v>3.3406509496993424E-4</v>
      </c>
      <c r="E28" s="38">
        <v>5.0925925925925921E-4</v>
      </c>
      <c r="F28" s="39">
        <f t="shared" si="1"/>
        <v>1.347626339969372E-2</v>
      </c>
      <c r="G28" s="38">
        <f t="shared" si="2"/>
        <v>5.9027777777777768E-4</v>
      </c>
      <c r="H28" s="43">
        <f t="shared" si="5"/>
        <v>2.1057847144803667E-3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6">SUM(C7:C28)</f>
        <v>0.24252314814814807</v>
      </c>
      <c r="D30" s="51">
        <f t="shared" si="6"/>
        <v>1.0000000000000004</v>
      </c>
      <c r="E30" s="50">
        <f t="shared" si="6"/>
        <v>3.7789351851851852E-2</v>
      </c>
      <c r="F30" s="51">
        <f t="shared" si="6"/>
        <v>1.0000000000000002</v>
      </c>
      <c r="G30" s="50">
        <f t="shared" si="6"/>
        <v>0.28031249999999996</v>
      </c>
      <c r="H30" s="49">
        <f t="shared" si="6"/>
        <v>1.0000000000000002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4.7685185185185183E-3</v>
      </c>
      <c r="D7" s="39">
        <f t="shared" ref="D7:D28" si="0">C7/C$30</f>
        <v>2.6150428435417324E-2</v>
      </c>
      <c r="E7" s="38">
        <v>1.0648148148148149E-3</v>
      </c>
      <c r="F7" s="39">
        <f t="shared" ref="F7:F27" si="1">E7/E$30</f>
        <v>1.7309501411100662E-2</v>
      </c>
      <c r="G7" s="38">
        <f>C7+E7</f>
        <v>5.8333333333333327E-3</v>
      </c>
      <c r="H7" s="43">
        <f>G7/$G$30</f>
        <v>2.3920265780730896E-2</v>
      </c>
    </row>
    <row r="8" spans="2:8" s="1" customFormat="1">
      <c r="B8" s="42" t="s">
        <v>13</v>
      </c>
      <c r="C8" s="38">
        <v>1.0763888888888887E-2</v>
      </c>
      <c r="D8" s="39">
        <f t="shared" si="0"/>
        <v>5.9028879720723564E-2</v>
      </c>
      <c r="E8" s="38">
        <v>7.1759259259259259E-4</v>
      </c>
      <c r="F8" s="39">
        <f t="shared" si="1"/>
        <v>1.1665098777046096E-2</v>
      </c>
      <c r="G8" s="38">
        <f t="shared" ref="G8:G28" si="2">C8+E8</f>
        <v>1.148148148148148E-2</v>
      </c>
      <c r="H8" s="43">
        <f>G8/$G$30</f>
        <v>4.7081158044613193E-2</v>
      </c>
    </row>
    <row r="9" spans="2:8" s="1" customFormat="1">
      <c r="B9" s="42" t="s">
        <v>0</v>
      </c>
      <c r="C9" s="38">
        <v>6.2164351851851846E-2</v>
      </c>
      <c r="D9" s="39">
        <f t="shared" si="0"/>
        <v>0.34090764836559817</v>
      </c>
      <c r="E9" s="38">
        <v>1.2152777777777778E-2</v>
      </c>
      <c r="F9" s="39">
        <f t="shared" si="1"/>
        <v>0.19755409219190972</v>
      </c>
      <c r="G9" s="38">
        <f t="shared" si="2"/>
        <v>7.4317129629629622E-2</v>
      </c>
      <c r="H9" s="43">
        <f>G9/$G$30</f>
        <v>0.30474608448030377</v>
      </c>
    </row>
    <row r="10" spans="2:8" s="1" customFormat="1">
      <c r="B10" s="42" t="s">
        <v>8</v>
      </c>
      <c r="C10" s="38">
        <v>4.3634259259259251E-3</v>
      </c>
      <c r="D10" s="39">
        <f t="shared" si="0"/>
        <v>2.3928911456680413E-2</v>
      </c>
      <c r="E10" s="38">
        <v>3.425925925925926E-3</v>
      </c>
      <c r="F10" s="39">
        <f t="shared" si="1"/>
        <v>5.569143932267169E-2</v>
      </c>
      <c r="G10" s="38">
        <f t="shared" si="2"/>
        <v>7.7893518518518511E-3</v>
      </c>
      <c r="H10" s="43">
        <f>G10/$G$30</f>
        <v>3.1941148552444232E-2</v>
      </c>
    </row>
    <row r="11" spans="2:8" s="1" customFormat="1">
      <c r="B11" s="42" t="s">
        <v>26</v>
      </c>
      <c r="C11" s="38">
        <v>2.7777777777777779E-3</v>
      </c>
      <c r="D11" s="39">
        <f t="shared" si="0"/>
        <v>1.5233259282767374E-2</v>
      </c>
      <c r="E11" s="38">
        <v>0</v>
      </c>
      <c r="F11" s="39">
        <f t="shared" si="1"/>
        <v>0</v>
      </c>
      <c r="G11" s="38">
        <f t="shared" si="2"/>
        <v>2.7777777777777779E-3</v>
      </c>
      <c r="H11" s="43">
        <f>G11/$G$30</f>
        <v>1.1390602752729E-2</v>
      </c>
    </row>
    <row r="12" spans="2:8" s="1" customFormat="1">
      <c r="B12" s="42" t="s">
        <v>3</v>
      </c>
      <c r="C12" s="38">
        <v>3.3217592592592582E-3</v>
      </c>
      <c r="D12" s="39">
        <f t="shared" si="0"/>
        <v>1.8216439225642648E-2</v>
      </c>
      <c r="E12" s="38">
        <v>1.4236111111111112E-3</v>
      </c>
      <c r="F12" s="39">
        <f t="shared" si="1"/>
        <v>2.3142050799623708E-2</v>
      </c>
      <c r="G12" s="38">
        <f t="shared" si="2"/>
        <v>4.7453703703703694E-3</v>
      </c>
      <c r="H12" s="43">
        <f t="shared" ref="H12:H24" si="3">G12/$G$30</f>
        <v>1.9458946369245372E-2</v>
      </c>
    </row>
    <row r="13" spans="2:8" s="1" customFormat="1">
      <c r="B13" s="42" t="s">
        <v>7</v>
      </c>
      <c r="C13" s="38">
        <v>1.1400462962962961E-2</v>
      </c>
      <c r="D13" s="39">
        <f t="shared" si="0"/>
        <v>6.2519834973024421E-2</v>
      </c>
      <c r="E13" s="38">
        <v>1.125E-2</v>
      </c>
      <c r="F13" s="39">
        <f t="shared" si="1"/>
        <v>0.18287864534336784</v>
      </c>
      <c r="G13" s="38">
        <f t="shared" si="2"/>
        <v>2.2650462962962963E-2</v>
      </c>
      <c r="H13" s="43">
        <f t="shared" si="3"/>
        <v>9.288087327954439E-2</v>
      </c>
    </row>
    <row r="14" spans="2:8" s="1" customFormat="1">
      <c r="B14" s="42" t="s">
        <v>2</v>
      </c>
      <c r="C14" s="38">
        <v>7.8703703703703694E-4</v>
      </c>
      <c r="D14" s="39">
        <f t="shared" si="0"/>
        <v>4.3160901301174219E-3</v>
      </c>
      <c r="E14" s="38">
        <v>0</v>
      </c>
      <c r="F14" s="39">
        <f t="shared" si="1"/>
        <v>0</v>
      </c>
      <c r="G14" s="38">
        <f t="shared" si="2"/>
        <v>7.8703703703703694E-4</v>
      </c>
      <c r="H14" s="43">
        <f t="shared" si="3"/>
        <v>3.2273374466065493E-3</v>
      </c>
    </row>
    <row r="15" spans="2:8" s="1" customFormat="1">
      <c r="B15" s="42" t="s">
        <v>9</v>
      </c>
      <c r="C15" s="38">
        <v>8.9236111111111096E-3</v>
      </c>
      <c r="D15" s="39">
        <f t="shared" si="0"/>
        <v>4.8936845445890186E-2</v>
      </c>
      <c r="E15" s="38">
        <v>1.3773148148148145E-2</v>
      </c>
      <c r="F15" s="39">
        <f t="shared" si="1"/>
        <v>0.22389463781749763</v>
      </c>
      <c r="G15" s="38">
        <f t="shared" si="2"/>
        <v>2.2696759259259257E-2</v>
      </c>
      <c r="H15" s="43">
        <f t="shared" si="3"/>
        <v>9.3070716658756519E-2</v>
      </c>
    </row>
    <row r="16" spans="2:8" s="1" customFormat="1">
      <c r="B16" s="42" t="s">
        <v>1</v>
      </c>
      <c r="C16" s="38">
        <v>3.9699074074074072E-3</v>
      </c>
      <c r="D16" s="39">
        <f t="shared" si="0"/>
        <v>2.1770866391621707E-2</v>
      </c>
      <c r="E16" s="38">
        <v>5.1851851851851842E-3</v>
      </c>
      <c r="F16" s="39">
        <f t="shared" si="1"/>
        <v>8.4289746001881452E-2</v>
      </c>
      <c r="G16" s="38">
        <f t="shared" si="2"/>
        <v>9.1550925925925914E-3</v>
      </c>
      <c r="H16" s="43">
        <f t="shared" si="3"/>
        <v>3.7541528239202655E-2</v>
      </c>
    </row>
    <row r="17" spans="2:8" s="1" customFormat="1">
      <c r="B17" s="42" t="s">
        <v>27</v>
      </c>
      <c r="C17" s="38">
        <v>6.8287037037037025E-4</v>
      </c>
      <c r="D17" s="39">
        <f t="shared" si="0"/>
        <v>3.7448429070136456E-3</v>
      </c>
      <c r="E17" s="38">
        <v>8.3333333333333328E-4</v>
      </c>
      <c r="F17" s="39">
        <f t="shared" si="1"/>
        <v>1.354656632173095E-2</v>
      </c>
      <c r="G17" s="38">
        <f t="shared" si="2"/>
        <v>1.5162037037037036E-3</v>
      </c>
      <c r="H17" s="43">
        <f t="shared" si="3"/>
        <v>6.2173706691979122E-3</v>
      </c>
    </row>
    <row r="18" spans="2:8" s="1" customFormat="1">
      <c r="B18" s="42" t="s">
        <v>16</v>
      </c>
      <c r="C18" s="38">
        <v>3.9351851851851852E-4</v>
      </c>
      <c r="D18" s="39">
        <f t="shared" si="0"/>
        <v>2.1580450650587114E-3</v>
      </c>
      <c r="E18" s="38">
        <v>0</v>
      </c>
      <c r="F18" s="39">
        <f t="shared" si="1"/>
        <v>0</v>
      </c>
      <c r="G18" s="38">
        <f t="shared" si="2"/>
        <v>3.9351851851851852E-4</v>
      </c>
      <c r="H18" s="43">
        <f t="shared" si="3"/>
        <v>1.6136687233032749E-3</v>
      </c>
    </row>
    <row r="19" spans="2:8" s="1" customFormat="1">
      <c r="B19" s="42" t="s">
        <v>4</v>
      </c>
      <c r="C19" s="38">
        <v>1.5254629629629618E-2</v>
      </c>
      <c r="D19" s="39">
        <f t="shared" si="0"/>
        <v>8.3655982227864106E-2</v>
      </c>
      <c r="E19" s="38">
        <v>0</v>
      </c>
      <c r="F19" s="39">
        <f t="shared" si="1"/>
        <v>0</v>
      </c>
      <c r="G19" s="38">
        <f t="shared" si="2"/>
        <v>1.5254629629629618E-2</v>
      </c>
      <c r="H19" s="43">
        <f t="shared" si="3"/>
        <v>6.255339345040338E-2</v>
      </c>
    </row>
    <row r="20" spans="2:8" s="1" customFormat="1">
      <c r="B20" s="42" t="s">
        <v>14</v>
      </c>
      <c r="C20" s="38">
        <v>3.9814814814814817E-3</v>
      </c>
      <c r="D20" s="39">
        <f t="shared" si="0"/>
        <v>2.1834338305299905E-2</v>
      </c>
      <c r="E20" s="38">
        <v>2.9513888888888888E-3</v>
      </c>
      <c r="F20" s="39">
        <f t="shared" si="1"/>
        <v>4.7977422389463786E-2</v>
      </c>
      <c r="G20" s="38">
        <f t="shared" si="2"/>
        <v>6.9328703703703705E-3</v>
      </c>
      <c r="H20" s="43">
        <f t="shared" si="3"/>
        <v>2.8429046037019463E-2</v>
      </c>
    </row>
    <row r="21" spans="2:8" s="1" customFormat="1">
      <c r="B21" s="42" t="s">
        <v>11</v>
      </c>
      <c r="C21" s="38">
        <v>2.4305555555555555E-4</v>
      </c>
      <c r="D21" s="39">
        <f t="shared" si="0"/>
        <v>1.3329101872421453E-3</v>
      </c>
      <c r="E21" s="38">
        <v>9.6064814814814808E-4</v>
      </c>
      <c r="F21" s="39">
        <f t="shared" si="1"/>
        <v>1.5616180620884291E-2</v>
      </c>
      <c r="G21" s="38">
        <f t="shared" si="2"/>
        <v>1.2037037037037036E-3</v>
      </c>
      <c r="H21" s="43">
        <f t="shared" si="3"/>
        <v>4.9359278595158991E-3</v>
      </c>
    </row>
    <row r="22" spans="2:8" s="1" customFormat="1">
      <c r="B22" s="42" t="s">
        <v>15</v>
      </c>
      <c r="C22" s="38">
        <v>2.8356481481481488E-3</v>
      </c>
      <c r="D22" s="39">
        <f t="shared" si="0"/>
        <v>1.5550618851158365E-2</v>
      </c>
      <c r="E22" s="38">
        <v>1.9097222222222222E-3</v>
      </c>
      <c r="F22" s="39">
        <f t="shared" si="1"/>
        <v>3.1044214487300097E-2</v>
      </c>
      <c r="G22" s="38">
        <f t="shared" si="2"/>
        <v>4.7453703703703711E-3</v>
      </c>
      <c r="H22" s="43">
        <f t="shared" si="3"/>
        <v>1.9458946369245379E-2</v>
      </c>
    </row>
    <row r="23" spans="2:8" s="1" customFormat="1">
      <c r="B23" s="42" t="s">
        <v>71</v>
      </c>
      <c r="C23" s="38">
        <v>2.1412037037037038E-3</v>
      </c>
      <c r="D23" s="39">
        <f t="shared" si="0"/>
        <v>1.1742304030466518E-2</v>
      </c>
      <c r="E23" s="38">
        <v>8.7962962962962973E-4</v>
      </c>
      <c r="F23" s="39">
        <f t="shared" si="1"/>
        <v>1.4299153339604895E-2</v>
      </c>
      <c r="G23" s="38">
        <f t="shared" si="2"/>
        <v>3.0208333333333337E-3</v>
      </c>
      <c r="H23" s="43">
        <f t="shared" si="3"/>
        <v>1.2387280493592789E-2</v>
      </c>
    </row>
    <row r="24" spans="2:8" s="1" customFormat="1">
      <c r="B24" s="42" t="s">
        <v>12</v>
      </c>
      <c r="C24" s="38">
        <v>1.6203703703703703E-4</v>
      </c>
      <c r="D24" s="39">
        <f t="shared" si="0"/>
        <v>8.8860679149476351E-4</v>
      </c>
      <c r="E24" s="38">
        <v>1.0532407407407407E-3</v>
      </c>
      <c r="F24" s="39">
        <f t="shared" si="1"/>
        <v>1.7121354656632174E-2</v>
      </c>
      <c r="G24" s="38">
        <f t="shared" si="2"/>
        <v>1.2152777777777778E-3</v>
      </c>
      <c r="H24" s="43">
        <f t="shared" si="3"/>
        <v>4.9833887043189374E-3</v>
      </c>
    </row>
    <row r="25" spans="2:8" s="1" customFormat="1">
      <c r="B25" s="42" t="s">
        <v>5</v>
      </c>
      <c r="C25" s="38">
        <v>5.4398148148148144E-4</v>
      </c>
      <c r="D25" s="39">
        <f t="shared" si="0"/>
        <v>2.9831799428752773E-3</v>
      </c>
      <c r="E25" s="38">
        <v>3.4722222222222224E-4</v>
      </c>
      <c r="F25" s="39">
        <f t="shared" si="1"/>
        <v>5.6444026340545629E-3</v>
      </c>
      <c r="G25" s="38">
        <f t="shared" si="2"/>
        <v>8.9120370370370373E-4</v>
      </c>
      <c r="H25" s="43">
        <f>G25/$G$30</f>
        <v>3.6544850498338877E-3</v>
      </c>
    </row>
    <row r="26" spans="2:8" s="1" customFormat="1">
      <c r="B26" s="42" t="s">
        <v>6</v>
      </c>
      <c r="C26" s="38">
        <v>1.1759259259259254E-2</v>
      </c>
      <c r="D26" s="39">
        <f t="shared" si="0"/>
        <v>6.4487464297048519E-2</v>
      </c>
      <c r="E26" s="38">
        <v>3.5879629629629625E-3</v>
      </c>
      <c r="F26" s="39">
        <f t="shared" si="1"/>
        <v>5.8325493885230478E-2</v>
      </c>
      <c r="G26" s="38">
        <f t="shared" si="2"/>
        <v>1.5347222222222217E-2</v>
      </c>
      <c r="H26" s="43">
        <f>G26/$G$30</f>
        <v>6.2933080208827707E-2</v>
      </c>
    </row>
    <row r="27" spans="2:8" s="1" customFormat="1">
      <c r="B27" s="42" t="s">
        <v>78</v>
      </c>
      <c r="C27" s="38">
        <v>3.0393518518518507E-2</v>
      </c>
      <c r="D27" s="39">
        <f t="shared" si="0"/>
        <v>0.16667724531894629</v>
      </c>
      <c r="E27" s="38">
        <v>0</v>
      </c>
      <c r="F27" s="39">
        <f t="shared" si="1"/>
        <v>0</v>
      </c>
      <c r="G27" s="38">
        <f t="shared" si="2"/>
        <v>3.0393518518518507E-2</v>
      </c>
      <c r="H27" s="43">
        <f>G27/$G$30</f>
        <v>0.12463217845277642</v>
      </c>
    </row>
    <row r="28" spans="2:8" s="1" customFormat="1">
      <c r="B28" s="42" t="s">
        <v>17</v>
      </c>
      <c r="C28" s="38">
        <v>7.1759259259259248E-4</v>
      </c>
      <c r="D28" s="39">
        <f t="shared" si="0"/>
        <v>3.935258648048238E-3</v>
      </c>
      <c r="E28" s="38">
        <v>0</v>
      </c>
      <c r="F28" s="39"/>
      <c r="G28" s="38">
        <f t="shared" si="2"/>
        <v>7.1759259259259248E-4</v>
      </c>
      <c r="H28" s="43">
        <f>G28/$G$30</f>
        <v>2.9425723777883246E-3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 t="shared" ref="C30:H30" si="4">SUM(C7:C28)</f>
        <v>0.18234953703703705</v>
      </c>
      <c r="D30" s="51">
        <f t="shared" si="4"/>
        <v>0.99999999999999944</v>
      </c>
      <c r="E30" s="50">
        <f t="shared" si="4"/>
        <v>6.1516203703703698E-2</v>
      </c>
      <c r="F30" s="51">
        <f t="shared" si="4"/>
        <v>1</v>
      </c>
      <c r="G30" s="50">
        <f t="shared" si="4"/>
        <v>0.24386574074074072</v>
      </c>
      <c r="H30" s="49">
        <f t="shared" si="4"/>
        <v>0.99999999999999989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4.7106481481481487E-3</v>
      </c>
      <c r="D7" s="39">
        <f t="shared" ref="D7:D27" si="0">C7/C$30</f>
        <v>2.2168963451168366E-2</v>
      </c>
      <c r="E7" s="38"/>
      <c r="F7" s="39"/>
      <c r="G7" s="38">
        <f>C7+E7</f>
        <v>4.7106481481481487E-3</v>
      </c>
      <c r="H7" s="43">
        <f>G7/$G$30</f>
        <v>2.2168963451168366E-2</v>
      </c>
    </row>
    <row r="8" spans="2:8" s="1" customFormat="1">
      <c r="B8" s="42" t="s">
        <v>13</v>
      </c>
      <c r="C8" s="38">
        <v>9.2939814814814829E-3</v>
      </c>
      <c r="D8" s="39">
        <f t="shared" si="0"/>
        <v>4.3738765727980834E-2</v>
      </c>
      <c r="E8" s="38"/>
      <c r="F8" s="39"/>
      <c r="G8" s="38">
        <f t="shared" ref="G8:G28" si="1">C8+E8</f>
        <v>9.2939814814814829E-3</v>
      </c>
      <c r="H8" s="43">
        <f t="shared" ref="H8:H27" si="2">G8/$G$30</f>
        <v>4.3738765727980834E-2</v>
      </c>
    </row>
    <row r="9" spans="2:8" s="1" customFormat="1">
      <c r="B9" s="42" t="s">
        <v>0</v>
      </c>
      <c r="C9" s="38">
        <v>4.2222222222222244E-2</v>
      </c>
      <c r="D9" s="39">
        <f t="shared" si="0"/>
        <v>0.19870363309548461</v>
      </c>
      <c r="E9" s="38"/>
      <c r="F9" s="39"/>
      <c r="G9" s="38">
        <f t="shared" si="1"/>
        <v>4.2222222222222244E-2</v>
      </c>
      <c r="H9" s="43">
        <f t="shared" si="2"/>
        <v>0.19870363309548461</v>
      </c>
    </row>
    <row r="10" spans="2:8" s="1" customFormat="1">
      <c r="B10" s="42" t="s">
        <v>8</v>
      </c>
      <c r="C10" s="38">
        <v>7.4884259259259235E-3</v>
      </c>
      <c r="D10" s="39">
        <f t="shared" si="0"/>
        <v>3.5241570891660752E-2</v>
      </c>
      <c r="E10" s="38"/>
      <c r="F10" s="39"/>
      <c r="G10" s="38">
        <f t="shared" si="1"/>
        <v>7.4884259259259235E-3</v>
      </c>
      <c r="H10" s="43">
        <f t="shared" si="2"/>
        <v>3.5241570891660752E-2</v>
      </c>
    </row>
    <row r="11" spans="2:8" s="1" customFormat="1">
      <c r="B11" s="42" t="s">
        <v>26</v>
      </c>
      <c r="C11" s="38">
        <v>1.6898148148148148E-3</v>
      </c>
      <c r="D11" s="39">
        <f t="shared" si="0"/>
        <v>7.9525028596328772E-3</v>
      </c>
      <c r="E11" s="38"/>
      <c r="F11" s="39"/>
      <c r="G11" s="38">
        <f t="shared" si="1"/>
        <v>1.6898148148148148E-3</v>
      </c>
      <c r="H11" s="43">
        <f t="shared" si="2"/>
        <v>7.9525028596328772E-3</v>
      </c>
    </row>
    <row r="12" spans="2:8" s="1" customFormat="1">
      <c r="B12" s="42" t="s">
        <v>3</v>
      </c>
      <c r="C12" s="38">
        <v>2.7893518518518519E-3</v>
      </c>
      <c r="D12" s="39">
        <f t="shared" si="0"/>
        <v>1.3127076638161119E-2</v>
      </c>
      <c r="E12" s="38"/>
      <c r="F12" s="39"/>
      <c r="G12" s="38">
        <f t="shared" si="1"/>
        <v>2.7893518518518519E-3</v>
      </c>
      <c r="H12" s="43">
        <f t="shared" si="2"/>
        <v>1.3127076638161119E-2</v>
      </c>
    </row>
    <row r="13" spans="2:8" s="1" customFormat="1">
      <c r="B13" s="42" t="s">
        <v>7</v>
      </c>
      <c r="C13" s="38">
        <v>2.696759259259259E-3</v>
      </c>
      <c r="D13" s="39">
        <f t="shared" si="0"/>
        <v>1.2691323056811372E-2</v>
      </c>
      <c r="E13" s="38"/>
      <c r="F13" s="39"/>
      <c r="G13" s="38">
        <f t="shared" si="1"/>
        <v>2.696759259259259E-3</v>
      </c>
      <c r="H13" s="43">
        <f t="shared" si="2"/>
        <v>1.2691323056811372E-2</v>
      </c>
    </row>
    <row r="14" spans="2:8" s="1" customFormat="1">
      <c r="B14" s="42" t="s">
        <v>2</v>
      </c>
      <c r="C14" s="38">
        <v>2.6504629629629625E-3</v>
      </c>
      <c r="D14" s="39">
        <f t="shared" si="0"/>
        <v>1.2473446266136497E-2</v>
      </c>
      <c r="E14" s="38"/>
      <c r="F14" s="39"/>
      <c r="G14" s="38">
        <f t="shared" si="1"/>
        <v>2.6504629629629625E-3</v>
      </c>
      <c r="H14" s="43">
        <f t="shared" si="2"/>
        <v>1.2473446266136497E-2</v>
      </c>
    </row>
    <row r="15" spans="2:8" s="1" customFormat="1">
      <c r="B15" s="42" t="s">
        <v>9</v>
      </c>
      <c r="C15" s="38">
        <v>1.3958333333333336E-2</v>
      </c>
      <c r="D15" s="39">
        <f t="shared" si="0"/>
        <v>6.5689852388474329E-2</v>
      </c>
      <c r="E15" s="38"/>
      <c r="F15" s="39"/>
      <c r="G15" s="38">
        <f t="shared" si="1"/>
        <v>1.3958333333333336E-2</v>
      </c>
      <c r="H15" s="43">
        <f t="shared" si="2"/>
        <v>6.5689852388474329E-2</v>
      </c>
    </row>
    <row r="16" spans="2:8" s="1" customFormat="1">
      <c r="B16" s="42" t="s">
        <v>1</v>
      </c>
      <c r="C16" s="38">
        <v>8.7499999999999991E-3</v>
      </c>
      <c r="D16" s="39">
        <f t="shared" si="0"/>
        <v>4.1178713437551064E-2</v>
      </c>
      <c r="E16" s="38"/>
      <c r="F16" s="39"/>
      <c r="G16" s="38">
        <f t="shared" si="1"/>
        <v>8.7499999999999991E-3</v>
      </c>
      <c r="H16" s="43">
        <f t="shared" si="2"/>
        <v>4.1178713437551064E-2</v>
      </c>
    </row>
    <row r="17" spans="2:8" s="1" customFormat="1">
      <c r="B17" s="42" t="s">
        <v>27</v>
      </c>
      <c r="C17" s="38">
        <v>4.6296296296296293E-4</v>
      </c>
      <c r="D17" s="39">
        <f t="shared" si="0"/>
        <v>2.1787679067487332E-3</v>
      </c>
      <c r="E17" s="38"/>
      <c r="F17" s="39"/>
      <c r="G17" s="38">
        <f t="shared" si="1"/>
        <v>4.6296296296296293E-4</v>
      </c>
      <c r="H17" s="43">
        <f t="shared" ref="H17:H26" si="3">G17/$G$30</f>
        <v>2.1787679067487332E-3</v>
      </c>
    </row>
    <row r="18" spans="2:8" s="1" customFormat="1">
      <c r="B18" s="42" t="s">
        <v>16</v>
      </c>
      <c r="C18" s="38">
        <v>5.6712962962962967E-4</v>
      </c>
      <c r="D18" s="39">
        <f t="shared" si="0"/>
        <v>2.6689906857671987E-3</v>
      </c>
      <c r="E18" s="38"/>
      <c r="F18" s="39"/>
      <c r="G18" s="38">
        <f t="shared" si="1"/>
        <v>5.6712962962962967E-4</v>
      </c>
      <c r="H18" s="43">
        <f>G18/$G$30</f>
        <v>2.6689906857671987E-3</v>
      </c>
    </row>
    <row r="19" spans="2:8" s="1" customFormat="1">
      <c r="B19" s="42" t="s">
        <v>4</v>
      </c>
      <c r="C19" s="38">
        <v>1.3125E-2</v>
      </c>
      <c r="D19" s="39">
        <f t="shared" si="0"/>
        <v>6.1768070156326592E-2</v>
      </c>
      <c r="E19" s="38"/>
      <c r="F19" s="39"/>
      <c r="G19" s="38">
        <f t="shared" si="1"/>
        <v>1.3125E-2</v>
      </c>
      <c r="H19" s="43">
        <f>G19/$G$30</f>
        <v>6.1768070156326592E-2</v>
      </c>
    </row>
    <row r="20" spans="2:8" s="1" customFormat="1">
      <c r="B20" s="42" t="s">
        <v>14</v>
      </c>
      <c r="C20" s="38">
        <v>3.1597222222222226E-3</v>
      </c>
      <c r="D20" s="39">
        <f t="shared" si="0"/>
        <v>1.4870090963560109E-2</v>
      </c>
      <c r="E20" s="38"/>
      <c r="F20" s="39"/>
      <c r="G20" s="38">
        <f t="shared" si="1"/>
        <v>3.1597222222222226E-3</v>
      </c>
      <c r="H20" s="43">
        <f t="shared" si="3"/>
        <v>1.4870090963560109E-2</v>
      </c>
    </row>
    <row r="21" spans="2:8" s="1" customFormat="1">
      <c r="B21" s="42" t="s">
        <v>11</v>
      </c>
      <c r="C21" s="38">
        <v>1.1921296296296298E-3</v>
      </c>
      <c r="D21" s="39">
        <f t="shared" si="0"/>
        <v>5.6103273598779894E-3</v>
      </c>
      <c r="E21" s="38"/>
      <c r="F21" s="39"/>
      <c r="G21" s="38">
        <f t="shared" si="1"/>
        <v>1.1921296296296298E-3</v>
      </c>
      <c r="H21" s="43">
        <f t="shared" si="3"/>
        <v>5.6103273598779894E-3</v>
      </c>
    </row>
    <row r="22" spans="2:8" s="1" customFormat="1">
      <c r="B22" s="42" t="s">
        <v>15</v>
      </c>
      <c r="C22" s="38">
        <v>3.8541666666666663E-3</v>
      </c>
      <c r="D22" s="39">
        <f t="shared" si="0"/>
        <v>1.8138242823683204E-2</v>
      </c>
      <c r="E22" s="38"/>
      <c r="F22" s="39"/>
      <c r="G22" s="38">
        <f t="shared" si="1"/>
        <v>3.8541666666666663E-3</v>
      </c>
      <c r="H22" s="43">
        <f t="shared" si="3"/>
        <v>1.8138242823683204E-2</v>
      </c>
    </row>
    <row r="23" spans="2:8" s="1" customFormat="1">
      <c r="B23" s="42" t="s">
        <v>71</v>
      </c>
      <c r="C23" s="38">
        <v>1.0555555555555556E-2</v>
      </c>
      <c r="D23" s="39">
        <f t="shared" si="0"/>
        <v>4.9675908273871125E-2</v>
      </c>
      <c r="E23" s="38"/>
      <c r="F23" s="39"/>
      <c r="G23" s="38">
        <f t="shared" si="1"/>
        <v>1.0555555555555556E-2</v>
      </c>
      <c r="H23" s="43">
        <f t="shared" si="3"/>
        <v>4.9675908273871125E-2</v>
      </c>
    </row>
    <row r="24" spans="2:8" s="1" customFormat="1">
      <c r="B24" s="42" t="s">
        <v>12</v>
      </c>
      <c r="C24" s="38">
        <v>1.7708333333333332E-3</v>
      </c>
      <c r="D24" s="39">
        <f t="shared" si="0"/>
        <v>8.333787243313906E-3</v>
      </c>
      <c r="E24" s="38"/>
      <c r="F24" s="39"/>
      <c r="G24" s="38">
        <f t="shared" si="1"/>
        <v>1.7708333333333332E-3</v>
      </c>
      <c r="H24" s="43">
        <f t="shared" si="3"/>
        <v>8.333787243313906E-3</v>
      </c>
    </row>
    <row r="25" spans="2:8" s="1" customFormat="1">
      <c r="B25" s="42" t="s">
        <v>5</v>
      </c>
      <c r="C25" s="38">
        <v>1.4386574074074071E-2</v>
      </c>
      <c r="D25" s="39">
        <f t="shared" si="0"/>
        <v>6.7705212702216883E-2</v>
      </c>
      <c r="E25" s="38"/>
      <c r="F25" s="39"/>
      <c r="G25" s="38">
        <f t="shared" si="1"/>
        <v>1.4386574074074071E-2</v>
      </c>
      <c r="H25" s="43">
        <f t="shared" si="3"/>
        <v>6.7705212702216883E-2</v>
      </c>
    </row>
    <row r="26" spans="2:8" s="1" customFormat="1">
      <c r="B26" s="42" t="s">
        <v>6</v>
      </c>
      <c r="C26" s="38">
        <v>3.9374999999999993E-2</v>
      </c>
      <c r="D26" s="39">
        <f t="shared" si="0"/>
        <v>0.18530421046897977</v>
      </c>
      <c r="E26" s="38"/>
      <c r="F26" s="39"/>
      <c r="G26" s="38">
        <f t="shared" si="1"/>
        <v>3.9374999999999993E-2</v>
      </c>
      <c r="H26" s="43">
        <f t="shared" si="3"/>
        <v>0.18530421046897977</v>
      </c>
    </row>
    <row r="27" spans="2:8" s="1" customFormat="1">
      <c r="B27" s="42" t="s">
        <v>78</v>
      </c>
      <c r="C27" s="38">
        <v>1.7152777777777777E-2</v>
      </c>
      <c r="D27" s="39">
        <f t="shared" si="0"/>
        <v>8.0723350945040573E-2</v>
      </c>
      <c r="E27" s="38"/>
      <c r="F27" s="39"/>
      <c r="G27" s="38">
        <f t="shared" si="1"/>
        <v>1.7152777777777777E-2</v>
      </c>
      <c r="H27" s="43">
        <f t="shared" si="2"/>
        <v>8.0723350945040573E-2</v>
      </c>
    </row>
    <row r="28" spans="2:8" s="1" customFormat="1">
      <c r="B28" s="42" t="s">
        <v>17</v>
      </c>
      <c r="C28" s="38">
        <v>1.0636574074074076E-2</v>
      </c>
      <c r="D28" s="39">
        <f>C28/C$30</f>
        <v>5.0057192657552166E-2</v>
      </c>
      <c r="E28" s="38"/>
      <c r="F28" s="39"/>
      <c r="G28" s="38">
        <f t="shared" si="1"/>
        <v>1.0636574074074076E-2</v>
      </c>
      <c r="H28" s="43">
        <f>G28/$G$30</f>
        <v>5.0057192657552166E-2</v>
      </c>
    </row>
    <row r="29" spans="2:8" s="1" customFormat="1" ht="15.75" thickBot="1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>
      <c r="B30" s="46" t="s">
        <v>29</v>
      </c>
      <c r="C30" s="50">
        <f>SUM(C7:C28)</f>
        <v>0.21248842592592593</v>
      </c>
      <c r="D30" s="51">
        <f>SUM(D7:D28)</f>
        <v>1.0000000000000002</v>
      </c>
      <c r="E30" s="50"/>
      <c r="F30" s="51"/>
      <c r="G30" s="50">
        <f>SUM(G7:G28)</f>
        <v>0.21248842592592593</v>
      </c>
      <c r="H30" s="49">
        <f>SUM(H7:H28)</f>
        <v>1.0000000000000002</v>
      </c>
    </row>
    <row r="31" spans="2:8" s="1" customFormat="1" ht="15.75" thickTop="1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>
      <c r="B4" s="186" t="s">
        <v>127</v>
      </c>
      <c r="C4" s="187"/>
      <c r="D4" s="187"/>
      <c r="E4" s="187"/>
      <c r="F4" s="187"/>
      <c r="G4" s="187"/>
      <c r="H4" s="187"/>
      <c r="I4" s="187"/>
      <c r="J4" s="188"/>
    </row>
    <row r="5" spans="2:10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>
      <c r="B7" s="93" t="s">
        <v>10</v>
      </c>
      <c r="C7" s="73">
        <v>0</v>
      </c>
      <c r="D7" s="74"/>
      <c r="E7" s="75"/>
      <c r="F7" s="76"/>
      <c r="G7" s="75">
        <v>4.9537037037037041E-3</v>
      </c>
      <c r="H7" s="76">
        <f t="shared" ref="H7:H27" si="0">G7/G$30</f>
        <v>5.4365774966338952E-3</v>
      </c>
      <c r="I7" s="75">
        <f>E7+G7</f>
        <v>4.9537037037037041E-3</v>
      </c>
      <c r="J7" s="94">
        <f>I7/$I$30</f>
        <v>2.879149709057885E-3</v>
      </c>
    </row>
    <row r="8" spans="2:10">
      <c r="B8" s="93" t="s">
        <v>13</v>
      </c>
      <c r="C8" s="73">
        <v>0</v>
      </c>
      <c r="D8" s="74"/>
      <c r="E8" s="75">
        <v>2.1759259259259258E-3</v>
      </c>
      <c r="F8" s="76">
        <f t="shared" ref="F8:F28" si="1">E8/E$30</f>
        <v>2.6884411331493364E-3</v>
      </c>
      <c r="G8" s="75"/>
      <c r="H8" s="76">
        <f t="shared" si="0"/>
        <v>0</v>
      </c>
      <c r="I8" s="75">
        <f>E8+G8</f>
        <v>2.1759259259259258E-3</v>
      </c>
      <c r="J8" s="94">
        <f>I8/$I$30</f>
        <v>1.2646732366889772E-3</v>
      </c>
    </row>
    <row r="9" spans="2:10">
      <c r="B9" s="93" t="s">
        <v>0</v>
      </c>
      <c r="C9" s="73">
        <v>0</v>
      </c>
      <c r="D9" s="74"/>
      <c r="E9" s="75">
        <v>2.4930555555555556E-2</v>
      </c>
      <c r="F9" s="76">
        <f t="shared" si="1"/>
        <v>3.0802671280870591E-2</v>
      </c>
      <c r="G9" s="75">
        <v>2.4050925925925927E-2</v>
      </c>
      <c r="H9" s="76">
        <f t="shared" si="0"/>
        <v>2.63953458831898E-2</v>
      </c>
      <c r="I9" s="75">
        <f t="shared" ref="I9:I28" si="2">E9+G9</f>
        <v>4.8981481481481487E-2</v>
      </c>
      <c r="J9" s="94">
        <f t="shared" ref="J9:J28" si="3">I9/$I$30</f>
        <v>2.846860179610507E-2</v>
      </c>
    </row>
    <row r="10" spans="2:10">
      <c r="B10" s="93" t="s">
        <v>8</v>
      </c>
      <c r="C10" s="73">
        <v>0</v>
      </c>
      <c r="D10" s="74"/>
      <c r="E10" s="75">
        <v>2.7442129629629636E-2</v>
      </c>
      <c r="F10" s="76">
        <f t="shared" si="1"/>
        <v>3.3905818759027012E-2</v>
      </c>
      <c r="G10" s="75">
        <v>2.1527777777777778E-3</v>
      </c>
      <c r="H10" s="76">
        <f t="shared" si="0"/>
        <v>2.3626247999390289E-3</v>
      </c>
      <c r="I10" s="75">
        <f t="shared" si="2"/>
        <v>2.9594907407407414E-2</v>
      </c>
      <c r="J10" s="94">
        <f t="shared" si="3"/>
        <v>1.7200901416030406E-2</v>
      </c>
    </row>
    <row r="11" spans="2:10">
      <c r="B11" s="93" t="s">
        <v>26</v>
      </c>
      <c r="C11" s="73">
        <v>0</v>
      </c>
      <c r="D11" s="74"/>
      <c r="E11" s="75">
        <v>8.3680555555555557E-3</v>
      </c>
      <c r="F11" s="76">
        <f t="shared" si="1"/>
        <v>1.0339058187590268E-2</v>
      </c>
      <c r="G11" s="75"/>
      <c r="H11" s="76">
        <f t="shared" si="0"/>
        <v>0</v>
      </c>
      <c r="I11" s="75">
        <f t="shared" si="2"/>
        <v>8.3680555555555557E-3</v>
      </c>
      <c r="J11" s="94">
        <f t="shared" si="3"/>
        <v>4.8636103730113336E-3</v>
      </c>
    </row>
    <row r="12" spans="2:10">
      <c r="B12" s="93" t="s">
        <v>3</v>
      </c>
      <c r="C12" s="73">
        <v>0</v>
      </c>
      <c r="D12" s="74"/>
      <c r="E12" s="75"/>
      <c r="F12" s="76">
        <f t="shared" si="1"/>
        <v>0</v>
      </c>
      <c r="G12" s="75">
        <v>4.8379629629629632E-3</v>
      </c>
      <c r="H12" s="76">
        <f t="shared" si="0"/>
        <v>5.3095546579274957E-3</v>
      </c>
      <c r="I12" s="75">
        <f t="shared" si="2"/>
        <v>4.8379629629629632E-3</v>
      </c>
      <c r="J12" s="94">
        <f t="shared" si="3"/>
        <v>2.811879856042514E-3</v>
      </c>
    </row>
    <row r="13" spans="2:10">
      <c r="B13" s="93" t="s">
        <v>7</v>
      </c>
      <c r="C13" s="73">
        <v>0</v>
      </c>
      <c r="D13" s="74"/>
      <c r="E13" s="75">
        <v>2.0486111111111111E-2</v>
      </c>
      <c r="F13" s="76">
        <f t="shared" si="1"/>
        <v>2.5311387264225136E-2</v>
      </c>
      <c r="G13" s="75">
        <v>2.9050925925925928E-3</v>
      </c>
      <c r="H13" s="76">
        <f t="shared" si="0"/>
        <v>3.1882732515306255E-3</v>
      </c>
      <c r="I13" s="75">
        <f t="shared" si="2"/>
        <v>2.3391203703703706E-2</v>
      </c>
      <c r="J13" s="94">
        <f t="shared" si="3"/>
        <v>1.3595237294406509E-2</v>
      </c>
    </row>
    <row r="14" spans="2:10">
      <c r="B14" s="93" t="s">
        <v>2</v>
      </c>
      <c r="C14" s="73">
        <v>0</v>
      </c>
      <c r="D14" s="74"/>
      <c r="E14" s="75"/>
      <c r="F14" s="76">
        <f t="shared" si="1"/>
        <v>0</v>
      </c>
      <c r="G14" s="75">
        <v>5.4166666666666669E-3</v>
      </c>
      <c r="H14" s="76">
        <f t="shared" si="0"/>
        <v>5.9446688514594925E-3</v>
      </c>
      <c r="I14" s="75">
        <f t="shared" si="2"/>
        <v>5.4166666666666669E-3</v>
      </c>
      <c r="J14" s="94">
        <f t="shared" si="3"/>
        <v>3.1482291211193695E-3</v>
      </c>
    </row>
    <row r="15" spans="2:10">
      <c r="B15" s="93" t="s">
        <v>9</v>
      </c>
      <c r="C15" s="73">
        <v>0</v>
      </c>
      <c r="D15" s="74"/>
      <c r="E15" s="75">
        <v>1.9305555555555555E-2</v>
      </c>
      <c r="F15" s="76">
        <f t="shared" si="1"/>
        <v>2.3852764947303685E-2</v>
      </c>
      <c r="G15" s="75"/>
      <c r="H15" s="76">
        <f t="shared" si="0"/>
        <v>0</v>
      </c>
      <c r="I15" s="75">
        <f t="shared" si="2"/>
        <v>1.9305555555555555E-2</v>
      </c>
      <c r="J15" s="94">
        <f t="shared" si="3"/>
        <v>1.1220611482963905E-2</v>
      </c>
    </row>
    <row r="16" spans="2:10">
      <c r="B16" s="93" t="s">
        <v>1</v>
      </c>
      <c r="C16" s="73">
        <v>0</v>
      </c>
      <c r="D16" s="74"/>
      <c r="E16" s="75">
        <v>8.6805555555555551E-4</v>
      </c>
      <c r="F16" s="76">
        <f t="shared" si="1"/>
        <v>1.0725164095010649E-3</v>
      </c>
      <c r="G16" s="75">
        <v>1.0486111111111111E-2</v>
      </c>
      <c r="H16" s="76">
        <f t="shared" si="0"/>
        <v>1.1508269186799787E-2</v>
      </c>
      <c r="I16" s="75">
        <f t="shared" si="2"/>
        <v>1.1354166666666667E-2</v>
      </c>
      <c r="J16" s="94">
        <f t="shared" si="3"/>
        <v>6.5991725808079091E-3</v>
      </c>
    </row>
    <row r="17" spans="2:14">
      <c r="B17" s="93" t="s">
        <v>27</v>
      </c>
      <c r="C17" s="73">
        <v>0</v>
      </c>
      <c r="D17" s="74"/>
      <c r="E17" s="75">
        <v>9.1898148148148139E-3</v>
      </c>
      <c r="F17" s="76">
        <f t="shared" si="1"/>
        <v>1.1354373721917941E-2</v>
      </c>
      <c r="G17" s="75">
        <v>3.5254629629629636E-2</v>
      </c>
      <c r="H17" s="76">
        <f t="shared" si="0"/>
        <v>3.8691156669969265E-2</v>
      </c>
      <c r="I17" s="75">
        <f t="shared" si="2"/>
        <v>4.4444444444444453E-2</v>
      </c>
      <c r="J17" s="94">
        <f t="shared" si="3"/>
        <v>2.5831623557902524E-2</v>
      </c>
    </row>
    <row r="18" spans="2:14">
      <c r="B18" s="93" t="s">
        <v>16</v>
      </c>
      <c r="C18" s="73">
        <v>0</v>
      </c>
      <c r="D18" s="74"/>
      <c r="E18" s="75">
        <v>3.3912037037037036E-3</v>
      </c>
      <c r="F18" s="76">
        <f t="shared" si="1"/>
        <v>4.1899641064508273E-3</v>
      </c>
      <c r="G18" s="75"/>
      <c r="H18" s="76">
        <f t="shared" si="0"/>
        <v>0</v>
      </c>
      <c r="I18" s="75">
        <f t="shared" si="2"/>
        <v>3.3912037037037036E-3</v>
      </c>
      <c r="J18" s="94">
        <f t="shared" si="3"/>
        <v>1.9710066933503745E-3</v>
      </c>
    </row>
    <row r="19" spans="2:14">
      <c r="B19" s="93" t="s">
        <v>4</v>
      </c>
      <c r="C19" s="73">
        <v>0</v>
      </c>
      <c r="D19" s="74"/>
      <c r="E19" s="75">
        <v>1.8414351851851852E-2</v>
      </c>
      <c r="F19" s="76">
        <f t="shared" si="1"/>
        <v>2.2751648100215929E-2</v>
      </c>
      <c r="G19" s="75">
        <v>2.5324074074074075E-2</v>
      </c>
      <c r="H19" s="76">
        <f t="shared" si="0"/>
        <v>2.7792597108960194E-2</v>
      </c>
      <c r="I19" s="75">
        <f t="shared" si="2"/>
        <v>4.3738425925925931E-2</v>
      </c>
      <c r="J19" s="94">
        <f t="shared" si="3"/>
        <v>2.5421277454508756E-2</v>
      </c>
    </row>
    <row r="20" spans="2:14">
      <c r="B20" s="93" t="s">
        <v>14</v>
      </c>
      <c r="C20" s="73">
        <v>0</v>
      </c>
      <c r="D20" s="74"/>
      <c r="E20" s="75">
        <v>2.4976851851851854E-2</v>
      </c>
      <c r="F20" s="76">
        <f t="shared" si="1"/>
        <v>3.0859872156043983E-2</v>
      </c>
      <c r="G20" s="75">
        <v>2.2268518518518517E-2</v>
      </c>
      <c r="H20" s="76">
        <f t="shared" si="0"/>
        <v>2.4439194167111246E-2</v>
      </c>
      <c r="I20" s="75">
        <f t="shared" si="2"/>
        <v>4.7245370370370368E-2</v>
      </c>
      <c r="J20" s="94">
        <f t="shared" si="3"/>
        <v>2.7459554000874499E-2</v>
      </c>
    </row>
    <row r="21" spans="2:14">
      <c r="B21" s="93" t="s">
        <v>11</v>
      </c>
      <c r="C21" s="73">
        <v>0</v>
      </c>
      <c r="D21" s="74"/>
      <c r="E21" s="75">
        <v>0.20965277777777791</v>
      </c>
      <c r="F21" s="76">
        <f t="shared" si="1"/>
        <v>0.2590341632226974</v>
      </c>
      <c r="G21" s="75">
        <v>0.17406249999999998</v>
      </c>
      <c r="H21" s="76">
        <f t="shared" si="0"/>
        <v>0.19102964713055406</v>
      </c>
      <c r="I21" s="75">
        <f t="shared" si="2"/>
        <v>0.38371527777777792</v>
      </c>
      <c r="J21" s="94">
        <f t="shared" si="3"/>
        <v>0.22301974370186003</v>
      </c>
    </row>
    <row r="22" spans="2:14">
      <c r="B22" s="93" t="s">
        <v>15</v>
      </c>
      <c r="C22" s="73">
        <v>0</v>
      </c>
      <c r="D22" s="74"/>
      <c r="E22" s="75">
        <v>0.15870370370370371</v>
      </c>
      <c r="F22" s="76">
        <f t="shared" si="1"/>
        <v>0.19608460009438139</v>
      </c>
      <c r="G22" s="75">
        <v>8.6064814814814788E-2</v>
      </c>
      <c r="H22" s="76">
        <f t="shared" si="0"/>
        <v>9.4454182862078573E-2</v>
      </c>
      <c r="I22" s="75">
        <f t="shared" si="2"/>
        <v>0.2447685185185185</v>
      </c>
      <c r="J22" s="94">
        <f t="shared" si="3"/>
        <v>0.14226228515690686</v>
      </c>
    </row>
    <row r="23" spans="2:14" s="11" customFormat="1">
      <c r="B23" s="93" t="s">
        <v>71</v>
      </c>
      <c r="C23" s="72">
        <v>0</v>
      </c>
      <c r="D23" s="77"/>
      <c r="E23" s="75">
        <v>0.10146990740740738</v>
      </c>
      <c r="F23" s="76">
        <f t="shared" si="1"/>
        <v>0.1253700181612778</v>
      </c>
      <c r="G23" s="75">
        <v>0.17452546296296292</v>
      </c>
      <c r="H23" s="76">
        <f t="shared" si="0"/>
        <v>0.19153773848537964</v>
      </c>
      <c r="I23" s="75">
        <f t="shared" si="2"/>
        <v>0.27599537037037031</v>
      </c>
      <c r="J23" s="94">
        <f t="shared" si="3"/>
        <v>0.16041169150045398</v>
      </c>
      <c r="K23" s="8"/>
      <c r="L23" s="8"/>
      <c r="M23" s="8"/>
      <c r="N23" s="8"/>
    </row>
    <row r="24" spans="2:14">
      <c r="B24" s="93" t="s">
        <v>12</v>
      </c>
      <c r="C24" s="73">
        <v>0</v>
      </c>
      <c r="D24" s="78"/>
      <c r="E24" s="75">
        <v>9.3969907407407433E-2</v>
      </c>
      <c r="F24" s="76">
        <f t="shared" si="1"/>
        <v>0.11610347638318866</v>
      </c>
      <c r="G24" s="75">
        <v>0.25594907407407413</v>
      </c>
      <c r="H24" s="76">
        <f t="shared" si="0"/>
        <v>0.28089830551533174</v>
      </c>
      <c r="I24" s="75">
        <f t="shared" si="2"/>
        <v>0.34991898148148159</v>
      </c>
      <c r="J24" s="94">
        <f t="shared" si="3"/>
        <v>0.20337694662137162</v>
      </c>
    </row>
    <row r="25" spans="2:14" s="12" customFormat="1">
      <c r="B25" s="93" t="s">
        <v>5</v>
      </c>
      <c r="C25" s="79">
        <v>0</v>
      </c>
      <c r="D25" s="72"/>
      <c r="E25" s="75">
        <v>5.2881944444444454E-2</v>
      </c>
      <c r="F25" s="76">
        <f t="shared" si="1"/>
        <v>6.5337699666804902E-2</v>
      </c>
      <c r="G25" s="75">
        <v>7.4050925925925923E-2</v>
      </c>
      <c r="H25" s="76">
        <f t="shared" si="0"/>
        <v>8.1269212204354346E-2</v>
      </c>
      <c r="I25" s="75">
        <f t="shared" si="2"/>
        <v>0.12693287037037038</v>
      </c>
      <c r="J25" s="94">
        <f t="shared" si="3"/>
        <v>7.3774847801957533E-2</v>
      </c>
      <c r="K25" s="8"/>
      <c r="L25" s="8"/>
      <c r="M25" s="8"/>
      <c r="N25" s="8"/>
    </row>
    <row r="26" spans="2:14">
      <c r="B26" s="93" t="s">
        <v>6</v>
      </c>
      <c r="C26" s="73">
        <v>0</v>
      </c>
      <c r="D26" s="74"/>
      <c r="E26" s="75"/>
      <c r="F26" s="76">
        <f t="shared" si="1"/>
        <v>0</v>
      </c>
      <c r="G26" s="75"/>
      <c r="H26" s="76">
        <f t="shared" si="0"/>
        <v>0</v>
      </c>
      <c r="I26" s="75">
        <f t="shared" si="2"/>
        <v>0</v>
      </c>
      <c r="J26" s="94">
        <f t="shared" si="3"/>
        <v>0</v>
      </c>
    </row>
    <row r="27" spans="2:14">
      <c r="B27" s="93" t="s">
        <v>78</v>
      </c>
      <c r="C27" s="73">
        <v>0</v>
      </c>
      <c r="D27" s="74"/>
      <c r="E27" s="75"/>
      <c r="F27" s="76">
        <f t="shared" si="1"/>
        <v>0</v>
      </c>
      <c r="G27" s="75">
        <v>8.8773148148148153E-3</v>
      </c>
      <c r="H27" s="76">
        <f t="shared" si="0"/>
        <v>9.7426517287808358E-3</v>
      </c>
      <c r="I27" s="75">
        <f t="shared" si="2"/>
        <v>8.8773148148148153E-3</v>
      </c>
      <c r="J27" s="94">
        <f t="shared" si="3"/>
        <v>5.1595977262789668E-3</v>
      </c>
    </row>
    <row r="28" spans="2:14">
      <c r="B28" s="93" t="s">
        <v>17</v>
      </c>
      <c r="C28" s="73">
        <v>0</v>
      </c>
      <c r="D28" s="74"/>
      <c r="E28" s="75">
        <v>3.3136574074074075E-2</v>
      </c>
      <c r="F28" s="76">
        <f t="shared" si="1"/>
        <v>4.0941526405353992E-2</v>
      </c>
      <c r="G28" s="75"/>
      <c r="H28" s="76"/>
      <c r="I28" s="75">
        <f t="shared" si="2"/>
        <v>3.3136574074074075E-2</v>
      </c>
      <c r="J28" s="94">
        <f t="shared" si="3"/>
        <v>1.9259358918300759E-2</v>
      </c>
    </row>
    <row r="29" spans="2:14" ht="15.75" thickBot="1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>
      <c r="B30" s="97" t="s">
        <v>29</v>
      </c>
      <c r="C30" s="88"/>
      <c r="D30" s="89"/>
      <c r="E30" s="88">
        <f t="shared" ref="E30:J30" si="4">SUM(E7:E28)</f>
        <v>0.80936342592592614</v>
      </c>
      <c r="F30" s="90">
        <f t="shared" si="4"/>
        <v>0.99999999999999989</v>
      </c>
      <c r="G30" s="88">
        <f t="shared" si="4"/>
        <v>0.91118055555555555</v>
      </c>
      <c r="H30" s="90">
        <f t="shared" si="4"/>
        <v>1</v>
      </c>
      <c r="I30" s="88">
        <f t="shared" si="4"/>
        <v>1.720543981481482</v>
      </c>
      <c r="J30" s="98">
        <f t="shared" si="4"/>
        <v>0.99999999999999978</v>
      </c>
      <c r="K30" s="8"/>
      <c r="L30" s="8"/>
      <c r="M30" s="8"/>
      <c r="N30" s="8"/>
    </row>
    <row r="31" spans="2:14" s="11" customFormat="1" ht="15.75" thickTop="1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>
      <c r="B32" s="180" t="s">
        <v>136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D7" sqref="D7:D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/>
    <row r="3" spans="2:10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>
      <c r="B4" s="186" t="s">
        <v>127</v>
      </c>
      <c r="C4" s="187"/>
      <c r="D4" s="187"/>
      <c r="E4" s="187"/>
      <c r="F4" s="187"/>
      <c r="G4" s="187"/>
      <c r="H4" s="187"/>
      <c r="I4" s="187"/>
      <c r="J4" s="188"/>
    </row>
    <row r="5" spans="2:10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>
      <c r="B7" s="93" t="s">
        <v>10</v>
      </c>
      <c r="C7" s="75">
        <v>2.4340277777777773E-2</v>
      </c>
      <c r="D7" s="76">
        <f>C7/C$30</f>
        <v>6.3720128349245625E-3</v>
      </c>
      <c r="E7" s="75"/>
      <c r="F7" s="76"/>
      <c r="G7" s="82"/>
      <c r="H7" s="76"/>
      <c r="I7" s="75">
        <f>C7+E7+G7</f>
        <v>2.4340277777777773E-2</v>
      </c>
      <c r="J7" s="94">
        <f>I7/$I$30</f>
        <v>6.3720128349245625E-3</v>
      </c>
    </row>
    <row r="8" spans="2:10">
      <c r="B8" s="93" t="s">
        <v>13</v>
      </c>
      <c r="C8" s="75">
        <v>3.6886574074074092E-2</v>
      </c>
      <c r="D8" s="76">
        <f>C8/C$30</f>
        <v>9.6564930598690424E-3</v>
      </c>
      <c r="E8" s="75"/>
      <c r="F8" s="76"/>
      <c r="G8" s="82"/>
      <c r="H8" s="76"/>
      <c r="I8" s="75">
        <f>C8+E8+G8</f>
        <v>3.6886574074074092E-2</v>
      </c>
      <c r="J8" s="94">
        <f>I8/$I$30</f>
        <v>9.6564930598690424E-3</v>
      </c>
    </row>
    <row r="9" spans="2:10">
      <c r="B9" s="93" t="s">
        <v>0</v>
      </c>
      <c r="C9" s="75">
        <v>0.38170138888888883</v>
      </c>
      <c r="D9" s="76">
        <f t="shared" ref="D9:D26" si="0">C9/C$30</f>
        <v>9.992515990631344E-2</v>
      </c>
      <c r="E9" s="75"/>
      <c r="F9" s="76"/>
      <c r="G9" s="82"/>
      <c r="H9" s="76"/>
      <c r="I9" s="75">
        <f>C9+E9+G9</f>
        <v>0.38170138888888883</v>
      </c>
      <c r="J9" s="94">
        <f>I9/$I$30</f>
        <v>9.992515990631344E-2</v>
      </c>
    </row>
    <row r="10" spans="2:10">
      <c r="B10" s="93" t="s">
        <v>8</v>
      </c>
      <c r="C10" s="75">
        <v>0.17696759259259259</v>
      </c>
      <c r="D10" s="76">
        <f t="shared" si="0"/>
        <v>4.6328138966237081E-2</v>
      </c>
      <c r="E10" s="75"/>
      <c r="F10" s="76"/>
      <c r="G10" s="82"/>
      <c r="H10" s="76"/>
      <c r="I10" s="75">
        <f t="shared" ref="I10:I20" si="1">C10+E10+G10</f>
        <v>0.17696759259259259</v>
      </c>
      <c r="J10" s="94">
        <f t="shared" ref="J10:J20" si="2">I10/$I$30</f>
        <v>4.6328138966237081E-2</v>
      </c>
    </row>
    <row r="11" spans="2:10">
      <c r="B11" s="93" t="s">
        <v>26</v>
      </c>
      <c r="C11" s="75">
        <v>6.7013888888888895E-3</v>
      </c>
      <c r="D11" s="76">
        <f t="shared" si="0"/>
        <v>1.7543487548365778E-3</v>
      </c>
      <c r="E11" s="75"/>
      <c r="F11" s="76"/>
      <c r="G11" s="82"/>
      <c r="H11" s="76"/>
      <c r="I11" s="75">
        <f t="shared" si="1"/>
        <v>6.7013888888888895E-3</v>
      </c>
      <c r="J11" s="94">
        <f t="shared" si="2"/>
        <v>1.7543487548365778E-3</v>
      </c>
    </row>
    <row r="12" spans="2:10">
      <c r="B12" s="93" t="s">
        <v>3</v>
      </c>
      <c r="C12" s="75">
        <v>0.49157407407407611</v>
      </c>
      <c r="D12" s="76">
        <f t="shared" si="0"/>
        <v>0.12868860158103529</v>
      </c>
      <c r="E12" s="75"/>
      <c r="F12" s="76"/>
      <c r="G12" s="82"/>
      <c r="H12" s="76"/>
      <c r="I12" s="75">
        <f t="shared" si="1"/>
        <v>0.49157407407407611</v>
      </c>
      <c r="J12" s="94">
        <f t="shared" si="2"/>
        <v>0.12868860158103529</v>
      </c>
    </row>
    <row r="13" spans="2:10">
      <c r="B13" s="93" t="s">
        <v>7</v>
      </c>
      <c r="C13" s="75">
        <v>0.37321759259259324</v>
      </c>
      <c r="D13" s="76">
        <f t="shared" si="0"/>
        <v>9.7704196802176818E-2</v>
      </c>
      <c r="E13" s="75"/>
      <c r="F13" s="76"/>
      <c r="G13" s="82"/>
      <c r="H13" s="76"/>
      <c r="I13" s="75">
        <f t="shared" si="1"/>
        <v>0.37321759259259324</v>
      </c>
      <c r="J13" s="94">
        <f t="shared" si="2"/>
        <v>9.7704196802176818E-2</v>
      </c>
    </row>
    <row r="14" spans="2:10">
      <c r="B14" s="93" t="s">
        <v>2</v>
      </c>
      <c r="C14" s="75">
        <v>3.6099537037037048E-2</v>
      </c>
      <c r="D14" s="76">
        <f t="shared" si="0"/>
        <v>9.4504555549832243E-3</v>
      </c>
      <c r="E14" s="75"/>
      <c r="F14" s="76"/>
      <c r="G14" s="82"/>
      <c r="H14" s="76"/>
      <c r="I14" s="75">
        <f t="shared" si="1"/>
        <v>3.6099537037037048E-2</v>
      </c>
      <c r="J14" s="94">
        <f t="shared" si="2"/>
        <v>9.4504555549832243E-3</v>
      </c>
    </row>
    <row r="15" spans="2:10">
      <c r="B15" s="93" t="s">
        <v>9</v>
      </c>
      <c r="C15" s="75">
        <v>0.15812499999999996</v>
      </c>
      <c r="D15" s="76">
        <f t="shared" si="0"/>
        <v>4.1395358702206071E-2</v>
      </c>
      <c r="E15" s="75"/>
      <c r="F15" s="76"/>
      <c r="G15" s="82"/>
      <c r="H15" s="76"/>
      <c r="I15" s="75">
        <f t="shared" si="1"/>
        <v>0.15812499999999996</v>
      </c>
      <c r="J15" s="94">
        <f t="shared" si="2"/>
        <v>4.1395358702206071E-2</v>
      </c>
    </row>
    <row r="16" spans="2:10">
      <c r="B16" s="93" t="s">
        <v>1</v>
      </c>
      <c r="C16" s="75">
        <v>8.5486111111111152E-2</v>
      </c>
      <c r="D16" s="76">
        <f t="shared" si="0"/>
        <v>2.2379308986568165E-2</v>
      </c>
      <c r="E16" s="75"/>
      <c r="F16" s="76"/>
      <c r="G16" s="82"/>
      <c r="H16" s="76"/>
      <c r="I16" s="75">
        <f t="shared" si="1"/>
        <v>8.5486111111111152E-2</v>
      </c>
      <c r="J16" s="94">
        <f t="shared" si="2"/>
        <v>2.2379308986568165E-2</v>
      </c>
    </row>
    <row r="17" spans="2:14">
      <c r="B17" s="93" t="s">
        <v>27</v>
      </c>
      <c r="C17" s="75">
        <v>7.9351851851851882E-2</v>
      </c>
      <c r="D17" s="76">
        <f t="shared" si="0"/>
        <v>2.0773428433781656E-2</v>
      </c>
      <c r="E17" s="75"/>
      <c r="F17" s="76"/>
      <c r="G17" s="82"/>
      <c r="H17" s="76"/>
      <c r="I17" s="75">
        <f t="shared" si="1"/>
        <v>7.9351851851851882E-2</v>
      </c>
      <c r="J17" s="94">
        <f t="shared" si="2"/>
        <v>2.0773428433781656E-2</v>
      </c>
    </row>
    <row r="18" spans="2:14">
      <c r="B18" s="93" t="s">
        <v>16</v>
      </c>
      <c r="C18" s="75">
        <v>2.3379629629629627E-3</v>
      </c>
      <c r="D18" s="76">
        <f t="shared" si="0"/>
        <v>6.1205258804315819E-4</v>
      </c>
      <c r="E18" s="75"/>
      <c r="F18" s="76"/>
      <c r="G18" s="82"/>
      <c r="H18" s="76"/>
      <c r="I18" s="75">
        <f t="shared" si="1"/>
        <v>2.3379629629629627E-3</v>
      </c>
      <c r="J18" s="94">
        <f t="shared" si="2"/>
        <v>6.1205258804315819E-4</v>
      </c>
    </row>
    <row r="19" spans="2:14">
      <c r="B19" s="93" t="s">
        <v>4</v>
      </c>
      <c r="C19" s="75">
        <v>0.18671296296296291</v>
      </c>
      <c r="D19" s="76">
        <f t="shared" si="0"/>
        <v>4.8879368070852608E-2</v>
      </c>
      <c r="E19" s="75"/>
      <c r="F19" s="76"/>
      <c r="G19" s="82"/>
      <c r="H19" s="76"/>
      <c r="I19" s="75">
        <f t="shared" si="1"/>
        <v>0.18671296296296291</v>
      </c>
      <c r="J19" s="94">
        <f t="shared" si="2"/>
        <v>4.8879368070852608E-2</v>
      </c>
    </row>
    <row r="20" spans="2:14">
      <c r="B20" s="93" t="s">
        <v>14</v>
      </c>
      <c r="C20" s="75">
        <v>0.24737268518518535</v>
      </c>
      <c r="D20" s="76">
        <f t="shared" si="0"/>
        <v>6.4759405763596192E-2</v>
      </c>
      <c r="E20" s="75"/>
      <c r="F20" s="76"/>
      <c r="G20" s="82"/>
      <c r="H20" s="76"/>
      <c r="I20" s="75">
        <f t="shared" si="1"/>
        <v>0.24737268518518535</v>
      </c>
      <c r="J20" s="94">
        <f t="shared" si="2"/>
        <v>6.4759405763596192E-2</v>
      </c>
    </row>
    <row r="21" spans="2:14">
      <c r="B21" s="93" t="s">
        <v>11</v>
      </c>
      <c r="C21" s="75">
        <v>0.22719907407407408</v>
      </c>
      <c r="D21" s="76">
        <f t="shared" si="0"/>
        <v>5.9478179719243553E-2</v>
      </c>
      <c r="E21" s="75"/>
      <c r="F21" s="76"/>
      <c r="G21" s="82"/>
      <c r="H21" s="76"/>
      <c r="I21" s="75">
        <f t="shared" ref="I21:I26" si="3">C21+E21+G21</f>
        <v>0.22719907407407408</v>
      </c>
      <c r="J21" s="94">
        <f t="shared" ref="J21:J26" si="4">I21/$I$30</f>
        <v>5.9478179719243553E-2</v>
      </c>
    </row>
    <row r="22" spans="2:14">
      <c r="B22" s="93" t="s">
        <v>15</v>
      </c>
      <c r="C22" s="75">
        <v>0.40021990740740765</v>
      </c>
      <c r="D22" s="76">
        <f t="shared" si="0"/>
        <v>0.10477310119774447</v>
      </c>
      <c r="E22" s="75"/>
      <c r="F22" s="76"/>
      <c r="G22" s="82"/>
      <c r="H22" s="76"/>
      <c r="I22" s="75">
        <f t="shared" si="3"/>
        <v>0.40021990740740765</v>
      </c>
      <c r="J22" s="94">
        <f t="shared" si="4"/>
        <v>0.10477310119774447</v>
      </c>
    </row>
    <row r="23" spans="2:14" s="11" customFormat="1">
      <c r="B23" s="93" t="s">
        <v>71</v>
      </c>
      <c r="C23" s="75">
        <v>0.67115740740740704</v>
      </c>
      <c r="D23" s="76">
        <f t="shared" si="0"/>
        <v>0.17570151225468636</v>
      </c>
      <c r="E23" s="75"/>
      <c r="F23" s="76"/>
      <c r="G23" s="82"/>
      <c r="H23" s="76"/>
      <c r="I23" s="75">
        <f t="shared" si="3"/>
        <v>0.67115740740740704</v>
      </c>
      <c r="J23" s="94">
        <f t="shared" si="4"/>
        <v>0.17570151225468636</v>
      </c>
    </row>
    <row r="24" spans="2:14">
      <c r="B24" s="93" t="s">
        <v>12</v>
      </c>
      <c r="C24" s="75">
        <v>9.7627314814814806E-2</v>
      </c>
      <c r="D24" s="76">
        <f t="shared" si="0"/>
        <v>2.5557740495762572E-2</v>
      </c>
      <c r="E24" s="75"/>
      <c r="F24" s="76"/>
      <c r="G24" s="82"/>
      <c r="H24" s="76"/>
      <c r="I24" s="75">
        <f t="shared" si="3"/>
        <v>9.7627314814814806E-2</v>
      </c>
      <c r="J24" s="94">
        <f t="shared" si="4"/>
        <v>2.5557740495762572E-2</v>
      </c>
      <c r="K24" s="11"/>
      <c r="L24" s="11"/>
      <c r="M24" s="11"/>
      <c r="N24" s="11"/>
    </row>
    <row r="25" spans="2:14" s="12" customFormat="1">
      <c r="B25" s="93" t="s">
        <v>5</v>
      </c>
      <c r="C25" s="75">
        <v>8.5590277777777724E-2</v>
      </c>
      <c r="D25" s="76">
        <f t="shared" si="0"/>
        <v>2.240657865633244E-2</v>
      </c>
      <c r="E25" s="75"/>
      <c r="F25" s="76"/>
      <c r="G25" s="82"/>
      <c r="H25" s="76"/>
      <c r="I25" s="75">
        <f t="shared" si="3"/>
        <v>8.5590277777777724E-2</v>
      </c>
      <c r="J25" s="94">
        <f t="shared" si="4"/>
        <v>2.240657865633244E-2</v>
      </c>
      <c r="K25" s="11"/>
      <c r="L25" s="11"/>
      <c r="M25" s="11"/>
      <c r="N25" s="11"/>
    </row>
    <row r="26" spans="2:14">
      <c r="B26" s="93" t="s">
        <v>6</v>
      </c>
      <c r="C26" s="75">
        <v>1.8564814814814819E-2</v>
      </c>
      <c r="D26" s="76">
        <f t="shared" si="0"/>
        <v>4.8600611446595349E-3</v>
      </c>
      <c r="E26" s="75"/>
      <c r="F26" s="76"/>
      <c r="G26" s="82"/>
      <c r="H26" s="76"/>
      <c r="I26" s="75">
        <f t="shared" si="3"/>
        <v>1.8564814814814819E-2</v>
      </c>
      <c r="J26" s="94">
        <f t="shared" si="4"/>
        <v>4.8600611446595349E-3</v>
      </c>
      <c r="K26" s="11"/>
      <c r="L26" s="11"/>
      <c r="M26" s="11"/>
      <c r="N26" s="11"/>
    </row>
    <row r="27" spans="2:14">
      <c r="B27" s="93" t="s">
        <v>78</v>
      </c>
      <c r="C27" s="75">
        <v>5.4282407407407404E-3</v>
      </c>
      <c r="D27" s="76">
        <f>C27/C$30</f>
        <v>1.4210527910506992E-3</v>
      </c>
      <c r="E27" s="75"/>
      <c r="F27" s="76"/>
      <c r="G27" s="82"/>
      <c r="H27" s="76"/>
      <c r="I27" s="75">
        <f>C27+E27+G27</f>
        <v>5.4282407407407404E-3</v>
      </c>
      <c r="J27" s="94">
        <f>I27/$I$30</f>
        <v>1.4210527910506992E-3</v>
      </c>
      <c r="K27" s="11"/>
      <c r="L27" s="11"/>
      <c r="M27" s="11"/>
      <c r="N27" s="11"/>
    </row>
    <row r="28" spans="2:14">
      <c r="B28" s="93" t="s">
        <v>17</v>
      </c>
      <c r="C28" s="75">
        <v>2.721064814814815E-2</v>
      </c>
      <c r="D28" s="76">
        <f>C28/C$30</f>
        <v>7.1234437350963624E-3</v>
      </c>
      <c r="E28" s="75"/>
      <c r="F28" s="76"/>
      <c r="G28" s="75"/>
      <c r="H28" s="74"/>
      <c r="I28" s="75">
        <f>C28+E28+G28</f>
        <v>2.721064814814815E-2</v>
      </c>
      <c r="J28" s="94">
        <f>I28/$I$30</f>
        <v>7.1234437350963624E-3</v>
      </c>
      <c r="K28" s="11"/>
      <c r="L28" s="11"/>
      <c r="M28" s="11"/>
      <c r="N28" s="11"/>
    </row>
    <row r="29" spans="2:14" ht="15.75" thickBot="1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>
      <c r="B30" s="97" t="s">
        <v>29</v>
      </c>
      <c r="C30" s="88">
        <f t="shared" ref="C30:J30" si="5">SUM(C7:C28)</f>
        <v>3.8198726851851883</v>
      </c>
      <c r="D30" s="90">
        <f t="shared" si="5"/>
        <v>0.99999999999999978</v>
      </c>
      <c r="E30" s="88">
        <f t="shared" si="5"/>
        <v>0</v>
      </c>
      <c r="F30" s="90">
        <f t="shared" si="5"/>
        <v>0</v>
      </c>
      <c r="G30" s="88">
        <f t="shared" si="5"/>
        <v>0</v>
      </c>
      <c r="H30" s="90">
        <f t="shared" si="5"/>
        <v>0</v>
      </c>
      <c r="I30" s="88">
        <f t="shared" si="5"/>
        <v>3.8198726851851883</v>
      </c>
      <c r="J30" s="101">
        <f t="shared" si="5"/>
        <v>0.99999999999999978</v>
      </c>
    </row>
    <row r="31" spans="2:14" s="11" customFormat="1" ht="15.75" thickTop="1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>
      <c r="B32" s="189" t="s">
        <v>137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41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42</v>
      </c>
      <c r="D5" s="187"/>
      <c r="E5" s="187" t="s">
        <v>43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6"/>
      <c r="E7" s="75">
        <v>8.3101851851851843E-3</v>
      </c>
      <c r="F7" s="129">
        <f t="shared" ref="F7:F28" si="0">E7/E$30</f>
        <v>6.9298330277000296E-3</v>
      </c>
    </row>
    <row r="8" spans="2:6">
      <c r="B8" s="93" t="s">
        <v>13</v>
      </c>
      <c r="C8" s="75"/>
      <c r="D8" s="76"/>
      <c r="E8" s="75">
        <v>6.9675925925925921E-3</v>
      </c>
      <c r="F8" s="129">
        <f t="shared" si="0"/>
        <v>5.8102499758710558E-3</v>
      </c>
    </row>
    <row r="9" spans="2:6">
      <c r="B9" s="93" t="s">
        <v>0</v>
      </c>
      <c r="C9" s="75"/>
      <c r="D9" s="76">
        <f t="shared" ref="D9:D12" si="1">C9/C$30</f>
        <v>0</v>
      </c>
      <c r="E9" s="75">
        <v>0.2134027777777778</v>
      </c>
      <c r="F9" s="129">
        <f t="shared" si="0"/>
        <v>0.17795579577260887</v>
      </c>
    </row>
    <row r="10" spans="2:6">
      <c r="B10" s="93" t="s">
        <v>8</v>
      </c>
      <c r="C10" s="75">
        <v>1.2291666666666666E-2</v>
      </c>
      <c r="D10" s="76">
        <f t="shared" si="1"/>
        <v>6.6922931501669919E-2</v>
      </c>
      <c r="E10" s="75">
        <v>4.7349537037037044E-2</v>
      </c>
      <c r="F10" s="129">
        <f t="shared" si="0"/>
        <v>3.9484605733037366E-2</v>
      </c>
    </row>
    <row r="11" spans="2:6">
      <c r="B11" s="93" t="s">
        <v>26</v>
      </c>
      <c r="C11" s="75"/>
      <c r="D11" s="76">
        <f t="shared" si="1"/>
        <v>0</v>
      </c>
      <c r="E11" s="75">
        <v>1.7361111111111112E-4</v>
      </c>
      <c r="F11" s="129">
        <f t="shared" si="0"/>
        <v>1.4477367049512598E-4</v>
      </c>
    </row>
    <row r="12" spans="2:6">
      <c r="B12" s="93" t="s">
        <v>3</v>
      </c>
      <c r="C12" s="75"/>
      <c r="D12" s="76">
        <f t="shared" si="1"/>
        <v>0</v>
      </c>
      <c r="E12" s="75">
        <v>8.4849537037037057E-2</v>
      </c>
      <c r="F12" s="129">
        <f t="shared" si="0"/>
        <v>7.0755718559984582E-2</v>
      </c>
    </row>
    <row r="13" spans="2:6">
      <c r="B13" s="93" t="s">
        <v>7</v>
      </c>
      <c r="C13" s="75"/>
      <c r="D13" s="76">
        <f t="shared" ref="D13:D25" si="2">C13/C$30</f>
        <v>0</v>
      </c>
      <c r="E13" s="75">
        <v>0.17692129629629622</v>
      </c>
      <c r="F13" s="129">
        <f t="shared" si="0"/>
        <v>0.14753402181256631</v>
      </c>
    </row>
    <row r="14" spans="2:6">
      <c r="B14" s="93" t="s">
        <v>2</v>
      </c>
      <c r="C14" s="75">
        <v>1.4004629629629629E-3</v>
      </c>
      <c r="D14" s="76">
        <f t="shared" si="2"/>
        <v>7.6249291070640875E-3</v>
      </c>
      <c r="E14" s="75">
        <v>1.954861111111111E-2</v>
      </c>
      <c r="F14" s="129">
        <f t="shared" si="0"/>
        <v>1.6301515297751184E-2</v>
      </c>
    </row>
    <row r="15" spans="2:6">
      <c r="B15" s="93" t="s">
        <v>9</v>
      </c>
      <c r="C15" s="75"/>
      <c r="D15" s="76">
        <f t="shared" si="2"/>
        <v>0</v>
      </c>
      <c r="E15" s="75">
        <v>2.4178240740740736E-2</v>
      </c>
      <c r="F15" s="129">
        <f t="shared" si="0"/>
        <v>2.0162146510954541E-2</v>
      </c>
    </row>
    <row r="16" spans="2:6">
      <c r="B16" s="93" t="s">
        <v>1</v>
      </c>
      <c r="C16" s="75"/>
      <c r="D16" s="76">
        <f t="shared" si="2"/>
        <v>0</v>
      </c>
      <c r="E16" s="75">
        <v>6.5625000000000006E-3</v>
      </c>
      <c r="F16" s="129">
        <f t="shared" si="0"/>
        <v>5.4724447447157629E-3</v>
      </c>
    </row>
    <row r="17" spans="2:6">
      <c r="B17" s="93" t="s">
        <v>27</v>
      </c>
      <c r="C17" s="75">
        <v>1.3900462962962963E-2</v>
      </c>
      <c r="D17" s="76">
        <f>C17/C$30</f>
        <v>7.5682147583338591E-2</v>
      </c>
      <c r="E17" s="75">
        <v>2.8194444444444449E-2</v>
      </c>
      <c r="F17" s="129">
        <f t="shared" si="0"/>
        <v>2.3511244088408465E-2</v>
      </c>
    </row>
    <row r="18" spans="2:6">
      <c r="B18" s="93" t="s">
        <v>16</v>
      </c>
      <c r="C18" s="75"/>
      <c r="D18" s="76">
        <f t="shared" si="2"/>
        <v>0</v>
      </c>
      <c r="E18" s="75"/>
      <c r="F18" s="129">
        <f t="shared" si="0"/>
        <v>0</v>
      </c>
    </row>
    <row r="19" spans="2:6">
      <c r="B19" s="93" t="s">
        <v>4</v>
      </c>
      <c r="C19" s="75">
        <v>7.2800925925925915E-3</v>
      </c>
      <c r="D19" s="76">
        <f t="shared" si="2"/>
        <v>3.9637028168126531E-2</v>
      </c>
      <c r="E19" s="75">
        <v>7.739583333333333E-2</v>
      </c>
      <c r="F19" s="129">
        <f t="shared" si="0"/>
        <v>6.454010230672716E-2</v>
      </c>
    </row>
    <row r="20" spans="2:6">
      <c r="B20" s="93" t="s">
        <v>14</v>
      </c>
      <c r="C20" s="75">
        <v>2.4953703703703707E-2</v>
      </c>
      <c r="D20" s="76">
        <f t="shared" si="2"/>
        <v>0.13586237318041466</v>
      </c>
      <c r="E20" s="75">
        <v>0.13369212962962962</v>
      </c>
      <c r="F20" s="129">
        <f t="shared" si="0"/>
        <v>0.11148537785928</v>
      </c>
    </row>
    <row r="21" spans="2:6">
      <c r="B21" s="93" t="s">
        <v>11</v>
      </c>
      <c r="C21" s="75"/>
      <c r="D21" s="76">
        <f t="shared" si="2"/>
        <v>0</v>
      </c>
      <c r="E21" s="75">
        <v>2.8182870370370375E-2</v>
      </c>
      <c r="F21" s="129">
        <f t="shared" si="0"/>
        <v>2.3501592510375455E-2</v>
      </c>
    </row>
    <row r="22" spans="2:6">
      <c r="B22" s="93" t="s">
        <v>15</v>
      </c>
      <c r="C22" s="75">
        <v>8.5393518518518507E-2</v>
      </c>
      <c r="D22" s="76">
        <f t="shared" si="2"/>
        <v>0.46493162770180851</v>
      </c>
      <c r="E22" s="75">
        <v>0.15208333333333343</v>
      </c>
      <c r="F22" s="129">
        <f t="shared" si="0"/>
        <v>0.12682173535373045</v>
      </c>
    </row>
    <row r="23" spans="2:6" s="11" customFormat="1">
      <c r="B23" s="93" t="s">
        <v>71</v>
      </c>
      <c r="C23" s="75">
        <v>3.8449074074074066E-2</v>
      </c>
      <c r="D23" s="76">
        <f>C23/C$30</f>
        <v>0.20933896275757763</v>
      </c>
      <c r="E23" s="75">
        <v>0.17731481481481479</v>
      </c>
      <c r="F23" s="129">
        <f t="shared" si="0"/>
        <v>0.14786217546568864</v>
      </c>
    </row>
    <row r="24" spans="2:6">
      <c r="B24" s="93" t="s">
        <v>12</v>
      </c>
      <c r="C24" s="75"/>
      <c r="D24" s="76">
        <f t="shared" si="2"/>
        <v>0</v>
      </c>
      <c r="E24" s="75">
        <v>6.5972222222222222E-3</v>
      </c>
      <c r="F24" s="129">
        <f t="shared" si="0"/>
        <v>5.501399478814787E-3</v>
      </c>
    </row>
    <row r="25" spans="2:6" s="12" customFormat="1">
      <c r="B25" s="93" t="s">
        <v>5</v>
      </c>
      <c r="C25" s="75"/>
      <c r="D25" s="76">
        <f t="shared" si="2"/>
        <v>0</v>
      </c>
      <c r="E25" s="75">
        <v>1.3888888888888889E-4</v>
      </c>
      <c r="F25" s="129">
        <f t="shared" si="0"/>
        <v>1.1581893639610079E-4</v>
      </c>
    </row>
    <row r="26" spans="2:6">
      <c r="B26" s="93" t="s">
        <v>6</v>
      </c>
      <c r="C26" s="75"/>
      <c r="D26" s="76"/>
      <c r="E26" s="75">
        <v>6.8287037037037025E-4</v>
      </c>
      <c r="F26" s="129">
        <f t="shared" si="0"/>
        <v>5.6944310394749546E-4</v>
      </c>
    </row>
    <row r="27" spans="2:6">
      <c r="B27" s="93" t="s">
        <v>78</v>
      </c>
      <c r="C27" s="75"/>
      <c r="D27" s="76"/>
      <c r="E27" s="75"/>
      <c r="F27" s="129">
        <f t="shared" si="0"/>
        <v>0</v>
      </c>
    </row>
    <row r="28" spans="2:6">
      <c r="B28" s="93" t="s">
        <v>17</v>
      </c>
      <c r="C28" s="75"/>
      <c r="D28" s="76"/>
      <c r="E28" s="75">
        <v>6.6435185185185191E-3</v>
      </c>
      <c r="F28" s="129">
        <f t="shared" si="0"/>
        <v>5.5400057909468217E-3</v>
      </c>
    </row>
    <row r="29" spans="2:6" ht="15.75" thickBot="1">
      <c r="B29" s="95"/>
      <c r="C29" s="85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0.18366898148148147</v>
      </c>
      <c r="D30" s="124">
        <f>SUM(D7:D28)</f>
        <v>1</v>
      </c>
      <c r="E30" s="123">
        <f>SUM(E7:E28)</f>
        <v>1.1991898148148146</v>
      </c>
      <c r="F30" s="130">
        <f>SUM(F7:F28)</f>
        <v>1</v>
      </c>
    </row>
    <row r="31" spans="2:6" ht="15.75" thickTop="1">
      <c r="B31" s="131"/>
      <c r="C31" s="120"/>
      <c r="D31" s="121"/>
      <c r="E31" s="121"/>
      <c r="F31" s="132"/>
    </row>
    <row r="32" spans="2:6" ht="81.95" customHeight="1" thickBot="1">
      <c r="B32" s="189" t="s">
        <v>128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121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48</v>
      </c>
      <c r="D5" s="187"/>
      <c r="E5" s="187" t="s">
        <v>122</v>
      </c>
      <c r="F5" s="188"/>
    </row>
    <row r="6" spans="2:6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>
      <c r="B7" s="93" t="s">
        <v>10</v>
      </c>
      <c r="C7" s="103">
        <v>0</v>
      </c>
      <c r="D7" s="112"/>
      <c r="E7" s="103">
        <v>0</v>
      </c>
      <c r="F7" s="133"/>
    </row>
    <row r="8" spans="2:6">
      <c r="B8" s="93" t="s">
        <v>13</v>
      </c>
      <c r="C8" s="103">
        <v>0</v>
      </c>
      <c r="D8" s="112"/>
      <c r="E8" s="103">
        <v>0</v>
      </c>
      <c r="F8" s="133"/>
    </row>
    <row r="9" spans="2:6">
      <c r="B9" s="93" t="s">
        <v>0</v>
      </c>
      <c r="C9" s="75">
        <v>0</v>
      </c>
      <c r="D9" s="111"/>
      <c r="E9" s="103">
        <v>0</v>
      </c>
      <c r="F9" s="133"/>
    </row>
    <row r="10" spans="2:6">
      <c r="B10" s="93" t="s">
        <v>8</v>
      </c>
      <c r="C10" s="75">
        <v>0</v>
      </c>
      <c r="D10" s="111"/>
      <c r="E10" s="103">
        <v>0</v>
      </c>
      <c r="F10" s="133"/>
    </row>
    <row r="11" spans="2:6">
      <c r="B11" s="93" t="s">
        <v>26</v>
      </c>
      <c r="C11" s="75">
        <v>0</v>
      </c>
      <c r="D11" s="111"/>
      <c r="E11" s="103">
        <v>0</v>
      </c>
      <c r="F11" s="133"/>
    </row>
    <row r="12" spans="2:6">
      <c r="B12" s="93" t="s">
        <v>3</v>
      </c>
      <c r="C12" s="75">
        <v>0</v>
      </c>
      <c r="D12" s="76"/>
      <c r="E12" s="75">
        <v>0</v>
      </c>
      <c r="F12" s="140"/>
    </row>
    <row r="13" spans="2:6">
      <c r="B13" s="93" t="s">
        <v>7</v>
      </c>
      <c r="C13" s="75">
        <v>0</v>
      </c>
      <c r="D13" s="76"/>
      <c r="E13" s="103">
        <v>0</v>
      </c>
      <c r="F13" s="133"/>
    </row>
    <row r="14" spans="2:6">
      <c r="B14" s="93" t="s">
        <v>2</v>
      </c>
      <c r="C14" s="75">
        <v>0</v>
      </c>
      <c r="D14" s="76"/>
      <c r="E14" s="103">
        <v>0</v>
      </c>
      <c r="F14" s="133"/>
    </row>
    <row r="15" spans="2:6">
      <c r="B15" s="93" t="s">
        <v>9</v>
      </c>
      <c r="C15" s="75">
        <v>0</v>
      </c>
      <c r="D15" s="76"/>
      <c r="E15" s="103">
        <v>0</v>
      </c>
      <c r="F15" s="133"/>
    </row>
    <row r="16" spans="2:6">
      <c r="B16" s="93" t="s">
        <v>1</v>
      </c>
      <c r="C16" s="75">
        <v>0</v>
      </c>
      <c r="D16" s="76"/>
      <c r="E16" s="103">
        <v>0</v>
      </c>
      <c r="F16" s="133"/>
    </row>
    <row r="17" spans="2:6">
      <c r="B17" s="93" t="s">
        <v>27</v>
      </c>
      <c r="C17" s="75">
        <v>0</v>
      </c>
      <c r="D17" s="76"/>
      <c r="E17" s="103">
        <v>0</v>
      </c>
      <c r="F17" s="133"/>
    </row>
    <row r="18" spans="2:6">
      <c r="B18" s="93" t="s">
        <v>16</v>
      </c>
      <c r="C18" s="75">
        <v>0</v>
      </c>
      <c r="D18" s="76"/>
      <c r="E18" s="103">
        <v>0</v>
      </c>
      <c r="F18" s="133"/>
    </row>
    <row r="19" spans="2:6">
      <c r="B19" s="93" t="s">
        <v>4</v>
      </c>
      <c r="C19" s="75">
        <v>0</v>
      </c>
      <c r="D19" s="76"/>
      <c r="E19" s="103">
        <v>0</v>
      </c>
      <c r="F19" s="133"/>
    </row>
    <row r="20" spans="2:6">
      <c r="B20" s="93" t="s">
        <v>14</v>
      </c>
      <c r="C20" s="75">
        <v>0</v>
      </c>
      <c r="D20" s="76"/>
      <c r="E20" s="103">
        <v>0</v>
      </c>
      <c r="F20" s="133"/>
    </row>
    <row r="21" spans="2:6">
      <c r="B21" s="93" t="s">
        <v>11</v>
      </c>
      <c r="C21" s="115">
        <v>0</v>
      </c>
      <c r="D21" s="76"/>
      <c r="E21" s="103">
        <v>0</v>
      </c>
      <c r="F21" s="133"/>
    </row>
    <row r="22" spans="2:6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>
      <c r="B23" s="93" t="s">
        <v>71</v>
      </c>
      <c r="C23" s="75">
        <v>0</v>
      </c>
      <c r="D23" s="76"/>
      <c r="E23" s="103">
        <v>0</v>
      </c>
      <c r="F23" s="133"/>
    </row>
    <row r="24" spans="2:6">
      <c r="B24" s="93" t="s">
        <v>12</v>
      </c>
      <c r="C24" s="75">
        <v>0</v>
      </c>
      <c r="D24" s="76"/>
      <c r="E24" s="103">
        <v>0</v>
      </c>
      <c r="F24" s="133"/>
    </row>
    <row r="25" spans="2:6" s="12" customFormat="1">
      <c r="B25" s="93" t="s">
        <v>5</v>
      </c>
      <c r="C25" s="75">
        <v>0</v>
      </c>
      <c r="D25" s="76"/>
      <c r="E25" s="103">
        <v>0</v>
      </c>
      <c r="F25" s="133"/>
    </row>
    <row r="26" spans="2:6">
      <c r="B26" s="93" t="s">
        <v>6</v>
      </c>
      <c r="C26" s="82">
        <v>0</v>
      </c>
      <c r="D26" s="111"/>
      <c r="E26" s="103">
        <v>0</v>
      </c>
      <c r="F26" s="133"/>
    </row>
    <row r="27" spans="2:6">
      <c r="B27" s="93" t="s">
        <v>78</v>
      </c>
      <c r="C27" s="82">
        <v>0</v>
      </c>
      <c r="D27" s="111"/>
      <c r="E27" s="103">
        <v>0</v>
      </c>
      <c r="F27" s="133"/>
    </row>
    <row r="28" spans="2:6">
      <c r="B28" s="93" t="s">
        <v>17</v>
      </c>
      <c r="C28" s="82">
        <v>0</v>
      </c>
      <c r="D28" s="111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3"/>
      <c r="F30" s="130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120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123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55</v>
      </c>
      <c r="D5" s="187"/>
      <c r="E5" s="187" t="s">
        <v>122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4"/>
      <c r="E7" s="103">
        <v>0</v>
      </c>
      <c r="F7" s="133"/>
    </row>
    <row r="8" spans="2:6">
      <c r="B8" s="93" t="s">
        <v>13</v>
      </c>
      <c r="C8" s="75"/>
      <c r="D8" s="74"/>
      <c r="E8" s="103">
        <v>0</v>
      </c>
      <c r="F8" s="133"/>
    </row>
    <row r="9" spans="2:6">
      <c r="B9" s="93" t="s">
        <v>0</v>
      </c>
      <c r="C9" s="75">
        <v>2.8935185185185189E-4</v>
      </c>
      <c r="D9" s="76">
        <f t="shared" ref="D9:D13" si="0">C9/C$30</f>
        <v>0.13736263736263737</v>
      </c>
      <c r="E9" s="103">
        <v>0</v>
      </c>
      <c r="F9" s="133"/>
    </row>
    <row r="10" spans="2:6">
      <c r="B10" s="93" t="s">
        <v>8</v>
      </c>
      <c r="C10" s="75"/>
      <c r="D10" s="76">
        <f t="shared" si="0"/>
        <v>0</v>
      </c>
      <c r="E10" s="103">
        <v>0</v>
      </c>
      <c r="F10" s="133"/>
    </row>
    <row r="11" spans="2:6">
      <c r="B11" s="93" t="s">
        <v>26</v>
      </c>
      <c r="C11" s="75"/>
      <c r="D11" s="76">
        <f t="shared" si="0"/>
        <v>0</v>
      </c>
      <c r="E11" s="103">
        <v>0</v>
      </c>
      <c r="F11" s="133"/>
    </row>
    <row r="12" spans="2:6">
      <c r="B12" s="93" t="s">
        <v>3</v>
      </c>
      <c r="C12" s="75"/>
      <c r="D12" s="76">
        <f t="shared" si="0"/>
        <v>0</v>
      </c>
      <c r="E12" s="103">
        <v>0</v>
      </c>
      <c r="F12" s="133"/>
    </row>
    <row r="13" spans="2:6">
      <c r="B13" s="93" t="s">
        <v>7</v>
      </c>
      <c r="C13" s="75">
        <v>1.8171296296296297E-3</v>
      </c>
      <c r="D13" s="76">
        <f t="shared" si="0"/>
        <v>0.86263736263736257</v>
      </c>
      <c r="E13" s="103">
        <v>0</v>
      </c>
      <c r="F13" s="133"/>
    </row>
    <row r="14" spans="2:6">
      <c r="B14" s="93" t="s">
        <v>2</v>
      </c>
      <c r="C14" s="75"/>
      <c r="D14" s="74"/>
      <c r="E14" s="103">
        <v>0</v>
      </c>
      <c r="F14" s="133"/>
    </row>
    <row r="15" spans="2:6">
      <c r="B15" s="93" t="s">
        <v>9</v>
      </c>
      <c r="C15" s="75"/>
      <c r="D15" s="74"/>
      <c r="E15" s="103">
        <v>0</v>
      </c>
      <c r="F15" s="133"/>
    </row>
    <row r="16" spans="2:6">
      <c r="B16" s="93" t="s">
        <v>1</v>
      </c>
      <c r="C16" s="75"/>
      <c r="D16" s="74"/>
      <c r="E16" s="103">
        <v>0</v>
      </c>
      <c r="F16" s="133"/>
    </row>
    <row r="17" spans="2:6">
      <c r="B17" s="93" t="s">
        <v>27</v>
      </c>
      <c r="C17" s="75"/>
      <c r="D17" s="74"/>
      <c r="E17" s="103">
        <v>0</v>
      </c>
      <c r="F17" s="133"/>
    </row>
    <row r="18" spans="2:6">
      <c r="B18" s="93" t="s">
        <v>16</v>
      </c>
      <c r="C18" s="75"/>
      <c r="D18" s="74"/>
      <c r="E18" s="103">
        <v>0</v>
      </c>
      <c r="F18" s="133"/>
    </row>
    <row r="19" spans="2:6">
      <c r="B19" s="93" t="s">
        <v>4</v>
      </c>
      <c r="C19" s="82"/>
      <c r="D19" s="74"/>
      <c r="E19" s="103">
        <v>0</v>
      </c>
      <c r="F19" s="133"/>
    </row>
    <row r="20" spans="2:6">
      <c r="B20" s="93" t="s">
        <v>14</v>
      </c>
      <c r="C20" s="82"/>
      <c r="D20" s="74"/>
      <c r="E20" s="103">
        <v>0</v>
      </c>
      <c r="F20" s="133"/>
    </row>
    <row r="21" spans="2:6">
      <c r="B21" s="93" t="s">
        <v>11</v>
      </c>
      <c r="C21" s="82"/>
      <c r="D21" s="74"/>
      <c r="E21" s="103">
        <v>0</v>
      </c>
      <c r="F21" s="133"/>
    </row>
    <row r="22" spans="2:6">
      <c r="B22" s="93" t="s">
        <v>15</v>
      </c>
      <c r="C22" s="82"/>
      <c r="D22" s="74"/>
      <c r="E22" s="103">
        <v>0</v>
      </c>
      <c r="F22" s="133"/>
    </row>
    <row r="23" spans="2:6" s="11" customFormat="1">
      <c r="B23" s="93" t="s">
        <v>71</v>
      </c>
      <c r="C23" s="82"/>
      <c r="D23" s="74"/>
      <c r="E23" s="81">
        <v>0</v>
      </c>
      <c r="F23" s="134"/>
    </row>
    <row r="24" spans="2:6">
      <c r="B24" s="93" t="s">
        <v>12</v>
      </c>
      <c r="C24" s="82"/>
      <c r="D24" s="111"/>
      <c r="E24" s="71">
        <v>0</v>
      </c>
      <c r="F24" s="135"/>
    </row>
    <row r="25" spans="2:6" s="12" customFormat="1">
      <c r="B25" s="93" t="s">
        <v>5</v>
      </c>
      <c r="C25" s="82"/>
      <c r="D25" s="111"/>
      <c r="E25" s="72">
        <v>0</v>
      </c>
      <c r="F25" s="92"/>
    </row>
    <row r="26" spans="2:6">
      <c r="B26" s="93" t="s">
        <v>6</v>
      </c>
      <c r="C26" s="82"/>
      <c r="D26" s="111"/>
      <c r="E26" s="103">
        <v>0</v>
      </c>
      <c r="F26" s="133"/>
    </row>
    <row r="27" spans="2:6">
      <c r="B27" s="93" t="s">
        <v>78</v>
      </c>
      <c r="C27" s="82"/>
      <c r="D27" s="75"/>
      <c r="E27" s="103">
        <v>0</v>
      </c>
      <c r="F27" s="133"/>
    </row>
    <row r="28" spans="2:6">
      <c r="B28" s="93" t="s">
        <v>17</v>
      </c>
      <c r="C28" s="82"/>
      <c r="D28" s="75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2.1064814814814817E-3</v>
      </c>
      <c r="D30" s="124">
        <f>SUM(D7:D28)</f>
        <v>1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129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124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59</v>
      </c>
      <c r="D5" s="187"/>
      <c r="E5" s="187" t="s">
        <v>122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4"/>
      <c r="E7" s="75">
        <v>0</v>
      </c>
      <c r="F7" s="129"/>
    </row>
    <row r="8" spans="2:6">
      <c r="B8" s="93" t="s">
        <v>13</v>
      </c>
      <c r="C8" s="75"/>
      <c r="D8" s="111"/>
      <c r="E8" s="75">
        <v>0</v>
      </c>
      <c r="F8" s="129"/>
    </row>
    <row r="9" spans="2:6">
      <c r="B9" s="93" t="s">
        <v>0</v>
      </c>
      <c r="C9" s="75">
        <v>4.0046296296296297E-3</v>
      </c>
      <c r="D9" s="76">
        <f t="shared" ref="D9:D25" si="0">C9/C$30</f>
        <v>0.10752019888129274</v>
      </c>
      <c r="E9" s="75">
        <v>0</v>
      </c>
      <c r="F9" s="129"/>
    </row>
    <row r="10" spans="2:6">
      <c r="B10" s="93" t="s">
        <v>8</v>
      </c>
      <c r="C10" s="75"/>
      <c r="D10" s="76">
        <f t="shared" si="0"/>
        <v>0</v>
      </c>
      <c r="E10" s="75">
        <v>0</v>
      </c>
      <c r="F10" s="129"/>
    </row>
    <row r="11" spans="2:6">
      <c r="B11" s="93" t="s">
        <v>26</v>
      </c>
      <c r="C11" s="75"/>
      <c r="D11" s="76">
        <f t="shared" si="0"/>
        <v>0</v>
      </c>
      <c r="E11" s="75">
        <v>0</v>
      </c>
      <c r="F11" s="129"/>
    </row>
    <row r="12" spans="2:6">
      <c r="B12" s="93" t="s">
        <v>3</v>
      </c>
      <c r="C12" s="75">
        <v>8.5300925925925926E-3</v>
      </c>
      <c r="D12" s="76">
        <f t="shared" si="0"/>
        <v>0.22902423865755131</v>
      </c>
      <c r="E12" s="75">
        <v>0</v>
      </c>
      <c r="F12" s="129"/>
    </row>
    <row r="13" spans="2:6">
      <c r="B13" s="93" t="s">
        <v>7</v>
      </c>
      <c r="C13" s="75">
        <v>8.773148148148148E-3</v>
      </c>
      <c r="D13" s="76">
        <f t="shared" si="0"/>
        <v>0.235550031075202</v>
      </c>
      <c r="E13" s="75">
        <v>0</v>
      </c>
      <c r="F13" s="129"/>
    </row>
    <row r="14" spans="2:6">
      <c r="B14" s="93" t="s">
        <v>2</v>
      </c>
      <c r="C14" s="75"/>
      <c r="D14" s="76">
        <f t="shared" si="0"/>
        <v>0</v>
      </c>
      <c r="E14" s="75">
        <v>0</v>
      </c>
      <c r="F14" s="129"/>
    </row>
    <row r="15" spans="2:6">
      <c r="B15" s="93" t="s">
        <v>9</v>
      </c>
      <c r="C15" s="75">
        <v>5.9027777777777778E-4</v>
      </c>
      <c r="D15" s="76">
        <f t="shared" si="0"/>
        <v>1.5848353014294596E-2</v>
      </c>
      <c r="E15" s="75">
        <v>0</v>
      </c>
      <c r="F15" s="129"/>
    </row>
    <row r="16" spans="2:6">
      <c r="B16" s="93" t="s">
        <v>1</v>
      </c>
      <c r="C16" s="75"/>
      <c r="D16" s="76">
        <f t="shared" si="0"/>
        <v>0</v>
      </c>
      <c r="E16" s="75">
        <v>0</v>
      </c>
      <c r="F16" s="129"/>
    </row>
    <row r="17" spans="2:6">
      <c r="B17" s="93" t="s">
        <v>27</v>
      </c>
      <c r="C17" s="75"/>
      <c r="D17" s="76">
        <f t="shared" si="0"/>
        <v>0</v>
      </c>
      <c r="E17" s="75">
        <v>0</v>
      </c>
      <c r="F17" s="129"/>
    </row>
    <row r="18" spans="2:6">
      <c r="B18" s="93" t="s">
        <v>16</v>
      </c>
      <c r="C18" s="75"/>
      <c r="D18" s="76">
        <f t="shared" si="0"/>
        <v>0</v>
      </c>
      <c r="E18" s="75">
        <v>0</v>
      </c>
      <c r="F18" s="129"/>
    </row>
    <row r="19" spans="2:6">
      <c r="B19" s="93" t="s">
        <v>4</v>
      </c>
      <c r="C19" s="75">
        <v>3.3564814814814812E-4</v>
      </c>
      <c r="D19" s="76">
        <f t="shared" si="0"/>
        <v>9.0118085767557487E-3</v>
      </c>
      <c r="E19" s="75">
        <v>0</v>
      </c>
      <c r="F19" s="129"/>
    </row>
    <row r="20" spans="2:6">
      <c r="B20" s="93" t="s">
        <v>14</v>
      </c>
      <c r="C20" s="75"/>
      <c r="D20" s="76">
        <f t="shared" si="0"/>
        <v>0</v>
      </c>
      <c r="E20" s="75">
        <v>0</v>
      </c>
      <c r="F20" s="129"/>
    </row>
    <row r="21" spans="2:6">
      <c r="B21" s="93" t="s">
        <v>11</v>
      </c>
      <c r="C21" s="75">
        <v>2.2916666666666667E-3</v>
      </c>
      <c r="D21" s="76">
        <f t="shared" si="0"/>
        <v>6.1528899937849602E-2</v>
      </c>
      <c r="E21" s="75">
        <v>0</v>
      </c>
      <c r="F21" s="129"/>
    </row>
    <row r="22" spans="2:6">
      <c r="B22" s="93" t="s">
        <v>15</v>
      </c>
      <c r="C22" s="75">
        <v>2.5115740740740741E-3</v>
      </c>
      <c r="D22" s="76">
        <f t="shared" si="0"/>
        <v>6.7433188315724063E-2</v>
      </c>
      <c r="E22" s="75">
        <v>0</v>
      </c>
      <c r="F22" s="129"/>
    </row>
    <row r="23" spans="2:6" s="11" customFormat="1">
      <c r="B23" s="93" t="s">
        <v>71</v>
      </c>
      <c r="C23" s="75">
        <v>4.3287037037037035E-3</v>
      </c>
      <c r="D23" s="76">
        <f t="shared" si="0"/>
        <v>0.11622125543816035</v>
      </c>
      <c r="E23" s="75">
        <v>0</v>
      </c>
      <c r="F23" s="129"/>
    </row>
    <row r="24" spans="2:6">
      <c r="B24" s="93" t="s">
        <v>12</v>
      </c>
      <c r="C24" s="75"/>
      <c r="D24" s="76">
        <f t="shared" si="0"/>
        <v>0</v>
      </c>
      <c r="E24" s="75">
        <v>0</v>
      </c>
      <c r="F24" s="129"/>
    </row>
    <row r="25" spans="2:6" s="12" customFormat="1">
      <c r="B25" s="93" t="s">
        <v>5</v>
      </c>
      <c r="C25" s="75">
        <v>5.8796296296296296E-3</v>
      </c>
      <c r="D25" s="76">
        <f t="shared" si="0"/>
        <v>0.15786202610316968</v>
      </c>
      <c r="E25" s="75">
        <v>0</v>
      </c>
      <c r="F25" s="129"/>
    </row>
    <row r="26" spans="2:6">
      <c r="B26" s="93" t="s">
        <v>6</v>
      </c>
      <c r="C26" s="82"/>
      <c r="D26" s="111"/>
      <c r="E26" s="75">
        <v>0</v>
      </c>
      <c r="F26" s="94"/>
    </row>
    <row r="27" spans="2:6">
      <c r="B27" s="93" t="s">
        <v>78</v>
      </c>
      <c r="C27" s="82"/>
      <c r="D27" s="111"/>
      <c r="E27" s="75">
        <v>0</v>
      </c>
      <c r="F27" s="129"/>
    </row>
    <row r="28" spans="2:6">
      <c r="B28" s="93" t="s">
        <v>17</v>
      </c>
      <c r="C28" s="82"/>
      <c r="D28" s="111"/>
      <c r="E28" s="75">
        <v>0</v>
      </c>
      <c r="F28" s="94"/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3.7245370370370366E-2</v>
      </c>
      <c r="D30" s="124">
        <f>SUM(D7:D28)</f>
        <v>1</v>
      </c>
      <c r="E30" s="123"/>
      <c r="F30" s="130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130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/>
    <row r="2" spans="2:10" s="5" customFormat="1" ht="15.75" thickBot="1"/>
    <row r="3" spans="2:10" s="5" customFormat="1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>
      <c r="B4" s="158" t="s">
        <v>127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>
      <c r="B7" s="16" t="s">
        <v>10</v>
      </c>
      <c r="C7" s="17">
        <v>4.7314814814814844E-2</v>
      </c>
      <c r="D7" s="18">
        <f>C7/C$30</f>
        <v>1.3473118031501002E-2</v>
      </c>
      <c r="E7" s="17">
        <v>9.8958333333333346E-3</v>
      </c>
      <c r="F7" s="18">
        <f t="shared" ref="D7:F28" si="0">E7/E$30</f>
        <v>7.8230794568678458E-3</v>
      </c>
      <c r="G7" s="17">
        <v>1.7858796296296296E-2</v>
      </c>
      <c r="H7" s="18">
        <f t="shared" ref="H7:H28" si="1">G7/G$30</f>
        <v>2.245082062623676E-2</v>
      </c>
      <c r="I7" s="17">
        <f>C7+E7+G7</f>
        <v>7.5069444444444466E-2</v>
      </c>
      <c r="J7" s="32">
        <f>I7/$I$30</f>
        <v>1.3472111731704331E-2</v>
      </c>
    </row>
    <row r="8" spans="2:10" s="5" customFormat="1">
      <c r="B8" s="16" t="s">
        <v>13</v>
      </c>
      <c r="C8" s="17">
        <v>0.12805555555555559</v>
      </c>
      <c r="D8" s="18">
        <f t="shared" si="0"/>
        <v>3.6464427079385284E-2</v>
      </c>
      <c r="E8" s="17">
        <v>2.7430555555555559E-2</v>
      </c>
      <c r="F8" s="18">
        <f t="shared" si="0"/>
        <v>2.1685027266405605E-2</v>
      </c>
      <c r="G8" s="17">
        <v>3.9548611111111118E-2</v>
      </c>
      <c r="H8" s="18">
        <f t="shared" si="1"/>
        <v>4.9717727854731705E-2</v>
      </c>
      <c r="I8" s="17">
        <f t="shared" ref="I8:I27" si="2">C8+E8+G8</f>
        <v>0.19503472222222229</v>
      </c>
      <c r="J8" s="32">
        <f t="shared" ref="J8:J28" si="3">I8/$I$30</f>
        <v>3.5001318962526937E-2</v>
      </c>
    </row>
    <row r="9" spans="2:10" s="5" customFormat="1">
      <c r="B9" s="16" t="s">
        <v>0</v>
      </c>
      <c r="C9" s="17">
        <v>0.82885416666666678</v>
      </c>
      <c r="D9" s="18">
        <f t="shared" si="0"/>
        <v>0.23602015694468709</v>
      </c>
      <c r="E9" s="17">
        <v>0.24321759259259262</v>
      </c>
      <c r="F9" s="18">
        <f t="shared" si="0"/>
        <v>0.19227390842879638</v>
      </c>
      <c r="G9" s="17">
        <v>0.20304398148148126</v>
      </c>
      <c r="H9" s="18">
        <f t="shared" si="1"/>
        <v>0.25525258991968314</v>
      </c>
      <c r="I9" s="17">
        <f t="shared" si="2"/>
        <v>1.2751157407407407</v>
      </c>
      <c r="J9" s="32">
        <f t="shared" si="3"/>
        <v>0.22883480565554512</v>
      </c>
    </row>
    <row r="10" spans="2:10" s="5" customFormat="1">
      <c r="B10" s="16" t="s">
        <v>8</v>
      </c>
      <c r="C10" s="17">
        <v>0.11384259259259261</v>
      </c>
      <c r="D10" s="18">
        <f t="shared" si="0"/>
        <v>3.2417218433914825E-2</v>
      </c>
      <c r="E10" s="17">
        <v>3.6076388888888901E-2</v>
      </c>
      <c r="F10" s="18">
        <f t="shared" si="0"/>
        <v>2.8519928265563835E-2</v>
      </c>
      <c r="G10" s="17">
        <v>2.6875000000000007E-2</v>
      </c>
      <c r="H10" s="18">
        <f t="shared" si="1"/>
        <v>3.3785356768711451E-2</v>
      </c>
      <c r="I10" s="17">
        <f t="shared" si="2"/>
        <v>0.17679398148148151</v>
      </c>
      <c r="J10" s="32">
        <f t="shared" si="3"/>
        <v>3.1727799368144252E-2</v>
      </c>
    </row>
    <row r="11" spans="2:10" s="5" customFormat="1">
      <c r="B11" s="16" t="s">
        <v>26</v>
      </c>
      <c r="C11" s="17">
        <v>3.0185185185185183E-2</v>
      </c>
      <c r="D11" s="18">
        <f t="shared" si="0"/>
        <v>8.5953747128558189E-3</v>
      </c>
      <c r="E11" s="17">
        <v>5.6597222222222231E-3</v>
      </c>
      <c r="F11" s="18">
        <f t="shared" si="0"/>
        <v>4.4742524612963464E-3</v>
      </c>
      <c r="G11" s="17">
        <v>1.7847222222222223E-2</v>
      </c>
      <c r="H11" s="18">
        <f t="shared" si="1"/>
        <v>2.2436270515655922E-2</v>
      </c>
      <c r="I11" s="17">
        <f t="shared" si="2"/>
        <v>5.3692129629629631E-2</v>
      </c>
      <c r="J11" s="32">
        <f t="shared" si="3"/>
        <v>9.635696318744431E-3</v>
      </c>
    </row>
    <row r="12" spans="2:10" s="5" customFormat="1">
      <c r="B12" s="16" t="s">
        <v>3</v>
      </c>
      <c r="C12" s="17">
        <v>0.14346064814814843</v>
      </c>
      <c r="D12" s="18">
        <f t="shared" si="0"/>
        <v>4.0851100293653415E-2</v>
      </c>
      <c r="E12" s="17">
        <v>1.8252314814814811E-2</v>
      </c>
      <c r="F12" s="18">
        <f t="shared" si="0"/>
        <v>1.4429235442667354E-2</v>
      </c>
      <c r="G12" s="17">
        <v>3.2476851851851847E-2</v>
      </c>
      <c r="H12" s="18">
        <f t="shared" si="1"/>
        <v>4.0827610289838195E-2</v>
      </c>
      <c r="I12" s="17">
        <f t="shared" si="2"/>
        <v>0.19418981481481509</v>
      </c>
      <c r="J12" s="32">
        <f t="shared" si="3"/>
        <v>3.4849690199589195E-2</v>
      </c>
    </row>
    <row r="13" spans="2:10" s="5" customFormat="1">
      <c r="B13" s="16" t="s">
        <v>7</v>
      </c>
      <c r="C13" s="17">
        <v>0.21511574074074086</v>
      </c>
      <c r="D13" s="18">
        <f t="shared" si="0"/>
        <v>6.1255227919148142E-2</v>
      </c>
      <c r="E13" s="17">
        <v>4.5706018518518521E-2</v>
      </c>
      <c r="F13" s="18">
        <f t="shared" si="0"/>
        <v>3.6132562310141655E-2</v>
      </c>
      <c r="G13" s="17">
        <v>5.1111111111111149E-2</v>
      </c>
      <c r="H13" s="18">
        <f t="shared" si="1"/>
        <v>6.4253288324991317E-2</v>
      </c>
      <c r="I13" s="17">
        <f t="shared" si="2"/>
        <v>0.31193287037037054</v>
      </c>
      <c r="J13" s="32">
        <f t="shared" si="3"/>
        <v>5.5980093012822002E-2</v>
      </c>
    </row>
    <row r="14" spans="2:10" s="5" customFormat="1">
      <c r="B14" s="16" t="s">
        <v>2</v>
      </c>
      <c r="C14" s="17">
        <v>3.6377314814814814E-2</v>
      </c>
      <c r="D14" s="18">
        <f t="shared" si="0"/>
        <v>1.0358613007095799E-2</v>
      </c>
      <c r="E14" s="17">
        <v>1.8356481481481481E-2</v>
      </c>
      <c r="F14" s="18">
        <f t="shared" si="0"/>
        <v>1.4511583647476491E-2</v>
      </c>
      <c r="G14" s="17">
        <v>9.432870370370371E-3</v>
      </c>
      <c r="H14" s="18">
        <f t="shared" si="1"/>
        <v>1.185834012338494E-2</v>
      </c>
      <c r="I14" s="17">
        <f t="shared" si="2"/>
        <v>6.4166666666666664E-2</v>
      </c>
      <c r="J14" s="32">
        <f t="shared" si="3"/>
        <v>1.1515477557904531E-2</v>
      </c>
    </row>
    <row r="15" spans="2:10" s="5" customFormat="1">
      <c r="B15" s="16" t="s">
        <v>9</v>
      </c>
      <c r="C15" s="17">
        <v>0.30329861111111089</v>
      </c>
      <c r="D15" s="18">
        <f t="shared" si="0"/>
        <v>8.6365718692632903E-2</v>
      </c>
      <c r="E15" s="17">
        <v>0.12275462962962956</v>
      </c>
      <c r="F15" s="18">
        <f t="shared" si="0"/>
        <v>9.704278446729861E-2</v>
      </c>
      <c r="G15" s="17">
        <v>0.10378472222222219</v>
      </c>
      <c r="H15" s="18">
        <f t="shared" si="1"/>
        <v>0.13047084157839597</v>
      </c>
      <c r="I15" s="17">
        <f t="shared" si="2"/>
        <v>0.52983796296296271</v>
      </c>
      <c r="J15" s="32">
        <f t="shared" si="3"/>
        <v>9.5085774106376864E-2</v>
      </c>
    </row>
    <row r="16" spans="2:10" s="5" customFormat="1">
      <c r="B16" s="16" t="s">
        <v>1</v>
      </c>
      <c r="C16" s="17">
        <v>7.1851851851851792E-2</v>
      </c>
      <c r="D16" s="18">
        <f t="shared" si="0"/>
        <v>2.046015575820893E-2</v>
      </c>
      <c r="E16" s="17">
        <v>2.6875000000000003E-2</v>
      </c>
      <c r="F16" s="18">
        <f t="shared" si="0"/>
        <v>2.1245836840756885E-2</v>
      </c>
      <c r="G16" s="17">
        <v>1.6840277777777777E-2</v>
      </c>
      <c r="H16" s="18">
        <f t="shared" si="1"/>
        <v>2.1170410895122803E-2</v>
      </c>
      <c r="I16" s="17">
        <f t="shared" si="2"/>
        <v>0.11556712962962956</v>
      </c>
      <c r="J16" s="32">
        <f t="shared" si="3"/>
        <v>2.0739906821009502E-2</v>
      </c>
    </row>
    <row r="17" spans="2:10" s="5" customFormat="1">
      <c r="B17" s="16" t="s">
        <v>27</v>
      </c>
      <c r="C17" s="17">
        <v>4.521990740740741E-2</v>
      </c>
      <c r="D17" s="18">
        <f t="shared" si="0"/>
        <v>1.287658320672074E-2</v>
      </c>
      <c r="E17" s="17">
        <v>8.2291666666666659E-3</v>
      </c>
      <c r="F17" s="18">
        <f t="shared" si="0"/>
        <v>6.5055081799216801E-3</v>
      </c>
      <c r="G17" s="17">
        <v>1.3344907407407404E-2</v>
      </c>
      <c r="H17" s="18">
        <f t="shared" si="1"/>
        <v>1.6776277499708996E-2</v>
      </c>
      <c r="I17" s="17">
        <f t="shared" si="2"/>
        <v>6.6793981481481482E-2</v>
      </c>
      <c r="J17" s="32">
        <f t="shared" si="3"/>
        <v>1.1986980697450767E-2</v>
      </c>
    </row>
    <row r="18" spans="2:10" s="5" customFormat="1">
      <c r="B18" s="16" t="s">
        <v>16</v>
      </c>
      <c r="C18" s="17">
        <v>5.4861111111111117E-3</v>
      </c>
      <c r="D18" s="18">
        <f t="shared" si="0"/>
        <v>1.5621961709714951E-3</v>
      </c>
      <c r="E18" s="17">
        <v>3.4027777777777776E-3</v>
      </c>
      <c r="F18" s="18">
        <f t="shared" si="0"/>
        <v>2.6900413570984166E-3</v>
      </c>
      <c r="G18" s="17">
        <v>2.3263888888888891E-3</v>
      </c>
      <c r="H18" s="18">
        <f t="shared" si="1"/>
        <v>2.9245722267489237E-3</v>
      </c>
      <c r="I18" s="17">
        <f t="shared" si="2"/>
        <v>1.1215277777777779E-2</v>
      </c>
      <c r="J18" s="32">
        <f t="shared" si="3"/>
        <v>2.0127160450233569E-3</v>
      </c>
    </row>
    <row r="19" spans="2:10" s="5" customFormat="1">
      <c r="B19" s="16" t="s">
        <v>4</v>
      </c>
      <c r="C19" s="17">
        <v>0.24252314814814796</v>
      </c>
      <c r="D19" s="18">
        <f t="shared" si="0"/>
        <v>6.9059617228980338E-2</v>
      </c>
      <c r="E19" s="17">
        <v>5.0937500000000004E-2</v>
      </c>
      <c r="F19" s="18">
        <f t="shared" si="0"/>
        <v>4.0268272151667117E-2</v>
      </c>
      <c r="G19" s="17">
        <v>5.802083333333332E-2</v>
      </c>
      <c r="H19" s="18">
        <f t="shared" si="1"/>
        <v>7.2939704341752981E-2</v>
      </c>
      <c r="I19" s="17">
        <f t="shared" si="2"/>
        <v>0.35148148148148128</v>
      </c>
      <c r="J19" s="32">
        <f t="shared" si="3"/>
        <v>6.3077565382114828E-2</v>
      </c>
    </row>
    <row r="20" spans="2:10" s="5" customFormat="1">
      <c r="B20" s="16" t="s">
        <v>14</v>
      </c>
      <c r="C20" s="17">
        <v>9.0393518518518456E-2</v>
      </c>
      <c r="D20" s="18">
        <f t="shared" si="0"/>
        <v>2.5739983323391068E-2</v>
      </c>
      <c r="E20" s="17">
        <v>2.8622685185185195E-2</v>
      </c>
      <c r="F20" s="18">
        <f t="shared" si="0"/>
        <v>2.2627456721443492E-2</v>
      </c>
      <c r="G20" s="17">
        <v>3.3541666666666678E-2</v>
      </c>
      <c r="H20" s="18">
        <f t="shared" si="1"/>
        <v>4.216622046327554E-2</v>
      </c>
      <c r="I20" s="17">
        <f t="shared" si="2"/>
        <v>0.15255787037037033</v>
      </c>
      <c r="J20" s="32">
        <f t="shared" si="3"/>
        <v>2.7378338688805841E-2</v>
      </c>
    </row>
    <row r="21" spans="2:10" s="5" customFormat="1">
      <c r="B21" s="16" t="s">
        <v>11</v>
      </c>
      <c r="C21" s="17">
        <v>5.3819444444444343E-2</v>
      </c>
      <c r="D21" s="18">
        <f t="shared" si="0"/>
        <v>1.5325342183581092E-2</v>
      </c>
      <c r="E21" s="17">
        <v>1.2280092592592591E-2</v>
      </c>
      <c r="F21" s="18">
        <f t="shared" si="0"/>
        <v>9.7079383669436033E-3</v>
      </c>
      <c r="G21" s="17">
        <v>1.0034722222222224E-2</v>
      </c>
      <c r="H21" s="18">
        <f t="shared" si="1"/>
        <v>1.2614945873588643E-2</v>
      </c>
      <c r="I21" s="17">
        <f t="shared" si="2"/>
        <v>7.6134259259259152E-2</v>
      </c>
      <c r="J21" s="32">
        <f t="shared" si="3"/>
        <v>1.3663205515132738E-2</v>
      </c>
    </row>
    <row r="22" spans="2:10" s="5" customFormat="1">
      <c r="B22" s="16" t="s">
        <v>15</v>
      </c>
      <c r="C22" s="17">
        <v>0.13431712962962969</v>
      </c>
      <c r="D22" s="18">
        <f t="shared" si="0"/>
        <v>3.824744000870086E-2</v>
      </c>
      <c r="E22" s="17">
        <v>4.1122685185185193E-2</v>
      </c>
      <c r="F22" s="18">
        <f t="shared" si="0"/>
        <v>3.2509241298539715E-2</v>
      </c>
      <c r="G22" s="17">
        <v>4.0740740740740765E-2</v>
      </c>
      <c r="H22" s="18">
        <f t="shared" si="1"/>
        <v>5.1216389244558291E-2</v>
      </c>
      <c r="I22" s="17">
        <f t="shared" si="2"/>
        <v>0.21618055555555565</v>
      </c>
      <c r="J22" s="32">
        <f t="shared" si="3"/>
        <v>3.8796192248654569E-2</v>
      </c>
    </row>
    <row r="23" spans="2:10" s="6" customFormat="1">
      <c r="B23" s="16" t="s">
        <v>71</v>
      </c>
      <c r="C23" s="17">
        <v>9.9548611111111171E-2</v>
      </c>
      <c r="D23" s="18">
        <f t="shared" si="0"/>
        <v>2.8346939380856195E-2</v>
      </c>
      <c r="E23" s="17">
        <v>2.314814814814815E-2</v>
      </c>
      <c r="F23" s="18">
        <f t="shared" si="0"/>
        <v>1.8299601068696714E-2</v>
      </c>
      <c r="G23" s="17">
        <v>3.0590277777777775E-2</v>
      </c>
      <c r="H23" s="18">
        <f t="shared" si="1"/>
        <v>3.8455942265161212E-2</v>
      </c>
      <c r="I23" s="17">
        <f t="shared" si="2"/>
        <v>0.15328703703703711</v>
      </c>
      <c r="J23" s="32">
        <f t="shared" si="3"/>
        <v>2.7509196388327505E-2</v>
      </c>
    </row>
    <row r="24" spans="2:10" s="5" customFormat="1">
      <c r="B24" s="16" t="s">
        <v>12</v>
      </c>
      <c r="C24" s="17">
        <v>5.8344907407407373E-2</v>
      </c>
      <c r="D24" s="18">
        <f t="shared" si="0"/>
        <v>1.6613989236006963E-2</v>
      </c>
      <c r="E24" s="17">
        <v>5.9247685185185202E-2</v>
      </c>
      <c r="F24" s="18">
        <f t="shared" si="0"/>
        <v>4.6837828935329243E-2</v>
      </c>
      <c r="G24" s="17">
        <v>4.0914351851851827E-2</v>
      </c>
      <c r="H24" s="18">
        <f t="shared" si="1"/>
        <v>5.1434640903270837E-2</v>
      </c>
      <c r="I24" s="17">
        <f t="shared" si="2"/>
        <v>0.15850694444444441</v>
      </c>
      <c r="J24" s="32">
        <f t="shared" si="3"/>
        <v>2.8445971348395115E-2</v>
      </c>
    </row>
    <row r="25" spans="2:10" s="5" customFormat="1">
      <c r="B25" s="16" t="s">
        <v>5</v>
      </c>
      <c r="C25" s="17">
        <v>0.10667824074074068</v>
      </c>
      <c r="D25" s="18">
        <f t="shared" si="0"/>
        <v>3.0377135248616585E-2</v>
      </c>
      <c r="E25" s="17">
        <v>2.630787037037037E-2</v>
      </c>
      <c r="F25" s="18">
        <f t="shared" si="0"/>
        <v>2.0797496614573814E-2</v>
      </c>
      <c r="G25" s="17">
        <v>2.5312499999999998E-2</v>
      </c>
      <c r="H25" s="18">
        <f t="shared" si="1"/>
        <v>3.1821091840297987E-2</v>
      </c>
      <c r="I25" s="17">
        <f t="shared" si="2"/>
        <v>0.15829861111111104</v>
      </c>
      <c r="J25" s="32">
        <f t="shared" si="3"/>
        <v>2.8408583434246067E-2</v>
      </c>
    </row>
    <row r="26" spans="2:10" s="5" customFormat="1">
      <c r="B26" s="16" t="s">
        <v>6</v>
      </c>
      <c r="C26" s="17">
        <v>0.35083333333333355</v>
      </c>
      <c r="D26" s="18">
        <f t="shared" si="0"/>
        <v>9.9901456401873381E-2</v>
      </c>
      <c r="E26" s="17">
        <v>0.14912037037037038</v>
      </c>
      <c r="F26" s="18">
        <f t="shared" si="0"/>
        <v>0.11788603008454422</v>
      </c>
      <c r="G26" s="17">
        <v>3.9004629629629623E-3</v>
      </c>
      <c r="H26" s="18">
        <f t="shared" si="1"/>
        <v>4.9033872657432195E-3</v>
      </c>
      <c r="I26" s="17">
        <f t="shared" si="2"/>
        <v>0.50385416666666694</v>
      </c>
      <c r="J26" s="32">
        <f t="shared" si="3"/>
        <v>9.0422670369454949E-2</v>
      </c>
    </row>
    <row r="27" spans="2:10" s="5" customFormat="1">
      <c r="B27" s="16" t="s">
        <v>78</v>
      </c>
      <c r="C27" s="17">
        <v>0.38915509259259284</v>
      </c>
      <c r="D27" s="18">
        <f t="shared" si="0"/>
        <v>0.11081375919108567</v>
      </c>
      <c r="E27" s="17">
        <v>0.29995370370370333</v>
      </c>
      <c r="F27" s="18">
        <f t="shared" si="0"/>
        <v>0.2371262306481717</v>
      </c>
      <c r="G27" s="17">
        <v>1.755787037037037E-2</v>
      </c>
      <c r="H27" s="18">
        <f t="shared" si="1"/>
        <v>2.2072517751134908E-2</v>
      </c>
      <c r="I27" s="17">
        <f t="shared" si="2"/>
        <v>0.70666666666666655</v>
      </c>
      <c r="J27" s="32">
        <f t="shared" si="3"/>
        <v>0.12681980479354599</v>
      </c>
    </row>
    <row r="28" spans="2:10" s="5" customFormat="1">
      <c r="B28" s="16" t="s">
        <v>17</v>
      </c>
      <c r="C28" s="17">
        <v>1.711805555555555E-2</v>
      </c>
      <c r="D28" s="18">
        <f t="shared" si="0"/>
        <v>4.8744475461325746E-3</v>
      </c>
      <c r="E28" s="17">
        <v>8.3564814814814856E-3</v>
      </c>
      <c r="F28" s="18">
        <f t="shared" si="0"/>
        <v>6.6061559857995156E-3</v>
      </c>
      <c r="G28" s="17">
        <v>3.5879629629629635E-4</v>
      </c>
      <c r="H28" s="18">
        <f t="shared" si="1"/>
        <v>4.5105342800605294E-4</v>
      </c>
      <c r="I28" s="17">
        <f>C28+E28+G28</f>
        <v>2.5833333333333333E-2</v>
      </c>
      <c r="J28" s="32">
        <f t="shared" si="3"/>
        <v>4.6361013544810453E-3</v>
      </c>
    </row>
    <row r="29" spans="2:10" s="5" customFormat="1" ht="15.75" thickBot="1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>
      <c r="B30" s="24" t="s">
        <v>29</v>
      </c>
      <c r="C30" s="25">
        <f t="shared" ref="C30:J30" si="4">SUM(C7:C28)</f>
        <v>3.5117939814814814</v>
      </c>
      <c r="D30" s="26">
        <f t="shared" si="4"/>
        <v>1.0000000000000002</v>
      </c>
      <c r="E30" s="25">
        <f t="shared" si="4"/>
        <v>1.2649537037037031</v>
      </c>
      <c r="F30" s="26">
        <f t="shared" si="4"/>
        <v>1.0000000000000004</v>
      </c>
      <c r="G30" s="25">
        <f>SUM(G7:G28)</f>
        <v>0.79546296296296293</v>
      </c>
      <c r="H30" s="26">
        <f t="shared" si="4"/>
        <v>1</v>
      </c>
      <c r="I30" s="25">
        <f t="shared" si="4"/>
        <v>5.5722106481481486</v>
      </c>
      <c r="J30" s="34">
        <f t="shared" si="4"/>
        <v>0.99999999999999989</v>
      </c>
    </row>
    <row r="31" spans="2:10" s="5" customFormat="1" ht="15.75" thickTop="1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>
      <c r="I33" s="7"/>
    </row>
    <row r="34" spans="9:9" s="5" customFormat="1"/>
    <row r="35" spans="9:9" s="5" customFormat="1"/>
    <row r="36" spans="9:9" s="5" customFormat="1"/>
    <row r="37" spans="9:9" s="5" customFormat="1"/>
    <row r="38" spans="9:9" s="5" customFormat="1"/>
    <row r="39" spans="9:9" s="5" customFormat="1"/>
    <row r="40" spans="9:9" s="5" customFormat="1"/>
    <row r="41" spans="9:9" s="5" customFormat="1"/>
    <row r="42" spans="9:9" s="5" customFormat="1"/>
    <row r="43" spans="9:9" s="5" customFormat="1"/>
    <row r="44" spans="9:9" s="5" customFormat="1"/>
    <row r="45" spans="9:9" s="5" customFormat="1"/>
    <row r="46" spans="9:9" s="5" customFormat="1"/>
    <row r="47" spans="9:9" s="5" customFormat="1"/>
    <row r="48" spans="9:9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125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56</v>
      </c>
      <c r="D5" s="187"/>
      <c r="E5" s="187" t="s">
        <v>122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4"/>
      <c r="E7" s="75"/>
      <c r="F7" s="129"/>
    </row>
    <row r="8" spans="2:6">
      <c r="B8" s="93" t="s">
        <v>13</v>
      </c>
      <c r="C8" s="75"/>
      <c r="D8" s="111"/>
      <c r="E8" s="75"/>
      <c r="F8" s="129"/>
    </row>
    <row r="9" spans="2:6">
      <c r="B9" s="93" t="s">
        <v>0</v>
      </c>
      <c r="C9" s="75">
        <v>2.3148148148148146E-4</v>
      </c>
      <c r="D9" s="76">
        <f t="shared" ref="D9:D17" si="0">C9/C$30</f>
        <v>0.45454545454545453</v>
      </c>
      <c r="E9" s="75"/>
      <c r="F9" s="129"/>
    </row>
    <row r="10" spans="2:6">
      <c r="B10" s="93" t="s">
        <v>8</v>
      </c>
      <c r="C10" s="75"/>
      <c r="D10" s="76">
        <f t="shared" si="0"/>
        <v>0</v>
      </c>
      <c r="E10" s="75"/>
      <c r="F10" s="129"/>
    </row>
    <row r="11" spans="2:6">
      <c r="B11" s="93" t="s">
        <v>26</v>
      </c>
      <c r="C11" s="75"/>
      <c r="D11" s="76">
        <f t="shared" si="0"/>
        <v>0</v>
      </c>
      <c r="E11" s="75"/>
      <c r="F11" s="129"/>
    </row>
    <row r="12" spans="2:6">
      <c r="B12" s="93" t="s">
        <v>3</v>
      </c>
      <c r="C12" s="75"/>
      <c r="D12" s="76">
        <f t="shared" si="0"/>
        <v>0</v>
      </c>
      <c r="E12" s="75"/>
      <c r="F12" s="129"/>
    </row>
    <row r="13" spans="2:6">
      <c r="B13" s="93" t="s">
        <v>7</v>
      </c>
      <c r="C13" s="75">
        <v>2.7777777777777778E-4</v>
      </c>
      <c r="D13" s="76">
        <f t="shared" si="0"/>
        <v>0.54545454545454553</v>
      </c>
      <c r="E13" s="75"/>
      <c r="F13" s="129"/>
    </row>
    <row r="14" spans="2:6">
      <c r="B14" s="93" t="s">
        <v>2</v>
      </c>
      <c r="C14" s="75"/>
      <c r="D14" s="76">
        <f t="shared" si="0"/>
        <v>0</v>
      </c>
      <c r="E14" s="75"/>
      <c r="F14" s="129"/>
    </row>
    <row r="15" spans="2:6">
      <c r="B15" s="93" t="s">
        <v>9</v>
      </c>
      <c r="C15" s="75"/>
      <c r="D15" s="76">
        <f t="shared" si="0"/>
        <v>0</v>
      </c>
      <c r="E15" s="75"/>
      <c r="F15" s="129"/>
    </row>
    <row r="16" spans="2:6">
      <c r="B16" s="93" t="s">
        <v>1</v>
      </c>
      <c r="C16" s="75"/>
      <c r="D16" s="76">
        <f t="shared" si="0"/>
        <v>0</v>
      </c>
      <c r="E16" s="75"/>
      <c r="F16" s="129"/>
    </row>
    <row r="17" spans="2:6">
      <c r="B17" s="93" t="s">
        <v>27</v>
      </c>
      <c r="C17" s="75"/>
      <c r="D17" s="76">
        <f t="shared" si="0"/>
        <v>0</v>
      </c>
      <c r="E17" s="75"/>
      <c r="F17" s="129"/>
    </row>
    <row r="18" spans="2:6">
      <c r="B18" s="93" t="s">
        <v>16</v>
      </c>
      <c r="C18" s="75"/>
      <c r="D18" s="76"/>
      <c r="E18" s="75"/>
      <c r="F18" s="129"/>
    </row>
    <row r="19" spans="2:6">
      <c r="B19" s="93" t="s">
        <v>4</v>
      </c>
      <c r="C19" s="75"/>
      <c r="D19" s="76"/>
      <c r="E19" s="75"/>
      <c r="F19" s="129"/>
    </row>
    <row r="20" spans="2:6">
      <c r="B20" s="93" t="s">
        <v>14</v>
      </c>
      <c r="C20" s="75"/>
      <c r="D20" s="76"/>
      <c r="E20" s="75"/>
      <c r="F20" s="129"/>
    </row>
    <row r="21" spans="2:6">
      <c r="B21" s="93" t="s">
        <v>11</v>
      </c>
      <c r="C21" s="75"/>
      <c r="D21" s="76"/>
      <c r="E21" s="75"/>
      <c r="F21" s="129"/>
    </row>
    <row r="22" spans="2:6">
      <c r="B22" s="93" t="s">
        <v>15</v>
      </c>
      <c r="C22" s="75"/>
      <c r="D22" s="76"/>
      <c r="E22" s="75"/>
      <c r="F22" s="129"/>
    </row>
    <row r="23" spans="2:6" s="11" customFormat="1">
      <c r="B23" s="93" t="s">
        <v>71</v>
      </c>
      <c r="C23" s="75"/>
      <c r="D23" s="76"/>
      <c r="E23" s="75"/>
      <c r="F23" s="129"/>
    </row>
    <row r="24" spans="2:6">
      <c r="B24" s="93" t="s">
        <v>12</v>
      </c>
      <c r="C24" s="75"/>
      <c r="D24" s="76"/>
      <c r="E24" s="75"/>
      <c r="F24" s="129"/>
    </row>
    <row r="25" spans="2:6" s="12" customFormat="1">
      <c r="B25" s="93" t="s">
        <v>5</v>
      </c>
      <c r="C25" s="75"/>
      <c r="D25" s="76"/>
      <c r="E25" s="75"/>
      <c r="F25" s="129"/>
    </row>
    <row r="26" spans="2:6">
      <c r="B26" s="93" t="s">
        <v>6</v>
      </c>
      <c r="C26" s="75"/>
      <c r="D26" s="76"/>
      <c r="E26" s="75"/>
      <c r="F26" s="129"/>
    </row>
    <row r="27" spans="2:6">
      <c r="B27" s="93" t="s">
        <v>78</v>
      </c>
      <c r="C27" s="75"/>
      <c r="D27" s="76"/>
      <c r="E27" s="75">
        <v>0</v>
      </c>
      <c r="F27" s="129"/>
    </row>
    <row r="28" spans="2:6">
      <c r="B28" s="93" t="s">
        <v>17</v>
      </c>
      <c r="C28" s="75"/>
      <c r="D28" s="76"/>
      <c r="E28" s="75">
        <v>0</v>
      </c>
      <c r="F28" s="129"/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5.0925925925925921E-4</v>
      </c>
      <c r="D30" s="124">
        <f>SUM(D7:D28)</f>
        <v>1</v>
      </c>
      <c r="E30" s="123">
        <f>SUM(E7:E28)</f>
        <v>0</v>
      </c>
      <c r="F30" s="130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131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72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44</v>
      </c>
      <c r="D5" s="187"/>
      <c r="E5" s="187" t="s">
        <v>45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>
        <v>0</v>
      </c>
      <c r="D7" s="74"/>
      <c r="E7" s="103">
        <v>0</v>
      </c>
      <c r="F7" s="133"/>
    </row>
    <row r="8" spans="2:6">
      <c r="B8" s="93" t="s">
        <v>13</v>
      </c>
      <c r="C8" s="75">
        <v>0</v>
      </c>
      <c r="D8" s="74"/>
      <c r="E8" s="103">
        <v>0</v>
      </c>
      <c r="F8" s="133"/>
    </row>
    <row r="9" spans="2:6">
      <c r="B9" s="93" t="s">
        <v>0</v>
      </c>
      <c r="C9" s="75">
        <v>0</v>
      </c>
      <c r="D9" s="74"/>
      <c r="E9" s="103">
        <v>0</v>
      </c>
      <c r="F9" s="133"/>
    </row>
    <row r="10" spans="2:6">
      <c r="B10" s="93" t="s">
        <v>8</v>
      </c>
      <c r="C10" s="75">
        <v>0</v>
      </c>
      <c r="D10" s="74"/>
      <c r="E10" s="103">
        <v>0</v>
      </c>
      <c r="F10" s="133"/>
    </row>
    <row r="11" spans="2:6">
      <c r="B11" s="93" t="s">
        <v>26</v>
      </c>
      <c r="C11" s="75">
        <v>0</v>
      </c>
      <c r="D11" s="74"/>
      <c r="E11" s="103">
        <v>0</v>
      </c>
      <c r="F11" s="133"/>
    </row>
    <row r="12" spans="2:6">
      <c r="B12" s="93" t="s">
        <v>3</v>
      </c>
      <c r="C12" s="75">
        <v>0</v>
      </c>
      <c r="D12" s="111"/>
      <c r="E12" s="103">
        <v>0</v>
      </c>
      <c r="F12" s="133"/>
    </row>
    <row r="13" spans="2:6">
      <c r="B13" s="93" t="s">
        <v>7</v>
      </c>
      <c r="C13" s="75">
        <v>0</v>
      </c>
      <c r="D13" s="111"/>
      <c r="E13" s="103">
        <v>0</v>
      </c>
      <c r="F13" s="133"/>
    </row>
    <row r="14" spans="2:6">
      <c r="B14" s="93" t="s">
        <v>2</v>
      </c>
      <c r="C14" s="75">
        <v>0</v>
      </c>
      <c r="D14" s="74"/>
      <c r="E14" s="103">
        <v>0</v>
      </c>
      <c r="F14" s="133"/>
    </row>
    <row r="15" spans="2:6">
      <c r="B15" s="93" t="s">
        <v>9</v>
      </c>
      <c r="C15" s="75">
        <v>0</v>
      </c>
      <c r="D15" s="74"/>
      <c r="E15" s="103">
        <v>0</v>
      </c>
      <c r="F15" s="133"/>
    </row>
    <row r="16" spans="2:6">
      <c r="B16" s="93" t="s">
        <v>1</v>
      </c>
      <c r="C16" s="75">
        <v>0</v>
      </c>
      <c r="D16" s="74"/>
      <c r="E16" s="103">
        <v>0</v>
      </c>
      <c r="F16" s="133"/>
    </row>
    <row r="17" spans="2:6">
      <c r="B17" s="93" t="s">
        <v>27</v>
      </c>
      <c r="C17" s="75">
        <v>0</v>
      </c>
      <c r="D17" s="74"/>
      <c r="E17" s="103">
        <v>0</v>
      </c>
      <c r="F17" s="133"/>
    </row>
    <row r="18" spans="2:6">
      <c r="B18" s="93" t="s">
        <v>16</v>
      </c>
      <c r="C18" s="75">
        <v>0</v>
      </c>
      <c r="D18" s="74"/>
      <c r="E18" s="103">
        <v>0</v>
      </c>
      <c r="F18" s="133"/>
    </row>
    <row r="19" spans="2:6">
      <c r="B19" s="93" t="s">
        <v>4</v>
      </c>
      <c r="C19" s="75">
        <v>0</v>
      </c>
      <c r="D19" s="74"/>
      <c r="E19" s="103">
        <v>0</v>
      </c>
      <c r="F19" s="133"/>
    </row>
    <row r="20" spans="2:6">
      <c r="B20" s="93" t="s">
        <v>14</v>
      </c>
      <c r="C20" s="75">
        <v>0</v>
      </c>
      <c r="D20" s="74"/>
      <c r="E20" s="103">
        <v>0</v>
      </c>
      <c r="F20" s="133"/>
    </row>
    <row r="21" spans="2:6">
      <c r="B21" s="93" t="s">
        <v>11</v>
      </c>
      <c r="C21" s="73">
        <v>0</v>
      </c>
      <c r="D21" s="74"/>
      <c r="E21" s="103">
        <v>0</v>
      </c>
      <c r="F21" s="133"/>
    </row>
    <row r="22" spans="2:6">
      <c r="B22" s="93" t="s">
        <v>15</v>
      </c>
      <c r="C22" s="75">
        <v>0</v>
      </c>
      <c r="D22" s="74"/>
      <c r="E22" s="103">
        <v>0</v>
      </c>
      <c r="F22" s="133"/>
    </row>
    <row r="23" spans="2:6" s="11" customFormat="1">
      <c r="B23" s="93" t="s">
        <v>71</v>
      </c>
      <c r="C23" s="80">
        <v>0</v>
      </c>
      <c r="D23" s="74"/>
      <c r="E23" s="103">
        <v>0</v>
      </c>
      <c r="F23" s="134"/>
    </row>
    <row r="24" spans="2:6">
      <c r="B24" s="93" t="s">
        <v>12</v>
      </c>
      <c r="C24" s="73">
        <v>0</v>
      </c>
      <c r="D24" s="111"/>
      <c r="E24" s="103">
        <v>0</v>
      </c>
      <c r="F24" s="135"/>
    </row>
    <row r="25" spans="2:6" s="12" customFormat="1">
      <c r="B25" s="93" t="s">
        <v>5</v>
      </c>
      <c r="C25" s="75">
        <v>0</v>
      </c>
      <c r="D25" s="111"/>
      <c r="E25" s="103">
        <v>0</v>
      </c>
      <c r="F25" s="92"/>
    </row>
    <row r="26" spans="2:6">
      <c r="B26" s="93" t="s">
        <v>6</v>
      </c>
      <c r="C26" s="82">
        <v>0</v>
      </c>
      <c r="D26" s="75"/>
      <c r="E26" s="103">
        <v>0</v>
      </c>
      <c r="F26" s="133"/>
    </row>
    <row r="27" spans="2:6">
      <c r="B27" s="93" t="s">
        <v>78</v>
      </c>
      <c r="C27" s="82">
        <v>0</v>
      </c>
      <c r="D27" s="75"/>
      <c r="E27" s="103">
        <v>0</v>
      </c>
      <c r="F27" s="133"/>
    </row>
    <row r="28" spans="2:6">
      <c r="B28" s="93" t="s">
        <v>17</v>
      </c>
      <c r="C28" s="82">
        <v>0</v>
      </c>
      <c r="D28" s="75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/>
      <c r="D30" s="124"/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73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51</v>
      </c>
      <c r="D5" s="187"/>
      <c r="E5" s="187" t="s">
        <v>52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4"/>
      <c r="E7" s="103">
        <v>0</v>
      </c>
      <c r="F7" s="133"/>
    </row>
    <row r="8" spans="2:6">
      <c r="B8" s="93" t="s">
        <v>13</v>
      </c>
      <c r="C8" s="75"/>
      <c r="D8" s="74"/>
      <c r="E8" s="103">
        <v>0</v>
      </c>
      <c r="F8" s="133"/>
    </row>
    <row r="9" spans="2:6">
      <c r="B9" s="93" t="s">
        <v>0</v>
      </c>
      <c r="C9" s="75"/>
      <c r="D9" s="74"/>
      <c r="E9" s="103">
        <v>0</v>
      </c>
      <c r="F9" s="133"/>
    </row>
    <row r="10" spans="2:6">
      <c r="B10" s="93" t="s">
        <v>8</v>
      </c>
      <c r="C10" s="75"/>
      <c r="D10" s="76"/>
      <c r="E10" s="103">
        <v>0</v>
      </c>
      <c r="F10" s="133"/>
    </row>
    <row r="11" spans="2:6">
      <c r="B11" s="93" t="s">
        <v>26</v>
      </c>
      <c r="C11" s="75"/>
      <c r="D11" s="76"/>
      <c r="E11" s="103">
        <v>0</v>
      </c>
      <c r="F11" s="133"/>
    </row>
    <row r="12" spans="2:6">
      <c r="B12" s="93" t="s">
        <v>3</v>
      </c>
      <c r="C12" s="75"/>
      <c r="D12" s="76"/>
      <c r="E12" s="103">
        <v>0</v>
      </c>
      <c r="F12" s="133"/>
    </row>
    <row r="13" spans="2:6">
      <c r="B13" s="93" t="s">
        <v>7</v>
      </c>
      <c r="C13" s="75"/>
      <c r="D13" s="76"/>
      <c r="E13" s="103">
        <v>0</v>
      </c>
      <c r="F13" s="133"/>
    </row>
    <row r="14" spans="2:6">
      <c r="B14" s="93" t="s">
        <v>2</v>
      </c>
      <c r="C14" s="75"/>
      <c r="D14" s="76"/>
      <c r="E14" s="103">
        <v>0</v>
      </c>
      <c r="F14" s="133"/>
    </row>
    <row r="15" spans="2:6">
      <c r="B15" s="93" t="s">
        <v>9</v>
      </c>
      <c r="C15" s="75"/>
      <c r="D15" s="76"/>
      <c r="E15" s="103">
        <v>0</v>
      </c>
      <c r="F15" s="133"/>
    </row>
    <row r="16" spans="2:6">
      <c r="B16" s="93" t="s">
        <v>1</v>
      </c>
      <c r="C16" s="75"/>
      <c r="D16" s="76"/>
      <c r="E16" s="103">
        <v>0</v>
      </c>
      <c r="F16" s="133"/>
    </row>
    <row r="17" spans="2:6">
      <c r="B17" s="93" t="s">
        <v>27</v>
      </c>
      <c r="C17" s="75"/>
      <c r="D17" s="76"/>
      <c r="E17" s="103">
        <v>0</v>
      </c>
      <c r="F17" s="133"/>
    </row>
    <row r="18" spans="2:6">
      <c r="B18" s="93" t="s">
        <v>16</v>
      </c>
      <c r="C18" s="75"/>
      <c r="D18" s="76"/>
      <c r="E18" s="103">
        <v>0</v>
      </c>
      <c r="F18" s="133"/>
    </row>
    <row r="19" spans="2:6">
      <c r="B19" s="93" t="s">
        <v>4</v>
      </c>
      <c r="C19" s="75"/>
      <c r="D19" s="76"/>
      <c r="E19" s="103">
        <v>0</v>
      </c>
      <c r="F19" s="133"/>
    </row>
    <row r="20" spans="2:6">
      <c r="B20" s="93" t="s">
        <v>14</v>
      </c>
      <c r="C20" s="75"/>
      <c r="D20" s="76"/>
      <c r="E20" s="103">
        <v>0</v>
      </c>
      <c r="F20" s="133"/>
    </row>
    <row r="21" spans="2:6">
      <c r="B21" s="93" t="s">
        <v>11</v>
      </c>
      <c r="C21" s="75"/>
      <c r="D21" s="76"/>
      <c r="E21" s="103">
        <v>0</v>
      </c>
      <c r="F21" s="133"/>
    </row>
    <row r="22" spans="2:6">
      <c r="B22" s="93" t="s">
        <v>15</v>
      </c>
      <c r="C22" s="75"/>
      <c r="D22" s="76"/>
      <c r="E22" s="103">
        <v>0</v>
      </c>
      <c r="F22" s="133"/>
    </row>
    <row r="23" spans="2:6" s="11" customFormat="1">
      <c r="B23" s="93" t="s">
        <v>71</v>
      </c>
      <c r="C23" s="75"/>
      <c r="D23" s="76"/>
      <c r="E23" s="81">
        <v>0</v>
      </c>
      <c r="F23" s="134"/>
    </row>
    <row r="24" spans="2:6">
      <c r="B24" s="93" t="s">
        <v>12</v>
      </c>
      <c r="C24" s="73"/>
      <c r="D24" s="76"/>
      <c r="E24" s="71">
        <v>0</v>
      </c>
      <c r="F24" s="135"/>
    </row>
    <row r="25" spans="2:6" s="12" customFormat="1">
      <c r="B25" s="93" t="s">
        <v>5</v>
      </c>
      <c r="C25" s="75"/>
      <c r="D25" s="76"/>
      <c r="E25" s="72">
        <v>0</v>
      </c>
      <c r="F25" s="92"/>
    </row>
    <row r="26" spans="2:6">
      <c r="B26" s="93" t="s">
        <v>6</v>
      </c>
      <c r="C26" s="82"/>
      <c r="D26" s="76"/>
      <c r="E26" s="103">
        <v>0</v>
      </c>
      <c r="F26" s="133"/>
    </row>
    <row r="27" spans="2:6">
      <c r="B27" s="93" t="s">
        <v>78</v>
      </c>
      <c r="C27" s="82"/>
      <c r="D27" s="75"/>
      <c r="E27" s="103">
        <v>0</v>
      </c>
      <c r="F27" s="133"/>
    </row>
    <row r="28" spans="2:6">
      <c r="B28" s="93" t="s">
        <v>17</v>
      </c>
      <c r="C28" s="82"/>
      <c r="D28" s="113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0</v>
      </c>
      <c r="D30" s="124">
        <f>SUM(D7:D28)</f>
        <v>0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126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74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57</v>
      </c>
      <c r="D5" s="187"/>
      <c r="E5" s="187" t="s">
        <v>58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111"/>
      <c r="E7" s="75">
        <v>8.5185185185185173E-3</v>
      </c>
      <c r="F7" s="129">
        <f t="shared" ref="F7:F28" si="0">E7/E$30</f>
        <v>9.005701979786113E-3</v>
      </c>
    </row>
    <row r="8" spans="2:6">
      <c r="B8" s="93" t="s">
        <v>13</v>
      </c>
      <c r="C8" s="75"/>
      <c r="D8" s="111"/>
      <c r="E8" s="75">
        <v>1.8009259259259263E-2</v>
      </c>
      <c r="F8" s="129">
        <f t="shared" si="0"/>
        <v>1.9039228642047823E-2</v>
      </c>
    </row>
    <row r="9" spans="2:6">
      <c r="B9" s="93" t="s">
        <v>0</v>
      </c>
      <c r="C9" s="75"/>
      <c r="D9" s="76">
        <f t="shared" ref="D9:D25" si="1">C9/C$30</f>
        <v>0</v>
      </c>
      <c r="E9" s="75">
        <v>0.13291666666666663</v>
      </c>
      <c r="F9" s="129">
        <f t="shared" si="0"/>
        <v>0.14051831730416264</v>
      </c>
    </row>
    <row r="10" spans="2:6">
      <c r="B10" s="93" t="s">
        <v>8</v>
      </c>
      <c r="C10" s="75"/>
      <c r="D10" s="76"/>
      <c r="E10" s="75">
        <v>5.4201388888888896E-2</v>
      </c>
      <c r="F10" s="129">
        <f t="shared" si="0"/>
        <v>5.7301226048014103E-2</v>
      </c>
    </row>
    <row r="11" spans="2:6">
      <c r="B11" s="93" t="s">
        <v>26</v>
      </c>
      <c r="C11" s="75"/>
      <c r="D11" s="76"/>
      <c r="E11" s="75">
        <v>4.6296296296296294E-3</v>
      </c>
      <c r="F11" s="129">
        <f t="shared" si="0"/>
        <v>4.8944032498837581E-3</v>
      </c>
    </row>
    <row r="12" spans="2:6">
      <c r="B12" s="93" t="s">
        <v>3</v>
      </c>
      <c r="C12" s="75">
        <v>4.6296296296296294E-5</v>
      </c>
      <c r="D12" s="76">
        <f t="shared" si="1"/>
        <v>1.3033561420658193E-3</v>
      </c>
      <c r="E12" s="75">
        <v>6.7754629629629609E-2</v>
      </c>
      <c r="F12" s="129">
        <f t="shared" si="0"/>
        <v>7.1629591562048775E-2</v>
      </c>
    </row>
    <row r="13" spans="2:6">
      <c r="B13" s="93" t="s">
        <v>7</v>
      </c>
      <c r="C13" s="75"/>
      <c r="D13" s="76">
        <f t="shared" si="1"/>
        <v>0</v>
      </c>
      <c r="E13" s="75">
        <v>8.2638888888888859E-2</v>
      </c>
      <c r="F13" s="129">
        <f t="shared" si="0"/>
        <v>8.7365098010425052E-2</v>
      </c>
    </row>
    <row r="14" spans="2:6">
      <c r="B14" s="93" t="s">
        <v>2</v>
      </c>
      <c r="C14" s="75"/>
      <c r="D14" s="76">
        <f t="shared" si="1"/>
        <v>0</v>
      </c>
      <c r="E14" s="75">
        <v>1.3599537037037037E-2</v>
      </c>
      <c r="F14" s="129">
        <f t="shared" si="0"/>
        <v>1.4377309546533538E-2</v>
      </c>
    </row>
    <row r="15" spans="2:6" ht="15.95" customHeight="1">
      <c r="B15" s="93" t="s">
        <v>9</v>
      </c>
      <c r="C15" s="75">
        <v>2.6620370370370372E-4</v>
      </c>
      <c r="D15" s="76">
        <f t="shared" si="1"/>
        <v>7.494297816878462E-3</v>
      </c>
      <c r="E15" s="75">
        <v>1.0983796296296297E-2</v>
      </c>
      <c r="F15" s="129">
        <f t="shared" si="0"/>
        <v>1.1611971710349217E-2</v>
      </c>
    </row>
    <row r="16" spans="2:6">
      <c r="B16" s="93" t="s">
        <v>1</v>
      </c>
      <c r="C16" s="75"/>
      <c r="D16" s="76">
        <f t="shared" si="1"/>
        <v>0</v>
      </c>
      <c r="E16" s="75">
        <v>8.0092592592592594E-3</v>
      </c>
      <c r="F16" s="129">
        <f t="shared" si="0"/>
        <v>8.4673176222989019E-3</v>
      </c>
    </row>
    <row r="17" spans="2:6">
      <c r="B17" s="93" t="s">
        <v>27</v>
      </c>
      <c r="C17" s="75"/>
      <c r="D17" s="76">
        <f t="shared" si="1"/>
        <v>0</v>
      </c>
      <c r="E17" s="75">
        <v>9.8958333333333346E-3</v>
      </c>
      <c r="F17" s="129">
        <f t="shared" si="0"/>
        <v>1.0461786946626535E-2</v>
      </c>
    </row>
    <row r="18" spans="2:6">
      <c r="B18" s="93" t="s">
        <v>16</v>
      </c>
      <c r="C18" s="75"/>
      <c r="D18" s="76">
        <f t="shared" si="1"/>
        <v>0</v>
      </c>
      <c r="E18" s="75">
        <v>6.1805555555555555E-3</v>
      </c>
      <c r="F18" s="129">
        <f t="shared" si="0"/>
        <v>6.534028338594817E-3</v>
      </c>
    </row>
    <row r="19" spans="2:6">
      <c r="B19" s="93" t="s">
        <v>4</v>
      </c>
      <c r="C19" s="75"/>
      <c r="D19" s="76">
        <f t="shared" si="1"/>
        <v>0</v>
      </c>
      <c r="E19" s="75">
        <v>2.6782407407407408E-2</v>
      </c>
      <c r="F19" s="129">
        <f t="shared" si="0"/>
        <v>2.8314122800577539E-2</v>
      </c>
    </row>
    <row r="20" spans="2:6">
      <c r="B20" s="93" t="s">
        <v>14</v>
      </c>
      <c r="C20" s="75">
        <v>1.4282407407407407E-2</v>
      </c>
      <c r="D20" s="76">
        <f t="shared" si="1"/>
        <v>0.40208536982730531</v>
      </c>
      <c r="E20" s="75">
        <v>4.8125000000000008E-2</v>
      </c>
      <c r="F20" s="129">
        <f t="shared" si="0"/>
        <v>5.0877321782541673E-2</v>
      </c>
    </row>
    <row r="21" spans="2:6">
      <c r="B21" s="93" t="s">
        <v>11</v>
      </c>
      <c r="C21" s="75"/>
      <c r="D21" s="76">
        <f t="shared" si="1"/>
        <v>0</v>
      </c>
      <c r="E21" s="75">
        <v>2.5891203703703704E-2</v>
      </c>
      <c r="F21" s="129">
        <f t="shared" si="0"/>
        <v>2.7371950174974919E-2</v>
      </c>
    </row>
    <row r="22" spans="2:6">
      <c r="B22" s="93" t="s">
        <v>15</v>
      </c>
      <c r="C22" s="75">
        <v>1.8750000000000001E-3</v>
      </c>
      <c r="D22" s="76">
        <f t="shared" si="1"/>
        <v>5.2785923753665691E-2</v>
      </c>
      <c r="E22" s="75">
        <v>0.16350694444444452</v>
      </c>
      <c r="F22" s="129">
        <f t="shared" si="0"/>
        <v>0.1728580867777697</v>
      </c>
    </row>
    <row r="23" spans="2:6" s="11" customFormat="1">
      <c r="B23" s="93" t="s">
        <v>71</v>
      </c>
      <c r="C23" s="75">
        <v>1.5682870370370371E-2</v>
      </c>
      <c r="D23" s="76">
        <f t="shared" si="1"/>
        <v>0.44151189312479638</v>
      </c>
      <c r="E23" s="75">
        <v>0.15908564814814818</v>
      </c>
      <c r="F23" s="129">
        <f t="shared" si="0"/>
        <v>0.16818393167413068</v>
      </c>
    </row>
    <row r="24" spans="2:6">
      <c r="B24" s="93" t="s">
        <v>12</v>
      </c>
      <c r="C24" s="75">
        <v>2.5810185185185185E-3</v>
      </c>
      <c r="D24" s="76">
        <f t="shared" si="1"/>
        <v>7.2662104920169432E-2</v>
      </c>
      <c r="E24" s="75">
        <v>2.4733796296296295E-2</v>
      </c>
      <c r="F24" s="129">
        <f t="shared" si="0"/>
        <v>2.6148349362503976E-2</v>
      </c>
    </row>
    <row r="25" spans="2:6" s="12" customFormat="1">
      <c r="B25" s="93" t="s">
        <v>5</v>
      </c>
      <c r="C25" s="75">
        <v>7.8703703703703705E-4</v>
      </c>
      <c r="D25" s="76">
        <f t="shared" si="1"/>
        <v>2.2157054415118931E-2</v>
      </c>
      <c r="E25" s="75">
        <v>5.7777777777777761E-2</v>
      </c>
      <c r="F25" s="129">
        <f t="shared" si="0"/>
        <v>6.1082152558549284E-2</v>
      </c>
    </row>
    <row r="26" spans="2:6">
      <c r="B26" s="93" t="s">
        <v>6</v>
      </c>
      <c r="C26" s="82"/>
      <c r="D26" s="76"/>
      <c r="E26" s="75">
        <v>5.9259259259259256E-3</v>
      </c>
      <c r="F26" s="129">
        <f t="shared" si="0"/>
        <v>6.2648361598512097E-3</v>
      </c>
    </row>
    <row r="27" spans="2:6">
      <c r="B27" s="93" t="s">
        <v>78</v>
      </c>
      <c r="C27" s="82"/>
      <c r="D27" s="76"/>
      <c r="E27" s="75">
        <v>7.5694444444444446E-3</v>
      </c>
      <c r="F27" s="129">
        <f t="shared" si="0"/>
        <v>8.0023493135599442E-3</v>
      </c>
    </row>
    <row r="28" spans="2:6">
      <c r="B28" s="93" t="s">
        <v>17</v>
      </c>
      <c r="C28" s="82"/>
      <c r="D28" s="76"/>
      <c r="E28" s="75">
        <v>9.1666666666666667E-3</v>
      </c>
      <c r="F28" s="129">
        <f t="shared" si="0"/>
        <v>9.6909184347698414E-3</v>
      </c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3.5520833333333335E-2</v>
      </c>
      <c r="D30" s="124">
        <f>SUM(D7:D28)</f>
        <v>1</v>
      </c>
      <c r="E30" s="123">
        <f>SUM(E7:E28)</f>
        <v>0.94590277777777776</v>
      </c>
      <c r="F30" s="130">
        <f>SUM(F7:F28)</f>
        <v>1.0000000000000002</v>
      </c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2" t="s">
        <v>132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75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46</v>
      </c>
      <c r="D5" s="187"/>
      <c r="E5" s="187" t="s">
        <v>47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111"/>
      <c r="E7" s="103">
        <v>0</v>
      </c>
      <c r="F7" s="133"/>
    </row>
    <row r="8" spans="2:6">
      <c r="B8" s="93" t="s">
        <v>13</v>
      </c>
      <c r="C8" s="75"/>
      <c r="D8" s="111"/>
      <c r="E8" s="103">
        <v>0</v>
      </c>
      <c r="F8" s="133"/>
    </row>
    <row r="9" spans="2:6">
      <c r="B9" s="93" t="s">
        <v>0</v>
      </c>
      <c r="C9" s="75"/>
      <c r="D9" s="76"/>
      <c r="E9" s="103">
        <v>0</v>
      </c>
      <c r="F9" s="133"/>
    </row>
    <row r="10" spans="2:6">
      <c r="B10" s="93" t="s">
        <v>8</v>
      </c>
      <c r="C10" s="75"/>
      <c r="D10" s="76"/>
      <c r="E10" s="103">
        <v>0</v>
      </c>
      <c r="F10" s="133"/>
    </row>
    <row r="11" spans="2:6">
      <c r="B11" s="93" t="s">
        <v>26</v>
      </c>
      <c r="C11" s="75"/>
      <c r="D11" s="76"/>
      <c r="E11" s="103">
        <v>0</v>
      </c>
      <c r="F11" s="133"/>
    </row>
    <row r="12" spans="2:6">
      <c r="B12" s="93" t="s">
        <v>3</v>
      </c>
      <c r="C12" s="75">
        <v>1.7581018518518517E-2</v>
      </c>
      <c r="D12" s="76">
        <f t="shared" ref="D12:D13" si="0">C12/C$30</f>
        <v>0.16389728096676739</v>
      </c>
      <c r="E12" s="103">
        <v>0</v>
      </c>
      <c r="F12" s="133"/>
    </row>
    <row r="13" spans="2:6">
      <c r="B13" s="93" t="s">
        <v>7</v>
      </c>
      <c r="C13" s="75">
        <v>8.9687499999999976E-2</v>
      </c>
      <c r="D13" s="76">
        <f t="shared" si="0"/>
        <v>0.83610271903323263</v>
      </c>
      <c r="E13" s="103">
        <v>0</v>
      </c>
      <c r="F13" s="133"/>
    </row>
    <row r="14" spans="2:6">
      <c r="B14" s="93" t="s">
        <v>2</v>
      </c>
      <c r="C14" s="75"/>
      <c r="D14" s="76"/>
      <c r="E14" s="103">
        <v>0</v>
      </c>
      <c r="F14" s="133"/>
    </row>
    <row r="15" spans="2:6">
      <c r="B15" s="93" t="s">
        <v>9</v>
      </c>
      <c r="C15" s="75"/>
      <c r="D15" s="76"/>
      <c r="E15" s="103">
        <v>0</v>
      </c>
      <c r="F15" s="133"/>
    </row>
    <row r="16" spans="2:6">
      <c r="B16" s="93" t="s">
        <v>1</v>
      </c>
      <c r="C16" s="75"/>
      <c r="D16" s="76"/>
      <c r="E16" s="103">
        <v>0</v>
      </c>
      <c r="F16" s="133"/>
    </row>
    <row r="17" spans="2:6">
      <c r="B17" s="93" t="s">
        <v>27</v>
      </c>
      <c r="C17" s="75"/>
      <c r="D17" s="76"/>
      <c r="E17" s="103">
        <v>0</v>
      </c>
      <c r="F17" s="133"/>
    </row>
    <row r="18" spans="2:6">
      <c r="B18" s="93" t="s">
        <v>16</v>
      </c>
      <c r="C18" s="75"/>
      <c r="D18" s="76"/>
      <c r="E18" s="103">
        <v>0</v>
      </c>
      <c r="F18" s="133"/>
    </row>
    <row r="19" spans="2:6">
      <c r="B19" s="93" t="s">
        <v>4</v>
      </c>
      <c r="C19" s="75"/>
      <c r="D19" s="76"/>
      <c r="E19" s="103">
        <v>0</v>
      </c>
      <c r="F19" s="133"/>
    </row>
    <row r="20" spans="2:6">
      <c r="B20" s="93" t="s">
        <v>14</v>
      </c>
      <c r="C20" s="75"/>
      <c r="D20" s="76"/>
      <c r="E20" s="103">
        <v>0</v>
      </c>
      <c r="F20" s="133"/>
    </row>
    <row r="21" spans="2:6">
      <c r="B21" s="93" t="s">
        <v>11</v>
      </c>
      <c r="C21" s="75"/>
      <c r="D21" s="76"/>
      <c r="E21" s="103">
        <v>0</v>
      </c>
      <c r="F21" s="133"/>
    </row>
    <row r="22" spans="2:6">
      <c r="B22" s="93" t="s">
        <v>15</v>
      </c>
      <c r="C22" s="75"/>
      <c r="D22" s="76"/>
      <c r="E22" s="103">
        <v>0</v>
      </c>
      <c r="F22" s="133"/>
    </row>
    <row r="23" spans="2:6" s="11" customFormat="1">
      <c r="B23" s="93" t="s">
        <v>71</v>
      </c>
      <c r="C23" s="75"/>
      <c r="D23" s="76"/>
      <c r="E23" s="103">
        <v>0</v>
      </c>
      <c r="F23" s="134"/>
    </row>
    <row r="24" spans="2:6">
      <c r="B24" s="93" t="s">
        <v>12</v>
      </c>
      <c r="C24" s="75"/>
      <c r="D24" s="76"/>
      <c r="E24" s="103">
        <v>0</v>
      </c>
      <c r="F24" s="135"/>
    </row>
    <row r="25" spans="2:6" s="12" customFormat="1">
      <c r="B25" s="93" t="s">
        <v>5</v>
      </c>
      <c r="C25" s="75"/>
      <c r="D25" s="76"/>
      <c r="E25" s="103">
        <v>0</v>
      </c>
      <c r="F25" s="92"/>
    </row>
    <row r="26" spans="2:6">
      <c r="B26" s="93" t="s">
        <v>6</v>
      </c>
      <c r="C26" s="82"/>
      <c r="D26" s="76"/>
      <c r="E26" s="103">
        <v>0</v>
      </c>
      <c r="F26" s="133"/>
    </row>
    <row r="27" spans="2:6">
      <c r="B27" s="93" t="s">
        <v>78</v>
      </c>
      <c r="C27" s="82"/>
      <c r="D27" s="76"/>
      <c r="E27" s="103">
        <v>0</v>
      </c>
      <c r="F27" s="133"/>
    </row>
    <row r="28" spans="2:6">
      <c r="B28" s="93" t="s">
        <v>17</v>
      </c>
      <c r="C28" s="82"/>
      <c r="D28" s="76"/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0.10726851851851849</v>
      </c>
      <c r="D30" s="124">
        <f>SUM(D7:D28)</f>
        <v>1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7" t="s">
        <v>133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76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49</v>
      </c>
      <c r="D5" s="187"/>
      <c r="E5" s="187" t="s">
        <v>50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6"/>
      <c r="E7" s="75"/>
      <c r="F7" s="129"/>
    </row>
    <row r="8" spans="2:6">
      <c r="B8" s="93" t="s">
        <v>13</v>
      </c>
      <c r="C8" s="75"/>
      <c r="D8" s="76"/>
      <c r="E8" s="75"/>
      <c r="F8" s="129"/>
    </row>
    <row r="9" spans="2:6">
      <c r="B9" s="93" t="s">
        <v>0</v>
      </c>
      <c r="C9" s="75">
        <v>8.1944444444444452E-3</v>
      </c>
      <c r="D9" s="76">
        <f t="shared" ref="D9:D16" si="0">C9/C$30</f>
        <v>0.28399518652226236</v>
      </c>
      <c r="E9" s="75">
        <v>2.2569444444444444E-2</v>
      </c>
      <c r="F9" s="129">
        <f t="shared" ref="F9:F28" si="1">E9/E$30</f>
        <v>0.11828217881839137</v>
      </c>
    </row>
    <row r="10" spans="2:6">
      <c r="B10" s="93" t="s">
        <v>8</v>
      </c>
      <c r="C10" s="75"/>
      <c r="D10" s="76">
        <f t="shared" si="0"/>
        <v>0</v>
      </c>
      <c r="E10" s="75">
        <v>1.1574074074074073E-4</v>
      </c>
      <c r="F10" s="129">
        <f t="shared" si="1"/>
        <v>6.0657527599175054E-4</v>
      </c>
    </row>
    <row r="11" spans="2:6">
      <c r="B11" s="93" t="s">
        <v>26</v>
      </c>
      <c r="C11" s="75"/>
      <c r="D11" s="76">
        <f t="shared" si="0"/>
        <v>0</v>
      </c>
      <c r="E11" s="75"/>
      <c r="F11" s="129"/>
    </row>
    <row r="12" spans="2:6">
      <c r="B12" s="93" t="s">
        <v>3</v>
      </c>
      <c r="C12" s="75"/>
      <c r="D12" s="76">
        <f t="shared" si="0"/>
        <v>0</v>
      </c>
      <c r="E12" s="75">
        <v>2.4803240740740737E-2</v>
      </c>
      <c r="F12" s="129">
        <f t="shared" si="1"/>
        <v>0.12998908164503215</v>
      </c>
    </row>
    <row r="13" spans="2:6">
      <c r="B13" s="93" t="s">
        <v>7</v>
      </c>
      <c r="C13" s="75">
        <v>8.86574074074074E-3</v>
      </c>
      <c r="D13" s="76">
        <f t="shared" si="0"/>
        <v>0.30726032892097871</v>
      </c>
      <c r="E13" s="75">
        <v>2.604166666666667E-3</v>
      </c>
      <c r="F13" s="129">
        <f t="shared" si="1"/>
        <v>1.364794370981439E-2</v>
      </c>
    </row>
    <row r="14" spans="2:6">
      <c r="B14" s="93" t="s">
        <v>2</v>
      </c>
      <c r="C14" s="75"/>
      <c r="D14" s="76">
        <f t="shared" si="0"/>
        <v>0</v>
      </c>
      <c r="E14" s="75"/>
      <c r="F14" s="129">
        <f t="shared" si="1"/>
        <v>0</v>
      </c>
    </row>
    <row r="15" spans="2:6">
      <c r="B15" s="93" t="s">
        <v>9</v>
      </c>
      <c r="C15" s="75"/>
      <c r="D15" s="76">
        <f t="shared" si="0"/>
        <v>0</v>
      </c>
      <c r="E15" s="75"/>
      <c r="F15" s="129">
        <f t="shared" si="1"/>
        <v>0</v>
      </c>
    </row>
    <row r="16" spans="2:6">
      <c r="B16" s="93" t="s">
        <v>1</v>
      </c>
      <c r="C16" s="75">
        <v>1.179398148148148E-2</v>
      </c>
      <c r="D16" s="76">
        <f t="shared" si="0"/>
        <v>0.40874448455675888</v>
      </c>
      <c r="E16" s="75">
        <v>1.2881944444444446E-2</v>
      </c>
      <c r="F16" s="129">
        <f t="shared" si="1"/>
        <v>6.7511828217881847E-2</v>
      </c>
    </row>
    <row r="17" spans="2:6">
      <c r="B17" s="93" t="s">
        <v>27</v>
      </c>
      <c r="C17" s="75"/>
      <c r="D17" s="111"/>
      <c r="E17" s="75"/>
      <c r="F17" s="129">
        <f t="shared" si="1"/>
        <v>0</v>
      </c>
    </row>
    <row r="18" spans="2:6">
      <c r="B18" s="93" t="s">
        <v>16</v>
      </c>
      <c r="C18" s="75"/>
      <c r="D18" s="111"/>
      <c r="E18" s="75"/>
      <c r="F18" s="129">
        <f t="shared" si="1"/>
        <v>0</v>
      </c>
    </row>
    <row r="19" spans="2:6">
      <c r="B19" s="93" t="s">
        <v>4</v>
      </c>
      <c r="C19" s="75"/>
      <c r="D19" s="76"/>
      <c r="E19" s="75"/>
      <c r="F19" s="129">
        <f t="shared" si="1"/>
        <v>0</v>
      </c>
    </row>
    <row r="20" spans="2:6">
      <c r="B20" s="93" t="s">
        <v>14</v>
      </c>
      <c r="C20" s="75"/>
      <c r="D20" s="76"/>
      <c r="E20" s="75">
        <v>6.3657407407407402E-4</v>
      </c>
      <c r="F20" s="129">
        <f t="shared" si="1"/>
        <v>3.3361640179546282E-3</v>
      </c>
    </row>
    <row r="21" spans="2:6">
      <c r="B21" s="93" t="s">
        <v>11</v>
      </c>
      <c r="C21" s="75"/>
      <c r="D21" s="111"/>
      <c r="E21" s="75">
        <v>0.12454861111111108</v>
      </c>
      <c r="F21" s="129">
        <f t="shared" si="1"/>
        <v>0.65273565449472271</v>
      </c>
    </row>
    <row r="22" spans="2:6">
      <c r="B22" s="93" t="s">
        <v>15</v>
      </c>
      <c r="C22" s="75"/>
      <c r="D22" s="111"/>
      <c r="E22" s="75"/>
      <c r="F22" s="129">
        <f t="shared" si="1"/>
        <v>0</v>
      </c>
    </row>
    <row r="23" spans="2:6" s="11" customFormat="1">
      <c r="B23" s="93" t="s">
        <v>71</v>
      </c>
      <c r="C23" s="75"/>
      <c r="D23" s="111"/>
      <c r="E23" s="75">
        <v>1.9675925925925926E-4</v>
      </c>
      <c r="F23" s="129">
        <f t="shared" si="1"/>
        <v>1.0311779691859761E-3</v>
      </c>
    </row>
    <row r="24" spans="2:6">
      <c r="B24" s="93" t="s">
        <v>12</v>
      </c>
      <c r="C24" s="75"/>
      <c r="D24" s="111"/>
      <c r="E24" s="75"/>
      <c r="F24" s="129">
        <f t="shared" si="1"/>
        <v>0</v>
      </c>
    </row>
    <row r="25" spans="2:6" s="12" customFormat="1">
      <c r="B25" s="93" t="s">
        <v>5</v>
      </c>
      <c r="C25" s="75"/>
      <c r="D25" s="111"/>
      <c r="E25" s="75"/>
      <c r="F25" s="129">
        <f t="shared" si="1"/>
        <v>0</v>
      </c>
    </row>
    <row r="26" spans="2:6">
      <c r="B26" s="93" t="s">
        <v>6</v>
      </c>
      <c r="C26" s="82"/>
      <c r="D26" s="111"/>
      <c r="E26" s="75"/>
      <c r="F26" s="129">
        <f t="shared" si="1"/>
        <v>0</v>
      </c>
    </row>
    <row r="27" spans="2:6">
      <c r="B27" s="93" t="s">
        <v>78</v>
      </c>
      <c r="C27" s="82"/>
      <c r="D27" s="75"/>
      <c r="E27" s="75"/>
      <c r="F27" s="129">
        <f t="shared" si="1"/>
        <v>0</v>
      </c>
    </row>
    <row r="28" spans="2:6">
      <c r="B28" s="93" t="s">
        <v>17</v>
      </c>
      <c r="C28" s="82"/>
      <c r="D28" s="76"/>
      <c r="E28" s="75">
        <v>2.453703703703704E-3</v>
      </c>
      <c r="F28" s="129">
        <f t="shared" si="1"/>
        <v>1.2859395851025116E-2</v>
      </c>
    </row>
    <row r="29" spans="2:6" ht="15.75" thickBot="1">
      <c r="B29" s="95"/>
      <c r="C29" s="116"/>
      <c r="D29" s="85"/>
      <c r="E29" s="85"/>
      <c r="F29" s="96"/>
    </row>
    <row r="30" spans="2:6" ht="16.5" thickTop="1" thickBot="1">
      <c r="B30" s="97" t="s">
        <v>29</v>
      </c>
      <c r="C30" s="123">
        <f>SUM(C7:C28)</f>
        <v>2.8854166666666667E-2</v>
      </c>
      <c r="D30" s="124">
        <f>SUM(D7:D28)</f>
        <v>1</v>
      </c>
      <c r="E30" s="123">
        <f>SUM(E7:E28)</f>
        <v>0.19081018518518517</v>
      </c>
      <c r="F30" s="130">
        <f>SUM(F7:F28)</f>
        <v>1</v>
      </c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89" t="s">
        <v>134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77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53</v>
      </c>
      <c r="D5" s="187"/>
      <c r="E5" s="187" t="s">
        <v>54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103">
        <v>0</v>
      </c>
      <c r="D7" s="104"/>
      <c r="E7" s="103">
        <v>0</v>
      </c>
      <c r="F7" s="133"/>
    </row>
    <row r="8" spans="2:6">
      <c r="B8" s="93" t="s">
        <v>13</v>
      </c>
      <c r="C8" s="103">
        <v>0</v>
      </c>
      <c r="D8" s="104"/>
      <c r="E8" s="103">
        <v>0</v>
      </c>
      <c r="F8" s="133"/>
    </row>
    <row r="9" spans="2:6">
      <c r="B9" s="93" t="s">
        <v>0</v>
      </c>
      <c r="C9" s="103">
        <v>0</v>
      </c>
      <c r="D9" s="104"/>
      <c r="E9" s="103">
        <v>0</v>
      </c>
      <c r="F9" s="133"/>
    </row>
    <row r="10" spans="2:6">
      <c r="B10" s="93" t="s">
        <v>8</v>
      </c>
      <c r="C10" s="103">
        <v>0</v>
      </c>
      <c r="D10" s="104"/>
      <c r="E10" s="103">
        <v>0</v>
      </c>
      <c r="F10" s="133"/>
    </row>
    <row r="11" spans="2:6">
      <c r="B11" s="93" t="s">
        <v>26</v>
      </c>
      <c r="C11" s="103">
        <v>0</v>
      </c>
      <c r="D11" s="104"/>
      <c r="E11" s="103">
        <v>0</v>
      </c>
      <c r="F11" s="133"/>
    </row>
    <row r="12" spans="2:6">
      <c r="B12" s="93" t="s">
        <v>3</v>
      </c>
      <c r="C12" s="103">
        <v>0</v>
      </c>
      <c r="D12" s="104"/>
      <c r="E12" s="103">
        <v>0</v>
      </c>
      <c r="F12" s="133"/>
    </row>
    <row r="13" spans="2:6">
      <c r="B13" s="93" t="s">
        <v>7</v>
      </c>
      <c r="C13" s="103">
        <v>0</v>
      </c>
      <c r="D13" s="104"/>
      <c r="E13" s="103">
        <v>0</v>
      </c>
      <c r="F13" s="133"/>
    </row>
    <row r="14" spans="2:6">
      <c r="B14" s="93" t="s">
        <v>2</v>
      </c>
      <c r="C14" s="103">
        <v>0</v>
      </c>
      <c r="D14" s="104"/>
      <c r="E14" s="103">
        <v>0</v>
      </c>
      <c r="F14" s="133"/>
    </row>
    <row r="15" spans="2:6">
      <c r="B15" s="93" t="s">
        <v>9</v>
      </c>
      <c r="C15" s="103">
        <v>0</v>
      </c>
      <c r="D15" s="104"/>
      <c r="E15" s="103">
        <v>0</v>
      </c>
      <c r="F15" s="133"/>
    </row>
    <row r="16" spans="2:6">
      <c r="B16" s="93" t="s">
        <v>1</v>
      </c>
      <c r="C16" s="103">
        <v>0</v>
      </c>
      <c r="D16" s="104"/>
      <c r="E16" s="103">
        <v>0</v>
      </c>
      <c r="F16" s="133"/>
    </row>
    <row r="17" spans="2:6">
      <c r="B17" s="93" t="s">
        <v>27</v>
      </c>
      <c r="C17" s="103">
        <v>0</v>
      </c>
      <c r="D17" s="104"/>
      <c r="E17" s="103">
        <v>0</v>
      </c>
      <c r="F17" s="133"/>
    </row>
    <row r="18" spans="2:6">
      <c r="B18" s="93" t="s">
        <v>16</v>
      </c>
      <c r="C18" s="103">
        <v>0</v>
      </c>
      <c r="D18" s="104"/>
      <c r="E18" s="103">
        <v>0</v>
      </c>
      <c r="F18" s="133"/>
    </row>
    <row r="19" spans="2:6">
      <c r="B19" s="93" t="s">
        <v>4</v>
      </c>
      <c r="C19" s="105">
        <v>0</v>
      </c>
      <c r="D19" s="106"/>
      <c r="E19" s="103">
        <v>0</v>
      </c>
      <c r="F19" s="133"/>
    </row>
    <row r="20" spans="2:6">
      <c r="B20" s="93" t="s">
        <v>14</v>
      </c>
      <c r="C20" s="105">
        <v>0</v>
      </c>
      <c r="D20" s="106"/>
      <c r="E20" s="103">
        <v>0</v>
      </c>
      <c r="F20" s="133"/>
    </row>
    <row r="21" spans="2:6">
      <c r="B21" s="93" t="s">
        <v>11</v>
      </c>
      <c r="C21" s="105">
        <v>0</v>
      </c>
      <c r="D21" s="106"/>
      <c r="E21" s="103">
        <v>0</v>
      </c>
      <c r="F21" s="133"/>
    </row>
    <row r="22" spans="2:6">
      <c r="B22" s="93" t="s">
        <v>15</v>
      </c>
      <c r="C22" s="105">
        <v>0</v>
      </c>
      <c r="D22" s="106"/>
      <c r="E22" s="103">
        <v>0</v>
      </c>
      <c r="F22" s="133"/>
    </row>
    <row r="23" spans="2:6" s="11" customFormat="1">
      <c r="B23" s="93" t="s">
        <v>71</v>
      </c>
      <c r="C23" s="107">
        <v>0</v>
      </c>
      <c r="D23" s="106"/>
      <c r="E23" s="81">
        <v>0</v>
      </c>
      <c r="F23" s="133"/>
    </row>
    <row r="24" spans="2:6">
      <c r="B24" s="93" t="s">
        <v>12</v>
      </c>
      <c r="C24" s="108">
        <v>0</v>
      </c>
      <c r="D24" s="109"/>
      <c r="E24" s="71">
        <v>0</v>
      </c>
      <c r="F24" s="133"/>
    </row>
    <row r="25" spans="2:6" s="12" customFormat="1">
      <c r="B25" s="93" t="s">
        <v>5</v>
      </c>
      <c r="C25" s="110">
        <v>0</v>
      </c>
      <c r="D25" s="109"/>
      <c r="E25" s="72">
        <v>0</v>
      </c>
      <c r="F25" s="133"/>
    </row>
    <row r="26" spans="2:6">
      <c r="B26" s="93" t="s">
        <v>6</v>
      </c>
      <c r="C26" s="110">
        <v>0</v>
      </c>
      <c r="D26" s="109"/>
      <c r="E26" s="103">
        <v>0</v>
      </c>
      <c r="F26" s="133"/>
    </row>
    <row r="27" spans="2:6">
      <c r="B27" s="93" t="s">
        <v>78</v>
      </c>
      <c r="C27" s="110">
        <v>0</v>
      </c>
      <c r="D27" s="105"/>
      <c r="E27" s="103">
        <v>0</v>
      </c>
      <c r="F27" s="133"/>
    </row>
    <row r="28" spans="2:6">
      <c r="B28" s="93" t="s">
        <v>17</v>
      </c>
      <c r="C28" s="110">
        <v>0</v>
      </c>
      <c r="D28" s="105"/>
      <c r="E28" s="103">
        <v>0</v>
      </c>
      <c r="F28" s="133"/>
    </row>
    <row r="29" spans="2:6" ht="15.75" thickBot="1">
      <c r="B29" s="95"/>
      <c r="C29" s="118"/>
      <c r="D29" s="119"/>
      <c r="E29" s="117"/>
      <c r="F29" s="136"/>
    </row>
    <row r="30" spans="2:6" ht="16.5" thickTop="1" thickBot="1">
      <c r="B30" s="97" t="s">
        <v>29</v>
      </c>
      <c r="C30" s="126"/>
      <c r="D30" s="127"/>
      <c r="E30" s="128"/>
      <c r="F30" s="138"/>
    </row>
    <row r="31" spans="2:6" ht="15.75" thickTop="1">
      <c r="B31" s="99"/>
      <c r="C31" s="120"/>
      <c r="D31" s="121"/>
      <c r="E31" s="121"/>
      <c r="F31" s="132"/>
    </row>
    <row r="32" spans="2:6" ht="66" customHeight="1" thickBot="1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 enableFormatConditionsCalculation="0"/>
  <dimension ref="B2:F32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/>
    <row r="3" spans="2:6">
      <c r="B3" s="183" t="s">
        <v>60</v>
      </c>
      <c r="C3" s="184"/>
      <c r="D3" s="184"/>
      <c r="E3" s="184"/>
      <c r="F3" s="185"/>
    </row>
    <row r="4" spans="2:6">
      <c r="B4" s="186" t="s">
        <v>127</v>
      </c>
      <c r="C4" s="187"/>
      <c r="D4" s="187"/>
      <c r="E4" s="187"/>
      <c r="F4" s="188"/>
    </row>
    <row r="5" spans="2:6">
      <c r="B5" s="102"/>
      <c r="C5" s="187" t="s">
        <v>61</v>
      </c>
      <c r="D5" s="187"/>
      <c r="E5" s="187" t="s">
        <v>62</v>
      </c>
      <c r="F5" s="188"/>
    </row>
    <row r="6" spans="2:6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>
      <c r="B7" s="93" t="s">
        <v>10</v>
      </c>
      <c r="C7" s="75"/>
      <c r="D7" s="74"/>
      <c r="E7" s="103">
        <v>0</v>
      </c>
      <c r="F7" s="133"/>
    </row>
    <row r="8" spans="2:6">
      <c r="B8" s="93" t="s">
        <v>13</v>
      </c>
      <c r="C8" s="75"/>
      <c r="D8" s="74"/>
      <c r="E8" s="103">
        <v>0</v>
      </c>
      <c r="F8" s="133"/>
    </row>
    <row r="9" spans="2:6">
      <c r="B9" s="93" t="s">
        <v>0</v>
      </c>
      <c r="C9" s="75"/>
      <c r="D9" s="74"/>
      <c r="E9" s="103">
        <v>0</v>
      </c>
      <c r="F9" s="133"/>
    </row>
    <row r="10" spans="2:6">
      <c r="B10" s="93" t="s">
        <v>8</v>
      </c>
      <c r="C10" s="75">
        <v>6.018518518518519E-4</v>
      </c>
      <c r="D10" s="74">
        <f t="shared" ref="D10" si="0">C10/$C$30</f>
        <v>1.0915197313182204E-2</v>
      </c>
      <c r="E10" s="103">
        <v>0</v>
      </c>
      <c r="F10" s="133"/>
    </row>
    <row r="11" spans="2:6">
      <c r="B11" s="93" t="s">
        <v>26</v>
      </c>
      <c r="C11" s="75"/>
      <c r="D11" s="74"/>
      <c r="E11" s="103">
        <v>0</v>
      </c>
      <c r="F11" s="133"/>
    </row>
    <row r="12" spans="2:6">
      <c r="B12" s="93" t="s">
        <v>3</v>
      </c>
      <c r="C12" s="75"/>
      <c r="D12" s="74"/>
      <c r="E12" s="103">
        <v>0</v>
      </c>
      <c r="F12" s="133"/>
    </row>
    <row r="13" spans="2:6">
      <c r="B13" s="93" t="s">
        <v>7</v>
      </c>
      <c r="C13" s="75"/>
      <c r="D13" s="74">
        <f t="shared" ref="D13:D21" si="1">C13/$C$30</f>
        <v>0</v>
      </c>
      <c r="E13" s="103">
        <v>0</v>
      </c>
      <c r="F13" s="133"/>
    </row>
    <row r="14" spans="2:6">
      <c r="B14" s="93" t="s">
        <v>2</v>
      </c>
      <c r="C14" s="75"/>
      <c r="D14" s="74">
        <f t="shared" si="1"/>
        <v>0</v>
      </c>
      <c r="E14" s="103">
        <v>0</v>
      </c>
      <c r="F14" s="133"/>
    </row>
    <row r="15" spans="2:6">
      <c r="B15" s="93" t="s">
        <v>9</v>
      </c>
      <c r="C15" s="75"/>
      <c r="D15" s="74">
        <f t="shared" si="1"/>
        <v>0</v>
      </c>
      <c r="E15" s="103">
        <v>0</v>
      </c>
      <c r="F15" s="133"/>
    </row>
    <row r="16" spans="2:6">
      <c r="B16" s="93" t="s">
        <v>1</v>
      </c>
      <c r="C16" s="75"/>
      <c r="D16" s="74">
        <f t="shared" si="1"/>
        <v>0</v>
      </c>
      <c r="E16" s="103">
        <v>0</v>
      </c>
      <c r="F16" s="133"/>
    </row>
    <row r="17" spans="2:6">
      <c r="B17" s="93" t="s">
        <v>27</v>
      </c>
      <c r="C17" s="75"/>
      <c r="D17" s="74">
        <f t="shared" si="1"/>
        <v>0</v>
      </c>
      <c r="E17" s="103">
        <v>0</v>
      </c>
      <c r="F17" s="133"/>
    </row>
    <row r="18" spans="2:6">
      <c r="B18" s="93" t="s">
        <v>16</v>
      </c>
      <c r="C18" s="75"/>
      <c r="D18" s="74">
        <f t="shared" si="1"/>
        <v>0</v>
      </c>
      <c r="E18" s="103">
        <v>0</v>
      </c>
      <c r="F18" s="133"/>
    </row>
    <row r="19" spans="2:6">
      <c r="B19" s="93" t="s">
        <v>4</v>
      </c>
      <c r="C19" s="75">
        <v>1.261574074074074E-3</v>
      </c>
      <c r="D19" s="74">
        <f t="shared" si="1"/>
        <v>2.2879932829555003E-2</v>
      </c>
      <c r="E19" s="103">
        <v>0</v>
      </c>
      <c r="F19" s="133"/>
    </row>
    <row r="20" spans="2:6">
      <c r="B20" s="93" t="s">
        <v>14</v>
      </c>
      <c r="C20" s="75"/>
      <c r="D20" s="74">
        <f t="shared" si="1"/>
        <v>0</v>
      </c>
      <c r="E20" s="103">
        <v>0</v>
      </c>
      <c r="F20" s="133"/>
    </row>
    <row r="21" spans="2:6">
      <c r="B21" s="93" t="s">
        <v>11</v>
      </c>
      <c r="C21" s="75">
        <v>4.0393518518518513E-3</v>
      </c>
      <c r="D21" s="74">
        <f t="shared" si="1"/>
        <v>7.3257766582703623E-2</v>
      </c>
      <c r="E21" s="103">
        <v>0</v>
      </c>
      <c r="F21" s="133"/>
    </row>
    <row r="22" spans="2:6">
      <c r="B22" s="93" t="s">
        <v>15</v>
      </c>
      <c r="C22" s="75"/>
      <c r="D22" s="74">
        <f>C22/$C$30</f>
        <v>0</v>
      </c>
      <c r="E22" s="103">
        <v>0</v>
      </c>
      <c r="F22" s="133"/>
    </row>
    <row r="23" spans="2:6" s="11" customFormat="1">
      <c r="B23" s="93" t="s">
        <v>71</v>
      </c>
      <c r="C23" s="75"/>
      <c r="D23" s="74">
        <f>C23/$C$30</f>
        <v>0</v>
      </c>
      <c r="E23" s="81">
        <v>0</v>
      </c>
      <c r="F23" s="134"/>
    </row>
    <row r="24" spans="2:6">
      <c r="B24" s="93" t="s">
        <v>12</v>
      </c>
      <c r="C24" s="75"/>
      <c r="D24" s="74">
        <f>C24/$C$30</f>
        <v>0</v>
      </c>
      <c r="E24" s="71">
        <v>0</v>
      </c>
      <c r="F24" s="135"/>
    </row>
    <row r="25" spans="2:6" s="12" customFormat="1">
      <c r="B25" s="93" t="s">
        <v>5</v>
      </c>
      <c r="C25" s="75">
        <v>3.8831018518518501E-2</v>
      </c>
      <c r="D25" s="74">
        <f>C25/$C$30</f>
        <v>0.70424013434088995</v>
      </c>
      <c r="E25" s="72">
        <v>0</v>
      </c>
      <c r="F25" s="92"/>
    </row>
    <row r="26" spans="2:6">
      <c r="B26" s="93" t="s">
        <v>6</v>
      </c>
      <c r="C26" s="82">
        <v>7.4305555555555531E-3</v>
      </c>
      <c r="D26" s="74">
        <f>C26/$C$30</f>
        <v>0.13476070528967254</v>
      </c>
      <c r="E26" s="103">
        <v>0</v>
      </c>
      <c r="F26" s="133"/>
    </row>
    <row r="27" spans="2:6">
      <c r="B27" s="93" t="s">
        <v>78</v>
      </c>
      <c r="C27" s="82"/>
      <c r="D27" s="74"/>
      <c r="E27" s="103">
        <v>0</v>
      </c>
      <c r="F27" s="133"/>
    </row>
    <row r="28" spans="2:6">
      <c r="B28" s="93" t="s">
        <v>17</v>
      </c>
      <c r="C28" s="82">
        <v>2.9745370370370373E-3</v>
      </c>
      <c r="D28" s="74">
        <f>C28/$C$30</f>
        <v>5.3946263643996663E-2</v>
      </c>
      <c r="E28" s="103">
        <v>0</v>
      </c>
      <c r="F28" s="133"/>
    </row>
    <row r="29" spans="2:6" ht="15.75" thickBot="1">
      <c r="B29" s="95"/>
      <c r="C29" s="116"/>
      <c r="D29" s="85"/>
      <c r="E29" s="117"/>
      <c r="F29" s="136"/>
    </row>
    <row r="30" spans="2:6" ht="16.5" thickTop="1" thickBot="1">
      <c r="B30" s="97" t="s">
        <v>29</v>
      </c>
      <c r="C30" s="123">
        <f>SUM(C7:C28)</f>
        <v>5.5138888888888869E-2</v>
      </c>
      <c r="D30" s="89">
        <f>SUM(D7:D28)</f>
        <v>1</v>
      </c>
      <c r="E30" s="125"/>
      <c r="F30" s="137"/>
    </row>
    <row r="31" spans="2:6" ht="15.75" thickTop="1">
      <c r="B31" s="99"/>
      <c r="C31" s="120"/>
      <c r="D31" s="121"/>
      <c r="E31" s="121"/>
      <c r="F31" s="132"/>
    </row>
    <row r="32" spans="2:6" ht="81" customHeight="1" thickBot="1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C7" sqref="C7:H28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1.4560185185185183E-2</v>
      </c>
      <c r="D7" s="75">
        <v>3.4722222222222224E-4</v>
      </c>
      <c r="E7" s="75"/>
      <c r="F7" s="75">
        <v>3.2175925925925926E-3</v>
      </c>
      <c r="G7" s="75">
        <v>6.2152777777777779E-3</v>
      </c>
      <c r="H7" s="75"/>
      <c r="I7" s="75"/>
      <c r="J7" s="75"/>
      <c r="K7" s="143">
        <f t="shared" ref="K7:K28" si="0">J7+I7+H7+G7+F7+E7+D7+C7</f>
        <v>2.4340277777777777E-2</v>
      </c>
    </row>
    <row r="8" spans="2:11">
      <c r="B8" s="93" t="s">
        <v>13</v>
      </c>
      <c r="C8" s="75">
        <v>1.9884259259259268E-2</v>
      </c>
      <c r="D8" s="75">
        <v>4.9074074074074072E-3</v>
      </c>
      <c r="E8" s="75"/>
      <c r="F8" s="75">
        <v>1.2094907407407408E-2</v>
      </c>
      <c r="G8" s="75"/>
      <c r="H8" s="75"/>
      <c r="I8" s="75"/>
      <c r="J8" s="75"/>
      <c r="K8" s="143">
        <f t="shared" si="0"/>
        <v>3.6886574074074086E-2</v>
      </c>
    </row>
    <row r="9" spans="2:11">
      <c r="B9" s="93" t="s">
        <v>0</v>
      </c>
      <c r="C9" s="75">
        <v>6.8356481481481449E-2</v>
      </c>
      <c r="D9" s="75">
        <v>2.7002314814814819E-2</v>
      </c>
      <c r="E9" s="75">
        <v>1.3402777777777774E-2</v>
      </c>
      <c r="F9" s="75">
        <v>6.2858796296296274E-2</v>
      </c>
      <c r="G9" s="75">
        <v>0.16258101851851858</v>
      </c>
      <c r="H9" s="75">
        <v>4.2928240740740732E-2</v>
      </c>
      <c r="I9" s="75">
        <v>4.5717592592592589E-3</v>
      </c>
      <c r="J9" s="75"/>
      <c r="K9" s="143">
        <f t="shared" si="0"/>
        <v>0.38170138888888883</v>
      </c>
    </row>
    <row r="10" spans="2:11">
      <c r="B10" s="93" t="s">
        <v>8</v>
      </c>
      <c r="C10" s="75">
        <v>2.4560185185185188E-2</v>
      </c>
      <c r="D10" s="75">
        <v>4.1724537037037053E-2</v>
      </c>
      <c r="E10" s="75">
        <v>6.8865740740740736E-3</v>
      </c>
      <c r="F10" s="75">
        <v>9.0740740740740747E-3</v>
      </c>
      <c r="G10" s="75">
        <v>9.1111111111111115E-2</v>
      </c>
      <c r="H10" s="75">
        <v>4.7453703703703704E-4</v>
      </c>
      <c r="I10" s="75">
        <v>3.1365740740740742E-3</v>
      </c>
      <c r="J10" s="75"/>
      <c r="K10" s="143">
        <f t="shared" si="0"/>
        <v>0.17696759259259262</v>
      </c>
    </row>
    <row r="11" spans="2:11">
      <c r="B11" s="93" t="s">
        <v>26</v>
      </c>
      <c r="C11" s="75">
        <v>4.1203703703703706E-3</v>
      </c>
      <c r="D11" s="75"/>
      <c r="E11" s="75"/>
      <c r="F11" s="75"/>
      <c r="G11" s="75">
        <v>2.5810185185185185E-3</v>
      </c>
      <c r="H11" s="75"/>
      <c r="I11" s="75"/>
      <c r="J11" s="75"/>
      <c r="K11" s="143">
        <f t="shared" si="0"/>
        <v>6.7013888888888887E-3</v>
      </c>
    </row>
    <row r="12" spans="2:11">
      <c r="B12" s="93" t="s">
        <v>3</v>
      </c>
      <c r="C12" s="75">
        <v>4.9305555555555568E-2</v>
      </c>
      <c r="D12" s="75">
        <v>2.6979166666666669E-2</v>
      </c>
      <c r="E12" s="75">
        <v>0.27457175925926008</v>
      </c>
      <c r="F12" s="75">
        <v>6.1921296296296252E-2</v>
      </c>
      <c r="G12" s="75">
        <v>6.6747685185185174E-2</v>
      </c>
      <c r="H12" s="75">
        <v>8.159722222222221E-3</v>
      </c>
      <c r="I12" s="75">
        <v>3.8888888888888888E-3</v>
      </c>
      <c r="J12" s="75"/>
      <c r="K12" s="143">
        <f t="shared" si="0"/>
        <v>0.49157407407407483</v>
      </c>
    </row>
    <row r="13" spans="2:11">
      <c r="B13" s="93" t="s">
        <v>7</v>
      </c>
      <c r="C13" s="75">
        <v>1.59375E-2</v>
      </c>
      <c r="D13" s="75">
        <v>0.17013888888888876</v>
      </c>
      <c r="E13" s="75">
        <v>7.1064814814814692E-2</v>
      </c>
      <c r="F13" s="75">
        <v>2.9849537037037032E-2</v>
      </c>
      <c r="G13" s="75">
        <v>5.932870370370371E-2</v>
      </c>
      <c r="H13" s="75">
        <v>2.2951388888888886E-2</v>
      </c>
      <c r="I13" s="75">
        <v>3.9467592592592584E-3</v>
      </c>
      <c r="J13" s="75"/>
      <c r="K13" s="143">
        <f t="shared" si="0"/>
        <v>0.3732175925925923</v>
      </c>
    </row>
    <row r="14" spans="2:11">
      <c r="B14" s="93" t="s">
        <v>2</v>
      </c>
      <c r="C14" s="75">
        <v>2.5694444444444445E-3</v>
      </c>
      <c r="D14" s="75">
        <v>1.0960648148148148E-2</v>
      </c>
      <c r="E14" s="75"/>
      <c r="F14" s="75">
        <v>5.9953703703703705E-3</v>
      </c>
      <c r="G14" s="75">
        <v>1.0717592592592593E-2</v>
      </c>
      <c r="H14" s="75"/>
      <c r="I14" s="75">
        <v>5.1967592592592586E-3</v>
      </c>
      <c r="J14" s="75">
        <v>6.5972222222222213E-4</v>
      </c>
      <c r="K14" s="143">
        <f t="shared" si="0"/>
        <v>3.6099537037037034E-2</v>
      </c>
    </row>
    <row r="15" spans="2:11">
      <c r="B15" s="93" t="s">
        <v>9</v>
      </c>
      <c r="C15" s="75">
        <v>1.4282407407407407E-2</v>
      </c>
      <c r="D15" s="75">
        <v>7.858796296296296E-3</v>
      </c>
      <c r="E15" s="75">
        <v>3.7268518518518519E-3</v>
      </c>
      <c r="F15" s="75">
        <v>5.3819444444444444E-3</v>
      </c>
      <c r="G15" s="75">
        <v>0.1192361111111111</v>
      </c>
      <c r="H15" s="75"/>
      <c r="I15" s="75">
        <v>5.1041666666666666E-3</v>
      </c>
      <c r="J15" s="75">
        <v>2.5347222222222225E-3</v>
      </c>
      <c r="K15" s="143">
        <f t="shared" si="0"/>
        <v>0.15812499999999999</v>
      </c>
    </row>
    <row r="16" spans="2:11">
      <c r="B16" s="93" t="s">
        <v>1</v>
      </c>
      <c r="C16" s="75">
        <v>1.4953703703703703E-2</v>
      </c>
      <c r="D16" s="75">
        <v>2.8252314814814813E-2</v>
      </c>
      <c r="E16" s="75"/>
      <c r="F16" s="75">
        <v>3.9814814814814817E-3</v>
      </c>
      <c r="G16" s="75">
        <v>3.6423611111111101E-2</v>
      </c>
      <c r="H16" s="75"/>
      <c r="I16" s="75"/>
      <c r="J16" s="75">
        <v>1.8749999999999999E-3</v>
      </c>
      <c r="K16" s="143">
        <f t="shared" si="0"/>
        <v>8.548611111111111E-2</v>
      </c>
    </row>
    <row r="17" spans="2:11">
      <c r="B17" s="93" t="s">
        <v>27</v>
      </c>
      <c r="C17" s="75">
        <v>2.0439814814814817E-2</v>
      </c>
      <c r="D17" s="75">
        <v>3.3067129629629627E-2</v>
      </c>
      <c r="E17" s="75"/>
      <c r="F17" s="75">
        <v>4.2245370370370362E-3</v>
      </c>
      <c r="G17" s="75">
        <v>1.1087962962962961E-2</v>
      </c>
      <c r="H17" s="75">
        <v>3.2291666666666666E-3</v>
      </c>
      <c r="I17" s="75">
        <v>7.3032407407407395E-3</v>
      </c>
      <c r="J17" s="75"/>
      <c r="K17" s="143">
        <f t="shared" si="0"/>
        <v>7.935185185185184E-2</v>
      </c>
    </row>
    <row r="18" spans="2:11">
      <c r="B18" s="93" t="s">
        <v>16</v>
      </c>
      <c r="C18" s="75"/>
      <c r="D18" s="75">
        <v>2.3379629629629627E-3</v>
      </c>
      <c r="E18" s="75"/>
      <c r="F18" s="75"/>
      <c r="G18" s="75"/>
      <c r="H18" s="75"/>
      <c r="I18" s="75"/>
      <c r="J18" s="75"/>
      <c r="K18" s="143">
        <f t="shared" si="0"/>
        <v>2.3379629629629627E-3</v>
      </c>
    </row>
    <row r="19" spans="2:11">
      <c r="B19" s="93" t="s">
        <v>4</v>
      </c>
      <c r="C19" s="75">
        <v>1.7523148148148149E-2</v>
      </c>
      <c r="D19" s="75">
        <v>5.5543981481481479E-2</v>
      </c>
      <c r="E19" s="75">
        <v>1.5879629629629625E-2</v>
      </c>
      <c r="F19" s="75">
        <v>3.2962962962962958E-2</v>
      </c>
      <c r="G19" s="75">
        <v>4.9155092592592604E-2</v>
      </c>
      <c r="H19" s="75">
        <v>5.2662037037037044E-3</v>
      </c>
      <c r="I19" s="75">
        <v>8.159722222222221E-3</v>
      </c>
      <c r="J19" s="75">
        <v>2.2222222222222222E-3</v>
      </c>
      <c r="K19" s="143">
        <f t="shared" si="0"/>
        <v>0.18671296296296297</v>
      </c>
    </row>
    <row r="20" spans="2:11">
      <c r="B20" s="93" t="s">
        <v>14</v>
      </c>
      <c r="C20" s="75">
        <v>2.4270833333333342E-2</v>
      </c>
      <c r="D20" s="75">
        <v>0.11172453703703701</v>
      </c>
      <c r="E20" s="75">
        <v>1.2094907407407408E-2</v>
      </c>
      <c r="F20" s="75">
        <v>2.4560185185185188E-2</v>
      </c>
      <c r="G20" s="75">
        <v>4.8437499999999994E-2</v>
      </c>
      <c r="H20" s="75">
        <v>1.3541666666666665E-2</v>
      </c>
      <c r="I20" s="75">
        <v>1.2743055555555556E-2</v>
      </c>
      <c r="J20" s="75"/>
      <c r="K20" s="143">
        <f t="shared" si="0"/>
        <v>0.24737268518518518</v>
      </c>
    </row>
    <row r="21" spans="2:11">
      <c r="B21" s="93" t="s">
        <v>11</v>
      </c>
      <c r="C21" s="75">
        <v>4.3842592592592593E-2</v>
      </c>
      <c r="D21" s="75">
        <v>3.8761574074074073E-2</v>
      </c>
      <c r="E21" s="75">
        <v>8.9120370370370378E-3</v>
      </c>
      <c r="F21" s="75">
        <v>1.9756944444444442E-2</v>
      </c>
      <c r="G21" s="75">
        <v>5.2442129629629637E-2</v>
      </c>
      <c r="H21" s="75">
        <v>1.1736111111111112E-2</v>
      </c>
      <c r="I21" s="75">
        <v>3.9594907407407412E-2</v>
      </c>
      <c r="J21" s="75">
        <v>1.2152777777777776E-2</v>
      </c>
      <c r="K21" s="143">
        <f t="shared" si="0"/>
        <v>0.22719907407407411</v>
      </c>
    </row>
    <row r="22" spans="2:11">
      <c r="B22" s="93" t="s">
        <v>15</v>
      </c>
      <c r="C22" s="75">
        <v>7.836805555555558E-2</v>
      </c>
      <c r="D22" s="75">
        <v>0.10204861111111112</v>
      </c>
      <c r="E22" s="75">
        <v>2.5960648148148139E-2</v>
      </c>
      <c r="F22" s="75">
        <v>2.6539351851851852E-2</v>
      </c>
      <c r="G22" s="75">
        <v>0.10245370370370373</v>
      </c>
      <c r="H22" s="75">
        <v>2.0011574074074074E-2</v>
      </c>
      <c r="I22" s="75">
        <v>4.1851851851851835E-2</v>
      </c>
      <c r="J22" s="75">
        <v>2.9861111111111113E-3</v>
      </c>
      <c r="K22" s="143">
        <f t="shared" si="0"/>
        <v>0.40021990740740748</v>
      </c>
    </row>
    <row r="23" spans="2:11">
      <c r="B23" s="93" t="s">
        <v>71</v>
      </c>
      <c r="C23" s="75">
        <v>9.13773148148148E-2</v>
      </c>
      <c r="D23" s="75">
        <v>0.10118055555555557</v>
      </c>
      <c r="E23" s="75">
        <v>1.5277777777777777E-2</v>
      </c>
      <c r="F23" s="75">
        <v>9.6435185185185179E-2</v>
      </c>
      <c r="G23" s="75">
        <v>0.1829166666666667</v>
      </c>
      <c r="H23" s="75">
        <v>7.447916666666668E-2</v>
      </c>
      <c r="I23" s="75">
        <v>9.4652777777777725E-2</v>
      </c>
      <c r="J23" s="75">
        <v>1.4837962962962964E-2</v>
      </c>
      <c r="K23" s="143">
        <f t="shared" si="0"/>
        <v>0.67115740740740748</v>
      </c>
    </row>
    <row r="24" spans="2:11">
      <c r="B24" s="93" t="s">
        <v>12</v>
      </c>
      <c r="C24" s="75">
        <v>1.8645833333333334E-2</v>
      </c>
      <c r="D24" s="75">
        <v>1.3101851851851851E-2</v>
      </c>
      <c r="E24" s="75">
        <v>4.2824074074074075E-3</v>
      </c>
      <c r="F24" s="75">
        <v>1.2546296296296297E-2</v>
      </c>
      <c r="G24" s="75">
        <v>4.7337962962962967E-3</v>
      </c>
      <c r="H24" s="75"/>
      <c r="I24" s="75">
        <v>4.431712962962963E-2</v>
      </c>
      <c r="J24" s="75"/>
      <c r="K24" s="143">
        <f t="shared" si="0"/>
        <v>9.762731481481482E-2</v>
      </c>
    </row>
    <row r="25" spans="2:11">
      <c r="B25" s="93" t="s">
        <v>5</v>
      </c>
      <c r="C25" s="75"/>
      <c r="D25" s="75">
        <v>6.9444444444444447E-4</v>
      </c>
      <c r="E25" s="75">
        <v>5.8391203703703716E-2</v>
      </c>
      <c r="F25" s="75">
        <v>1.3518518518518522E-2</v>
      </c>
      <c r="G25" s="75">
        <v>1.2986111111111111E-2</v>
      </c>
      <c r="H25" s="75"/>
      <c r="I25" s="75"/>
      <c r="J25" s="75"/>
      <c r="K25" s="143">
        <f t="shared" si="0"/>
        <v>8.5590277777777793E-2</v>
      </c>
    </row>
    <row r="26" spans="2:11">
      <c r="B26" s="93" t="s">
        <v>6</v>
      </c>
      <c r="C26" s="75">
        <v>2.0833333333333335E-4</v>
      </c>
      <c r="D26" s="75">
        <v>7.291666666666667E-4</v>
      </c>
      <c r="E26" s="75">
        <v>6.5972222222222205E-3</v>
      </c>
      <c r="F26" s="75">
        <v>4.2824074074074075E-4</v>
      </c>
      <c r="G26" s="75">
        <v>5.8680555555555543E-3</v>
      </c>
      <c r="H26" s="75"/>
      <c r="I26" s="75">
        <v>2.5115740740740741E-3</v>
      </c>
      <c r="J26" s="75">
        <v>2.2222222222222222E-3</v>
      </c>
      <c r="K26" s="143">
        <f t="shared" si="0"/>
        <v>1.8564814814814815E-2</v>
      </c>
    </row>
    <row r="27" spans="2:11">
      <c r="B27" s="93" t="s">
        <v>78</v>
      </c>
      <c r="C27" s="75">
        <v>6.4814814814814813E-4</v>
      </c>
      <c r="D27" s="75">
        <v>4.3981481481481476E-3</v>
      </c>
      <c r="E27" s="75"/>
      <c r="F27" s="75"/>
      <c r="G27" s="75">
        <v>3.8194444444444446E-4</v>
      </c>
      <c r="H27" s="75"/>
      <c r="I27" s="75"/>
      <c r="J27" s="75"/>
      <c r="K27" s="143">
        <f t="shared" si="0"/>
        <v>5.4282407407407404E-3</v>
      </c>
    </row>
    <row r="28" spans="2:11">
      <c r="B28" s="93" t="s">
        <v>17</v>
      </c>
      <c r="C28" s="75">
        <v>1.2361111111111107E-2</v>
      </c>
      <c r="D28" s="75">
        <v>7.6851851851851855E-3</v>
      </c>
      <c r="E28" s="75"/>
      <c r="F28" s="75">
        <v>1.2962962962962963E-3</v>
      </c>
      <c r="G28" s="75">
        <v>5.8680555555555552E-3</v>
      </c>
      <c r="H28" s="75"/>
      <c r="I28" s="75"/>
      <c r="J28" s="75"/>
      <c r="K28" s="143">
        <f t="shared" si="0"/>
        <v>2.7210648148148144E-2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0.536215277777778</v>
      </c>
      <c r="D30" s="88">
        <f t="shared" ref="D30:J30" si="1">SUM(D7:D28)</f>
        <v>0.78944444444444439</v>
      </c>
      <c r="E30" s="88">
        <f t="shared" si="1"/>
        <v>0.51704861111111189</v>
      </c>
      <c r="F30" s="88">
        <f t="shared" si="1"/>
        <v>0.42664351851851845</v>
      </c>
      <c r="G30" s="88">
        <f t="shared" si="1"/>
        <v>1.0312731481481483</v>
      </c>
      <c r="H30" s="88">
        <f t="shared" si="1"/>
        <v>0.20277777777777778</v>
      </c>
      <c r="I30" s="88">
        <f t="shared" si="1"/>
        <v>0.27697916666666661</v>
      </c>
      <c r="J30" s="88">
        <f t="shared" si="1"/>
        <v>3.9490740740740743E-2</v>
      </c>
      <c r="K30" s="146">
        <f>SUM(K7:K28)</f>
        <v>3.8198726851851856</v>
      </c>
    </row>
    <row r="31" spans="2:11" ht="15.75" thickTop="1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>
      <c r="B8" s="93" t="s">
        <v>13</v>
      </c>
      <c r="C8" s="75"/>
      <c r="D8" s="75"/>
      <c r="E8" s="75"/>
      <c r="F8" s="75"/>
      <c r="G8" s="75">
        <v>1.6319444444444445E-3</v>
      </c>
      <c r="H8" s="75"/>
      <c r="I8" s="75"/>
      <c r="J8" s="75">
        <v>5.4398148148148144E-4</v>
      </c>
      <c r="K8" s="143">
        <f t="shared" ref="K8:K27" si="0">J8+I8+H8+G8+F8+E8+D8+C8</f>
        <v>2.1759259259259258E-3</v>
      </c>
    </row>
    <row r="9" spans="2:11">
      <c r="B9" s="93" t="s">
        <v>0</v>
      </c>
      <c r="C9" s="75">
        <v>3.1481481481481482E-3</v>
      </c>
      <c r="D9" s="75"/>
      <c r="E9" s="75"/>
      <c r="F9" s="75"/>
      <c r="G9" s="75">
        <v>1.1793981481481482E-2</v>
      </c>
      <c r="H9" s="75"/>
      <c r="I9" s="75">
        <v>8.8194444444444457E-3</v>
      </c>
      <c r="J9" s="75">
        <v>1.1689814814814816E-3</v>
      </c>
      <c r="K9" s="143">
        <f t="shared" si="0"/>
        <v>2.493055555555556E-2</v>
      </c>
    </row>
    <row r="10" spans="2:11">
      <c r="B10" s="93" t="s">
        <v>8</v>
      </c>
      <c r="C10" s="75"/>
      <c r="D10" s="75"/>
      <c r="E10" s="75">
        <v>1.136574074074074E-2</v>
      </c>
      <c r="F10" s="75"/>
      <c r="G10" s="75">
        <v>1.0648148148148147E-3</v>
      </c>
      <c r="H10" s="75"/>
      <c r="I10" s="75">
        <v>1.5011574074074073E-2</v>
      </c>
      <c r="J10" s="75"/>
      <c r="K10" s="143">
        <f t="shared" si="0"/>
        <v>2.7442129629629629E-2</v>
      </c>
    </row>
    <row r="11" spans="2:11">
      <c r="B11" s="93" t="s">
        <v>26</v>
      </c>
      <c r="C11" s="75"/>
      <c r="D11" s="75">
        <v>2.2222222222222222E-3</v>
      </c>
      <c r="E11" s="75"/>
      <c r="F11" s="75"/>
      <c r="G11" s="75">
        <v>4.2245370370370371E-3</v>
      </c>
      <c r="H11" s="75"/>
      <c r="I11" s="75">
        <v>1.9212962962962964E-3</v>
      </c>
      <c r="J11" s="75"/>
      <c r="K11" s="143">
        <f t="shared" si="0"/>
        <v>8.3680555555555557E-3</v>
      </c>
    </row>
    <row r="12" spans="2:11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>
        <f t="shared" si="0"/>
        <v>0</v>
      </c>
    </row>
    <row r="13" spans="2:11">
      <c r="B13" s="93" t="s">
        <v>7</v>
      </c>
      <c r="C13" s="75">
        <v>5.0925925925925921E-4</v>
      </c>
      <c r="D13" s="75"/>
      <c r="E13" s="75"/>
      <c r="F13" s="75"/>
      <c r="G13" s="75">
        <v>1.6261574074074071E-2</v>
      </c>
      <c r="H13" s="75"/>
      <c r="I13" s="75">
        <v>3.7152777777777783E-3</v>
      </c>
      <c r="J13" s="75"/>
      <c r="K13" s="143">
        <f t="shared" si="0"/>
        <v>2.0486111111111108E-2</v>
      </c>
    </row>
    <row r="14" spans="2:11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>
        <f t="shared" si="0"/>
        <v>0</v>
      </c>
    </row>
    <row r="15" spans="2:11">
      <c r="B15" s="93" t="s">
        <v>9</v>
      </c>
      <c r="C15" s="75">
        <v>2.3958333333333336E-3</v>
      </c>
      <c r="D15" s="75"/>
      <c r="E15" s="75"/>
      <c r="F15" s="75"/>
      <c r="G15" s="75">
        <v>2.6157407407407405E-3</v>
      </c>
      <c r="H15" s="75"/>
      <c r="I15" s="75">
        <v>1.0694444444444446E-2</v>
      </c>
      <c r="J15" s="75">
        <v>3.5995370370370365E-3</v>
      </c>
      <c r="K15" s="143">
        <f t="shared" si="0"/>
        <v>1.9305555555555555E-2</v>
      </c>
    </row>
    <row r="16" spans="2:11">
      <c r="B16" s="93" t="s">
        <v>1</v>
      </c>
      <c r="C16" s="75"/>
      <c r="D16" s="75"/>
      <c r="E16" s="75"/>
      <c r="F16" s="75"/>
      <c r="G16" s="75">
        <v>8.6805555555555551E-4</v>
      </c>
      <c r="H16" s="75"/>
      <c r="I16" s="75"/>
      <c r="J16" s="75"/>
      <c r="K16" s="143">
        <f t="shared" si="0"/>
        <v>8.6805555555555551E-4</v>
      </c>
    </row>
    <row r="17" spans="2:11">
      <c r="B17" s="93" t="s">
        <v>27</v>
      </c>
      <c r="C17" s="75"/>
      <c r="D17" s="75">
        <v>3.3217592592592591E-3</v>
      </c>
      <c r="E17" s="75"/>
      <c r="F17" s="75"/>
      <c r="G17" s="75">
        <v>5.868055555555556E-3</v>
      </c>
      <c r="H17" s="75"/>
      <c r="I17" s="75"/>
      <c r="J17" s="75"/>
      <c r="K17" s="143">
        <f t="shared" si="0"/>
        <v>9.1898148148148156E-3</v>
      </c>
    </row>
    <row r="18" spans="2:11">
      <c r="B18" s="93" t="s">
        <v>16</v>
      </c>
      <c r="C18" s="75">
        <v>1.6550925925925926E-3</v>
      </c>
      <c r="D18" s="75"/>
      <c r="E18" s="75"/>
      <c r="F18" s="75"/>
      <c r="G18" s="75">
        <v>1.736111111111111E-3</v>
      </c>
      <c r="H18" s="75"/>
      <c r="I18" s="75"/>
      <c r="J18" s="75"/>
      <c r="K18" s="143">
        <f t="shared" si="0"/>
        <v>3.3912037037037036E-3</v>
      </c>
    </row>
    <row r="19" spans="2:11">
      <c r="B19" s="93" t="s">
        <v>4</v>
      </c>
      <c r="C19" s="75"/>
      <c r="D19" s="75">
        <v>4.2245370370370371E-3</v>
      </c>
      <c r="E19" s="75"/>
      <c r="F19" s="75"/>
      <c r="G19" s="75">
        <v>1.0601851851851852E-2</v>
      </c>
      <c r="H19" s="75"/>
      <c r="I19" s="75">
        <v>3.5879629629629629E-3</v>
      </c>
      <c r="J19" s="75"/>
      <c r="K19" s="143">
        <f t="shared" si="0"/>
        <v>1.8414351851851852E-2</v>
      </c>
    </row>
    <row r="20" spans="2:11">
      <c r="B20" s="93" t="s">
        <v>14</v>
      </c>
      <c r="C20" s="75">
        <v>3.3217592592592595E-3</v>
      </c>
      <c r="D20" s="75"/>
      <c r="E20" s="75"/>
      <c r="F20" s="75"/>
      <c r="G20" s="75">
        <v>1.8530092592592591E-2</v>
      </c>
      <c r="H20" s="75"/>
      <c r="I20" s="75">
        <v>3.1249999999999997E-3</v>
      </c>
      <c r="J20" s="75"/>
      <c r="K20" s="143">
        <f t="shared" si="0"/>
        <v>2.4976851851851851E-2</v>
      </c>
    </row>
    <row r="21" spans="2:11">
      <c r="B21" s="93" t="s">
        <v>11</v>
      </c>
      <c r="C21" s="75">
        <v>6.4236111111111119E-2</v>
      </c>
      <c r="D21" s="75">
        <v>1.5162037037037036E-2</v>
      </c>
      <c r="E21" s="75">
        <v>3.813657407407408E-2</v>
      </c>
      <c r="F21" s="75"/>
      <c r="G21" s="75">
        <v>3.2314814814814817E-2</v>
      </c>
      <c r="H21" s="75">
        <v>1.0983796296296297E-2</v>
      </c>
      <c r="I21" s="75">
        <v>3.4432870370370371E-2</v>
      </c>
      <c r="J21" s="75">
        <v>1.4386574074074072E-2</v>
      </c>
      <c r="K21" s="143">
        <f t="shared" si="0"/>
        <v>0.2096527777777778</v>
      </c>
    </row>
    <row r="22" spans="2:11">
      <c r="B22" s="93" t="s">
        <v>15</v>
      </c>
      <c r="C22" s="75">
        <v>1.7337962962962961E-2</v>
      </c>
      <c r="D22" s="75">
        <v>1.1898148148148147E-2</v>
      </c>
      <c r="E22" s="75">
        <v>5.9409722222222218E-2</v>
      </c>
      <c r="F22" s="75"/>
      <c r="G22" s="75">
        <v>4.7326388888888883E-2</v>
      </c>
      <c r="H22" s="75"/>
      <c r="I22" s="75">
        <v>1.6736111111111111E-2</v>
      </c>
      <c r="J22" s="75">
        <v>5.9953703703703714E-3</v>
      </c>
      <c r="K22" s="143">
        <f t="shared" si="0"/>
        <v>0.15870370370370371</v>
      </c>
    </row>
    <row r="23" spans="2:11">
      <c r="B23" s="93" t="s">
        <v>71</v>
      </c>
      <c r="C23" s="75">
        <v>5.7986111111111103E-3</v>
      </c>
      <c r="D23" s="75">
        <v>1.5625000000000003E-2</v>
      </c>
      <c r="E23" s="75">
        <v>3.0613425925925919E-2</v>
      </c>
      <c r="F23" s="75"/>
      <c r="G23" s="75">
        <v>2.013888888888889E-2</v>
      </c>
      <c r="H23" s="75">
        <v>1.6666666666666668E-3</v>
      </c>
      <c r="I23" s="75">
        <v>2.3194444444444445E-2</v>
      </c>
      <c r="J23" s="75">
        <v>4.43287037037037E-3</v>
      </c>
      <c r="K23" s="143">
        <f t="shared" si="0"/>
        <v>0.1014699074074074</v>
      </c>
    </row>
    <row r="24" spans="2:11">
      <c r="B24" s="93" t="s">
        <v>12</v>
      </c>
      <c r="C24" s="75">
        <v>6.1574074074074074E-3</v>
      </c>
      <c r="D24" s="75">
        <v>2.6574074074074076E-2</v>
      </c>
      <c r="E24" s="75">
        <v>1.0266203703703704E-2</v>
      </c>
      <c r="F24" s="75"/>
      <c r="G24" s="75">
        <v>1.951388888888889E-2</v>
      </c>
      <c r="H24" s="75">
        <v>1.2997685185185187E-2</v>
      </c>
      <c r="I24" s="75">
        <v>1.1203703703703702E-2</v>
      </c>
      <c r="J24" s="75">
        <v>7.2569444444444452E-3</v>
      </c>
      <c r="K24" s="143">
        <f t="shared" si="0"/>
        <v>9.3969907407407419E-2</v>
      </c>
    </row>
    <row r="25" spans="2:11">
      <c r="B25" s="93" t="s">
        <v>5</v>
      </c>
      <c r="C25" s="75"/>
      <c r="D25" s="75">
        <v>1.9305555555555555E-2</v>
      </c>
      <c r="E25" s="75">
        <v>7.3263888888888884E-3</v>
      </c>
      <c r="F25" s="75"/>
      <c r="G25" s="75"/>
      <c r="H25" s="75"/>
      <c r="I25" s="75">
        <v>6.7939814814814807E-3</v>
      </c>
      <c r="J25" s="75">
        <v>1.9456018518518518E-2</v>
      </c>
      <c r="K25" s="143">
        <f t="shared" si="0"/>
        <v>5.288194444444444E-2</v>
      </c>
    </row>
    <row r="26" spans="2:11">
      <c r="B26" s="93" t="s">
        <v>6</v>
      </c>
      <c r="C26" s="75"/>
      <c r="D26" s="75"/>
      <c r="E26" s="75"/>
      <c r="F26" s="75"/>
      <c r="G26" s="75"/>
      <c r="H26" s="75"/>
      <c r="I26" s="75"/>
      <c r="J26" s="75"/>
      <c r="K26" s="143">
        <f t="shared" si="0"/>
        <v>0</v>
      </c>
    </row>
    <row r="27" spans="2:11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>
        <f t="shared" si="0"/>
        <v>0</v>
      </c>
    </row>
    <row r="28" spans="2:11">
      <c r="B28" s="93" t="s">
        <v>17</v>
      </c>
      <c r="C28" s="75">
        <v>9.0624999999999994E-3</v>
      </c>
      <c r="D28" s="75"/>
      <c r="E28" s="75"/>
      <c r="F28" s="75"/>
      <c r="G28" s="75">
        <v>2.1064814814814813E-3</v>
      </c>
      <c r="H28" s="75"/>
      <c r="I28" s="75">
        <v>2.1967592592592594E-2</v>
      </c>
      <c r="J28" s="75"/>
      <c r="K28" s="143">
        <f>J28+I28+H28+G28+F28+E28+D28+C28</f>
        <v>3.3136574074074075E-2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 t="shared" ref="C30:J30" si="1">SUM(C7:C28)</f>
        <v>0.11362268518518519</v>
      </c>
      <c r="D30" s="88">
        <f t="shared" si="1"/>
        <v>9.8333333333333328E-2</v>
      </c>
      <c r="E30" s="88">
        <f t="shared" si="1"/>
        <v>0.15711805555555555</v>
      </c>
      <c r="F30" s="88">
        <f t="shared" si="1"/>
        <v>0</v>
      </c>
      <c r="G30" s="88">
        <f t="shared" si="1"/>
        <v>0.19659722222222223</v>
      </c>
      <c r="H30" s="88">
        <f t="shared" si="1"/>
        <v>2.5648148148148149E-2</v>
      </c>
      <c r="I30" s="88">
        <f t="shared" si="1"/>
        <v>0.16120370370370371</v>
      </c>
      <c r="J30" s="88">
        <f t="shared" si="1"/>
        <v>5.6840277777777781E-2</v>
      </c>
      <c r="K30" s="146">
        <f>SUM(K7:K28)</f>
        <v>0.80936342592592592</v>
      </c>
    </row>
    <row r="31" spans="2:11" ht="15.75" thickTop="1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>
      <c r="C1" s="9"/>
      <c r="D1" s="9"/>
      <c r="E1" s="9"/>
    </row>
    <row r="2" spans="2:8" s="1" customFormat="1" ht="15.75" thickBot="1">
      <c r="C2" s="9"/>
      <c r="D2" s="9"/>
      <c r="E2" s="9"/>
    </row>
    <row r="3" spans="2:8" s="1" customFormat="1" ht="15.75" thickBot="1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1.5196759259259262E-2</v>
      </c>
      <c r="D7" s="39">
        <f>C7/C$30</f>
        <v>6.095579428231866E-3</v>
      </c>
      <c r="E7" s="38">
        <v>3.1365740740740746E-3</v>
      </c>
      <c r="F7" s="39">
        <f t="shared" ref="F7:F28" si="0">E7/E$30</f>
        <v>8.469279329958123E-3</v>
      </c>
      <c r="G7" s="38">
        <f>C7+E7</f>
        <v>1.8333333333333337E-2</v>
      </c>
      <c r="H7" s="43">
        <f>G7/$G$30</f>
        <v>6.4025869037995179E-3</v>
      </c>
    </row>
    <row r="8" spans="2:8" s="1" customFormat="1">
      <c r="B8" s="42" t="s">
        <v>13</v>
      </c>
      <c r="C8" s="38">
        <v>0.12241898148148143</v>
      </c>
      <c r="D8" s="39">
        <f t="shared" ref="D8:D28" si="1">C8/C$30</f>
        <v>4.9103536643113795E-2</v>
      </c>
      <c r="E8" s="38">
        <v>2.1643518518518513E-3</v>
      </c>
      <c r="F8" s="39">
        <f t="shared" si="0"/>
        <v>5.8441152572035731E-3</v>
      </c>
      <c r="G8" s="38">
        <f t="shared" ref="G8:G27" si="2">C8+E8</f>
        <v>0.12458333333333328</v>
      </c>
      <c r="H8" s="43">
        <f t="shared" ref="H8:H27" si="3">G8/$G$30</f>
        <v>4.3508488278092151E-2</v>
      </c>
    </row>
    <row r="9" spans="2:8" s="1" customFormat="1">
      <c r="B9" s="42" t="s">
        <v>0</v>
      </c>
      <c r="C9" s="38">
        <v>0.5290509259259264</v>
      </c>
      <c r="D9" s="39">
        <f t="shared" si="1"/>
        <v>0.21220787179320547</v>
      </c>
      <c r="E9" s="38">
        <v>0.10327546296296296</v>
      </c>
      <c r="F9" s="39">
        <f t="shared" si="0"/>
        <v>0.27886117882367645</v>
      </c>
      <c r="G9" s="38">
        <f t="shared" si="2"/>
        <v>0.63232638888888937</v>
      </c>
      <c r="H9" s="43">
        <f t="shared" si="3"/>
        <v>0.22082861762328237</v>
      </c>
    </row>
    <row r="10" spans="2:8" s="1" customFormat="1">
      <c r="B10" s="42" t="s">
        <v>8</v>
      </c>
      <c r="C10" s="38">
        <v>1.6898148148148145E-2</v>
      </c>
      <c r="D10" s="39">
        <f t="shared" si="1"/>
        <v>6.778024345177853E-3</v>
      </c>
      <c r="E10" s="38">
        <v>3.2847222222222222E-2</v>
      </c>
      <c r="F10" s="39">
        <f t="shared" si="0"/>
        <v>8.8693043315207193E-2</v>
      </c>
      <c r="G10" s="38">
        <f t="shared" si="2"/>
        <v>4.974537037037037E-2</v>
      </c>
      <c r="H10" s="43">
        <f t="shared" si="3"/>
        <v>1.7372675828617627E-2</v>
      </c>
    </row>
    <row r="11" spans="2:8" s="1" customFormat="1">
      <c r="B11" s="42" t="s">
        <v>26</v>
      </c>
      <c r="C11" s="38">
        <v>1.8159722222222223E-2</v>
      </c>
      <c r="D11" s="39">
        <f t="shared" si="1"/>
        <v>7.2840549298520919E-3</v>
      </c>
      <c r="E11" s="38">
        <v>0</v>
      </c>
      <c r="F11" s="39">
        <f t="shared" si="0"/>
        <v>0</v>
      </c>
      <c r="G11" s="38">
        <f t="shared" si="2"/>
        <v>1.8159722222222223E-2</v>
      </c>
      <c r="H11" s="43">
        <f t="shared" si="3"/>
        <v>6.3419563459983855E-3</v>
      </c>
    </row>
    <row r="12" spans="2:8" s="1" customFormat="1">
      <c r="B12" s="42" t="s">
        <v>3</v>
      </c>
      <c r="C12" s="38">
        <v>3.2141203703703734E-2</v>
      </c>
      <c r="D12" s="39">
        <f t="shared" si="1"/>
        <v>1.2892173703122548E-2</v>
      </c>
      <c r="E12" s="38">
        <v>2.34375E-2</v>
      </c>
      <c r="F12" s="39">
        <f t="shared" si="0"/>
        <v>6.3285205325332827E-2</v>
      </c>
      <c r="G12" s="38">
        <f t="shared" si="2"/>
        <v>5.5578703703703734E-2</v>
      </c>
      <c r="H12" s="43">
        <f t="shared" si="3"/>
        <v>1.9409862570735667E-2</v>
      </c>
    </row>
    <row r="13" spans="2:8" s="1" customFormat="1">
      <c r="B13" s="42" t="s">
        <v>7</v>
      </c>
      <c r="C13" s="38">
        <v>0.15615740740740733</v>
      </c>
      <c r="D13" s="39">
        <f t="shared" si="1"/>
        <v>6.2636372921328468E-2</v>
      </c>
      <c r="E13" s="38">
        <v>5.9062500000000039E-2</v>
      </c>
      <c r="F13" s="39">
        <f t="shared" si="0"/>
        <v>0.15947871741983882</v>
      </c>
      <c r="G13" s="38">
        <f t="shared" si="2"/>
        <v>0.21521990740740737</v>
      </c>
      <c r="H13" s="43">
        <f t="shared" si="3"/>
        <v>7.5161681487469698E-2</v>
      </c>
    </row>
    <row r="14" spans="2:8" s="1" customFormat="1">
      <c r="B14" s="42" t="s">
        <v>2</v>
      </c>
      <c r="C14" s="38">
        <v>7.0370370370370361E-3</v>
      </c>
      <c r="D14" s="39">
        <f t="shared" si="1"/>
        <v>2.8226293163480377E-3</v>
      </c>
      <c r="E14" s="38">
        <v>3.0555555555555561E-3</v>
      </c>
      <c r="F14" s="39">
        <f t="shared" si="0"/>
        <v>8.250515657228577E-3</v>
      </c>
      <c r="G14" s="38">
        <f t="shared" si="2"/>
        <v>1.0092592592592592E-2</v>
      </c>
      <c r="H14" s="43">
        <f t="shared" si="3"/>
        <v>3.5246564268391276E-3</v>
      </c>
    </row>
    <row r="15" spans="2:8" s="1" customFormat="1">
      <c r="B15" s="42" t="s">
        <v>9</v>
      </c>
      <c r="C15" s="38">
        <v>2.4502314814814817E-2</v>
      </c>
      <c r="D15" s="39">
        <f t="shared" si="1"/>
        <v>9.8281353005078894E-3</v>
      </c>
      <c r="E15" s="38">
        <v>4.1423611111111119E-2</v>
      </c>
      <c r="F15" s="39">
        <f t="shared" si="0"/>
        <v>0.11185074067129196</v>
      </c>
      <c r="G15" s="38">
        <f t="shared" si="2"/>
        <v>6.5925925925925943E-2</v>
      </c>
      <c r="H15" s="43">
        <f t="shared" si="3"/>
        <v>2.3023443815683116E-2</v>
      </c>
    </row>
    <row r="16" spans="2:8" s="1" customFormat="1">
      <c r="B16" s="42" t="s">
        <v>1</v>
      </c>
      <c r="C16" s="38">
        <v>2.3483796296296301E-2</v>
      </c>
      <c r="D16" s="39">
        <f t="shared" si="1"/>
        <v>9.4195968468259381E-3</v>
      </c>
      <c r="E16" s="38">
        <v>9.1319444444444425E-3</v>
      </c>
      <c r="F16" s="39">
        <f t="shared" si="0"/>
        <v>2.4657791111944487E-2</v>
      </c>
      <c r="G16" s="38">
        <f t="shared" si="2"/>
        <v>3.2615740740740744E-2</v>
      </c>
      <c r="H16" s="43">
        <f t="shared" si="3"/>
        <v>1.1390460792239293E-2</v>
      </c>
    </row>
    <row r="17" spans="2:8" s="1" customFormat="1">
      <c r="B17" s="42" t="s">
        <v>27</v>
      </c>
      <c r="C17" s="38">
        <v>9.9768518518518513E-3</v>
      </c>
      <c r="D17" s="39">
        <f t="shared" si="1"/>
        <v>4.0018198531118565E-3</v>
      </c>
      <c r="E17" s="38">
        <v>7.9745370370370369E-3</v>
      </c>
      <c r="F17" s="39">
        <f t="shared" si="0"/>
        <v>2.1532595787236698E-2</v>
      </c>
      <c r="G17" s="38">
        <f t="shared" si="2"/>
        <v>1.7951388888888888E-2</v>
      </c>
      <c r="H17" s="43">
        <f t="shared" si="3"/>
        <v>6.2691996766370264E-3</v>
      </c>
    </row>
    <row r="18" spans="2:8" s="1" customFormat="1">
      <c r="B18" s="42" t="s">
        <v>16</v>
      </c>
      <c r="C18" s="38">
        <v>9.6527777777777775E-3</v>
      </c>
      <c r="D18" s="39">
        <f t="shared" si="1"/>
        <v>3.8718303451221441E-3</v>
      </c>
      <c r="E18" s="38">
        <v>0</v>
      </c>
      <c r="F18" s="39"/>
      <c r="G18" s="38">
        <f t="shared" si="2"/>
        <v>9.6527777777777775E-3</v>
      </c>
      <c r="H18" s="43">
        <f t="shared" si="3"/>
        <v>3.3710590137429274E-3</v>
      </c>
    </row>
    <row r="19" spans="2:8" s="1" customFormat="1">
      <c r="B19" s="42" t="s">
        <v>4</v>
      </c>
      <c r="C19" s="38">
        <v>0.31327546296296255</v>
      </c>
      <c r="D19" s="39">
        <f t="shared" si="1"/>
        <v>0.12565807188419775</v>
      </c>
      <c r="E19" s="38">
        <v>6.6319444444444446E-3</v>
      </c>
      <c r="F19" s="39">
        <f t="shared" si="0"/>
        <v>1.790736921057566E-2</v>
      </c>
      <c r="G19" s="38">
        <f t="shared" si="2"/>
        <v>0.31990740740740697</v>
      </c>
      <c r="H19" s="43">
        <f t="shared" si="3"/>
        <v>0.11172190784155202</v>
      </c>
    </row>
    <row r="20" spans="2:8" s="1" customFormat="1">
      <c r="B20" s="42" t="s">
        <v>14</v>
      </c>
      <c r="C20" s="38">
        <v>3.9652777777777801E-2</v>
      </c>
      <c r="D20" s="39">
        <f t="shared" si="1"/>
        <v>1.5905144799026945E-2</v>
      </c>
      <c r="E20" s="38">
        <v>2.2581018518518514E-2</v>
      </c>
      <c r="F20" s="39">
        <f t="shared" si="0"/>
        <v>6.0972560785049049E-2</v>
      </c>
      <c r="G20" s="38">
        <f t="shared" si="2"/>
        <v>6.2233796296296315E-2</v>
      </c>
      <c r="H20" s="43">
        <f t="shared" si="3"/>
        <v>2.1734033953112381E-2</v>
      </c>
    </row>
    <row r="21" spans="2:8" s="1" customFormat="1">
      <c r="B21" s="42" t="s">
        <v>11</v>
      </c>
      <c r="C21" s="38">
        <v>8.518518518518519E-3</v>
      </c>
      <c r="D21" s="39">
        <f t="shared" si="1"/>
        <v>3.4168670671581515E-3</v>
      </c>
      <c r="E21" s="38">
        <v>4.456018518518518E-3</v>
      </c>
      <c r="F21" s="39">
        <f t="shared" si="0"/>
        <v>1.2032002000125004E-2</v>
      </c>
      <c r="G21" s="38">
        <f t="shared" si="2"/>
        <v>1.2974537037037038E-2</v>
      </c>
      <c r="H21" s="43">
        <f t="shared" si="3"/>
        <v>4.5311236863379159E-3</v>
      </c>
    </row>
    <row r="22" spans="2:8" s="1" customFormat="1">
      <c r="B22" s="42" t="s">
        <v>15</v>
      </c>
      <c r="C22" s="38">
        <v>2.8229166666666673E-2</v>
      </c>
      <c r="D22" s="39">
        <f t="shared" si="1"/>
        <v>1.1323014642389582E-2</v>
      </c>
      <c r="E22" s="38">
        <v>1.4050925925925923E-2</v>
      </c>
      <c r="F22" s="39">
        <f t="shared" si="0"/>
        <v>3.7939871241952611E-2</v>
      </c>
      <c r="G22" s="38">
        <f t="shared" si="2"/>
        <v>4.2280092592592598E-2</v>
      </c>
      <c r="H22" s="43">
        <f t="shared" si="3"/>
        <v>1.4765561843168963E-2</v>
      </c>
    </row>
    <row r="23" spans="2:8" s="1" customFormat="1">
      <c r="B23" s="42" t="s">
        <v>71</v>
      </c>
      <c r="C23" s="38">
        <v>2.2754629629629632E-2</v>
      </c>
      <c r="D23" s="39">
        <f t="shared" si="1"/>
        <v>9.127120453849084E-3</v>
      </c>
      <c r="E23" s="38">
        <v>1.5069444444444441E-2</v>
      </c>
      <c r="F23" s="39">
        <f t="shared" si="0"/>
        <v>4.0690043127695467E-2</v>
      </c>
      <c r="G23" s="38">
        <f t="shared" si="2"/>
        <v>3.7824074074074072E-2</v>
      </c>
      <c r="H23" s="43">
        <f t="shared" si="3"/>
        <v>1.3209377526273245E-2</v>
      </c>
    </row>
    <row r="24" spans="2:8" s="1" customFormat="1">
      <c r="B24" s="42" t="s">
        <v>12</v>
      </c>
      <c r="C24" s="38">
        <v>3.3124999999999995E-2</v>
      </c>
      <c r="D24" s="39">
        <f t="shared" si="1"/>
        <v>1.3286784709519875E-2</v>
      </c>
      <c r="E24" s="38">
        <v>3.5648148148148145E-3</v>
      </c>
      <c r="F24" s="39">
        <f t="shared" si="0"/>
        <v>9.6256016001000037E-3</v>
      </c>
      <c r="G24" s="38">
        <f t="shared" si="2"/>
        <v>3.6689814814814807E-2</v>
      </c>
      <c r="H24" s="43">
        <f t="shared" si="3"/>
        <v>1.2813257881972516E-2</v>
      </c>
    </row>
    <row r="25" spans="2:8" s="1" customFormat="1">
      <c r="B25" s="42" t="s">
        <v>5</v>
      </c>
      <c r="C25" s="38">
        <v>1.8240740740740741E-2</v>
      </c>
      <c r="D25" s="39">
        <f t="shared" si="1"/>
        <v>7.3165523068495194E-3</v>
      </c>
      <c r="E25" s="38">
        <v>2.6620370370370372E-4</v>
      </c>
      <c r="F25" s="39">
        <f t="shared" si="0"/>
        <v>7.1879492468279261E-4</v>
      </c>
      <c r="G25" s="38">
        <f t="shared" si="2"/>
        <v>1.8506944444444444E-2</v>
      </c>
      <c r="H25" s="43">
        <f t="shared" si="3"/>
        <v>6.4632174616006486E-3</v>
      </c>
    </row>
    <row r="26" spans="2:8" s="1" customFormat="1">
      <c r="B26" s="42" t="s">
        <v>6</v>
      </c>
      <c r="C26" s="38">
        <v>0.36100694444444464</v>
      </c>
      <c r="D26" s="39">
        <f t="shared" si="1"/>
        <v>0.14480366941811135</v>
      </c>
      <c r="E26" s="38">
        <v>1.5451388888888886E-2</v>
      </c>
      <c r="F26" s="39">
        <f t="shared" si="0"/>
        <v>4.1721357584849038E-2</v>
      </c>
      <c r="G26" s="38">
        <f t="shared" si="2"/>
        <v>0.37645833333333351</v>
      </c>
      <c r="H26" s="43">
        <f t="shared" si="3"/>
        <v>0.13147130153597422</v>
      </c>
    </row>
    <row r="27" spans="2:8" s="1" customFormat="1">
      <c r="B27" s="42" t="s">
        <v>78</v>
      </c>
      <c r="C27" s="38">
        <v>0.70359953703703659</v>
      </c>
      <c r="D27" s="39">
        <f t="shared" si="1"/>
        <v>0.28222114929294978</v>
      </c>
      <c r="E27" s="38">
        <v>0</v>
      </c>
      <c r="F27" s="39">
        <f t="shared" si="0"/>
        <v>0</v>
      </c>
      <c r="G27" s="38">
        <f t="shared" si="2"/>
        <v>0.70359953703703659</v>
      </c>
      <c r="H27" s="43">
        <f t="shared" si="3"/>
        <v>0.24571948261924001</v>
      </c>
    </row>
    <row r="28" spans="2:8" s="1" customFormat="1">
      <c r="B28" s="42" t="s">
        <v>17</v>
      </c>
      <c r="C28" s="38">
        <v>0</v>
      </c>
      <c r="D28" s="39">
        <f t="shared" si="1"/>
        <v>0</v>
      </c>
      <c r="E28" s="38">
        <v>2.7662037037037034E-3</v>
      </c>
      <c r="F28" s="39">
        <f t="shared" si="0"/>
        <v>7.4692168260516263E-3</v>
      </c>
      <c r="G28" s="38">
        <f t="shared" ref="G28" si="4">C28+E28</f>
        <v>2.7662037037037034E-3</v>
      </c>
      <c r="H28" s="43">
        <f t="shared" ref="H28" si="5">G28/$G$30</f>
        <v>9.6604688763136633E-4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6">SUM(C7:C28)</f>
        <v>2.4930787037037034</v>
      </c>
      <c r="D30" s="51">
        <f t="shared" si="6"/>
        <v>1</v>
      </c>
      <c r="E30" s="50">
        <f t="shared" si="6"/>
        <v>0.37034722222222227</v>
      </c>
      <c r="F30" s="51">
        <f t="shared" si="6"/>
        <v>0.99999999999999978</v>
      </c>
      <c r="G30" s="50">
        <f t="shared" si="6"/>
        <v>2.8634259259259252</v>
      </c>
      <c r="H30" s="49">
        <f t="shared" si="6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>
      <c r="C33" s="9"/>
      <c r="D33" s="9"/>
      <c r="E33" s="9"/>
    </row>
    <row r="34" spans="3:5" s="1" customFormat="1">
      <c r="C34" s="9"/>
      <c r="D34" s="9"/>
      <c r="E34" s="9"/>
    </row>
    <row r="35" spans="3:5" s="1" customFormat="1">
      <c r="C35" s="9"/>
      <c r="D35" s="9"/>
      <c r="E35" s="9"/>
    </row>
    <row r="36" spans="3:5" s="1" customFormat="1">
      <c r="C36" s="9"/>
      <c r="D36" s="9"/>
      <c r="E36" s="9"/>
    </row>
    <row r="37" spans="3:5" s="1" customFormat="1">
      <c r="C37" s="9"/>
      <c r="D37" s="9"/>
      <c r="E37" s="9"/>
    </row>
    <row r="38" spans="3:5" s="1" customFormat="1">
      <c r="C38" s="9"/>
      <c r="D38" s="9"/>
      <c r="E38" s="9"/>
    </row>
    <row r="39" spans="3:5" s="1" customFormat="1">
      <c r="C39" s="9"/>
      <c r="D39" s="9"/>
      <c r="E39" s="9"/>
    </row>
    <row r="40" spans="3:5" s="1" customFormat="1">
      <c r="C40" s="9"/>
      <c r="D40" s="9"/>
      <c r="E40" s="9"/>
    </row>
    <row r="41" spans="3:5" s="1" customFormat="1">
      <c r="C41" s="9"/>
      <c r="D41" s="9"/>
      <c r="E41" s="9"/>
    </row>
    <row r="42" spans="3:5" s="1" customFormat="1">
      <c r="C42" s="9"/>
      <c r="D42" s="9"/>
      <c r="E42" s="9"/>
    </row>
    <row r="43" spans="3:5" s="1" customFormat="1">
      <c r="C43" s="9"/>
      <c r="D43" s="9"/>
      <c r="E43" s="9"/>
    </row>
    <row r="44" spans="3:5" s="1" customFormat="1">
      <c r="C44" s="9"/>
      <c r="D44" s="9"/>
      <c r="E44" s="9"/>
    </row>
    <row r="45" spans="3:5" s="1" customFormat="1">
      <c r="C45" s="9"/>
      <c r="D45" s="9"/>
      <c r="E45" s="9"/>
    </row>
    <row r="46" spans="3:5" s="1" customFormat="1">
      <c r="C46" s="9"/>
      <c r="D46" s="9"/>
      <c r="E46" s="9"/>
    </row>
    <row r="47" spans="3:5" s="1" customFormat="1">
      <c r="C47" s="9"/>
      <c r="D47" s="9"/>
      <c r="E47" s="9"/>
    </row>
    <row r="48" spans="3:5" s="1" customFormat="1">
      <c r="C48" s="9"/>
      <c r="D48" s="9"/>
      <c r="E48" s="9"/>
    </row>
    <row r="49" spans="3:5" s="1" customFormat="1">
      <c r="C49" s="9"/>
      <c r="D49" s="9"/>
      <c r="E49" s="9"/>
    </row>
    <row r="50" spans="3:5" s="1" customFormat="1">
      <c r="C50" s="9"/>
      <c r="D50" s="9"/>
      <c r="E50" s="9"/>
    </row>
    <row r="51" spans="3:5" s="1" customFormat="1">
      <c r="C51" s="9"/>
      <c r="D51" s="9"/>
      <c r="E51" s="9"/>
    </row>
    <row r="52" spans="3:5" s="1" customFormat="1">
      <c r="C52" s="9"/>
      <c r="D52" s="9"/>
      <c r="E52" s="9"/>
    </row>
    <row r="53" spans="3:5" s="1" customFormat="1">
      <c r="C53" s="9"/>
      <c r="D53" s="9"/>
      <c r="E53" s="9"/>
    </row>
    <row r="54" spans="3:5" s="1" customFormat="1">
      <c r="C54" s="9"/>
      <c r="D54" s="9"/>
      <c r="E54" s="9"/>
    </row>
    <row r="55" spans="3:5" s="1" customFormat="1">
      <c r="C55" s="9"/>
      <c r="D55" s="9"/>
      <c r="E55" s="9"/>
    </row>
    <row r="56" spans="3:5" s="1" customFormat="1">
      <c r="C56" s="9"/>
      <c r="D56" s="9"/>
      <c r="E56" s="9"/>
    </row>
    <row r="57" spans="3:5" s="1" customFormat="1">
      <c r="C57" s="9"/>
      <c r="D57" s="9"/>
      <c r="E57" s="9"/>
    </row>
    <row r="58" spans="3:5" s="1" customFormat="1">
      <c r="C58" s="9"/>
      <c r="D58" s="9"/>
      <c r="E58" s="9"/>
    </row>
    <row r="59" spans="3:5" s="1" customFormat="1">
      <c r="C59" s="9"/>
      <c r="D59" s="9"/>
      <c r="E59" s="9"/>
    </row>
    <row r="60" spans="3:5" s="1" customFormat="1">
      <c r="C60" s="9"/>
      <c r="D60" s="9"/>
      <c r="E60" s="9"/>
    </row>
    <row r="61" spans="3:5" s="1" customFormat="1">
      <c r="C61" s="9"/>
      <c r="D61" s="9"/>
      <c r="E61" s="9"/>
    </row>
    <row r="62" spans="3:5" s="1" customFormat="1">
      <c r="C62" s="9"/>
      <c r="D62" s="9"/>
      <c r="E62" s="9"/>
    </row>
    <row r="63" spans="3:5" s="1" customFormat="1">
      <c r="C63" s="9"/>
      <c r="D63" s="9"/>
      <c r="E63" s="9"/>
    </row>
    <row r="64" spans="3:5" s="1" customFormat="1">
      <c r="C64" s="9"/>
      <c r="D64" s="9"/>
      <c r="E64" s="9"/>
    </row>
    <row r="65" spans="3:5" s="1" customFormat="1">
      <c r="C65" s="9"/>
      <c r="D65" s="9"/>
      <c r="E65" s="9"/>
    </row>
    <row r="66" spans="3:5" s="1" customFormat="1">
      <c r="C66" s="9"/>
      <c r="D66" s="9"/>
      <c r="E66" s="9"/>
    </row>
    <row r="67" spans="3:5" s="1" customFormat="1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4.9537037037037041E-3</v>
      </c>
      <c r="E7" s="75"/>
      <c r="F7" s="75"/>
      <c r="G7" s="75">
        <v>0</v>
      </c>
      <c r="H7" s="75">
        <v>0</v>
      </c>
      <c r="I7" s="75">
        <v>0</v>
      </c>
      <c r="J7" s="75">
        <v>0</v>
      </c>
      <c r="K7" s="143">
        <f t="shared" ref="K7:K27" si="0">C7+D7+E7+F7+G7+H7+I7+J7</f>
        <v>4.9537037037037041E-3</v>
      </c>
    </row>
    <row r="8" spans="2:11">
      <c r="B8" s="93" t="s">
        <v>13</v>
      </c>
      <c r="C8" s="75">
        <v>0</v>
      </c>
      <c r="D8" s="75"/>
      <c r="E8" s="75"/>
      <c r="F8" s="75"/>
      <c r="G8" s="75">
        <v>0</v>
      </c>
      <c r="H8" s="75">
        <v>0</v>
      </c>
      <c r="I8" s="75">
        <v>0</v>
      </c>
      <c r="J8" s="75">
        <v>0</v>
      </c>
      <c r="K8" s="143">
        <f t="shared" si="0"/>
        <v>0</v>
      </c>
    </row>
    <row r="9" spans="2:11">
      <c r="B9" s="93" t="s">
        <v>0</v>
      </c>
      <c r="C9" s="75">
        <v>0</v>
      </c>
      <c r="D9" s="75">
        <v>2.4050925925925927E-2</v>
      </c>
      <c r="E9" s="75"/>
      <c r="F9" s="75"/>
      <c r="G9" s="75"/>
      <c r="H9" s="75">
        <v>0</v>
      </c>
      <c r="I9" s="75">
        <v>0</v>
      </c>
      <c r="J9" s="75">
        <v>0</v>
      </c>
      <c r="K9" s="143">
        <f t="shared" si="0"/>
        <v>2.4050925925925927E-2</v>
      </c>
    </row>
    <row r="10" spans="2:11">
      <c r="B10" s="93" t="s">
        <v>8</v>
      </c>
      <c r="C10" s="75">
        <v>0</v>
      </c>
      <c r="D10" s="75">
        <v>2.1527777777777778E-3</v>
      </c>
      <c r="E10" s="75"/>
      <c r="F10" s="75"/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2.1527777777777778E-3</v>
      </c>
    </row>
    <row r="11" spans="2:11">
      <c r="B11" s="93" t="s">
        <v>26</v>
      </c>
      <c r="C11" s="75">
        <v>0</v>
      </c>
      <c r="D11" s="75"/>
      <c r="E11" s="75"/>
      <c r="F11" s="75"/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4.8379629629629632E-3</v>
      </c>
      <c r="E12" s="75"/>
      <c r="F12" s="75"/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4.8379629629629632E-3</v>
      </c>
    </row>
    <row r="13" spans="2:11">
      <c r="B13" s="93" t="s">
        <v>7</v>
      </c>
      <c r="C13" s="75">
        <v>0</v>
      </c>
      <c r="D13" s="75">
        <v>2.9050925925925928E-3</v>
      </c>
      <c r="E13" s="75"/>
      <c r="F13" s="75"/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2.9050925925925928E-3</v>
      </c>
    </row>
    <row r="14" spans="2:11">
      <c r="B14" s="93" t="s">
        <v>2</v>
      </c>
      <c r="C14" s="75">
        <v>0</v>
      </c>
      <c r="D14" s="75">
        <v>5.4166666666666669E-3</v>
      </c>
      <c r="E14" s="75"/>
      <c r="F14" s="75"/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5.4166666666666669E-3</v>
      </c>
    </row>
    <row r="15" spans="2:11">
      <c r="B15" s="93" t="s">
        <v>9</v>
      </c>
      <c r="C15" s="75">
        <v>0</v>
      </c>
      <c r="D15" s="75"/>
      <c r="E15" s="75"/>
      <c r="F15" s="75"/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>
        <v>0</v>
      </c>
      <c r="D16" s="75">
        <v>1.0486111111111111E-2</v>
      </c>
      <c r="E16" s="75"/>
      <c r="F16" s="75"/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1.0486111111111111E-2</v>
      </c>
    </row>
    <row r="17" spans="2:11">
      <c r="B17" s="93" t="s">
        <v>27</v>
      </c>
      <c r="C17" s="75">
        <v>0</v>
      </c>
      <c r="D17" s="75">
        <v>3.5254629629629636E-2</v>
      </c>
      <c r="E17" s="75"/>
      <c r="F17" s="75"/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3.5254629629629636E-2</v>
      </c>
    </row>
    <row r="18" spans="2:11">
      <c r="B18" s="93" t="s">
        <v>16</v>
      </c>
      <c r="C18" s="75">
        <v>0</v>
      </c>
      <c r="D18" s="75"/>
      <c r="E18" s="75"/>
      <c r="F18" s="75"/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>
        <v>1.3993055555555557E-2</v>
      </c>
      <c r="E19" s="75"/>
      <c r="F19" s="75">
        <v>1.1331018518518518E-2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2.5324074074074075E-2</v>
      </c>
    </row>
    <row r="20" spans="2:11">
      <c r="B20" s="93" t="s">
        <v>14</v>
      </c>
      <c r="C20" s="75">
        <v>0</v>
      </c>
      <c r="D20" s="75">
        <v>2.2268518518518517E-2</v>
      </c>
      <c r="E20" s="75"/>
      <c r="F20" s="75"/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2.2268518518518517E-2</v>
      </c>
    </row>
    <row r="21" spans="2:11">
      <c r="B21" s="93" t="s">
        <v>11</v>
      </c>
      <c r="C21" s="75">
        <v>0</v>
      </c>
      <c r="D21" s="75">
        <v>0.16278935185185187</v>
      </c>
      <c r="E21" s="75"/>
      <c r="F21" s="75">
        <v>1.1273148148148148E-2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0.17406250000000001</v>
      </c>
    </row>
    <row r="22" spans="2:11">
      <c r="B22" s="93" t="s">
        <v>15</v>
      </c>
      <c r="C22" s="75">
        <v>0</v>
      </c>
      <c r="D22" s="75">
        <v>6.756944444444446E-2</v>
      </c>
      <c r="E22" s="75"/>
      <c r="F22" s="75">
        <v>1.849537037037037E-2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8.606481481481483E-2</v>
      </c>
    </row>
    <row r="23" spans="2:11">
      <c r="B23" s="93" t="s">
        <v>71</v>
      </c>
      <c r="C23" s="75">
        <v>0</v>
      </c>
      <c r="D23" s="75">
        <v>0.15171296296296297</v>
      </c>
      <c r="E23" s="75"/>
      <c r="F23" s="75">
        <v>2.2812499999999999E-2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0.17452546296296295</v>
      </c>
    </row>
    <row r="24" spans="2:11">
      <c r="B24" s="93" t="s">
        <v>12</v>
      </c>
      <c r="C24" s="73">
        <v>0</v>
      </c>
      <c r="D24" s="75">
        <v>8.9895833333333369E-2</v>
      </c>
      <c r="E24" s="75">
        <v>9.644675925925926E-2</v>
      </c>
      <c r="F24" s="75">
        <v>6.9606481481481464E-2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0.25594907407407408</v>
      </c>
    </row>
    <row r="25" spans="2:11">
      <c r="B25" s="93" t="s">
        <v>5</v>
      </c>
      <c r="C25" s="75">
        <v>0</v>
      </c>
      <c r="D25" s="75">
        <v>3.5787037037037041E-2</v>
      </c>
      <c r="E25" s="75">
        <v>3.4155092592592591E-2</v>
      </c>
      <c r="F25" s="75">
        <v>4.1087962962962962E-3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7.4050925925925923E-2</v>
      </c>
    </row>
    <row r="26" spans="2:11">
      <c r="B26" s="93" t="s">
        <v>6</v>
      </c>
      <c r="C26" s="75">
        <v>0</v>
      </c>
      <c r="D26" s="75"/>
      <c r="E26" s="75"/>
      <c r="F26" s="75"/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>
        <v>8.8773148148148153E-3</v>
      </c>
      <c r="E27" s="75"/>
      <c r="F27" s="75"/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8.8773148148148153E-3</v>
      </c>
    </row>
    <row r="28" spans="2:11">
      <c r="B28" s="93" t="s">
        <v>17</v>
      </c>
      <c r="C28" s="75">
        <v>0</v>
      </c>
      <c r="D28" s="75"/>
      <c r="E28" s="75"/>
      <c r="F28" s="75"/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>
        <f>SUM(D7:D28)</f>
        <v>0.64295138888888892</v>
      </c>
      <c r="E30" s="88">
        <f>SUM(E7:E28)</f>
        <v>0.13060185185185186</v>
      </c>
      <c r="F30" s="88">
        <f>SUM(F7:F28)</f>
        <v>0.1376273148148148</v>
      </c>
      <c r="G30" s="88">
        <f>SUM(G7:G28)</f>
        <v>0</v>
      </c>
      <c r="H30" s="88">
        <f>SUM(H7:H28)</f>
        <v>0</v>
      </c>
      <c r="I30" s="88"/>
      <c r="J30" s="88"/>
      <c r="K30" s="146">
        <f>SUM(K7:K28)</f>
        <v>0.91118055555555555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8.0555555555555554E-3</v>
      </c>
      <c r="D7" s="75"/>
      <c r="E7" s="75"/>
      <c r="F7" s="75"/>
      <c r="G7" s="75"/>
      <c r="H7" s="75">
        <v>2.5462962962962961E-4</v>
      </c>
      <c r="I7" s="75"/>
      <c r="J7" s="75">
        <v>0</v>
      </c>
      <c r="K7" s="143">
        <f t="shared" ref="K7:K28" si="0">SUM(C7:J7)</f>
        <v>8.3101851851851843E-3</v>
      </c>
    </row>
    <row r="8" spans="2:11">
      <c r="B8" s="93" t="s">
        <v>13</v>
      </c>
      <c r="C8" s="75"/>
      <c r="D8" s="75"/>
      <c r="E8" s="75">
        <v>6.0069444444444441E-3</v>
      </c>
      <c r="F8" s="75"/>
      <c r="G8" s="75"/>
      <c r="H8" s="75">
        <v>9.6064814814814819E-4</v>
      </c>
      <c r="I8" s="75"/>
      <c r="J8" s="75">
        <v>0</v>
      </c>
      <c r="K8" s="143">
        <f t="shared" si="0"/>
        <v>6.9675925925925921E-3</v>
      </c>
    </row>
    <row r="9" spans="2:11">
      <c r="B9" s="93" t="s">
        <v>0</v>
      </c>
      <c r="C9" s="75">
        <v>0.15711805555555558</v>
      </c>
      <c r="D9" s="75"/>
      <c r="E9" s="75">
        <v>1.2465277777777777E-2</v>
      </c>
      <c r="F9" s="75"/>
      <c r="G9" s="75">
        <v>5.4745370370370373E-3</v>
      </c>
      <c r="H9" s="75">
        <v>3.8344907407407404E-2</v>
      </c>
      <c r="I9" s="75"/>
      <c r="J9" s="75">
        <v>0</v>
      </c>
      <c r="K9" s="143">
        <f t="shared" si="0"/>
        <v>0.2134027777777778</v>
      </c>
    </row>
    <row r="10" spans="2:11">
      <c r="B10" s="93" t="s">
        <v>8</v>
      </c>
      <c r="C10" s="75">
        <v>2.3333333333333331E-2</v>
      </c>
      <c r="D10" s="75">
        <v>1.4201388888888888E-2</v>
      </c>
      <c r="E10" s="75">
        <v>8.6574074074074071E-3</v>
      </c>
      <c r="F10" s="75"/>
      <c r="G10" s="75"/>
      <c r="H10" s="75">
        <v>1.3449074074074075E-2</v>
      </c>
      <c r="I10" s="75"/>
      <c r="J10" s="75">
        <v>0</v>
      </c>
      <c r="K10" s="143">
        <f t="shared" si="0"/>
        <v>5.9641203703703696E-2</v>
      </c>
    </row>
    <row r="11" spans="2:11">
      <c r="B11" s="93" t="s">
        <v>26</v>
      </c>
      <c r="C11" s="75"/>
      <c r="D11" s="75"/>
      <c r="E11" s="75">
        <v>1.7361111111111112E-4</v>
      </c>
      <c r="F11" s="75"/>
      <c r="G11" s="75"/>
      <c r="H11" s="75"/>
      <c r="I11" s="75"/>
      <c r="J11" s="75">
        <v>0</v>
      </c>
      <c r="K11" s="143">
        <f t="shared" si="0"/>
        <v>1.7361111111111112E-4</v>
      </c>
    </row>
    <row r="12" spans="2:11">
      <c r="B12" s="93" t="s">
        <v>3</v>
      </c>
      <c r="C12" s="75">
        <v>5.7442129629629635E-2</v>
      </c>
      <c r="D12" s="75"/>
      <c r="E12" s="75">
        <v>8.7615740740740744E-3</v>
      </c>
      <c r="F12" s="75"/>
      <c r="G12" s="75">
        <v>9.0856481481481465E-3</v>
      </c>
      <c r="H12" s="75">
        <v>9.5601851851851837E-3</v>
      </c>
      <c r="I12" s="75"/>
      <c r="J12" s="75">
        <v>0</v>
      </c>
      <c r="K12" s="143">
        <f t="shared" si="0"/>
        <v>8.4849537037037043E-2</v>
      </c>
    </row>
    <row r="13" spans="2:11">
      <c r="B13" s="93" t="s">
        <v>7</v>
      </c>
      <c r="C13" s="75">
        <v>0.11388888888888891</v>
      </c>
      <c r="D13" s="75">
        <v>1.068287037037037E-2</v>
      </c>
      <c r="E13" s="75">
        <v>2.7824074074074077E-2</v>
      </c>
      <c r="F13" s="75"/>
      <c r="G13" s="75">
        <v>9.1203703703703707E-3</v>
      </c>
      <c r="H13" s="75">
        <v>1.5405092592592592E-2</v>
      </c>
      <c r="I13" s="75"/>
      <c r="J13" s="75">
        <v>0</v>
      </c>
      <c r="K13" s="143">
        <f t="shared" si="0"/>
        <v>0.17692129629629633</v>
      </c>
    </row>
    <row r="14" spans="2:11">
      <c r="B14" s="93" t="s">
        <v>2</v>
      </c>
      <c r="C14" s="75">
        <v>7.9166666666666656E-3</v>
      </c>
      <c r="D14" s="75">
        <v>1.4004629629629629E-3</v>
      </c>
      <c r="E14" s="75">
        <v>5.2199074074074075E-3</v>
      </c>
      <c r="F14" s="75"/>
      <c r="G14" s="75"/>
      <c r="H14" s="75">
        <v>6.4120370370370364E-3</v>
      </c>
      <c r="I14" s="75"/>
      <c r="J14" s="75">
        <v>0</v>
      </c>
      <c r="K14" s="143">
        <f t="shared" si="0"/>
        <v>2.0949074074074071E-2</v>
      </c>
    </row>
    <row r="15" spans="2:11">
      <c r="B15" s="93" t="s">
        <v>9</v>
      </c>
      <c r="C15" s="75">
        <v>7.789351851851852E-3</v>
      </c>
      <c r="D15" s="75">
        <v>6.6898148148148151E-3</v>
      </c>
      <c r="E15" s="75">
        <v>3.7847222222222223E-3</v>
      </c>
      <c r="F15" s="75"/>
      <c r="G15" s="75"/>
      <c r="H15" s="75">
        <v>5.9143518518518521E-3</v>
      </c>
      <c r="I15" s="75"/>
      <c r="J15" s="75">
        <v>0</v>
      </c>
      <c r="K15" s="143">
        <f t="shared" si="0"/>
        <v>2.4178240740740743E-2</v>
      </c>
    </row>
    <row r="16" spans="2:11">
      <c r="B16" s="93" t="s">
        <v>1</v>
      </c>
      <c r="C16" s="75">
        <v>6.0185185185185185E-3</v>
      </c>
      <c r="D16" s="75"/>
      <c r="E16" s="75"/>
      <c r="F16" s="75"/>
      <c r="G16" s="75"/>
      <c r="H16" s="75">
        <v>5.4398148148148144E-4</v>
      </c>
      <c r="I16" s="75"/>
      <c r="J16" s="75">
        <v>0</v>
      </c>
      <c r="K16" s="143">
        <f t="shared" si="0"/>
        <v>6.5624999999999998E-3</v>
      </c>
    </row>
    <row r="17" spans="2:11">
      <c r="B17" s="93" t="s">
        <v>27</v>
      </c>
      <c r="C17" s="75">
        <v>1.2210648148148148E-2</v>
      </c>
      <c r="D17" s="75">
        <v>2.4062500000000001E-2</v>
      </c>
      <c r="E17" s="75">
        <v>5.6597222222222231E-3</v>
      </c>
      <c r="F17" s="75"/>
      <c r="G17" s="75"/>
      <c r="H17" s="75">
        <v>1.6203703703703703E-4</v>
      </c>
      <c r="I17" s="75"/>
      <c r="J17" s="75">
        <v>0</v>
      </c>
      <c r="K17" s="143">
        <f t="shared" si="0"/>
        <v>4.2094907407407414E-2</v>
      </c>
    </row>
    <row r="18" spans="2:11">
      <c r="B18" s="93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43">
        <f t="shared" si="0"/>
        <v>0</v>
      </c>
    </row>
    <row r="19" spans="2:11">
      <c r="B19" s="93" t="s">
        <v>4</v>
      </c>
      <c r="C19" s="75">
        <v>2.8564814814814817E-2</v>
      </c>
      <c r="D19" s="75">
        <v>1.3668981481481482E-2</v>
      </c>
      <c r="E19" s="75">
        <v>2.9780092592592594E-2</v>
      </c>
      <c r="F19" s="75">
        <v>7.6157407407407406E-3</v>
      </c>
      <c r="G19" s="75"/>
      <c r="H19" s="75">
        <v>5.046296296296297E-3</v>
      </c>
      <c r="I19" s="75"/>
      <c r="J19" s="75">
        <v>0</v>
      </c>
      <c r="K19" s="143">
        <f t="shared" si="0"/>
        <v>8.4675925925925932E-2</v>
      </c>
    </row>
    <row r="20" spans="2:11">
      <c r="B20" s="93" t="s">
        <v>14</v>
      </c>
      <c r="C20" s="75">
        <v>4.3171296296296298E-2</v>
      </c>
      <c r="D20" s="75">
        <v>2.7326388888888886E-2</v>
      </c>
      <c r="E20" s="75">
        <v>2.1261574074074072E-2</v>
      </c>
      <c r="F20" s="75">
        <v>2.0462962962962964E-2</v>
      </c>
      <c r="G20" s="75">
        <v>1.2824074074074073E-2</v>
      </c>
      <c r="H20" s="75">
        <v>3.3599537037037039E-2</v>
      </c>
      <c r="I20" s="75"/>
      <c r="J20" s="75">
        <v>0</v>
      </c>
      <c r="K20" s="143">
        <f t="shared" si="0"/>
        <v>0.15864583333333332</v>
      </c>
    </row>
    <row r="21" spans="2:11">
      <c r="B21" s="93" t="s">
        <v>11</v>
      </c>
      <c r="C21" s="75">
        <v>4.4907407407407405E-3</v>
      </c>
      <c r="D21" s="75">
        <v>5.1273148148148146E-3</v>
      </c>
      <c r="E21" s="75">
        <v>1.1342592592592591E-3</v>
      </c>
      <c r="F21" s="75"/>
      <c r="G21" s="75"/>
      <c r="H21" s="75">
        <v>1.7430555555555557E-2</v>
      </c>
      <c r="I21" s="75"/>
      <c r="J21" s="75">
        <v>0</v>
      </c>
      <c r="K21" s="143">
        <f t="shared" si="0"/>
        <v>2.8182870370370372E-2</v>
      </c>
    </row>
    <row r="22" spans="2:11">
      <c r="B22" s="93" t="s">
        <v>15</v>
      </c>
      <c r="C22" s="75">
        <v>8.2094907407407408E-2</v>
      </c>
      <c r="D22" s="75">
        <v>5.662037037037037E-2</v>
      </c>
      <c r="E22" s="75">
        <v>5.9050925925925923E-2</v>
      </c>
      <c r="F22" s="75"/>
      <c r="G22" s="75"/>
      <c r="H22" s="75">
        <v>3.9710648148148148E-2</v>
      </c>
      <c r="I22" s="75"/>
      <c r="J22" s="75">
        <v>0</v>
      </c>
      <c r="K22" s="143">
        <f t="shared" si="0"/>
        <v>0.23747685185185186</v>
      </c>
    </row>
    <row r="23" spans="2:11">
      <c r="B23" s="93" t="s">
        <v>71</v>
      </c>
      <c r="C23" s="75">
        <v>7.1759259259259273E-2</v>
      </c>
      <c r="D23" s="75">
        <v>4.0613425925925921E-2</v>
      </c>
      <c r="E23" s="75">
        <v>7.0706018518518515E-2</v>
      </c>
      <c r="F23" s="75"/>
      <c r="G23" s="75"/>
      <c r="H23" s="75">
        <v>3.2685185185185178E-2</v>
      </c>
      <c r="I23" s="75">
        <v>0</v>
      </c>
      <c r="J23" s="75">
        <v>0</v>
      </c>
      <c r="K23" s="143">
        <f t="shared" si="0"/>
        <v>0.21576388888888889</v>
      </c>
    </row>
    <row r="24" spans="2:11">
      <c r="B24" s="93" t="s">
        <v>12</v>
      </c>
      <c r="C24" s="75">
        <v>2.5347222222222221E-3</v>
      </c>
      <c r="D24" s="75">
        <v>3.8541666666666672E-3</v>
      </c>
      <c r="E24" s="75">
        <v>2.0833333333333335E-4</v>
      </c>
      <c r="F24" s="75"/>
      <c r="G24" s="75"/>
      <c r="H24" s="75"/>
      <c r="I24" s="75">
        <v>0</v>
      </c>
      <c r="J24" s="75">
        <v>0</v>
      </c>
      <c r="K24" s="143">
        <f t="shared" si="0"/>
        <v>6.5972222222222222E-3</v>
      </c>
    </row>
    <row r="25" spans="2:11">
      <c r="B25" s="93" t="s">
        <v>5</v>
      </c>
      <c r="C25" s="75"/>
      <c r="D25" s="75"/>
      <c r="E25" s="75"/>
      <c r="F25" s="75"/>
      <c r="G25" s="75"/>
      <c r="H25" s="75">
        <v>1.3888888888888889E-4</v>
      </c>
      <c r="I25" s="75">
        <v>0</v>
      </c>
      <c r="J25" s="75">
        <v>0</v>
      </c>
      <c r="K25" s="143">
        <f t="shared" si="0"/>
        <v>1.3888888888888889E-4</v>
      </c>
    </row>
    <row r="26" spans="2:11">
      <c r="B26" s="93" t="s">
        <v>6</v>
      </c>
      <c r="C26" s="75"/>
      <c r="D26" s="75"/>
      <c r="E26" s="75">
        <v>6.8287037037037025E-4</v>
      </c>
      <c r="F26" s="75"/>
      <c r="G26" s="75"/>
      <c r="H26" s="75"/>
      <c r="I26" s="75">
        <v>0</v>
      </c>
      <c r="J26" s="75">
        <v>0</v>
      </c>
      <c r="K26" s="143">
        <f t="shared" si="0"/>
        <v>6.8287037037037025E-4</v>
      </c>
    </row>
    <row r="27" spans="2:11">
      <c r="B27" s="93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/>
      <c r="D28" s="75"/>
      <c r="E28" s="75">
        <v>6.6435185185185191E-3</v>
      </c>
      <c r="F28" s="75"/>
      <c r="G28" s="75"/>
      <c r="H28" s="75"/>
      <c r="I28" s="75">
        <v>0</v>
      </c>
      <c r="J28" s="75">
        <v>0</v>
      </c>
      <c r="K28" s="143">
        <f t="shared" si="0"/>
        <v>6.6435185185185191E-3</v>
      </c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0.62638888888888899</v>
      </c>
      <c r="D30" s="88">
        <f t="shared" ref="D30:J30" si="1">SUM(D7:D28)</f>
        <v>0.20424768518518518</v>
      </c>
      <c r="E30" s="88">
        <f t="shared" si="1"/>
        <v>0.26802083333333326</v>
      </c>
      <c r="F30" s="88">
        <f t="shared" si="1"/>
        <v>2.8078703703703703E-2</v>
      </c>
      <c r="G30" s="88">
        <f t="shared" si="1"/>
        <v>3.6504629629629623E-2</v>
      </c>
      <c r="H30" s="88">
        <f t="shared" si="1"/>
        <v>0.21961805555555555</v>
      </c>
      <c r="I30" s="88">
        <f t="shared" si="1"/>
        <v>0</v>
      </c>
      <c r="J30" s="88">
        <f t="shared" si="1"/>
        <v>0</v>
      </c>
      <c r="K30" s="146">
        <f>SUM(K7:K28)</f>
        <v>1.3828587962962962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8" si="0">SUM(C7:J7)</f>
        <v>0</v>
      </c>
    </row>
    <row r="8" spans="2:11">
      <c r="B8" s="93" t="s">
        <v>13</v>
      </c>
      <c r="C8" s="75"/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>
        <f t="shared" si="0"/>
        <v>0</v>
      </c>
    </row>
    <row r="9" spans="2:11">
      <c r="B9" s="93" t="s">
        <v>0</v>
      </c>
      <c r="C9" s="75">
        <v>2.8935185185185189E-4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>
        <f t="shared" si="0"/>
        <v>2.8935185185185189E-4</v>
      </c>
    </row>
    <row r="10" spans="2:11">
      <c r="B10" s="93" t="s">
        <v>8</v>
      </c>
      <c r="C10" s="75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>
      <c r="B11" s="93" t="s">
        <v>26</v>
      </c>
      <c r="C11" s="75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/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0</v>
      </c>
    </row>
    <row r="13" spans="2:11">
      <c r="B13" s="93" t="s">
        <v>7</v>
      </c>
      <c r="C13" s="75">
        <v>1.8171296296296297E-3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1.8171296296296297E-3</v>
      </c>
    </row>
    <row r="14" spans="2:11">
      <c r="B14" s="93" t="s">
        <v>2</v>
      </c>
      <c r="C14" s="75"/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>
      <c r="B17" s="93" t="s">
        <v>27</v>
      </c>
      <c r="C17" s="75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>
      <c r="B20" s="93" t="s">
        <v>14</v>
      </c>
      <c r="C20" s="75"/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>
      <c r="B22" s="93" t="s">
        <v>15</v>
      </c>
      <c r="C22" s="75"/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>
      <c r="B23" s="93" t="s">
        <v>71</v>
      </c>
      <c r="C23" s="75"/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>
      <c r="B24" s="93" t="s">
        <v>12</v>
      </c>
      <c r="C24" s="75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>
      <c r="B26" s="93" t="s">
        <v>6</v>
      </c>
      <c r="C26" s="75"/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>
        <f t="shared" si="0"/>
        <v>0</v>
      </c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2.1064814814814817E-3</v>
      </c>
      <c r="D30" s="88"/>
      <c r="E30" s="88"/>
      <c r="F30" s="88"/>
      <c r="G30" s="88"/>
      <c r="H30" s="88"/>
      <c r="I30" s="88"/>
      <c r="J30" s="141"/>
      <c r="K30" s="146">
        <f>SUM(K7:K28)</f>
        <v>2.1064814814814817E-3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/>
      <c r="E7" s="75"/>
      <c r="F7" s="75">
        <v>0</v>
      </c>
      <c r="G7" s="75"/>
      <c r="H7" s="75"/>
      <c r="I7" s="75">
        <v>0</v>
      </c>
      <c r="J7" s="75">
        <v>0</v>
      </c>
      <c r="K7" s="143">
        <f t="shared" ref="K7:K28" si="0">SUM(C7:J7)</f>
        <v>0</v>
      </c>
    </row>
    <row r="8" spans="2:11">
      <c r="B8" s="93" t="s">
        <v>13</v>
      </c>
      <c r="C8" s="75"/>
      <c r="D8" s="75"/>
      <c r="E8" s="75"/>
      <c r="F8" s="75">
        <v>0</v>
      </c>
      <c r="G8" s="75"/>
      <c r="H8" s="75"/>
      <c r="I8" s="75">
        <v>0</v>
      </c>
      <c r="J8" s="75">
        <v>0</v>
      </c>
      <c r="K8" s="143">
        <f t="shared" si="0"/>
        <v>0</v>
      </c>
    </row>
    <row r="9" spans="2:11">
      <c r="B9" s="93" t="s">
        <v>0</v>
      </c>
      <c r="C9" s="75"/>
      <c r="D9" s="75"/>
      <c r="E9" s="75">
        <v>3.6226851851851854E-3</v>
      </c>
      <c r="F9" s="75">
        <v>0</v>
      </c>
      <c r="G9" s="75"/>
      <c r="H9" s="75">
        <v>3.8194444444444446E-4</v>
      </c>
      <c r="I9" s="75">
        <v>0</v>
      </c>
      <c r="J9" s="75">
        <v>0</v>
      </c>
      <c r="K9" s="143">
        <f t="shared" si="0"/>
        <v>4.0046296296296297E-3</v>
      </c>
    </row>
    <row r="10" spans="2:11">
      <c r="B10" s="93" t="s">
        <v>8</v>
      </c>
      <c r="C10" s="75"/>
      <c r="D10" s="75"/>
      <c r="E10" s="75"/>
      <c r="F10" s="75">
        <v>0</v>
      </c>
      <c r="G10" s="75"/>
      <c r="H10" s="75"/>
      <c r="I10" s="75">
        <v>0</v>
      </c>
      <c r="J10" s="75">
        <v>0</v>
      </c>
      <c r="K10" s="143">
        <f t="shared" si="0"/>
        <v>0</v>
      </c>
    </row>
    <row r="11" spans="2:11">
      <c r="B11" s="93" t="s">
        <v>26</v>
      </c>
      <c r="C11" s="75"/>
      <c r="D11" s="75"/>
      <c r="E11" s="75"/>
      <c r="F11" s="75">
        <v>0</v>
      </c>
      <c r="G11" s="75"/>
      <c r="H11" s="75"/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/>
      <c r="D12" s="75">
        <v>7.8240740740740736E-3</v>
      </c>
      <c r="E12" s="75"/>
      <c r="F12" s="75">
        <v>0</v>
      </c>
      <c r="G12" s="75"/>
      <c r="H12" s="75">
        <v>7.0601851851851847E-4</v>
      </c>
      <c r="I12" s="75">
        <v>0</v>
      </c>
      <c r="J12" s="75">
        <v>0</v>
      </c>
      <c r="K12" s="143">
        <f t="shared" si="0"/>
        <v>8.5300925925925926E-3</v>
      </c>
    </row>
    <row r="13" spans="2:11">
      <c r="B13" s="93" t="s">
        <v>7</v>
      </c>
      <c r="C13" s="75"/>
      <c r="D13" s="75"/>
      <c r="E13" s="75">
        <v>3.8078703703703703E-3</v>
      </c>
      <c r="F13" s="75">
        <v>0</v>
      </c>
      <c r="G13" s="75"/>
      <c r="H13" s="75">
        <v>4.9652777777777785E-3</v>
      </c>
      <c r="I13" s="75">
        <v>0</v>
      </c>
      <c r="J13" s="75">
        <v>0</v>
      </c>
      <c r="K13" s="143">
        <f t="shared" si="0"/>
        <v>8.773148148148148E-3</v>
      </c>
    </row>
    <row r="14" spans="2:11">
      <c r="B14" s="93" t="s">
        <v>2</v>
      </c>
      <c r="C14" s="75"/>
      <c r="D14" s="75"/>
      <c r="E14" s="75"/>
      <c r="F14" s="75">
        <v>0</v>
      </c>
      <c r="G14" s="75"/>
      <c r="H14" s="75"/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/>
      <c r="D15" s="75"/>
      <c r="E15" s="75"/>
      <c r="F15" s="75">
        <v>0</v>
      </c>
      <c r="G15" s="75"/>
      <c r="H15" s="75">
        <v>5.9027777777777778E-4</v>
      </c>
      <c r="I15" s="75">
        <v>0</v>
      </c>
      <c r="J15" s="75">
        <v>0</v>
      </c>
      <c r="K15" s="143">
        <f t="shared" si="0"/>
        <v>5.9027777777777778E-4</v>
      </c>
    </row>
    <row r="16" spans="2:11">
      <c r="B16" s="93" t="s">
        <v>1</v>
      </c>
      <c r="C16" s="75"/>
      <c r="D16" s="75"/>
      <c r="E16" s="75"/>
      <c r="F16" s="75">
        <v>0</v>
      </c>
      <c r="G16" s="75"/>
      <c r="H16" s="75"/>
      <c r="I16" s="75">
        <v>0</v>
      </c>
      <c r="J16" s="75">
        <v>0</v>
      </c>
      <c r="K16" s="143">
        <f t="shared" si="0"/>
        <v>0</v>
      </c>
    </row>
    <row r="17" spans="2:11">
      <c r="B17" s="93" t="s">
        <v>27</v>
      </c>
      <c r="C17" s="75"/>
      <c r="D17" s="75"/>
      <c r="E17" s="75"/>
      <c r="F17" s="75">
        <v>0</v>
      </c>
      <c r="G17" s="75"/>
      <c r="H17" s="75"/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/>
      <c r="D18" s="75"/>
      <c r="E18" s="75"/>
      <c r="F18" s="75">
        <v>0</v>
      </c>
      <c r="G18" s="75"/>
      <c r="H18" s="75"/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/>
      <c r="D19" s="75"/>
      <c r="E19" s="75"/>
      <c r="F19" s="75">
        <v>0</v>
      </c>
      <c r="G19" s="75"/>
      <c r="H19" s="75">
        <v>3.3564814814814812E-4</v>
      </c>
      <c r="I19" s="75">
        <v>0</v>
      </c>
      <c r="J19" s="75">
        <v>0</v>
      </c>
      <c r="K19" s="143">
        <f t="shared" si="0"/>
        <v>3.3564814814814812E-4</v>
      </c>
    </row>
    <row r="20" spans="2:11">
      <c r="B20" s="93" t="s">
        <v>14</v>
      </c>
      <c r="C20" s="75"/>
      <c r="D20" s="75"/>
      <c r="E20" s="75"/>
      <c r="F20" s="75">
        <v>0</v>
      </c>
      <c r="G20" s="75"/>
      <c r="H20" s="75"/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/>
      <c r="D21" s="75"/>
      <c r="E21" s="75"/>
      <c r="F21" s="75">
        <v>0</v>
      </c>
      <c r="G21" s="75">
        <v>2.2916666666666667E-3</v>
      </c>
      <c r="H21" s="75"/>
      <c r="I21" s="75">
        <v>0</v>
      </c>
      <c r="J21" s="75">
        <v>0</v>
      </c>
      <c r="K21" s="143">
        <f t="shared" si="0"/>
        <v>2.2916666666666667E-3</v>
      </c>
    </row>
    <row r="22" spans="2:11">
      <c r="B22" s="93" t="s">
        <v>15</v>
      </c>
      <c r="C22" s="75">
        <v>2.5115740740740741E-3</v>
      </c>
      <c r="D22" s="75"/>
      <c r="E22" s="75"/>
      <c r="F22" s="75">
        <v>0</v>
      </c>
      <c r="G22" s="75"/>
      <c r="H22" s="75"/>
      <c r="I22" s="75">
        <v>0</v>
      </c>
      <c r="J22" s="75">
        <v>0</v>
      </c>
      <c r="K22" s="143">
        <f t="shared" si="0"/>
        <v>2.5115740740740741E-3</v>
      </c>
    </row>
    <row r="23" spans="2:11">
      <c r="B23" s="93" t="s">
        <v>71</v>
      </c>
      <c r="C23" s="75"/>
      <c r="D23" s="75"/>
      <c r="E23" s="75"/>
      <c r="F23" s="75">
        <v>0</v>
      </c>
      <c r="G23" s="75">
        <v>3.9120370370370368E-3</v>
      </c>
      <c r="H23" s="75">
        <v>4.1666666666666669E-4</v>
      </c>
      <c r="I23" s="75">
        <v>0</v>
      </c>
      <c r="J23" s="75">
        <v>0</v>
      </c>
      <c r="K23" s="143">
        <f t="shared" si="0"/>
        <v>4.3287037037037035E-3</v>
      </c>
    </row>
    <row r="24" spans="2:11">
      <c r="B24" s="93" t="s">
        <v>12</v>
      </c>
      <c r="C24" s="75"/>
      <c r="D24" s="75"/>
      <c r="E24" s="75"/>
      <c r="F24" s="75">
        <v>0</v>
      </c>
      <c r="G24" s="75"/>
      <c r="H24" s="75"/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/>
      <c r="D25" s="75"/>
      <c r="E25" s="75">
        <v>4.363425925925926E-3</v>
      </c>
      <c r="F25" s="75">
        <v>0</v>
      </c>
      <c r="G25" s="75">
        <v>1.5162037037037036E-3</v>
      </c>
      <c r="H25" s="75"/>
      <c r="I25" s="75">
        <v>0</v>
      </c>
      <c r="J25" s="75">
        <v>0</v>
      </c>
      <c r="K25" s="143">
        <f t="shared" si="0"/>
        <v>5.8796296296296296E-3</v>
      </c>
    </row>
    <row r="26" spans="2:11">
      <c r="B26" s="93" t="s">
        <v>6</v>
      </c>
      <c r="C26" s="75"/>
      <c r="D26" s="75"/>
      <c r="E26" s="75"/>
      <c r="F26" s="75">
        <v>0</v>
      </c>
      <c r="G26" s="75"/>
      <c r="H26" s="75"/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/>
      <c r="D27" s="75"/>
      <c r="E27" s="75"/>
      <c r="F27" s="75">
        <v>0</v>
      </c>
      <c r="G27" s="75"/>
      <c r="H27" s="75"/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/>
      <c r="D28" s="75"/>
      <c r="E28" s="75"/>
      <c r="F28" s="75">
        <v>0</v>
      </c>
      <c r="G28" s="75"/>
      <c r="H28" s="75"/>
      <c r="I28" s="75">
        <v>0</v>
      </c>
      <c r="J28" s="75">
        <v>0</v>
      </c>
      <c r="K28" s="143">
        <f t="shared" si="0"/>
        <v>0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2.5115740740740741E-3</v>
      </c>
      <c r="D30" s="88">
        <f t="shared" ref="D30:J30" si="1">SUM(D7:D28)</f>
        <v>7.8240740740740736E-3</v>
      </c>
      <c r="E30" s="88">
        <f t="shared" si="1"/>
        <v>1.1793981481481482E-2</v>
      </c>
      <c r="F30" s="88">
        <f t="shared" si="1"/>
        <v>0</v>
      </c>
      <c r="G30" s="88">
        <f t="shared" si="1"/>
        <v>7.7199074074074071E-3</v>
      </c>
      <c r="H30" s="88">
        <f t="shared" si="1"/>
        <v>7.3958333333333341E-3</v>
      </c>
      <c r="I30" s="88">
        <f t="shared" si="1"/>
        <v>0</v>
      </c>
      <c r="J30" s="88">
        <f t="shared" si="1"/>
        <v>0</v>
      </c>
      <c r="K30" s="146">
        <f>SUM(K7:K28)</f>
        <v>3.7245370370370366E-2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>
        <v>0</v>
      </c>
      <c r="E7" s="74"/>
      <c r="F7" s="75"/>
      <c r="G7" s="75"/>
      <c r="H7" s="75"/>
      <c r="I7" s="75">
        <v>0</v>
      </c>
      <c r="J7" s="75">
        <v>0</v>
      </c>
      <c r="K7" s="143"/>
    </row>
    <row r="8" spans="2:11">
      <c r="B8" s="93" t="s">
        <v>13</v>
      </c>
      <c r="C8" s="75"/>
      <c r="D8" s="75">
        <v>0</v>
      </c>
      <c r="E8" s="75"/>
      <c r="F8" s="75"/>
      <c r="G8" s="75"/>
      <c r="H8" s="75"/>
      <c r="I8" s="75">
        <v>0</v>
      </c>
      <c r="J8" s="75">
        <v>0</v>
      </c>
      <c r="K8" s="143">
        <f t="shared" ref="K8:K26" si="0">SUM(C8:J8)</f>
        <v>0</v>
      </c>
    </row>
    <row r="9" spans="2:11">
      <c r="B9" s="93" t="s">
        <v>0</v>
      </c>
      <c r="C9" s="75">
        <v>2.3148148148148146E-4</v>
      </c>
      <c r="D9" s="75">
        <v>0</v>
      </c>
      <c r="E9" s="75"/>
      <c r="F9" s="75"/>
      <c r="G9" s="75"/>
      <c r="H9" s="75"/>
      <c r="I9" s="75">
        <v>0</v>
      </c>
      <c r="J9" s="75">
        <v>0</v>
      </c>
      <c r="K9" s="143">
        <f t="shared" si="0"/>
        <v>2.3148148148148146E-4</v>
      </c>
    </row>
    <row r="10" spans="2:11">
      <c r="B10" s="93" t="s">
        <v>8</v>
      </c>
      <c r="C10" s="75"/>
      <c r="D10" s="75">
        <v>0</v>
      </c>
      <c r="E10" s="75"/>
      <c r="F10" s="75"/>
      <c r="G10" s="75"/>
      <c r="H10" s="75"/>
      <c r="I10" s="75">
        <v>0</v>
      </c>
      <c r="J10" s="75">
        <v>0</v>
      </c>
      <c r="K10" s="143">
        <f t="shared" si="0"/>
        <v>0</v>
      </c>
    </row>
    <row r="11" spans="2:11">
      <c r="B11" s="93" t="s">
        <v>26</v>
      </c>
      <c r="C11" s="75"/>
      <c r="D11" s="75">
        <v>0</v>
      </c>
      <c r="E11" s="75"/>
      <c r="F11" s="75"/>
      <c r="G11" s="75"/>
      <c r="H11" s="75"/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/>
      <c r="D12" s="75">
        <v>0</v>
      </c>
      <c r="E12" s="75"/>
      <c r="F12" s="75"/>
      <c r="G12" s="75"/>
      <c r="H12" s="75"/>
      <c r="I12" s="75">
        <v>0</v>
      </c>
      <c r="J12" s="75">
        <v>0</v>
      </c>
      <c r="K12" s="143">
        <f t="shared" si="0"/>
        <v>0</v>
      </c>
    </row>
    <row r="13" spans="2:11">
      <c r="B13" s="93" t="s">
        <v>7</v>
      </c>
      <c r="C13" s="75">
        <v>2.7777777777777778E-4</v>
      </c>
      <c r="D13" s="75">
        <v>0</v>
      </c>
      <c r="E13" s="75"/>
      <c r="F13" s="75"/>
      <c r="G13" s="75"/>
      <c r="H13" s="75"/>
      <c r="I13" s="75">
        <v>0</v>
      </c>
      <c r="J13" s="75"/>
      <c r="K13" s="143">
        <f t="shared" si="0"/>
        <v>2.7777777777777778E-4</v>
      </c>
    </row>
    <row r="14" spans="2:11">
      <c r="B14" s="93" t="s">
        <v>2</v>
      </c>
      <c r="C14" s="75"/>
      <c r="D14" s="75">
        <v>0</v>
      </c>
      <c r="E14" s="75"/>
      <c r="F14" s="75"/>
      <c r="G14" s="75"/>
      <c r="H14" s="75"/>
      <c r="I14" s="75">
        <v>0</v>
      </c>
      <c r="J14" s="75"/>
      <c r="K14" s="143">
        <f t="shared" si="0"/>
        <v>0</v>
      </c>
    </row>
    <row r="15" spans="2:11">
      <c r="B15" s="93" t="s">
        <v>9</v>
      </c>
      <c r="C15" s="75"/>
      <c r="D15" s="75">
        <v>0</v>
      </c>
      <c r="E15" s="75"/>
      <c r="F15" s="75"/>
      <c r="G15" s="75"/>
      <c r="H15" s="75"/>
      <c r="I15" s="75">
        <v>0</v>
      </c>
      <c r="J15" s="75"/>
      <c r="K15" s="143"/>
    </row>
    <row r="16" spans="2:11">
      <c r="B16" s="93" t="s">
        <v>1</v>
      </c>
      <c r="C16" s="75"/>
      <c r="D16" s="75">
        <v>0</v>
      </c>
      <c r="E16" s="75"/>
      <c r="F16" s="75"/>
      <c r="G16" s="75"/>
      <c r="H16" s="75"/>
      <c r="I16" s="75">
        <v>0</v>
      </c>
      <c r="J16" s="75"/>
      <c r="K16" s="143">
        <f t="shared" si="0"/>
        <v>0</v>
      </c>
    </row>
    <row r="17" spans="2:11">
      <c r="B17" s="93" t="s">
        <v>27</v>
      </c>
      <c r="C17" s="75"/>
      <c r="D17" s="75">
        <v>0</v>
      </c>
      <c r="E17" s="75"/>
      <c r="F17" s="75"/>
      <c r="G17" s="75"/>
      <c r="H17" s="75"/>
      <c r="I17" s="75">
        <v>0</v>
      </c>
      <c r="J17" s="75"/>
      <c r="K17" s="143">
        <f t="shared" si="0"/>
        <v>0</v>
      </c>
    </row>
    <row r="18" spans="2:11">
      <c r="B18" s="93" t="s">
        <v>16</v>
      </c>
      <c r="C18" s="75"/>
      <c r="D18" s="75">
        <v>0</v>
      </c>
      <c r="E18" s="75"/>
      <c r="F18" s="75"/>
      <c r="G18" s="75"/>
      <c r="H18" s="75"/>
      <c r="I18" s="75">
        <v>0</v>
      </c>
      <c r="J18" s="75"/>
      <c r="K18" s="143">
        <f t="shared" si="0"/>
        <v>0</v>
      </c>
    </row>
    <row r="19" spans="2:11">
      <c r="B19" s="93" t="s">
        <v>4</v>
      </c>
      <c r="C19" s="75"/>
      <c r="D19" s="75">
        <v>0</v>
      </c>
      <c r="E19" s="75"/>
      <c r="F19" s="75"/>
      <c r="G19" s="75"/>
      <c r="H19" s="75"/>
      <c r="I19" s="75">
        <v>0</v>
      </c>
      <c r="J19" s="75"/>
      <c r="K19" s="143">
        <f t="shared" si="0"/>
        <v>0</v>
      </c>
    </row>
    <row r="20" spans="2:11">
      <c r="B20" s="93" t="s">
        <v>14</v>
      </c>
      <c r="C20" s="75"/>
      <c r="D20" s="75">
        <v>0</v>
      </c>
      <c r="E20" s="75"/>
      <c r="F20" s="75"/>
      <c r="G20" s="75"/>
      <c r="H20" s="75"/>
      <c r="I20" s="75">
        <v>0</v>
      </c>
      <c r="J20" s="75"/>
      <c r="K20" s="143">
        <f t="shared" si="0"/>
        <v>0</v>
      </c>
    </row>
    <row r="21" spans="2:11">
      <c r="B21" s="93" t="s">
        <v>11</v>
      </c>
      <c r="C21" s="75"/>
      <c r="D21" s="75">
        <v>0</v>
      </c>
      <c r="E21" s="75"/>
      <c r="F21" s="75"/>
      <c r="G21" s="75"/>
      <c r="H21" s="75"/>
      <c r="I21" s="75">
        <v>0</v>
      </c>
      <c r="J21" s="75"/>
      <c r="K21" s="143">
        <f t="shared" si="0"/>
        <v>0</v>
      </c>
    </row>
    <row r="22" spans="2:11">
      <c r="B22" s="93" t="s">
        <v>15</v>
      </c>
      <c r="C22" s="75"/>
      <c r="D22" s="75">
        <v>0</v>
      </c>
      <c r="E22" s="75"/>
      <c r="F22" s="75"/>
      <c r="G22" s="75"/>
      <c r="H22" s="75"/>
      <c r="I22" s="75">
        <v>0</v>
      </c>
      <c r="J22" s="75"/>
      <c r="K22" s="143">
        <f t="shared" si="0"/>
        <v>0</v>
      </c>
    </row>
    <row r="23" spans="2:11">
      <c r="B23" s="93" t="s">
        <v>71</v>
      </c>
      <c r="C23" s="75"/>
      <c r="D23" s="75">
        <v>0</v>
      </c>
      <c r="E23" s="75"/>
      <c r="F23" s="75"/>
      <c r="G23" s="75"/>
      <c r="H23" s="75"/>
      <c r="I23" s="75">
        <v>0</v>
      </c>
      <c r="J23" s="75"/>
      <c r="K23" s="143">
        <f t="shared" si="0"/>
        <v>0</v>
      </c>
    </row>
    <row r="24" spans="2:11">
      <c r="B24" s="93" t="s">
        <v>12</v>
      </c>
      <c r="C24" s="75"/>
      <c r="D24" s="75">
        <v>0</v>
      </c>
      <c r="E24" s="75"/>
      <c r="F24" s="75"/>
      <c r="G24" s="75"/>
      <c r="H24" s="75"/>
      <c r="I24" s="75">
        <v>0</v>
      </c>
      <c r="J24" s="75"/>
      <c r="K24" s="143">
        <f t="shared" si="0"/>
        <v>0</v>
      </c>
    </row>
    <row r="25" spans="2:11">
      <c r="B25" s="93" t="s">
        <v>5</v>
      </c>
      <c r="C25" s="75"/>
      <c r="D25" s="75">
        <v>0</v>
      </c>
      <c r="E25" s="75"/>
      <c r="F25" s="75"/>
      <c r="G25" s="75"/>
      <c r="H25" s="75"/>
      <c r="I25" s="75">
        <v>0</v>
      </c>
      <c r="J25" s="75"/>
      <c r="K25" s="143">
        <f t="shared" si="0"/>
        <v>0</v>
      </c>
    </row>
    <row r="26" spans="2:11">
      <c r="B26" s="93" t="s">
        <v>6</v>
      </c>
      <c r="C26" s="75"/>
      <c r="D26" s="75">
        <v>0</v>
      </c>
      <c r="E26" s="75"/>
      <c r="F26" s="75"/>
      <c r="G26" s="75"/>
      <c r="H26" s="75"/>
      <c r="I26" s="75">
        <v>0</v>
      </c>
      <c r="J26" s="75"/>
      <c r="K26" s="143">
        <f t="shared" si="0"/>
        <v>0</v>
      </c>
    </row>
    <row r="27" spans="2:11">
      <c r="B27" s="93" t="s">
        <v>78</v>
      </c>
      <c r="C27" s="75"/>
      <c r="D27" s="75">
        <v>0</v>
      </c>
      <c r="E27" s="75"/>
      <c r="F27" s="75"/>
      <c r="G27" s="75"/>
      <c r="H27" s="75"/>
      <c r="I27" s="75">
        <v>0</v>
      </c>
      <c r="J27" s="75"/>
      <c r="K27" s="143"/>
    </row>
    <row r="28" spans="2:11">
      <c r="B28" s="93" t="s">
        <v>17</v>
      </c>
      <c r="C28" s="75"/>
      <c r="D28" s="75">
        <v>0</v>
      </c>
      <c r="E28" s="75"/>
      <c r="F28" s="75"/>
      <c r="G28" s="75"/>
      <c r="H28" s="75"/>
      <c r="I28" s="75">
        <v>0</v>
      </c>
      <c r="J28" s="75"/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5.0925925925925921E-4</v>
      </c>
      <c r="D30" s="88"/>
      <c r="E30" s="88">
        <f>SUM(E7:E28)</f>
        <v>0</v>
      </c>
      <c r="F30" s="88">
        <f>SUM(F7:F28)</f>
        <v>0</v>
      </c>
      <c r="G30" s="88">
        <f>SUM(G7:G28)</f>
        <v>0</v>
      </c>
      <c r="H30" s="88">
        <f>SUM(H7:H28)</f>
        <v>0</v>
      </c>
      <c r="I30" s="88"/>
      <c r="J30" s="88">
        <f>SUM(J7:J28)</f>
        <v>0</v>
      </c>
      <c r="K30" s="146">
        <f>SUM(K7:K28)</f>
        <v>5.0925925925925921E-4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ref="K10:K11" si="0">SUM(C10:J10)</f>
        <v>0</v>
      </c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0</v>
      </c>
      <c r="E12" s="75"/>
      <c r="F12" s="75"/>
      <c r="G12" s="75"/>
      <c r="H12" s="75"/>
      <c r="I12" s="75"/>
      <c r="J12" s="75"/>
      <c r="K12" s="143"/>
    </row>
    <row r="13" spans="2:11">
      <c r="B13" s="93" t="s">
        <v>7</v>
      </c>
      <c r="C13" s="75">
        <v>0</v>
      </c>
      <c r="D13" s="75">
        <v>0</v>
      </c>
      <c r="E13" s="75"/>
      <c r="F13" s="75"/>
      <c r="G13" s="75"/>
      <c r="H13" s="75"/>
      <c r="I13" s="75"/>
      <c r="J13" s="75"/>
      <c r="K13" s="143"/>
    </row>
    <row r="14" spans="2:11">
      <c r="B14" s="93" t="s">
        <v>2</v>
      </c>
      <c r="C14" s="75">
        <v>0</v>
      </c>
      <c r="D14" s="75">
        <v>0</v>
      </c>
      <c r="E14" s="75"/>
      <c r="F14" s="75"/>
      <c r="G14" s="75"/>
      <c r="H14" s="75"/>
      <c r="I14" s="75"/>
      <c r="J14" s="75"/>
      <c r="K14" s="143"/>
    </row>
    <row r="15" spans="2:11">
      <c r="B15" s="93" t="s">
        <v>9</v>
      </c>
      <c r="C15" s="75">
        <v>0</v>
      </c>
      <c r="D15" s="75">
        <v>0</v>
      </c>
      <c r="E15" s="75"/>
      <c r="F15" s="75"/>
      <c r="G15" s="75"/>
      <c r="H15" s="75"/>
      <c r="I15" s="75"/>
      <c r="J15" s="75"/>
      <c r="K15" s="143"/>
    </row>
    <row r="16" spans="2:11">
      <c r="B16" s="93" t="s">
        <v>1</v>
      </c>
      <c r="C16" s="75">
        <v>0</v>
      </c>
      <c r="D16" s="75">
        <v>0</v>
      </c>
      <c r="E16" s="75"/>
      <c r="F16" s="75"/>
      <c r="G16" s="75"/>
      <c r="H16" s="75"/>
      <c r="I16" s="75"/>
      <c r="J16" s="75"/>
      <c r="K16" s="143"/>
    </row>
    <row r="17" spans="2:11">
      <c r="B17" s="93" t="s">
        <v>27</v>
      </c>
      <c r="C17" s="75">
        <v>0</v>
      </c>
      <c r="D17" s="75">
        <v>0</v>
      </c>
      <c r="E17" s="75"/>
      <c r="F17" s="75"/>
      <c r="G17" s="75"/>
      <c r="H17" s="75"/>
      <c r="I17" s="75"/>
      <c r="J17" s="75"/>
      <c r="K17" s="143"/>
    </row>
    <row r="18" spans="2:11">
      <c r="B18" s="93" t="s">
        <v>16</v>
      </c>
      <c r="C18" s="75">
        <v>0</v>
      </c>
      <c r="D18" s="75">
        <v>0</v>
      </c>
      <c r="E18" s="75"/>
      <c r="F18" s="75"/>
      <c r="G18" s="75"/>
      <c r="H18" s="75"/>
      <c r="I18" s="75"/>
      <c r="J18" s="75"/>
      <c r="K18" s="143"/>
    </row>
    <row r="19" spans="2:11">
      <c r="B19" s="93" t="s">
        <v>4</v>
      </c>
      <c r="C19" s="75">
        <v>0</v>
      </c>
      <c r="D19" s="75">
        <v>0</v>
      </c>
      <c r="E19" s="75"/>
      <c r="F19" s="75"/>
      <c r="G19" s="75"/>
      <c r="H19" s="75"/>
      <c r="I19" s="75"/>
      <c r="J19" s="75"/>
      <c r="K19" s="143"/>
    </row>
    <row r="20" spans="2:11">
      <c r="B20" s="93" t="s">
        <v>14</v>
      </c>
      <c r="C20" s="75">
        <v>0</v>
      </c>
      <c r="D20" s="75">
        <v>0</v>
      </c>
      <c r="E20" s="75"/>
      <c r="F20" s="75"/>
      <c r="G20" s="75"/>
      <c r="H20" s="75"/>
      <c r="I20" s="75"/>
      <c r="J20" s="75"/>
      <c r="K20" s="143"/>
    </row>
    <row r="21" spans="2:11">
      <c r="B21" s="93" t="s">
        <v>11</v>
      </c>
      <c r="C21" s="75">
        <v>0</v>
      </c>
      <c r="D21" s="75">
        <v>0</v>
      </c>
      <c r="E21" s="75"/>
      <c r="F21" s="75"/>
      <c r="G21" s="75"/>
      <c r="H21" s="75"/>
      <c r="I21" s="75"/>
      <c r="J21" s="75"/>
      <c r="K21" s="143"/>
    </row>
    <row r="22" spans="2:11">
      <c r="B22" s="93" t="s">
        <v>15</v>
      </c>
      <c r="C22" s="75">
        <v>0</v>
      </c>
      <c r="D22" s="75">
        <v>0</v>
      </c>
      <c r="E22" s="75"/>
      <c r="F22" s="75"/>
      <c r="G22" s="75"/>
      <c r="H22" s="75"/>
      <c r="I22" s="75"/>
      <c r="J22" s="75"/>
      <c r="K22" s="143"/>
    </row>
    <row r="23" spans="2:11">
      <c r="B23" s="93" t="s">
        <v>71</v>
      </c>
      <c r="C23" s="75">
        <v>0</v>
      </c>
      <c r="D23" s="75">
        <v>0</v>
      </c>
      <c r="E23" s="75"/>
      <c r="F23" s="75"/>
      <c r="G23" s="75"/>
      <c r="H23" s="75"/>
      <c r="I23" s="75"/>
      <c r="J23" s="75"/>
      <c r="K23" s="143"/>
    </row>
    <row r="24" spans="2:11">
      <c r="B24" s="93" t="s">
        <v>12</v>
      </c>
      <c r="C24" s="75">
        <v>0</v>
      </c>
      <c r="D24" s="75">
        <v>0</v>
      </c>
      <c r="E24" s="75"/>
      <c r="F24" s="75"/>
      <c r="G24" s="75"/>
      <c r="H24" s="75"/>
      <c r="I24" s="75"/>
      <c r="J24" s="75"/>
      <c r="K24" s="143"/>
    </row>
    <row r="25" spans="2:11">
      <c r="B25" s="93" t="s">
        <v>5</v>
      </c>
      <c r="C25" s="75">
        <v>0</v>
      </c>
      <c r="D25" s="75">
        <v>0</v>
      </c>
      <c r="E25" s="75"/>
      <c r="F25" s="75"/>
      <c r="G25" s="75"/>
      <c r="H25" s="75"/>
      <c r="I25" s="75"/>
      <c r="J25" s="75"/>
      <c r="K25" s="143"/>
    </row>
    <row r="26" spans="2:11">
      <c r="B26" s="93" t="s">
        <v>6</v>
      </c>
      <c r="C26" s="75">
        <v>0</v>
      </c>
      <c r="D26" s="75">
        <v>0</v>
      </c>
      <c r="E26" s="75"/>
      <c r="F26" s="75"/>
      <c r="G26" s="75"/>
      <c r="H26" s="75"/>
      <c r="I26" s="75"/>
      <c r="J26" s="75"/>
      <c r="K26" s="143"/>
    </row>
    <row r="27" spans="2:11">
      <c r="B27" s="93" t="s">
        <v>78</v>
      </c>
      <c r="C27" s="75">
        <v>0</v>
      </c>
      <c r="D27" s="75">
        <v>0</v>
      </c>
      <c r="E27" s="75"/>
      <c r="F27" s="75"/>
      <c r="G27" s="75"/>
      <c r="H27" s="75"/>
      <c r="I27" s="75"/>
      <c r="J27" s="75"/>
      <c r="K27" s="143"/>
    </row>
    <row r="28" spans="2:11">
      <c r="B28" s="93" t="s">
        <v>17</v>
      </c>
      <c r="C28" s="75">
        <v>0</v>
      </c>
      <c r="D28" s="75">
        <v>0</v>
      </c>
      <c r="E28" s="75"/>
      <c r="F28" s="75"/>
      <c r="G28" s="75"/>
      <c r="H28" s="75"/>
      <c r="I28" s="75"/>
      <c r="J28" s="75"/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/>
      <c r="E30" s="88">
        <f>SUM(E7:E28)</f>
        <v>0</v>
      </c>
      <c r="F30" s="88">
        <f>SUM(F7:F28)</f>
        <v>0</v>
      </c>
      <c r="G30" s="88"/>
      <c r="H30" s="88"/>
      <c r="I30" s="88"/>
      <c r="J30" s="88"/>
      <c r="K30" s="146">
        <f>SUM(K7:K28)</f>
        <v>0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8.5185185185185173E-3</v>
      </c>
      <c r="D7" s="75"/>
      <c r="E7" s="75"/>
      <c r="F7" s="75"/>
      <c r="G7" s="75"/>
      <c r="H7" s="75">
        <v>0</v>
      </c>
      <c r="I7" s="75">
        <v>0</v>
      </c>
      <c r="J7" s="75"/>
      <c r="K7" s="143">
        <f t="shared" ref="K7:K28" si="0">J7+I7+H7+G7+F7+E7+D7+C7</f>
        <v>8.5185185185185173E-3</v>
      </c>
    </row>
    <row r="8" spans="2:11">
      <c r="B8" s="93" t="s">
        <v>13</v>
      </c>
      <c r="C8" s="75">
        <v>1.771990740740741E-2</v>
      </c>
      <c r="D8" s="75"/>
      <c r="E8" s="75"/>
      <c r="F8" s="75"/>
      <c r="G8" s="75">
        <v>2.8935185185185189E-4</v>
      </c>
      <c r="H8" s="75">
        <v>0</v>
      </c>
      <c r="I8" s="75">
        <v>0</v>
      </c>
      <c r="J8" s="75"/>
      <c r="K8" s="143">
        <f t="shared" si="0"/>
        <v>1.8009259259259263E-2</v>
      </c>
    </row>
    <row r="9" spans="2:11">
      <c r="B9" s="93" t="s">
        <v>0</v>
      </c>
      <c r="C9" s="75">
        <v>0.10920138888888885</v>
      </c>
      <c r="D9" s="75"/>
      <c r="E9" s="75"/>
      <c r="F9" s="75">
        <v>4.7453703703703704E-4</v>
      </c>
      <c r="G9" s="75">
        <v>1.4687499999999999E-2</v>
      </c>
      <c r="H9" s="75">
        <v>0</v>
      </c>
      <c r="I9" s="75">
        <v>0</v>
      </c>
      <c r="J9" s="75">
        <v>8.5532407407407415E-3</v>
      </c>
      <c r="K9" s="143">
        <f t="shared" si="0"/>
        <v>0.13291666666666663</v>
      </c>
    </row>
    <row r="10" spans="2:11">
      <c r="B10" s="93" t="s">
        <v>8</v>
      </c>
      <c r="C10" s="75">
        <v>2.0231481481481482E-2</v>
      </c>
      <c r="D10" s="75">
        <v>3.9930555555555552E-3</v>
      </c>
      <c r="E10" s="75"/>
      <c r="F10" s="75"/>
      <c r="G10" s="75">
        <v>1.2384259259259256E-2</v>
      </c>
      <c r="H10" s="75">
        <v>0</v>
      </c>
      <c r="I10" s="75">
        <v>0</v>
      </c>
      <c r="J10" s="75">
        <v>1.7592592592592594E-2</v>
      </c>
      <c r="K10" s="143">
        <f t="shared" si="0"/>
        <v>5.4201388888888889E-2</v>
      </c>
    </row>
    <row r="11" spans="2:11">
      <c r="B11" s="93" t="s">
        <v>26</v>
      </c>
      <c r="C11" s="75">
        <v>3.9814814814814808E-3</v>
      </c>
      <c r="D11" s="75"/>
      <c r="E11" s="75"/>
      <c r="F11" s="75"/>
      <c r="G11" s="75">
        <v>3.0092592592592595E-4</v>
      </c>
      <c r="H11" s="75">
        <v>0</v>
      </c>
      <c r="I11" s="75">
        <v>0</v>
      </c>
      <c r="J11" s="75">
        <v>3.4722222222222224E-4</v>
      </c>
      <c r="K11" s="143">
        <f t="shared" si="0"/>
        <v>4.6296296296296294E-3</v>
      </c>
    </row>
    <row r="12" spans="2:11">
      <c r="B12" s="93" t="s">
        <v>3</v>
      </c>
      <c r="C12" s="75">
        <v>6.4826388888888892E-2</v>
      </c>
      <c r="D12" s="75">
        <v>4.6296296296296294E-5</v>
      </c>
      <c r="E12" s="75"/>
      <c r="F12" s="75"/>
      <c r="G12" s="75">
        <v>1.4236111111111112E-3</v>
      </c>
      <c r="H12" s="75">
        <v>0</v>
      </c>
      <c r="I12" s="75">
        <v>0</v>
      </c>
      <c r="J12" s="75">
        <v>1.5046296296296296E-3</v>
      </c>
      <c r="K12" s="143">
        <f t="shared" si="0"/>
        <v>6.7800925925925931E-2</v>
      </c>
    </row>
    <row r="13" spans="2:11">
      <c r="B13" s="93" t="s">
        <v>7</v>
      </c>
      <c r="C13" s="75">
        <v>3.6770833333333336E-2</v>
      </c>
      <c r="D13" s="75"/>
      <c r="E13" s="75"/>
      <c r="F13" s="75">
        <v>8.8078703703703722E-3</v>
      </c>
      <c r="G13" s="75">
        <v>2.2812500000000003E-2</v>
      </c>
      <c r="H13" s="75">
        <v>0</v>
      </c>
      <c r="I13" s="75">
        <v>0</v>
      </c>
      <c r="J13" s="75">
        <v>1.4247685185185186E-2</v>
      </c>
      <c r="K13" s="143">
        <f t="shared" si="0"/>
        <v>8.2638888888888901E-2</v>
      </c>
    </row>
    <row r="14" spans="2:11">
      <c r="B14" s="93" t="s">
        <v>2</v>
      </c>
      <c r="C14" s="75">
        <v>1.3344907407407406E-2</v>
      </c>
      <c r="D14" s="75"/>
      <c r="E14" s="75"/>
      <c r="F14" s="75"/>
      <c r="G14" s="75">
        <v>2.5462962962962961E-4</v>
      </c>
      <c r="H14" s="75">
        <v>0</v>
      </c>
      <c r="I14" s="75">
        <v>0</v>
      </c>
      <c r="J14" s="75"/>
      <c r="K14" s="143">
        <f t="shared" si="0"/>
        <v>1.3599537037037035E-2</v>
      </c>
    </row>
    <row r="15" spans="2:11">
      <c r="B15" s="93" t="s">
        <v>9</v>
      </c>
      <c r="C15" s="75">
        <v>8.1597222222222227E-3</v>
      </c>
      <c r="D15" s="75">
        <v>2.6620370370370372E-4</v>
      </c>
      <c r="E15" s="75"/>
      <c r="F15" s="75"/>
      <c r="G15" s="75">
        <v>2.7083333333333334E-3</v>
      </c>
      <c r="H15" s="75">
        <v>0</v>
      </c>
      <c r="I15" s="75">
        <v>0</v>
      </c>
      <c r="J15" s="75">
        <v>1.1574074074074073E-4</v>
      </c>
      <c r="K15" s="143">
        <f t="shared" si="0"/>
        <v>1.1250000000000001E-2</v>
      </c>
    </row>
    <row r="16" spans="2:11">
      <c r="B16" s="93" t="s">
        <v>1</v>
      </c>
      <c r="C16" s="75">
        <v>2.7777777777777778E-4</v>
      </c>
      <c r="D16" s="75"/>
      <c r="E16" s="75"/>
      <c r="F16" s="75"/>
      <c r="G16" s="75">
        <v>3.8773148148148148E-3</v>
      </c>
      <c r="H16" s="75">
        <v>0</v>
      </c>
      <c r="I16" s="75">
        <v>0</v>
      </c>
      <c r="J16" s="75">
        <v>3.8541666666666668E-3</v>
      </c>
      <c r="K16" s="143">
        <f t="shared" si="0"/>
        <v>8.0092592592592594E-3</v>
      </c>
    </row>
    <row r="17" spans="2:11">
      <c r="B17" s="93" t="s">
        <v>27</v>
      </c>
      <c r="C17" s="75">
        <v>3.9814814814814808E-3</v>
      </c>
      <c r="D17" s="75"/>
      <c r="E17" s="75"/>
      <c r="F17" s="75"/>
      <c r="G17" s="75">
        <v>5.9143518518518521E-3</v>
      </c>
      <c r="H17" s="75">
        <v>0</v>
      </c>
      <c r="I17" s="75">
        <v>0</v>
      </c>
      <c r="J17" s="75"/>
      <c r="K17" s="143">
        <f t="shared" si="0"/>
        <v>9.8958333333333329E-3</v>
      </c>
    </row>
    <row r="18" spans="2:11">
      <c r="B18" s="93" t="s">
        <v>16</v>
      </c>
      <c r="C18" s="75">
        <v>4.4907407407407405E-3</v>
      </c>
      <c r="D18" s="75"/>
      <c r="E18" s="75"/>
      <c r="F18" s="75"/>
      <c r="G18" s="75">
        <v>8.9120370370370362E-4</v>
      </c>
      <c r="H18" s="75">
        <v>0</v>
      </c>
      <c r="I18" s="75">
        <v>0</v>
      </c>
      <c r="J18" s="75">
        <v>7.9861111111111105E-4</v>
      </c>
      <c r="K18" s="143">
        <f t="shared" si="0"/>
        <v>6.1805555555555555E-3</v>
      </c>
    </row>
    <row r="19" spans="2:11">
      <c r="B19" s="93" t="s">
        <v>4</v>
      </c>
      <c r="C19" s="75">
        <v>2.4155092592592593E-2</v>
      </c>
      <c r="D19" s="75"/>
      <c r="E19" s="75"/>
      <c r="F19" s="75"/>
      <c r="G19" s="75">
        <v>2.627314814814815E-3</v>
      </c>
      <c r="H19" s="75">
        <v>0</v>
      </c>
      <c r="I19" s="75">
        <v>0</v>
      </c>
      <c r="J19" s="75"/>
      <c r="K19" s="143">
        <f t="shared" si="0"/>
        <v>2.6782407407407408E-2</v>
      </c>
    </row>
    <row r="20" spans="2:11">
      <c r="B20" s="93" t="s">
        <v>14</v>
      </c>
      <c r="C20" s="75">
        <v>5.4895833333333338E-2</v>
      </c>
      <c r="D20" s="75">
        <v>2.7777777777777779E-3</v>
      </c>
      <c r="E20" s="75"/>
      <c r="F20" s="75"/>
      <c r="G20" s="75">
        <v>2.5578703703703705E-3</v>
      </c>
      <c r="H20" s="75">
        <v>0</v>
      </c>
      <c r="I20" s="75">
        <v>0</v>
      </c>
      <c r="J20" s="75">
        <v>2.1759259259259262E-3</v>
      </c>
      <c r="K20" s="143">
        <f t="shared" si="0"/>
        <v>6.2407407407407411E-2</v>
      </c>
    </row>
    <row r="21" spans="2:11">
      <c r="B21" s="93" t="s">
        <v>11</v>
      </c>
      <c r="C21" s="75">
        <v>3.0902777777777777E-3</v>
      </c>
      <c r="D21" s="75"/>
      <c r="E21" s="75"/>
      <c r="F21" s="75"/>
      <c r="G21" s="75">
        <v>1.1747685185185186E-2</v>
      </c>
      <c r="H21" s="75">
        <v>0</v>
      </c>
      <c r="I21" s="75">
        <v>0</v>
      </c>
      <c r="J21" s="75">
        <v>1.105324074074074E-2</v>
      </c>
      <c r="K21" s="143">
        <f t="shared" si="0"/>
        <v>2.5891203703703704E-2</v>
      </c>
    </row>
    <row r="22" spans="2:11">
      <c r="B22" s="93" t="s">
        <v>15</v>
      </c>
      <c r="C22" s="75">
        <v>8.4004629629629651E-2</v>
      </c>
      <c r="D22" s="75"/>
      <c r="E22" s="75">
        <v>1.8750000000000001E-3</v>
      </c>
      <c r="F22" s="75"/>
      <c r="G22" s="75">
        <v>5.4155092592592588E-2</v>
      </c>
      <c r="H22" s="75">
        <v>0</v>
      </c>
      <c r="I22" s="75">
        <v>0</v>
      </c>
      <c r="J22" s="75">
        <v>2.5347222222222219E-2</v>
      </c>
      <c r="K22" s="143">
        <f t="shared" si="0"/>
        <v>0.16538194444444446</v>
      </c>
    </row>
    <row r="23" spans="2:11">
      <c r="B23" s="93" t="s">
        <v>71</v>
      </c>
      <c r="C23" s="75">
        <v>0.11085648148148156</v>
      </c>
      <c r="D23" s="75"/>
      <c r="E23" s="75">
        <v>6.3657407407407413E-4</v>
      </c>
      <c r="F23" s="75"/>
      <c r="G23" s="75">
        <v>4.8333333333333353E-2</v>
      </c>
      <c r="H23" s="75">
        <v>0</v>
      </c>
      <c r="I23" s="75">
        <v>0</v>
      </c>
      <c r="J23" s="75">
        <v>1.494212962962963E-2</v>
      </c>
      <c r="K23" s="143">
        <f t="shared" si="0"/>
        <v>0.1747685185185186</v>
      </c>
    </row>
    <row r="24" spans="2:11">
      <c r="B24" s="93" t="s">
        <v>12</v>
      </c>
      <c r="C24" s="75">
        <v>1.3993055555555554E-2</v>
      </c>
      <c r="D24" s="75">
        <v>5.5439814814814805E-3</v>
      </c>
      <c r="E24" s="75"/>
      <c r="F24" s="75"/>
      <c r="G24" s="75">
        <v>7.7777777777777776E-3</v>
      </c>
      <c r="H24" s="75">
        <v>0</v>
      </c>
      <c r="I24" s="75">
        <v>0</v>
      </c>
      <c r="J24" s="75"/>
      <c r="K24" s="143">
        <f t="shared" si="0"/>
        <v>2.7314814814814813E-2</v>
      </c>
    </row>
    <row r="25" spans="2:11">
      <c r="B25" s="93" t="s">
        <v>5</v>
      </c>
      <c r="C25" s="75">
        <v>2.0671296296296299E-2</v>
      </c>
      <c r="D25" s="75">
        <v>1.8518518518518518E-4</v>
      </c>
      <c r="E25" s="75">
        <v>6.018518518518519E-4</v>
      </c>
      <c r="F25" s="75"/>
      <c r="G25" s="75">
        <v>3.5439814814814806E-2</v>
      </c>
      <c r="H25" s="75">
        <v>0</v>
      </c>
      <c r="I25" s="75">
        <v>0</v>
      </c>
      <c r="J25" s="75">
        <v>1.6666666666666666E-3</v>
      </c>
      <c r="K25" s="143">
        <f t="shared" si="0"/>
        <v>5.8564814814814806E-2</v>
      </c>
    </row>
    <row r="26" spans="2:11">
      <c r="B26" s="93" t="s">
        <v>6</v>
      </c>
      <c r="C26" s="75">
        <v>1.2037037037037038E-3</v>
      </c>
      <c r="D26" s="75"/>
      <c r="E26" s="75"/>
      <c r="F26" s="75"/>
      <c r="G26" s="75">
        <v>2.7083333333333334E-3</v>
      </c>
      <c r="H26" s="75">
        <v>0</v>
      </c>
      <c r="I26" s="75">
        <v>0</v>
      </c>
      <c r="J26" s="75">
        <v>2.0138888888888888E-3</v>
      </c>
      <c r="K26" s="143">
        <f t="shared" si="0"/>
        <v>5.9259259259259265E-3</v>
      </c>
    </row>
    <row r="27" spans="2:11">
      <c r="B27" s="93" t="s">
        <v>78</v>
      </c>
      <c r="C27" s="75">
        <v>6.2384259259259259E-3</v>
      </c>
      <c r="D27" s="75"/>
      <c r="E27" s="75"/>
      <c r="F27" s="75"/>
      <c r="G27" s="75">
        <v>6.3657407407407413E-4</v>
      </c>
      <c r="H27" s="75">
        <v>0</v>
      </c>
      <c r="I27" s="75">
        <v>0</v>
      </c>
      <c r="J27" s="75">
        <v>6.9444444444444436E-4</v>
      </c>
      <c r="K27" s="143">
        <f t="shared" si="0"/>
        <v>7.5694444444444446E-3</v>
      </c>
    </row>
    <row r="28" spans="2:11">
      <c r="B28" s="93" t="s">
        <v>17</v>
      </c>
      <c r="C28" s="75">
        <v>6.5972222222222213E-4</v>
      </c>
      <c r="D28" s="75"/>
      <c r="E28" s="75"/>
      <c r="F28" s="75"/>
      <c r="G28" s="75">
        <v>8.5069444444444437E-3</v>
      </c>
      <c r="H28" s="75">
        <v>0</v>
      </c>
      <c r="I28" s="75">
        <v>0</v>
      </c>
      <c r="J28" s="75"/>
      <c r="K28" s="143">
        <f t="shared" si="0"/>
        <v>9.1666666666666667E-3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>SUM(C7:C28)</f>
        <v>0.61127314814814815</v>
      </c>
      <c r="D30" s="88">
        <f>SUM(D7:D28)</f>
        <v>1.2812499999999999E-2</v>
      </c>
      <c r="E30" s="88">
        <f>SUM(E7:E28)</f>
        <v>3.1134259259259257E-3</v>
      </c>
      <c r="F30" s="88">
        <f>SUM(F7:F28)</f>
        <v>9.2824074074074094E-3</v>
      </c>
      <c r="G30" s="88">
        <f>SUM(G7:G28)</f>
        <v>0.24003472222222222</v>
      </c>
      <c r="H30" s="88"/>
      <c r="I30" s="88"/>
      <c r="J30" s="88">
        <f>SUM(J7:J28)</f>
        <v>0.10490740740740739</v>
      </c>
      <c r="K30" s="146">
        <f>SUM(K7:K28)</f>
        <v>0.98142361111111109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/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8" si="0">J7+I7+H7+G7+F7+E7+D7+C7</f>
        <v>0</v>
      </c>
    </row>
    <row r="8" spans="2:11">
      <c r="B8" s="93" t="s">
        <v>13</v>
      </c>
      <c r="C8" s="75">
        <v>0</v>
      </c>
      <c r="D8" s="75"/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>
        <f t="shared" si="0"/>
        <v>0</v>
      </c>
    </row>
    <row r="9" spans="2:11">
      <c r="B9" s="93" t="s">
        <v>0</v>
      </c>
      <c r="C9" s="75">
        <v>0</v>
      </c>
      <c r="D9" s="75"/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>
        <f t="shared" si="0"/>
        <v>0</v>
      </c>
    </row>
    <row r="10" spans="2:11">
      <c r="B10" s="93" t="s">
        <v>8</v>
      </c>
      <c r="C10" s="75">
        <v>0</v>
      </c>
      <c r="D10" s="75"/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>
      <c r="B11" s="93" t="s">
        <v>26</v>
      </c>
      <c r="C11" s="75">
        <v>0</v>
      </c>
      <c r="D11" s="75"/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0</v>
      </c>
      <c r="D12" s="75">
        <v>1.7581018518518517E-2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1.7581018518518517E-2</v>
      </c>
    </row>
    <row r="13" spans="2:11">
      <c r="B13" s="93" t="s">
        <v>7</v>
      </c>
      <c r="C13" s="75">
        <v>0</v>
      </c>
      <c r="D13" s="75">
        <v>8.9687499999999976E-2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8.9687499999999976E-2</v>
      </c>
    </row>
    <row r="14" spans="2:11">
      <c r="B14" s="93" t="s">
        <v>2</v>
      </c>
      <c r="C14" s="75">
        <v>0</v>
      </c>
      <c r="D14" s="75"/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>
        <v>0</v>
      </c>
      <c r="D15" s="75"/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>
        <v>0</v>
      </c>
      <c r="D16" s="75"/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>
      <c r="B17" s="93" t="s">
        <v>27</v>
      </c>
      <c r="C17" s="75">
        <v>0</v>
      </c>
      <c r="D17" s="75"/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>
        <v>0</v>
      </c>
      <c r="D18" s="75"/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>
        <v>0</v>
      </c>
      <c r="D19" s="75"/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>
      <c r="B20" s="93" t="s">
        <v>14</v>
      </c>
      <c r="C20" s="75">
        <v>0</v>
      </c>
      <c r="D20" s="75"/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>
      <c r="B21" s="93" t="s">
        <v>11</v>
      </c>
      <c r="C21" s="75">
        <v>0</v>
      </c>
      <c r="D21" s="75"/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>
      <c r="B22" s="93" t="s">
        <v>15</v>
      </c>
      <c r="C22" s="75">
        <v>0</v>
      </c>
      <c r="D22" s="75"/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>
      <c r="B23" s="93" t="s">
        <v>71</v>
      </c>
      <c r="C23" s="75">
        <v>0</v>
      </c>
      <c r="D23" s="75"/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>
      <c r="B24" s="93" t="s">
        <v>12</v>
      </c>
      <c r="C24" s="75">
        <v>0</v>
      </c>
      <c r="D24" s="75"/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>
        <v>0</v>
      </c>
      <c r="D25" s="75"/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>
      <c r="B26" s="93" t="s">
        <v>6</v>
      </c>
      <c r="C26" s="75">
        <v>0</v>
      </c>
      <c r="D26" s="75"/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>
        <v>0</v>
      </c>
      <c r="D27" s="75"/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>
        <v>0</v>
      </c>
      <c r="D28" s="75"/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>
        <f t="shared" si="0"/>
        <v>0</v>
      </c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>
      <c r="B30" s="97" t="s">
        <v>29</v>
      </c>
      <c r="C30" s="88"/>
      <c r="D30" s="88">
        <f>SUM(D7:D28)</f>
        <v>0.10726851851851849</v>
      </c>
      <c r="E30" s="88"/>
      <c r="F30" s="88"/>
      <c r="G30" s="88"/>
      <c r="H30" s="88"/>
      <c r="I30" s="88"/>
      <c r="J30" s="141"/>
      <c r="K30" s="146">
        <f>SUM(K7:K28)</f>
        <v>0.10726851851851849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1.351851851851852E-2</v>
      </c>
      <c r="D7" s="39">
        <f t="shared" ref="D7:D28" si="0">C7/C$30</f>
        <v>2.8730966964307665E-2</v>
      </c>
      <c r="E7" s="38">
        <v>0</v>
      </c>
      <c r="F7" s="39"/>
      <c r="G7" s="38">
        <f>C7+E7</f>
        <v>1.351851851851852E-2</v>
      </c>
      <c r="H7" s="43">
        <f t="shared" ref="H7:H28" si="1">G7/$G$30</f>
        <v>2.788787545962465E-2</v>
      </c>
    </row>
    <row r="8" spans="2:8" s="1" customFormat="1">
      <c r="B8" s="42" t="s">
        <v>13</v>
      </c>
      <c r="C8" s="38">
        <v>2.3611111111111117E-2</v>
      </c>
      <c r="D8" s="39">
        <f t="shared" si="0"/>
        <v>5.0180798465057914E-2</v>
      </c>
      <c r="E8" s="38">
        <v>0</v>
      </c>
      <c r="F8" s="39"/>
      <c r="G8" s="38">
        <f t="shared" ref="G8:G28" si="2">C8+E8</f>
        <v>2.3611111111111117E-2</v>
      </c>
      <c r="H8" s="43">
        <f t="shared" si="1"/>
        <v>4.8708275631536214E-2</v>
      </c>
    </row>
    <row r="9" spans="2:8" s="1" customFormat="1">
      <c r="B9" s="42" t="s">
        <v>0</v>
      </c>
      <c r="C9" s="38">
        <v>0.13037037037037066</v>
      </c>
      <c r="D9" s="39">
        <f t="shared" si="0"/>
        <v>0.27707672250510462</v>
      </c>
      <c r="E9" s="38">
        <v>0</v>
      </c>
      <c r="F9" s="39"/>
      <c r="G9" s="38">
        <f t="shared" si="2"/>
        <v>0.13037037037037066</v>
      </c>
      <c r="H9" s="43">
        <f t="shared" si="1"/>
        <v>0.26894608662432595</v>
      </c>
    </row>
    <row r="10" spans="2:8" s="1" customFormat="1">
      <c r="B10" s="42" t="s">
        <v>8</v>
      </c>
      <c r="C10" s="38">
        <v>1.8854166666666655E-2</v>
      </c>
      <c r="D10" s="39">
        <f t="shared" si="0"/>
        <v>4.0070843480185914E-2</v>
      </c>
      <c r="E10" s="38">
        <v>0</v>
      </c>
      <c r="F10" s="39"/>
      <c r="G10" s="38">
        <f t="shared" si="2"/>
        <v>1.8854166666666655E-2</v>
      </c>
      <c r="H10" s="43">
        <f t="shared" si="1"/>
        <v>3.8894990688123736E-2</v>
      </c>
    </row>
    <row r="11" spans="2:8" s="1" customFormat="1">
      <c r="B11" s="42" t="s">
        <v>26</v>
      </c>
      <c r="C11" s="38">
        <v>5.0347222222222225E-3</v>
      </c>
      <c r="D11" s="39">
        <f t="shared" si="0"/>
        <v>1.0700317319754994E-2</v>
      </c>
      <c r="E11" s="38">
        <v>0</v>
      </c>
      <c r="F11" s="39"/>
      <c r="G11" s="38">
        <f t="shared" si="2"/>
        <v>5.0347222222222225E-3</v>
      </c>
      <c r="H11" s="43">
        <f t="shared" si="1"/>
        <v>1.0386323480254043E-2</v>
      </c>
    </row>
    <row r="12" spans="2:8" s="1" customFormat="1">
      <c r="B12" s="42" t="s">
        <v>3</v>
      </c>
      <c r="C12" s="38">
        <v>8.379629629629624E-3</v>
      </c>
      <c r="D12" s="39">
        <f t="shared" si="0"/>
        <v>1.7809263768971517E-2</v>
      </c>
      <c r="E12" s="38">
        <v>0</v>
      </c>
      <c r="F12" s="39"/>
      <c r="G12" s="38">
        <f t="shared" si="2"/>
        <v>8.379629629629624E-3</v>
      </c>
      <c r="H12" s="43">
        <f t="shared" si="1"/>
        <v>1.7286662528054993E-2</v>
      </c>
    </row>
    <row r="13" spans="2:8" s="1" customFormat="1">
      <c r="B13" s="42" t="s">
        <v>7</v>
      </c>
      <c r="C13" s="38">
        <v>2.97337962962963E-2</v>
      </c>
      <c r="D13" s="39">
        <f t="shared" si="0"/>
        <v>6.3193368263104788E-2</v>
      </c>
      <c r="E13" s="38">
        <v>0</v>
      </c>
      <c r="F13" s="39"/>
      <c r="G13" s="38">
        <f t="shared" si="2"/>
        <v>2.97337962962963E-2</v>
      </c>
      <c r="H13" s="43">
        <f t="shared" si="1"/>
        <v>6.1339000047753195E-2</v>
      </c>
    </row>
    <row r="14" spans="2:8" s="1" customFormat="1">
      <c r="B14" s="42" t="s">
        <v>2</v>
      </c>
      <c r="C14" s="38">
        <v>1.4467592592592592E-3</v>
      </c>
      <c r="D14" s="39">
        <f t="shared" si="0"/>
        <v>3.0748038275158025E-3</v>
      </c>
      <c r="E14" s="38">
        <v>0</v>
      </c>
      <c r="F14" s="39"/>
      <c r="G14" s="38">
        <f t="shared" si="2"/>
        <v>1.4467592592592592E-3</v>
      </c>
      <c r="H14" s="43">
        <f t="shared" si="1"/>
        <v>2.9845757127166788E-3</v>
      </c>
    </row>
    <row r="15" spans="2:8" s="1" customFormat="1">
      <c r="B15" s="42" t="s">
        <v>9</v>
      </c>
      <c r="C15" s="38">
        <v>2.5381944444444436E-2</v>
      </c>
      <c r="D15" s="39">
        <f t="shared" si="0"/>
        <v>5.3944358349937223E-2</v>
      </c>
      <c r="E15" s="38">
        <v>0</v>
      </c>
      <c r="F15" s="39"/>
      <c r="G15" s="38">
        <f t="shared" si="2"/>
        <v>2.5381944444444436E-2</v>
      </c>
      <c r="H15" s="43">
        <f t="shared" si="1"/>
        <v>5.2361396303901395E-2</v>
      </c>
    </row>
    <row r="16" spans="2:8" s="1" customFormat="1">
      <c r="B16" s="42" t="s">
        <v>1</v>
      </c>
      <c r="C16" s="38">
        <v>9.999999999999995E-3</v>
      </c>
      <c r="D16" s="39">
        <f t="shared" si="0"/>
        <v>2.1253044055789219E-2</v>
      </c>
      <c r="E16" s="38">
        <v>0</v>
      </c>
      <c r="F16" s="39"/>
      <c r="G16" s="38">
        <f t="shared" si="2"/>
        <v>9.999999999999995E-3</v>
      </c>
      <c r="H16" s="43">
        <f t="shared" si="1"/>
        <v>2.0629387326297675E-2</v>
      </c>
    </row>
    <row r="17" spans="2:8" s="1" customFormat="1">
      <c r="B17" s="42" t="s">
        <v>27</v>
      </c>
      <c r="C17" s="38">
        <v>5.7870370370370367E-4</v>
      </c>
      <c r="D17" s="39">
        <f t="shared" si="0"/>
        <v>1.2299215310063211E-3</v>
      </c>
      <c r="E17" s="38">
        <v>0</v>
      </c>
      <c r="F17" s="39"/>
      <c r="G17" s="38">
        <f t="shared" si="2"/>
        <v>5.7870370370370367E-4</v>
      </c>
      <c r="H17" s="43">
        <f t="shared" si="1"/>
        <v>1.1938302850866716E-3</v>
      </c>
    </row>
    <row r="18" spans="2:8" s="1" customFormat="1">
      <c r="B18" s="42" t="s">
        <v>16</v>
      </c>
      <c r="C18" s="38"/>
      <c r="D18" s="39">
        <f t="shared" si="0"/>
        <v>0</v>
      </c>
      <c r="E18" s="38"/>
      <c r="F18" s="39"/>
      <c r="G18" s="38">
        <f t="shared" si="2"/>
        <v>0</v>
      </c>
      <c r="H18" s="43">
        <f t="shared" si="1"/>
        <v>0</v>
      </c>
    </row>
    <row r="19" spans="2:8" s="1" customFormat="1">
      <c r="B19" s="42" t="s">
        <v>4</v>
      </c>
      <c r="C19" s="38">
        <v>2.8414351851851833E-2</v>
      </c>
      <c r="D19" s="39">
        <f t="shared" si="0"/>
        <v>6.0389147172410326E-2</v>
      </c>
      <c r="E19" s="38">
        <v>0</v>
      </c>
      <c r="F19" s="39"/>
      <c r="G19" s="38">
        <f t="shared" si="2"/>
        <v>2.8414351851851833E-2</v>
      </c>
      <c r="H19" s="43">
        <f t="shared" si="1"/>
        <v>5.8617066997755533E-2</v>
      </c>
    </row>
    <row r="20" spans="2:8" s="1" customFormat="1">
      <c r="B20" s="42" t="s">
        <v>14</v>
      </c>
      <c r="C20" s="38">
        <v>1.523148148148148E-2</v>
      </c>
      <c r="D20" s="39">
        <f t="shared" si="0"/>
        <v>3.237153469608637E-2</v>
      </c>
      <c r="E20" s="38">
        <v>0</v>
      </c>
      <c r="F20" s="39"/>
      <c r="G20" s="38">
        <f t="shared" si="2"/>
        <v>1.523148148148148E-2</v>
      </c>
      <c r="H20" s="43">
        <f t="shared" si="1"/>
        <v>3.142161310348119E-2</v>
      </c>
    </row>
    <row r="21" spans="2:8" s="1" customFormat="1">
      <c r="B21" s="42" t="s">
        <v>11</v>
      </c>
      <c r="C21" s="38">
        <v>7.7777777777777776E-3</v>
      </c>
      <c r="D21" s="39">
        <f t="shared" si="0"/>
        <v>1.6530145376724956E-2</v>
      </c>
      <c r="E21" s="36">
        <v>1.4224537037037039E-2</v>
      </c>
      <c r="F21" s="39">
        <f>E21/E$30</f>
        <v>1</v>
      </c>
      <c r="G21" s="38">
        <f t="shared" si="2"/>
        <v>2.2002314814814815E-2</v>
      </c>
      <c r="H21" s="43">
        <f t="shared" si="1"/>
        <v>4.5389427438995253E-2</v>
      </c>
    </row>
    <row r="22" spans="2:8" s="1" customFormat="1">
      <c r="B22" s="42" t="s">
        <v>15</v>
      </c>
      <c r="C22" s="38">
        <v>6.3657407407407404E-3</v>
      </c>
      <c r="D22" s="39">
        <f t="shared" si="0"/>
        <v>1.3529136841069531E-2</v>
      </c>
      <c r="E22" s="38">
        <v>0</v>
      </c>
      <c r="F22" s="39">
        <f>E22/E$30</f>
        <v>0</v>
      </c>
      <c r="G22" s="38">
        <f t="shared" si="2"/>
        <v>6.3657407407407404E-3</v>
      </c>
      <c r="H22" s="43">
        <f t="shared" si="1"/>
        <v>1.3132133135953386E-2</v>
      </c>
    </row>
    <row r="23" spans="2:8" s="1" customFormat="1">
      <c r="B23" s="42" t="s">
        <v>71</v>
      </c>
      <c r="C23" s="38">
        <v>5.856481481481479E-3</v>
      </c>
      <c r="D23" s="39">
        <f t="shared" si="0"/>
        <v>1.2446805893783964E-2</v>
      </c>
      <c r="E23" s="38">
        <v>0</v>
      </c>
      <c r="F23" s="39">
        <f>E23/E$30</f>
        <v>0</v>
      </c>
      <c r="G23" s="38">
        <f t="shared" si="2"/>
        <v>5.856481481481479E-3</v>
      </c>
      <c r="H23" s="43">
        <f t="shared" si="1"/>
        <v>1.2081562485077111E-2</v>
      </c>
    </row>
    <row r="24" spans="2:8" s="1" customFormat="1">
      <c r="B24" s="42" t="s">
        <v>12</v>
      </c>
      <c r="C24" s="38">
        <v>4.6296296296296294E-5</v>
      </c>
      <c r="D24" s="39">
        <f t="shared" si="0"/>
        <v>9.8393722480505684E-5</v>
      </c>
      <c r="E24" s="38">
        <v>0</v>
      </c>
      <c r="F24" s="39">
        <f>E24/E$30</f>
        <v>0</v>
      </c>
      <c r="G24" s="38">
        <f t="shared" si="2"/>
        <v>4.6296296296296294E-5</v>
      </c>
      <c r="H24" s="43">
        <f t="shared" si="1"/>
        <v>9.5506422806933728E-5</v>
      </c>
    </row>
    <row r="25" spans="2:8" s="1" customFormat="1">
      <c r="B25" s="42" t="s">
        <v>5</v>
      </c>
      <c r="C25" s="38">
        <v>1.9791666666666668E-3</v>
      </c>
      <c r="D25" s="39">
        <f t="shared" si="0"/>
        <v>4.2063316360416185E-3</v>
      </c>
      <c r="E25" s="38">
        <v>0</v>
      </c>
      <c r="F25" s="39"/>
      <c r="G25" s="38">
        <f t="shared" si="2"/>
        <v>1.9791666666666668E-3</v>
      </c>
      <c r="H25" s="43">
        <f t="shared" si="1"/>
        <v>4.0828995749964169E-3</v>
      </c>
    </row>
    <row r="26" spans="2:8" s="1" customFormat="1">
      <c r="B26" s="42" t="s">
        <v>6</v>
      </c>
      <c r="C26" s="38">
        <v>6.2766203703703588E-2</v>
      </c>
      <c r="D26" s="39">
        <f t="shared" si="0"/>
        <v>0.13339728925294533</v>
      </c>
      <c r="E26" s="38">
        <v>0</v>
      </c>
      <c r="F26" s="39"/>
      <c r="G26" s="38">
        <f t="shared" si="2"/>
        <v>6.2766203703703588E-2</v>
      </c>
      <c r="H26" s="43">
        <f t="shared" si="1"/>
        <v>0.12948283272050015</v>
      </c>
    </row>
    <row r="27" spans="2:8" s="1" customFormat="1">
      <c r="B27" s="42" t="s">
        <v>78</v>
      </c>
      <c r="C27" s="38">
        <v>7.4791666666666742E-2</v>
      </c>
      <c r="D27" s="39">
        <f t="shared" si="0"/>
        <v>0.15895505866725709</v>
      </c>
      <c r="E27" s="38">
        <v>0</v>
      </c>
      <c r="F27" s="39"/>
      <c r="G27" s="38">
        <f t="shared" si="2"/>
        <v>7.4791666666666742E-2</v>
      </c>
      <c r="H27" s="43">
        <f t="shared" si="1"/>
        <v>0.15429062604460159</v>
      </c>
    </row>
    <row r="28" spans="2:8" s="1" customFormat="1">
      <c r="B28" s="42" t="s">
        <v>17</v>
      </c>
      <c r="C28" s="38">
        <v>3.8194444444444446E-4</v>
      </c>
      <c r="D28" s="39">
        <f t="shared" si="0"/>
        <v>8.1174821046417196E-4</v>
      </c>
      <c r="E28" s="38">
        <v>0</v>
      </c>
      <c r="F28" s="39"/>
      <c r="G28" s="38">
        <f t="shared" si="2"/>
        <v>3.8194444444444446E-4</v>
      </c>
      <c r="H28" s="43">
        <f t="shared" si="1"/>
        <v>7.8792798815720331E-4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0.47052083333333361</v>
      </c>
      <c r="D30" s="51">
        <f t="shared" si="3"/>
        <v>0.99999999999999989</v>
      </c>
      <c r="E30" s="50">
        <f t="shared" si="3"/>
        <v>1.4224537037037039E-2</v>
      </c>
      <c r="F30" s="51">
        <f t="shared" si="3"/>
        <v>1</v>
      </c>
      <c r="G30" s="50">
        <f t="shared" si="3"/>
        <v>0.48474537037037058</v>
      </c>
      <c r="H30" s="49">
        <f t="shared" si="3"/>
        <v>0.99999999999999989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/>
      <c r="E7" s="75">
        <v>0</v>
      </c>
      <c r="F7" s="75">
        <v>0</v>
      </c>
      <c r="G7" s="75"/>
      <c r="H7" s="75"/>
      <c r="I7" s="75">
        <v>0</v>
      </c>
      <c r="J7" s="75">
        <v>0</v>
      </c>
      <c r="K7" s="143"/>
    </row>
    <row r="8" spans="2:11">
      <c r="B8" s="93" t="s">
        <v>13</v>
      </c>
      <c r="C8" s="75"/>
      <c r="D8" s="75"/>
      <c r="E8" s="75">
        <v>0</v>
      </c>
      <c r="F8" s="75">
        <v>0</v>
      </c>
      <c r="G8" s="75"/>
      <c r="H8" s="75"/>
      <c r="I8" s="75">
        <v>0</v>
      </c>
      <c r="J8" s="75">
        <v>0</v>
      </c>
      <c r="K8" s="143"/>
    </row>
    <row r="9" spans="2:11">
      <c r="B9" s="93" t="s">
        <v>0</v>
      </c>
      <c r="C9" s="75">
        <v>2.2569444444444444E-2</v>
      </c>
      <c r="D9" s="75"/>
      <c r="E9" s="75">
        <v>0</v>
      </c>
      <c r="F9" s="75">
        <v>0</v>
      </c>
      <c r="G9" s="75"/>
      <c r="H9" s="75">
        <v>8.1944444444444452E-3</v>
      </c>
      <c r="I9" s="75">
        <v>0</v>
      </c>
      <c r="J9" s="75">
        <v>0</v>
      </c>
      <c r="K9" s="143">
        <f t="shared" ref="K9:K28" si="0">SUM(C9:J9)</f>
        <v>3.0763888888888889E-2</v>
      </c>
    </row>
    <row r="10" spans="2:11">
      <c r="B10" s="93" t="s">
        <v>8</v>
      </c>
      <c r="C10" s="75">
        <v>1.1574074074074073E-4</v>
      </c>
      <c r="D10" s="75"/>
      <c r="E10" s="75">
        <v>0</v>
      </c>
      <c r="F10" s="75">
        <v>0</v>
      </c>
      <c r="G10" s="75"/>
      <c r="H10" s="75"/>
      <c r="I10" s="75">
        <v>0</v>
      </c>
      <c r="J10" s="75">
        <v>0</v>
      </c>
      <c r="K10" s="143">
        <f t="shared" si="0"/>
        <v>1.1574074074074073E-4</v>
      </c>
    </row>
    <row r="11" spans="2:11">
      <c r="B11" s="93" t="s">
        <v>26</v>
      </c>
      <c r="C11" s="75"/>
      <c r="D11" s="75"/>
      <c r="E11" s="75">
        <v>0</v>
      </c>
      <c r="F11" s="75">
        <v>0</v>
      </c>
      <c r="G11" s="75"/>
      <c r="H11" s="75"/>
      <c r="I11" s="75">
        <v>0</v>
      </c>
      <c r="J11" s="75">
        <v>0</v>
      </c>
      <c r="K11" s="143">
        <f t="shared" si="0"/>
        <v>0</v>
      </c>
    </row>
    <row r="12" spans="2:11">
      <c r="B12" s="93" t="s">
        <v>3</v>
      </c>
      <c r="C12" s="75">
        <v>2.4803240740740737E-2</v>
      </c>
      <c r="D12" s="75"/>
      <c r="E12" s="75">
        <v>0</v>
      </c>
      <c r="F12" s="75">
        <v>0</v>
      </c>
      <c r="G12" s="75"/>
      <c r="H12" s="75"/>
      <c r="I12" s="75">
        <v>0</v>
      </c>
      <c r="J12" s="75">
        <v>0</v>
      </c>
      <c r="K12" s="143">
        <f t="shared" si="0"/>
        <v>2.4803240740740737E-2</v>
      </c>
    </row>
    <row r="13" spans="2:11">
      <c r="B13" s="93" t="s">
        <v>7</v>
      </c>
      <c r="C13" s="75">
        <v>2.604166666666667E-3</v>
      </c>
      <c r="D13" s="75">
        <v>8.86574074074074E-3</v>
      </c>
      <c r="E13" s="75">
        <v>0</v>
      </c>
      <c r="F13" s="75">
        <v>0</v>
      </c>
      <c r="G13" s="75"/>
      <c r="H13" s="75"/>
      <c r="I13" s="75">
        <v>0</v>
      </c>
      <c r="J13" s="75">
        <v>0</v>
      </c>
      <c r="K13" s="143">
        <f t="shared" si="0"/>
        <v>1.1469907407407408E-2</v>
      </c>
    </row>
    <row r="14" spans="2:11">
      <c r="B14" s="93" t="s">
        <v>2</v>
      </c>
      <c r="C14" s="75"/>
      <c r="D14" s="75"/>
      <c r="E14" s="75">
        <v>0</v>
      </c>
      <c r="F14" s="75">
        <v>0</v>
      </c>
      <c r="G14" s="75"/>
      <c r="H14" s="75"/>
      <c r="I14" s="75">
        <v>0</v>
      </c>
      <c r="J14" s="75">
        <v>0</v>
      </c>
      <c r="K14" s="143">
        <f t="shared" si="0"/>
        <v>0</v>
      </c>
    </row>
    <row r="15" spans="2:11">
      <c r="B15" s="93" t="s">
        <v>9</v>
      </c>
      <c r="C15" s="75"/>
      <c r="D15" s="75"/>
      <c r="E15" s="75">
        <v>0</v>
      </c>
      <c r="F15" s="75">
        <v>0</v>
      </c>
      <c r="G15" s="75"/>
      <c r="H15" s="75"/>
      <c r="I15" s="75">
        <v>0</v>
      </c>
      <c r="J15" s="75">
        <v>0</v>
      </c>
      <c r="K15" s="143">
        <f t="shared" si="0"/>
        <v>0</v>
      </c>
    </row>
    <row r="16" spans="2:11">
      <c r="B16" s="93" t="s">
        <v>1</v>
      </c>
      <c r="C16" s="75">
        <v>1.2881944444444446E-2</v>
      </c>
      <c r="D16" s="75"/>
      <c r="E16" s="75">
        <v>0</v>
      </c>
      <c r="F16" s="75">
        <v>0</v>
      </c>
      <c r="G16" s="75">
        <v>1.179398148148148E-2</v>
      </c>
      <c r="H16" s="75"/>
      <c r="I16" s="75">
        <v>0</v>
      </c>
      <c r="J16" s="75">
        <v>0</v>
      </c>
      <c r="K16" s="143">
        <f t="shared" si="0"/>
        <v>2.4675925925925928E-2</v>
      </c>
    </row>
    <row r="17" spans="2:11">
      <c r="B17" s="93" t="s">
        <v>27</v>
      </c>
      <c r="C17" s="75"/>
      <c r="D17" s="75"/>
      <c r="E17" s="75">
        <v>0</v>
      </c>
      <c r="F17" s="75">
        <v>0</v>
      </c>
      <c r="G17" s="75"/>
      <c r="H17" s="75"/>
      <c r="I17" s="75">
        <v>0</v>
      </c>
      <c r="J17" s="75">
        <v>0</v>
      </c>
      <c r="K17" s="143">
        <f t="shared" si="0"/>
        <v>0</v>
      </c>
    </row>
    <row r="18" spans="2:11">
      <c r="B18" s="93" t="s">
        <v>16</v>
      </c>
      <c r="C18" s="75"/>
      <c r="D18" s="75"/>
      <c r="E18" s="75">
        <v>0</v>
      </c>
      <c r="F18" s="75">
        <v>0</v>
      </c>
      <c r="G18" s="75"/>
      <c r="H18" s="75"/>
      <c r="I18" s="75">
        <v>0</v>
      </c>
      <c r="J18" s="75">
        <v>0</v>
      </c>
      <c r="K18" s="143">
        <f t="shared" si="0"/>
        <v>0</v>
      </c>
    </row>
    <row r="19" spans="2:11">
      <c r="B19" s="93" t="s">
        <v>4</v>
      </c>
      <c r="C19" s="75"/>
      <c r="D19" s="75"/>
      <c r="E19" s="75">
        <v>0</v>
      </c>
      <c r="F19" s="75">
        <v>0</v>
      </c>
      <c r="G19" s="75"/>
      <c r="H19" s="75"/>
      <c r="I19" s="75">
        <v>0</v>
      </c>
      <c r="J19" s="75">
        <v>0</v>
      </c>
      <c r="K19" s="143">
        <f t="shared" si="0"/>
        <v>0</v>
      </c>
    </row>
    <row r="20" spans="2:11">
      <c r="B20" s="93" t="s">
        <v>14</v>
      </c>
      <c r="C20" s="75">
        <v>6.3657407407407402E-4</v>
      </c>
      <c r="D20" s="75"/>
      <c r="E20" s="75">
        <v>0</v>
      </c>
      <c r="F20" s="75">
        <v>0</v>
      </c>
      <c r="G20" s="75"/>
      <c r="H20" s="75"/>
      <c r="I20" s="75">
        <v>0</v>
      </c>
      <c r="J20" s="75">
        <v>0</v>
      </c>
      <c r="K20" s="143">
        <f t="shared" si="0"/>
        <v>6.3657407407407402E-4</v>
      </c>
    </row>
    <row r="21" spans="2:11">
      <c r="B21" s="93" t="s">
        <v>11</v>
      </c>
      <c r="C21" s="75">
        <v>0.12454861111111108</v>
      </c>
      <c r="D21" s="75"/>
      <c r="E21" s="75">
        <v>0</v>
      </c>
      <c r="F21" s="75">
        <v>0</v>
      </c>
      <c r="G21" s="75"/>
      <c r="H21" s="75"/>
      <c r="I21" s="75">
        <v>0</v>
      </c>
      <c r="J21" s="75">
        <v>0</v>
      </c>
      <c r="K21" s="143">
        <f t="shared" si="0"/>
        <v>0.12454861111111108</v>
      </c>
    </row>
    <row r="22" spans="2:11">
      <c r="B22" s="93" t="s">
        <v>15</v>
      </c>
      <c r="C22" s="75"/>
      <c r="D22" s="75"/>
      <c r="E22" s="75">
        <v>0</v>
      </c>
      <c r="F22" s="75">
        <v>0</v>
      </c>
      <c r="G22" s="75"/>
      <c r="H22" s="75"/>
      <c r="I22" s="75">
        <v>0</v>
      </c>
      <c r="J22" s="75">
        <v>0</v>
      </c>
      <c r="K22" s="143">
        <f t="shared" si="0"/>
        <v>0</v>
      </c>
    </row>
    <row r="23" spans="2:11">
      <c r="B23" s="93" t="s">
        <v>71</v>
      </c>
      <c r="C23" s="75">
        <v>1.9675925925925926E-4</v>
      </c>
      <c r="D23" s="75"/>
      <c r="E23" s="75">
        <v>0</v>
      </c>
      <c r="F23" s="75">
        <v>0</v>
      </c>
      <c r="G23" s="75"/>
      <c r="H23" s="75"/>
      <c r="I23" s="75">
        <v>0</v>
      </c>
      <c r="J23" s="75">
        <v>0</v>
      </c>
      <c r="K23" s="143">
        <f t="shared" si="0"/>
        <v>1.9675925925925926E-4</v>
      </c>
    </row>
    <row r="24" spans="2:11">
      <c r="B24" s="93" t="s">
        <v>12</v>
      </c>
      <c r="C24" s="75"/>
      <c r="D24" s="75"/>
      <c r="E24" s="75">
        <v>0</v>
      </c>
      <c r="F24" s="75">
        <v>0</v>
      </c>
      <c r="G24" s="75"/>
      <c r="H24" s="75"/>
      <c r="I24" s="75">
        <v>0</v>
      </c>
      <c r="J24" s="75">
        <v>0</v>
      </c>
      <c r="K24" s="143">
        <f t="shared" si="0"/>
        <v>0</v>
      </c>
    </row>
    <row r="25" spans="2:11">
      <c r="B25" s="93" t="s">
        <v>5</v>
      </c>
      <c r="C25" s="75"/>
      <c r="D25" s="75"/>
      <c r="E25" s="75">
        <v>0</v>
      </c>
      <c r="F25" s="75">
        <v>0</v>
      </c>
      <c r="G25" s="75"/>
      <c r="H25" s="75"/>
      <c r="I25" s="75">
        <v>0</v>
      </c>
      <c r="J25" s="75">
        <v>0</v>
      </c>
      <c r="K25" s="143">
        <f t="shared" si="0"/>
        <v>0</v>
      </c>
    </row>
    <row r="26" spans="2:11">
      <c r="B26" s="93" t="s">
        <v>6</v>
      </c>
      <c r="C26" s="75"/>
      <c r="D26" s="75"/>
      <c r="E26" s="75">
        <v>0</v>
      </c>
      <c r="F26" s="75">
        <v>0</v>
      </c>
      <c r="G26" s="75"/>
      <c r="H26" s="75"/>
      <c r="I26" s="75">
        <v>0</v>
      </c>
      <c r="J26" s="75">
        <v>0</v>
      </c>
      <c r="K26" s="143">
        <f t="shared" si="0"/>
        <v>0</v>
      </c>
    </row>
    <row r="27" spans="2:11">
      <c r="B27" s="93" t="s">
        <v>78</v>
      </c>
      <c r="C27" s="75"/>
      <c r="D27" s="75"/>
      <c r="E27" s="75">
        <v>0</v>
      </c>
      <c r="F27" s="75">
        <v>0</v>
      </c>
      <c r="G27" s="75"/>
      <c r="H27" s="75"/>
      <c r="I27" s="75">
        <v>0</v>
      </c>
      <c r="J27" s="75">
        <v>0</v>
      </c>
      <c r="K27" s="143">
        <f t="shared" si="0"/>
        <v>0</v>
      </c>
    </row>
    <row r="28" spans="2:11">
      <c r="B28" s="93" t="s">
        <v>17</v>
      </c>
      <c r="C28" s="75">
        <v>2.453703703703704E-3</v>
      </c>
      <c r="D28" s="75"/>
      <c r="E28" s="75">
        <v>0</v>
      </c>
      <c r="F28" s="75">
        <v>0</v>
      </c>
      <c r="G28" s="75"/>
      <c r="H28" s="75"/>
      <c r="I28" s="75">
        <v>0</v>
      </c>
      <c r="J28" s="75">
        <v>0</v>
      </c>
      <c r="K28" s="143">
        <f t="shared" si="0"/>
        <v>2.453703703703704E-3</v>
      </c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>
        <f t="shared" ref="C30:H30" si="1">SUM(C7:C28)</f>
        <v>0.19081018518518517</v>
      </c>
      <c r="D30" s="88">
        <f t="shared" si="1"/>
        <v>8.86574074074074E-3</v>
      </c>
      <c r="E30" s="88">
        <f t="shared" si="1"/>
        <v>0</v>
      </c>
      <c r="F30" s="88">
        <f t="shared" si="1"/>
        <v>0</v>
      </c>
      <c r="G30" s="88">
        <f t="shared" si="1"/>
        <v>1.179398148148148E-2</v>
      </c>
      <c r="H30" s="88">
        <f t="shared" si="1"/>
        <v>8.1944444444444452E-3</v>
      </c>
      <c r="I30" s="88"/>
      <c r="J30" s="88"/>
      <c r="K30" s="146">
        <f>SUM(K7:K28)</f>
        <v>0.21966435185185185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/>
    <row r="3" spans="2:11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>
      <c r="B4" s="186" t="s">
        <v>127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>
      <c r="B8" s="93" t="s">
        <v>13</v>
      </c>
      <c r="C8" s="75"/>
      <c r="D8" s="75"/>
      <c r="E8" s="75"/>
      <c r="F8" s="75"/>
      <c r="G8" s="75"/>
      <c r="H8" s="75"/>
      <c r="I8" s="75"/>
      <c r="J8" s="75"/>
      <c r="K8" s="143"/>
    </row>
    <row r="9" spans="2:11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/>
    </row>
    <row r="10" spans="2:11">
      <c r="B10" s="93" t="s">
        <v>8</v>
      </c>
      <c r="C10" s="75"/>
      <c r="D10" s="75"/>
      <c r="E10" s="75"/>
      <c r="F10" s="75"/>
      <c r="G10" s="75"/>
      <c r="H10" s="75">
        <v>6.018518518518519E-4</v>
      </c>
      <c r="I10" s="75"/>
      <c r="J10" s="75"/>
      <c r="K10" s="143">
        <f t="shared" ref="K10:K18" si="0">SUM(C10:J10)</f>
        <v>6.018518518518519E-4</v>
      </c>
    </row>
    <row r="11" spans="2:11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>
        <f t="shared" si="0"/>
        <v>0</v>
      </c>
    </row>
    <row r="12" spans="2:11">
      <c r="B12" s="93" t="s">
        <v>3</v>
      </c>
      <c r="C12" s="75"/>
      <c r="D12" s="75"/>
      <c r="E12" s="75"/>
      <c r="F12" s="75"/>
      <c r="G12" s="75"/>
      <c r="H12" s="75"/>
      <c r="I12" s="75"/>
      <c r="J12" s="75"/>
      <c r="K12" s="143">
        <f t="shared" si="0"/>
        <v>0</v>
      </c>
    </row>
    <row r="13" spans="2:11">
      <c r="B13" s="93" t="s">
        <v>7</v>
      </c>
      <c r="C13" s="75"/>
      <c r="D13" s="75"/>
      <c r="E13" s="75"/>
      <c r="F13" s="75"/>
      <c r="G13" s="75"/>
      <c r="H13" s="75"/>
      <c r="I13" s="75"/>
      <c r="J13" s="75"/>
      <c r="K13" s="143">
        <f t="shared" si="0"/>
        <v>0</v>
      </c>
    </row>
    <row r="14" spans="2:11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>
        <f t="shared" si="0"/>
        <v>0</v>
      </c>
    </row>
    <row r="15" spans="2:11">
      <c r="B15" s="93" t="s">
        <v>9</v>
      </c>
      <c r="C15" s="75"/>
      <c r="D15" s="75"/>
      <c r="E15" s="75"/>
      <c r="F15" s="75"/>
      <c r="G15" s="75"/>
      <c r="H15" s="75"/>
      <c r="I15" s="75"/>
      <c r="J15" s="75"/>
      <c r="K15" s="143">
        <f t="shared" si="0"/>
        <v>0</v>
      </c>
    </row>
    <row r="16" spans="2:11">
      <c r="B16" s="93" t="s">
        <v>1</v>
      </c>
      <c r="C16" s="75"/>
      <c r="D16" s="75"/>
      <c r="E16" s="75"/>
      <c r="F16" s="75"/>
      <c r="G16" s="75"/>
      <c r="H16" s="75"/>
      <c r="I16" s="75"/>
      <c r="J16" s="75"/>
      <c r="K16" s="143">
        <f t="shared" si="0"/>
        <v>0</v>
      </c>
    </row>
    <row r="17" spans="2:11">
      <c r="B17" s="93" t="s">
        <v>27</v>
      </c>
      <c r="C17" s="75"/>
      <c r="D17" s="75"/>
      <c r="E17" s="75"/>
      <c r="F17" s="75"/>
      <c r="G17" s="75"/>
      <c r="H17" s="75"/>
      <c r="I17" s="75"/>
      <c r="J17" s="75"/>
      <c r="K17" s="143">
        <f t="shared" si="0"/>
        <v>0</v>
      </c>
    </row>
    <row r="18" spans="2:11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>
        <f t="shared" si="0"/>
        <v>0</v>
      </c>
    </row>
    <row r="19" spans="2:11">
      <c r="B19" s="93" t="s">
        <v>4</v>
      </c>
      <c r="C19" s="75"/>
      <c r="D19" s="75"/>
      <c r="E19" s="75">
        <v>1.261574074074074E-3</v>
      </c>
      <c r="F19" s="75"/>
      <c r="G19" s="75"/>
      <c r="H19" s="75"/>
      <c r="I19" s="75"/>
      <c r="J19" s="75"/>
      <c r="K19" s="143">
        <f t="shared" ref="K19:K21" si="1">SUM(C19:J19)</f>
        <v>1.261574074074074E-3</v>
      </c>
    </row>
    <row r="20" spans="2:11">
      <c r="B20" s="93" t="s">
        <v>14</v>
      </c>
      <c r="C20" s="75"/>
      <c r="D20" s="75"/>
      <c r="E20" s="75"/>
      <c r="F20" s="75"/>
      <c r="G20" s="75"/>
      <c r="H20" s="75"/>
      <c r="I20" s="75"/>
      <c r="J20" s="75"/>
      <c r="K20" s="143"/>
    </row>
    <row r="21" spans="2:11">
      <c r="B21" s="93" t="s">
        <v>11</v>
      </c>
      <c r="C21" s="75">
        <v>2.0254629629629629E-3</v>
      </c>
      <c r="D21" s="75"/>
      <c r="E21" s="75"/>
      <c r="F21" s="75"/>
      <c r="G21" s="75">
        <v>1.3657407407407407E-3</v>
      </c>
      <c r="H21" s="75">
        <v>6.4814814814814813E-4</v>
      </c>
      <c r="I21" s="75"/>
      <c r="J21" s="75"/>
      <c r="K21" s="143">
        <f t="shared" si="1"/>
        <v>4.0393518518518513E-3</v>
      </c>
    </row>
    <row r="22" spans="2:11">
      <c r="B22" s="93" t="s">
        <v>15</v>
      </c>
      <c r="C22" s="75"/>
      <c r="D22" s="75"/>
      <c r="E22" s="75"/>
      <c r="F22" s="75"/>
      <c r="G22" s="75"/>
      <c r="H22" s="75"/>
      <c r="I22" s="75"/>
      <c r="J22" s="75"/>
      <c r="K22" s="143">
        <f>SUM(C22:J22)</f>
        <v>0</v>
      </c>
    </row>
    <row r="23" spans="2:11">
      <c r="B23" s="93" t="s">
        <v>71</v>
      </c>
      <c r="C23" s="75"/>
      <c r="D23" s="75"/>
      <c r="E23" s="75"/>
      <c r="F23" s="75"/>
      <c r="G23" s="75"/>
      <c r="H23" s="75"/>
      <c r="I23" s="75"/>
      <c r="J23" s="75"/>
      <c r="K23" s="143">
        <f>SUM(C23:J23)</f>
        <v>0</v>
      </c>
    </row>
    <row r="24" spans="2:11">
      <c r="B24" s="93" t="s">
        <v>12</v>
      </c>
      <c r="C24" s="75"/>
      <c r="D24" s="75"/>
      <c r="E24" s="75"/>
      <c r="F24" s="75"/>
      <c r="G24" s="75"/>
      <c r="H24" s="75"/>
      <c r="I24" s="75"/>
      <c r="J24" s="75"/>
      <c r="K24" s="143">
        <f>SUM(C24:J24)</f>
        <v>0</v>
      </c>
    </row>
    <row r="25" spans="2:11">
      <c r="B25" s="93" t="s">
        <v>5</v>
      </c>
      <c r="C25" s="75"/>
      <c r="D25" s="75"/>
      <c r="E25" s="75">
        <v>1.0300925925925927E-2</v>
      </c>
      <c r="F25" s="75">
        <v>1.1342592592592593E-3</v>
      </c>
      <c r="G25" s="75">
        <v>9.5254629629629613E-3</v>
      </c>
      <c r="H25" s="75">
        <v>1.787037037037037E-2</v>
      </c>
      <c r="I25" s="75"/>
      <c r="J25" s="75"/>
      <c r="K25" s="143">
        <f>SUM(C25:J25)</f>
        <v>3.8831018518518515E-2</v>
      </c>
    </row>
    <row r="26" spans="2:11">
      <c r="B26" s="93" t="s">
        <v>6</v>
      </c>
      <c r="C26" s="75"/>
      <c r="D26" s="75">
        <v>4.8958333333333328E-3</v>
      </c>
      <c r="E26" s="75"/>
      <c r="F26" s="75"/>
      <c r="G26" s="75">
        <v>5.9027777777777778E-4</v>
      </c>
      <c r="H26" s="75">
        <v>1.9444444444444444E-3</v>
      </c>
      <c r="I26" s="75"/>
      <c r="J26" s="75"/>
      <c r="K26" s="143">
        <f>SUM(C26:J26)</f>
        <v>7.4305555555555548E-3</v>
      </c>
    </row>
    <row r="27" spans="2:11">
      <c r="B27" s="93" t="s">
        <v>78</v>
      </c>
      <c r="C27" s="75"/>
      <c r="D27" s="75"/>
      <c r="E27" s="75"/>
      <c r="F27" s="75"/>
      <c r="G27" s="75"/>
      <c r="H27" s="75"/>
      <c r="I27" s="75"/>
      <c r="J27" s="75"/>
      <c r="K27" s="143">
        <f t="shared" ref="K27:K28" si="2">SUM(C27:J27)</f>
        <v>0</v>
      </c>
    </row>
    <row r="28" spans="2:11">
      <c r="B28" s="93" t="s">
        <v>17</v>
      </c>
      <c r="C28" s="75"/>
      <c r="D28" s="75"/>
      <c r="E28" s="75"/>
      <c r="F28" s="75"/>
      <c r="G28" s="75"/>
      <c r="H28" s="75">
        <v>2.9745370370370373E-3</v>
      </c>
      <c r="I28" s="75"/>
      <c r="J28" s="75"/>
      <c r="K28" s="143">
        <f t="shared" si="2"/>
        <v>2.9745370370370373E-3</v>
      </c>
    </row>
    <row r="29" spans="2:11" ht="15.75" thickBot="1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>
      <c r="B30" s="97" t="s">
        <v>29</v>
      </c>
      <c r="C30" s="88">
        <f t="shared" ref="C30:J30" si="3">SUM(C7:C28)</f>
        <v>2.0254629629629629E-3</v>
      </c>
      <c r="D30" s="88">
        <f t="shared" si="3"/>
        <v>4.8958333333333328E-3</v>
      </c>
      <c r="E30" s="88">
        <f t="shared" si="3"/>
        <v>1.1562500000000002E-2</v>
      </c>
      <c r="F30" s="88">
        <f t="shared" si="3"/>
        <v>1.1342592592592593E-3</v>
      </c>
      <c r="G30" s="88">
        <f t="shared" si="3"/>
        <v>1.148148148148148E-2</v>
      </c>
      <c r="H30" s="88">
        <f t="shared" si="3"/>
        <v>2.403935185185185E-2</v>
      </c>
      <c r="I30" s="88">
        <f t="shared" si="3"/>
        <v>0</v>
      </c>
      <c r="J30" s="88">
        <f t="shared" si="3"/>
        <v>0</v>
      </c>
      <c r="K30" s="146">
        <f>SUM(K7:K28)</f>
        <v>5.513888888888889E-2</v>
      </c>
    </row>
    <row r="31" spans="2:11" ht="15.75" thickTop="1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 enableFormatConditionsCalculation="0"/>
  <dimension ref="B1:H67"/>
  <sheetViews>
    <sheetView showGridLines="0" showZeros="0" topLeftCell="B3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9.722222222222223E-4</v>
      </c>
      <c r="D7" s="39">
        <f>C7/C$30</f>
        <v>3.0332575018957842E-3</v>
      </c>
      <c r="E7" s="38">
        <v>0</v>
      </c>
      <c r="F7" s="39"/>
      <c r="G7" s="38">
        <f>C7+E7</f>
        <v>9.722222222222223E-4</v>
      </c>
      <c r="H7" s="43">
        <f>G7/$G$30</f>
        <v>3.0332575018957842E-3</v>
      </c>
    </row>
    <row r="8" spans="2:8" s="1" customFormat="1">
      <c r="B8" s="42" t="s">
        <v>13</v>
      </c>
      <c r="C8" s="38">
        <v>4.7453703703703685E-3</v>
      </c>
      <c r="D8" s="39">
        <f t="shared" ref="D8:D16" si="0">C8/C$30</f>
        <v>1.4805185425919893E-2</v>
      </c>
      <c r="E8" s="38">
        <v>0</v>
      </c>
      <c r="F8" s="39"/>
      <c r="G8" s="38">
        <f t="shared" ref="G8:G28" si="1">C8+E8</f>
        <v>4.7453703703703685E-3</v>
      </c>
      <c r="H8" s="43">
        <f>G8/$G$30</f>
        <v>1.4805185425919893E-2</v>
      </c>
    </row>
    <row r="9" spans="2:8" s="1" customFormat="1">
      <c r="B9" s="42" t="s">
        <v>0</v>
      </c>
      <c r="C9" s="38">
        <v>0.10031250000000019</v>
      </c>
      <c r="D9" s="39">
        <f t="shared" si="0"/>
        <v>0.3129671758206049</v>
      </c>
      <c r="E9" s="38">
        <v>0</v>
      </c>
      <c r="F9" s="39"/>
      <c r="G9" s="38">
        <f t="shared" si="1"/>
        <v>0.10031250000000019</v>
      </c>
      <c r="H9" s="43">
        <f t="shared" ref="H9:H18" si="2">G9/$G$30</f>
        <v>0.3129671758206049</v>
      </c>
    </row>
    <row r="10" spans="2:8" s="1" customFormat="1">
      <c r="B10" s="42" t="s">
        <v>8</v>
      </c>
      <c r="C10" s="38">
        <v>1.8206018518518514E-2</v>
      </c>
      <c r="D10" s="39">
        <f t="shared" si="0"/>
        <v>5.680135774383413E-2</v>
      </c>
      <c r="E10" s="38">
        <v>0</v>
      </c>
      <c r="F10" s="39"/>
      <c r="G10" s="38">
        <f t="shared" si="1"/>
        <v>1.8206018518518514E-2</v>
      </c>
      <c r="H10" s="43">
        <f t="shared" si="2"/>
        <v>5.680135774383413E-2</v>
      </c>
    </row>
    <row r="11" spans="2:8" s="1" customFormat="1">
      <c r="B11" s="42" t="s">
        <v>26</v>
      </c>
      <c r="C11" s="38">
        <v>4.7222222222222214E-3</v>
      </c>
      <c r="D11" s="39">
        <f t="shared" si="0"/>
        <v>1.4732965009208092E-2</v>
      </c>
      <c r="E11" s="38">
        <v>0</v>
      </c>
      <c r="F11" s="39"/>
      <c r="G11" s="38">
        <f t="shared" si="1"/>
        <v>4.7222222222222214E-3</v>
      </c>
      <c r="H11" s="43">
        <f t="shared" si="2"/>
        <v>1.4732965009208092E-2</v>
      </c>
    </row>
    <row r="12" spans="2:8" s="1" customFormat="1">
      <c r="B12" s="42" t="s">
        <v>3</v>
      </c>
      <c r="C12" s="38">
        <v>5.1736111111111097E-3</v>
      </c>
      <c r="D12" s="39">
        <f t="shared" si="0"/>
        <v>1.6141263135088277E-2</v>
      </c>
      <c r="E12" s="38">
        <v>0</v>
      </c>
      <c r="F12" s="39"/>
      <c r="G12" s="38">
        <f t="shared" si="1"/>
        <v>5.1736111111111097E-3</v>
      </c>
      <c r="H12" s="43">
        <f t="shared" si="2"/>
        <v>1.6141263135088277E-2</v>
      </c>
    </row>
    <row r="13" spans="2:8" s="1" customFormat="1">
      <c r="B13" s="42" t="s">
        <v>7</v>
      </c>
      <c r="C13" s="38">
        <v>2.3159722222222241E-2</v>
      </c>
      <c r="D13" s="39">
        <f t="shared" si="0"/>
        <v>7.2256526920160338E-2</v>
      </c>
      <c r="E13" s="38">
        <v>0</v>
      </c>
      <c r="F13" s="39"/>
      <c r="G13" s="38">
        <f t="shared" si="1"/>
        <v>2.3159722222222241E-2</v>
      </c>
      <c r="H13" s="43">
        <f t="shared" si="2"/>
        <v>7.2256526920160338E-2</v>
      </c>
    </row>
    <row r="14" spans="2:8" s="1" customFormat="1">
      <c r="B14" s="42" t="s">
        <v>2</v>
      </c>
      <c r="C14" s="38">
        <v>1.0763888888888889E-3</v>
      </c>
      <c r="D14" s="39">
        <f t="shared" si="0"/>
        <v>3.3582493770989035E-3</v>
      </c>
      <c r="E14" s="38">
        <v>0</v>
      </c>
      <c r="F14" s="39"/>
      <c r="G14" s="38">
        <f t="shared" si="1"/>
        <v>1.0763888888888889E-3</v>
      </c>
      <c r="H14" s="43">
        <f t="shared" si="2"/>
        <v>3.3582493770989035E-3</v>
      </c>
    </row>
    <row r="15" spans="2:8" s="1" customFormat="1">
      <c r="B15" s="42" t="s">
        <v>9</v>
      </c>
      <c r="C15" s="38">
        <v>5.2523148148148152E-2</v>
      </c>
      <c r="D15" s="39">
        <f t="shared" si="0"/>
        <v>0.16386812551908417</v>
      </c>
      <c r="E15" s="38">
        <v>0</v>
      </c>
      <c r="F15" s="39"/>
      <c r="G15" s="38">
        <f t="shared" si="1"/>
        <v>5.2523148148148152E-2</v>
      </c>
      <c r="H15" s="43">
        <f t="shared" si="2"/>
        <v>0.16386812551908417</v>
      </c>
    </row>
    <row r="16" spans="2:8" s="1" customFormat="1">
      <c r="B16" s="42" t="s">
        <v>1</v>
      </c>
      <c r="C16" s="38">
        <v>6.9907407407407409E-3</v>
      </c>
      <c r="D16" s="39">
        <f t="shared" si="0"/>
        <v>2.1810565846964926E-2</v>
      </c>
      <c r="E16" s="38">
        <v>0</v>
      </c>
      <c r="F16" s="39"/>
      <c r="G16" s="38">
        <f t="shared" si="1"/>
        <v>6.9907407407407409E-3</v>
      </c>
      <c r="H16" s="43">
        <f t="shared" si="2"/>
        <v>2.1810565846964926E-2</v>
      </c>
    </row>
    <row r="17" spans="2:8" s="1" customFormat="1">
      <c r="B17" s="42" t="s">
        <v>27</v>
      </c>
      <c r="C17" s="38">
        <v>3.3564814814814812E-4</v>
      </c>
      <c r="D17" s="39">
        <f t="shared" ref="D17:D28" si="3">C17/C$30</f>
        <v>1.0471960423211635E-3</v>
      </c>
      <c r="E17" s="38">
        <v>0</v>
      </c>
      <c r="F17" s="39"/>
      <c r="G17" s="38">
        <f t="shared" si="1"/>
        <v>3.3564814814814812E-4</v>
      </c>
      <c r="H17" s="43">
        <f t="shared" si="2"/>
        <v>1.0471960423211635E-3</v>
      </c>
    </row>
    <row r="18" spans="2:8" s="1" customFormat="1">
      <c r="B18" s="42" t="s">
        <v>16</v>
      </c>
      <c r="C18" s="38">
        <v>2.0833333333333335E-4</v>
      </c>
      <c r="D18" s="39">
        <f t="shared" si="3"/>
        <v>6.4998375040623945E-4</v>
      </c>
      <c r="E18" s="38">
        <v>0</v>
      </c>
      <c r="F18" s="39"/>
      <c r="G18" s="38">
        <f t="shared" si="1"/>
        <v>2.0833333333333335E-4</v>
      </c>
      <c r="H18" s="43">
        <f t="shared" si="2"/>
        <v>6.4998375040623945E-4</v>
      </c>
    </row>
    <row r="19" spans="2:8" s="1" customFormat="1">
      <c r="B19" s="42" t="s">
        <v>4</v>
      </c>
      <c r="C19" s="38">
        <v>1.7303240740740734E-2</v>
      </c>
      <c r="D19" s="39">
        <f t="shared" si="3"/>
        <v>5.3984761492073756E-2</v>
      </c>
      <c r="E19" s="38">
        <v>0</v>
      </c>
      <c r="F19" s="39"/>
      <c r="G19" s="38">
        <f t="shared" si="1"/>
        <v>1.7303240740740734E-2</v>
      </c>
      <c r="H19" s="43">
        <f>G19/$G$30</f>
        <v>5.3984761492073756E-2</v>
      </c>
    </row>
    <row r="20" spans="2:8" s="1" customFormat="1">
      <c r="B20" s="42" t="s">
        <v>14</v>
      </c>
      <c r="C20" s="38">
        <v>1.1446759259259257E-2</v>
      </c>
      <c r="D20" s="39">
        <f t="shared" si="3"/>
        <v>3.5712996063987264E-2</v>
      </c>
      <c r="E20" s="38">
        <v>0</v>
      </c>
      <c r="F20" s="39"/>
      <c r="G20" s="38">
        <f t="shared" si="1"/>
        <v>1.1446759259259257E-2</v>
      </c>
      <c r="H20" s="43">
        <f>G20/$G$30</f>
        <v>3.5712996063987264E-2</v>
      </c>
    </row>
    <row r="21" spans="2:8" s="1" customFormat="1">
      <c r="B21" s="42" t="s">
        <v>11</v>
      </c>
      <c r="C21" s="38">
        <v>1.3078703703703703E-3</v>
      </c>
      <c r="D21" s="39">
        <f t="shared" si="3"/>
        <v>4.0804535442169471E-3</v>
      </c>
      <c r="E21" s="38">
        <v>0</v>
      </c>
      <c r="F21" s="39"/>
      <c r="G21" s="38">
        <f t="shared" si="1"/>
        <v>1.3078703703703703E-3</v>
      </c>
      <c r="H21" s="43">
        <f t="shared" ref="H21:H28" si="4">G21/$G$30</f>
        <v>4.0804535442169471E-3</v>
      </c>
    </row>
    <row r="22" spans="2:8" s="1" customFormat="1">
      <c r="B22" s="42" t="s">
        <v>15</v>
      </c>
      <c r="C22" s="38">
        <v>3.6921296296296303E-3</v>
      </c>
      <c r="D22" s="39">
        <f t="shared" si="3"/>
        <v>1.1519156465532801E-2</v>
      </c>
      <c r="E22" s="38">
        <v>0</v>
      </c>
      <c r="F22" s="39"/>
      <c r="G22" s="38">
        <f t="shared" si="1"/>
        <v>3.6921296296296303E-3</v>
      </c>
      <c r="H22" s="43">
        <f t="shared" si="4"/>
        <v>1.1519156465532801E-2</v>
      </c>
    </row>
    <row r="23" spans="2:8" s="1" customFormat="1">
      <c r="B23" s="42" t="s">
        <v>71</v>
      </c>
      <c r="C23" s="38">
        <v>3.0439814814814804E-3</v>
      </c>
      <c r="D23" s="39">
        <f t="shared" si="3"/>
        <v>9.4969847976022724E-3</v>
      </c>
      <c r="E23" s="38">
        <v>0</v>
      </c>
      <c r="F23" s="39"/>
      <c r="G23" s="38">
        <f t="shared" si="1"/>
        <v>3.0439814814814804E-3</v>
      </c>
      <c r="H23" s="43">
        <f t="shared" si="4"/>
        <v>9.4969847976022724E-3</v>
      </c>
    </row>
    <row r="24" spans="2:8" s="1" customFormat="1">
      <c r="B24" s="42" t="s">
        <v>12</v>
      </c>
      <c r="C24" s="38">
        <v>4.1666666666666669E-4</v>
      </c>
      <c r="D24" s="39">
        <f>C24/C$30</f>
        <v>1.2999675008124789E-3</v>
      </c>
      <c r="E24" s="38">
        <v>0</v>
      </c>
      <c r="F24" s="39"/>
      <c r="G24" s="38">
        <f t="shared" si="1"/>
        <v>4.1666666666666669E-4</v>
      </c>
      <c r="H24" s="43">
        <f t="shared" si="4"/>
        <v>1.2999675008124789E-3</v>
      </c>
    </row>
    <row r="25" spans="2:8" s="1" customFormat="1">
      <c r="B25" s="42" t="s">
        <v>5</v>
      </c>
      <c r="C25" s="38">
        <v>4.7453703703703704E-4</v>
      </c>
      <c r="D25" s="39">
        <f t="shared" si="3"/>
        <v>1.4805185425919899E-3</v>
      </c>
      <c r="E25" s="38">
        <v>0</v>
      </c>
      <c r="F25" s="39"/>
      <c r="G25" s="38">
        <f t="shared" si="1"/>
        <v>4.7453703703703704E-4</v>
      </c>
      <c r="H25" s="43">
        <f t="shared" si="4"/>
        <v>1.4805185425919899E-3</v>
      </c>
    </row>
    <row r="26" spans="2:8" s="1" customFormat="1">
      <c r="B26" s="42" t="s">
        <v>6</v>
      </c>
      <c r="C26" s="38">
        <v>4.3541666666666631E-2</v>
      </c>
      <c r="D26" s="39">
        <f t="shared" si="3"/>
        <v>0.13584660383490393</v>
      </c>
      <c r="E26" s="38">
        <v>0</v>
      </c>
      <c r="F26" s="39"/>
      <c r="G26" s="38">
        <f t="shared" si="1"/>
        <v>4.3541666666666631E-2</v>
      </c>
      <c r="H26" s="43">
        <f t="shared" si="4"/>
        <v>0.13584660383490393</v>
      </c>
    </row>
    <row r="27" spans="2:8" s="1" customFormat="1">
      <c r="B27" s="42" t="s">
        <v>78</v>
      </c>
      <c r="C27" s="38">
        <v>2.0868055555555549E-2</v>
      </c>
      <c r="D27" s="39">
        <f t="shared" si="3"/>
        <v>6.5106705665691628E-2</v>
      </c>
      <c r="E27" s="38">
        <v>0</v>
      </c>
      <c r="F27" s="39"/>
      <c r="G27" s="38">
        <f t="shared" si="1"/>
        <v>2.0868055555555549E-2</v>
      </c>
      <c r="H27" s="43">
        <f t="shared" si="4"/>
        <v>6.5106705665691628E-2</v>
      </c>
    </row>
    <row r="28" spans="2:8" s="1" customFormat="1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0.32052083333333353</v>
      </c>
      <c r="D30" s="51">
        <f>SUM(D7:D28)</f>
        <v>1</v>
      </c>
      <c r="E30" s="50"/>
      <c r="F30" s="51"/>
      <c r="G30" s="54">
        <f>SUM(G7:G28)</f>
        <v>0.32052083333333353</v>
      </c>
      <c r="H30" s="49">
        <f>SUM(H7:H28)</f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 enableFormatConditionsCalculation="0"/>
  <dimension ref="B1:H67"/>
  <sheetViews>
    <sheetView showGridLines="0" showZeros="0" topLeftCell="A3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3.3564814814814812E-4</v>
      </c>
      <c r="D7" s="39">
        <f>C7/C$30</f>
        <v>2.9912325941206814E-3</v>
      </c>
      <c r="E7" s="38">
        <v>0</v>
      </c>
      <c r="F7" s="39"/>
      <c r="G7" s="38">
        <f>C7+E7</f>
        <v>3.3564814814814812E-4</v>
      </c>
      <c r="H7" s="43">
        <f>G7/$G$30</f>
        <v>2.8557360905957663E-3</v>
      </c>
    </row>
    <row r="8" spans="2:8" s="1" customFormat="1">
      <c r="B8" s="42" t="s">
        <v>13</v>
      </c>
      <c r="C8" s="38">
        <v>2.1990740740740738E-3</v>
      </c>
      <c r="D8" s="39">
        <f>C8/C$30</f>
        <v>1.9597730789066532E-2</v>
      </c>
      <c r="E8" s="38">
        <v>6.9444444444444444E-5</v>
      </c>
      <c r="F8" s="39">
        <f t="shared" ref="F8:F22" si="0">E8/E$30</f>
        <v>1.3043478260869563E-2</v>
      </c>
      <c r="G8" s="38">
        <f t="shared" ref="G8:G28" si="1">C8+E8</f>
        <v>2.2685185185185182E-3</v>
      </c>
      <c r="H8" s="43">
        <f t="shared" ref="H8:H28" si="2">G8/$G$30</f>
        <v>1.9300837026095523E-2</v>
      </c>
    </row>
    <row r="9" spans="2:8" s="1" customFormat="1">
      <c r="B9" s="42" t="s">
        <v>0</v>
      </c>
      <c r="C9" s="38">
        <v>3.6574074074074051E-2</v>
      </c>
      <c r="D9" s="39">
        <f>C9/C$30</f>
        <v>0.32594120680763267</v>
      </c>
      <c r="E9" s="38">
        <v>1.9675925925925928E-3</v>
      </c>
      <c r="F9" s="39">
        <f t="shared" si="0"/>
        <v>0.36956521739130432</v>
      </c>
      <c r="G9" s="38">
        <f t="shared" si="1"/>
        <v>3.8541666666666641E-2</v>
      </c>
      <c r="H9" s="43">
        <f t="shared" si="2"/>
        <v>0.32791728212703092</v>
      </c>
    </row>
    <row r="10" spans="2:8" s="1" customFormat="1">
      <c r="B10" s="42" t="s">
        <v>8</v>
      </c>
      <c r="C10" s="38">
        <v>4.9537037037037032E-3</v>
      </c>
      <c r="D10" s="39">
        <f t="shared" ref="D10:D28" si="3">C10/C$30</f>
        <v>4.41464672511604E-2</v>
      </c>
      <c r="E10" s="38">
        <v>1.0879629629629629E-3</v>
      </c>
      <c r="F10" s="39">
        <f t="shared" si="0"/>
        <v>0.20434782608695648</v>
      </c>
      <c r="G10" s="38">
        <f t="shared" si="1"/>
        <v>6.0416666666666657E-3</v>
      </c>
      <c r="H10" s="43">
        <f>G10/$G$30</f>
        <v>5.1403249630723791E-2</v>
      </c>
    </row>
    <row r="11" spans="2:8" s="1" customFormat="1">
      <c r="B11" s="42" t="s">
        <v>26</v>
      </c>
      <c r="C11" s="38">
        <v>1.2152777777777778E-3</v>
      </c>
      <c r="D11" s="39">
        <f t="shared" si="3"/>
        <v>1.0830324909747295E-2</v>
      </c>
      <c r="E11" s="38">
        <v>0</v>
      </c>
      <c r="F11" s="39">
        <f t="shared" si="0"/>
        <v>0</v>
      </c>
      <c r="G11" s="38">
        <f t="shared" si="1"/>
        <v>1.2152777777777778E-3</v>
      </c>
      <c r="H11" s="43">
        <f>G11/$G$30</f>
        <v>1.0339734121122603E-2</v>
      </c>
    </row>
    <row r="12" spans="2:8" s="1" customFormat="1">
      <c r="B12" s="42" t="s">
        <v>3</v>
      </c>
      <c r="C12" s="38">
        <v>1.5509259259259261E-3</v>
      </c>
      <c r="D12" s="39">
        <f t="shared" si="3"/>
        <v>1.3821557503867979E-2</v>
      </c>
      <c r="E12" s="38">
        <v>1.9675925925925926E-4</v>
      </c>
      <c r="F12" s="39">
        <f t="shared" si="0"/>
        <v>3.695652173913043E-2</v>
      </c>
      <c r="G12" s="38">
        <f t="shared" si="1"/>
        <v>1.7476851851851855E-3</v>
      </c>
      <c r="H12" s="43">
        <f>G12/$G$30</f>
        <v>1.486952240275727E-2</v>
      </c>
    </row>
    <row r="13" spans="2:8" s="1" customFormat="1">
      <c r="B13" s="42" t="s">
        <v>7</v>
      </c>
      <c r="C13" s="38">
        <v>7.0486111111111105E-3</v>
      </c>
      <c r="D13" s="39">
        <f t="shared" si="3"/>
        <v>6.2815884476534314E-2</v>
      </c>
      <c r="E13" s="38">
        <v>8.3333333333333339E-4</v>
      </c>
      <c r="F13" s="39">
        <f t="shared" si="0"/>
        <v>0.15652173913043477</v>
      </c>
      <c r="G13" s="38">
        <f t="shared" si="1"/>
        <v>7.8819444444444432E-3</v>
      </c>
      <c r="H13" s="43">
        <f>G13/$G$30</f>
        <v>6.70605612998523E-2</v>
      </c>
    </row>
    <row r="14" spans="2:8" s="1" customFormat="1">
      <c r="B14" s="42" t="s">
        <v>2</v>
      </c>
      <c r="C14" s="38">
        <v>6.7129629629629635E-4</v>
      </c>
      <c r="D14" s="39">
        <f t="shared" si="3"/>
        <v>5.9824651882413636E-3</v>
      </c>
      <c r="E14" s="38">
        <v>0</v>
      </c>
      <c r="F14" s="39">
        <f t="shared" si="0"/>
        <v>0</v>
      </c>
      <c r="G14" s="38">
        <f t="shared" si="1"/>
        <v>6.7129629629629635E-4</v>
      </c>
      <c r="H14" s="43">
        <f>G14/$G$30</f>
        <v>5.7114721811915336E-3</v>
      </c>
    </row>
    <row r="15" spans="2:8" s="1" customFormat="1">
      <c r="B15" s="42" t="s">
        <v>9</v>
      </c>
      <c r="C15" s="38">
        <v>2.0914351851851851E-2</v>
      </c>
      <c r="D15" s="39">
        <f t="shared" si="3"/>
        <v>0.18638473439917488</v>
      </c>
      <c r="E15" s="38">
        <v>7.1759259259259259E-4</v>
      </c>
      <c r="F15" s="39">
        <f t="shared" si="0"/>
        <v>0.13478260869565215</v>
      </c>
      <c r="G15" s="38">
        <f t="shared" si="1"/>
        <v>2.1631944444444443E-2</v>
      </c>
      <c r="H15" s="43">
        <f t="shared" si="2"/>
        <v>0.18404726735598234</v>
      </c>
    </row>
    <row r="16" spans="2:8" s="1" customFormat="1">
      <c r="B16" s="42" t="s">
        <v>1</v>
      </c>
      <c r="C16" s="38">
        <v>2.1296296296296302E-3</v>
      </c>
      <c r="D16" s="39">
        <f t="shared" si="3"/>
        <v>1.8978855079938121E-2</v>
      </c>
      <c r="E16" s="38">
        <v>0</v>
      </c>
      <c r="F16" s="39">
        <f t="shared" si="0"/>
        <v>0</v>
      </c>
      <c r="G16" s="38">
        <f t="shared" si="1"/>
        <v>2.1296296296296302E-3</v>
      </c>
      <c r="H16" s="43">
        <f t="shared" si="2"/>
        <v>1.8119153126538664E-2</v>
      </c>
    </row>
    <row r="17" spans="2:8" s="1" customFormat="1">
      <c r="B17" s="42" t="s">
        <v>27</v>
      </c>
      <c r="C17" s="38">
        <v>4.7453703703703704E-4</v>
      </c>
      <c r="D17" s="39">
        <f t="shared" si="3"/>
        <v>4.2289840123775155E-3</v>
      </c>
      <c r="E17" s="38">
        <v>0</v>
      </c>
      <c r="F17" s="39">
        <f t="shared" si="0"/>
        <v>0</v>
      </c>
      <c r="G17" s="38">
        <f t="shared" si="1"/>
        <v>4.7453703703703704E-4</v>
      </c>
      <c r="H17" s="43">
        <f t="shared" si="2"/>
        <v>4.0374199901526357E-3</v>
      </c>
    </row>
    <row r="18" spans="2:8" s="1" customFormat="1">
      <c r="B18" s="42" t="s">
        <v>16</v>
      </c>
      <c r="C18" s="38">
        <v>1.0416666666666667E-4</v>
      </c>
      <c r="D18" s="39">
        <f t="shared" si="3"/>
        <v>9.283135636926254E-4</v>
      </c>
      <c r="E18" s="38">
        <v>0</v>
      </c>
      <c r="F18" s="39">
        <f t="shared" si="0"/>
        <v>0</v>
      </c>
      <c r="G18" s="38">
        <f t="shared" si="1"/>
        <v>1.0416666666666667E-4</v>
      </c>
      <c r="H18" s="43">
        <f t="shared" si="2"/>
        <v>8.8626292466765177E-4</v>
      </c>
    </row>
    <row r="19" spans="2:8" s="1" customFormat="1">
      <c r="B19" s="42" t="s">
        <v>4</v>
      </c>
      <c r="C19" s="38">
        <v>6.6782407407407398E-3</v>
      </c>
      <c r="D19" s="39">
        <f t="shared" si="3"/>
        <v>5.9515214027849414E-2</v>
      </c>
      <c r="E19" s="38">
        <v>0</v>
      </c>
      <c r="F19" s="39">
        <f t="shared" si="0"/>
        <v>0</v>
      </c>
      <c r="G19" s="38">
        <f t="shared" si="1"/>
        <v>6.6782407407407398E-3</v>
      </c>
      <c r="H19" s="43">
        <f t="shared" si="2"/>
        <v>5.6819300837026111E-2</v>
      </c>
    </row>
    <row r="20" spans="2:8" s="1" customFormat="1">
      <c r="B20" s="42" t="s">
        <v>14</v>
      </c>
      <c r="C20" s="38">
        <v>2.2800925925925931E-3</v>
      </c>
      <c r="D20" s="39">
        <f t="shared" si="3"/>
        <v>2.0319752449716358E-2</v>
      </c>
      <c r="E20" s="38">
        <v>0</v>
      </c>
      <c r="F20" s="39">
        <f t="shared" si="0"/>
        <v>0</v>
      </c>
      <c r="G20" s="38">
        <f t="shared" si="1"/>
        <v>2.2800925925925931E-3</v>
      </c>
      <c r="H20" s="43">
        <f t="shared" si="2"/>
        <v>1.9399310684391935E-2</v>
      </c>
    </row>
    <row r="21" spans="2:8" s="1" customFormat="1">
      <c r="B21" s="42" t="s">
        <v>11</v>
      </c>
      <c r="C21" s="38">
        <v>3.2407407407407406E-4</v>
      </c>
      <c r="D21" s="39">
        <f t="shared" si="3"/>
        <v>2.8880866425992787E-3</v>
      </c>
      <c r="E21" s="38">
        <v>0</v>
      </c>
      <c r="F21" s="39">
        <f t="shared" si="0"/>
        <v>0</v>
      </c>
      <c r="G21" s="38">
        <f t="shared" si="1"/>
        <v>3.2407407407407406E-4</v>
      </c>
      <c r="H21" s="43">
        <f t="shared" si="2"/>
        <v>2.7572624322993607E-3</v>
      </c>
    </row>
    <row r="22" spans="2:8" s="1" customFormat="1">
      <c r="B22" s="42" t="s">
        <v>15</v>
      </c>
      <c r="C22" s="38">
        <v>1.0995370370370371E-3</v>
      </c>
      <c r="D22" s="39">
        <f t="shared" si="3"/>
        <v>9.7988653945332675E-3</v>
      </c>
      <c r="E22" s="38">
        <v>2.5462962962962961E-4</v>
      </c>
      <c r="F22" s="39">
        <f t="shared" si="0"/>
        <v>4.7826086956521727E-2</v>
      </c>
      <c r="G22" s="38">
        <f t="shared" si="1"/>
        <v>1.3541666666666667E-3</v>
      </c>
      <c r="H22" s="43">
        <f t="shared" si="2"/>
        <v>1.1521418020679472E-2</v>
      </c>
    </row>
    <row r="23" spans="2:8" s="1" customFormat="1">
      <c r="B23" s="42" t="s">
        <v>71</v>
      </c>
      <c r="C23" s="38">
        <v>1.3657407407407407E-3</v>
      </c>
      <c r="D23" s="39">
        <f t="shared" si="3"/>
        <v>1.2171222279525532E-2</v>
      </c>
      <c r="E23" s="38">
        <v>0</v>
      </c>
      <c r="F23" s="39">
        <f t="shared" ref="F23:F28" si="4">E23/E$30</f>
        <v>0</v>
      </c>
      <c r="G23" s="38">
        <f t="shared" si="1"/>
        <v>1.3657407407407407E-3</v>
      </c>
      <c r="H23" s="43">
        <f t="shared" si="2"/>
        <v>1.1619891678975878E-2</v>
      </c>
    </row>
    <row r="24" spans="2:8" s="1" customFormat="1">
      <c r="B24" s="42" t="s">
        <v>12</v>
      </c>
      <c r="C24" s="38">
        <v>6.9444444444444444E-5</v>
      </c>
      <c r="D24" s="39">
        <f t="shared" si="3"/>
        <v>6.1887570912841686E-4</v>
      </c>
      <c r="E24" s="38">
        <v>0</v>
      </c>
      <c r="F24" s="39">
        <f t="shared" si="4"/>
        <v>0</v>
      </c>
      <c r="G24" s="38">
        <f t="shared" si="1"/>
        <v>6.9444444444444444E-5</v>
      </c>
      <c r="H24" s="43">
        <f t="shared" si="2"/>
        <v>5.9084194977843444E-4</v>
      </c>
    </row>
    <row r="25" spans="2:8" s="1" customFormat="1">
      <c r="B25" s="42" t="s">
        <v>5</v>
      </c>
      <c r="C25" s="38">
        <v>1.5046296296296297E-4</v>
      </c>
      <c r="D25" s="39">
        <f t="shared" si="3"/>
        <v>1.3408973697782366E-3</v>
      </c>
      <c r="E25" s="38">
        <v>1.9675925925925926E-4</v>
      </c>
      <c r="F25" s="39">
        <f t="shared" si="4"/>
        <v>3.695652173913043E-2</v>
      </c>
      <c r="G25" s="38">
        <f t="shared" si="1"/>
        <v>3.4722222222222224E-4</v>
      </c>
      <c r="H25" s="43">
        <f t="shared" si="2"/>
        <v>2.9542097488921724E-3</v>
      </c>
    </row>
    <row r="26" spans="2:8" s="1" customFormat="1">
      <c r="B26" s="42" t="s">
        <v>6</v>
      </c>
      <c r="C26" s="38">
        <v>1.5914351851851846E-2</v>
      </c>
      <c r="D26" s="39">
        <f t="shared" si="3"/>
        <v>0.14182568334192883</v>
      </c>
      <c r="E26" s="38">
        <v>0</v>
      </c>
      <c r="F26" s="39">
        <f t="shared" si="4"/>
        <v>0</v>
      </c>
      <c r="G26" s="38">
        <f t="shared" si="1"/>
        <v>1.5914351851851846E-2</v>
      </c>
      <c r="H26" s="43">
        <f t="shared" si="2"/>
        <v>0.13540128015755787</v>
      </c>
    </row>
    <row r="27" spans="2:8" s="1" customFormat="1">
      <c r="B27" s="42" t="s">
        <v>78</v>
      </c>
      <c r="C27" s="38">
        <v>6.1574074074074066E-3</v>
      </c>
      <c r="D27" s="39">
        <f t="shared" si="3"/>
        <v>5.4873646209386291E-2</v>
      </c>
      <c r="E27" s="38">
        <v>0</v>
      </c>
      <c r="F27" s="39">
        <f t="shared" si="4"/>
        <v>0</v>
      </c>
      <c r="G27" s="38">
        <f t="shared" si="1"/>
        <v>6.1574074074074066E-3</v>
      </c>
      <c r="H27" s="43">
        <f t="shared" si="2"/>
        <v>5.238798621368785E-2</v>
      </c>
    </row>
    <row r="28" spans="2:8" s="1" customFormat="1">
      <c r="B28" s="42" t="s">
        <v>17</v>
      </c>
      <c r="C28" s="38"/>
      <c r="D28" s="39">
        <f t="shared" si="3"/>
        <v>0</v>
      </c>
      <c r="E28" s="38"/>
      <c r="F28" s="39">
        <f t="shared" si="4"/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5">SUM(C7:C28)</f>
        <v>0.11221064814814811</v>
      </c>
      <c r="D30" s="51">
        <f t="shared" si="5"/>
        <v>1</v>
      </c>
      <c r="E30" s="50">
        <f t="shared" si="5"/>
        <v>5.3240740740740748E-3</v>
      </c>
      <c r="F30" s="51">
        <f t="shared" si="5"/>
        <v>0.99999999999999989</v>
      </c>
      <c r="G30" s="50">
        <f t="shared" si="5"/>
        <v>0.11753472222222218</v>
      </c>
      <c r="H30" s="49">
        <f t="shared" si="5"/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3.8078703703703703E-3</v>
      </c>
      <c r="D7" s="39">
        <f t="shared" ref="D7:D28" si="0">C7/C$30</f>
        <v>9.7268211920529812E-3</v>
      </c>
      <c r="E7" s="38">
        <v>0</v>
      </c>
      <c r="F7" s="39"/>
      <c r="G7" s="38">
        <f>C7+E7</f>
        <v>3.8078703703703703E-3</v>
      </c>
      <c r="H7" s="43">
        <f>G7/$G$30</f>
        <v>9.7268211920529812E-3</v>
      </c>
    </row>
    <row r="8" spans="2:8" s="1" customFormat="1">
      <c r="B8" s="42" t="s">
        <v>13</v>
      </c>
      <c r="C8" s="38">
        <v>9.386574074074075E-3</v>
      </c>
      <c r="D8" s="39">
        <f t="shared" si="0"/>
        <v>2.3977057710501425E-2</v>
      </c>
      <c r="E8" s="38">
        <v>0</v>
      </c>
      <c r="F8" s="39"/>
      <c r="G8" s="38">
        <f t="shared" ref="G8:G28" si="1">C8+E8</f>
        <v>9.386574074074075E-3</v>
      </c>
      <c r="H8" s="43">
        <f t="shared" ref="H8:H28" si="2">G8/$G$30</f>
        <v>2.3977057710501425E-2</v>
      </c>
    </row>
    <row r="9" spans="2:8" s="1" customFormat="1">
      <c r="B9" s="42" t="s">
        <v>0</v>
      </c>
      <c r="C9" s="38">
        <v>0.11641203703703712</v>
      </c>
      <c r="D9" s="39">
        <f t="shared" si="0"/>
        <v>0.29736281929990566</v>
      </c>
      <c r="E9" s="38">
        <v>0</v>
      </c>
      <c r="F9" s="39"/>
      <c r="G9" s="38">
        <f t="shared" si="1"/>
        <v>0.11641203703703712</v>
      </c>
      <c r="H9" s="43">
        <f t="shared" si="2"/>
        <v>0.29736281929990566</v>
      </c>
    </row>
    <row r="10" spans="2:8" s="1" customFormat="1">
      <c r="B10" s="42" t="s">
        <v>8</v>
      </c>
      <c r="C10" s="38">
        <v>2.0694444444444432E-2</v>
      </c>
      <c r="D10" s="39">
        <f t="shared" si="0"/>
        <v>5.2861873226111612E-2</v>
      </c>
      <c r="E10" s="38">
        <v>0</v>
      </c>
      <c r="F10" s="39"/>
      <c r="G10" s="38">
        <f t="shared" si="1"/>
        <v>2.0694444444444432E-2</v>
      </c>
      <c r="H10" s="43">
        <f t="shared" si="2"/>
        <v>5.2861873226111612E-2</v>
      </c>
    </row>
    <row r="11" spans="2:8" s="1" customFormat="1">
      <c r="B11" s="42" t="s">
        <v>26</v>
      </c>
      <c r="C11" s="38">
        <v>5.7754629629629623E-3</v>
      </c>
      <c r="D11" s="39">
        <f t="shared" si="0"/>
        <v>1.4752838221381268E-2</v>
      </c>
      <c r="E11" s="38">
        <v>0</v>
      </c>
      <c r="F11" s="39"/>
      <c r="G11" s="38">
        <f t="shared" si="1"/>
        <v>5.7754629629629623E-3</v>
      </c>
      <c r="H11" s="43">
        <f t="shared" si="2"/>
        <v>1.4752838221381268E-2</v>
      </c>
    </row>
    <row r="12" spans="2:8" s="1" customFormat="1">
      <c r="B12" s="42" t="s">
        <v>3</v>
      </c>
      <c r="C12" s="38">
        <v>6.3541666666666607E-3</v>
      </c>
      <c r="D12" s="39">
        <f t="shared" si="0"/>
        <v>1.6231078524124868E-2</v>
      </c>
      <c r="E12" s="38">
        <v>0</v>
      </c>
      <c r="F12" s="39"/>
      <c r="G12" s="38">
        <f t="shared" si="1"/>
        <v>6.3541666666666607E-3</v>
      </c>
      <c r="H12" s="43">
        <f t="shared" si="2"/>
        <v>1.6231078524124868E-2</v>
      </c>
    </row>
    <row r="13" spans="2:8" s="1" customFormat="1">
      <c r="B13" s="42" t="s">
        <v>7</v>
      </c>
      <c r="C13" s="38">
        <v>2.3888888888888852E-2</v>
      </c>
      <c r="D13" s="39">
        <f t="shared" si="0"/>
        <v>6.1021759697256296E-2</v>
      </c>
      <c r="E13" s="38">
        <v>0</v>
      </c>
      <c r="F13" s="39"/>
      <c r="G13" s="38">
        <f t="shared" si="1"/>
        <v>2.3888888888888852E-2</v>
      </c>
      <c r="H13" s="43">
        <f t="shared" si="2"/>
        <v>6.1021759697256296E-2</v>
      </c>
    </row>
    <row r="14" spans="2:8" s="1" customFormat="1">
      <c r="B14" s="42" t="s">
        <v>2</v>
      </c>
      <c r="C14" s="38">
        <v>2.0601851851851853E-3</v>
      </c>
      <c r="D14" s="39">
        <f t="shared" si="0"/>
        <v>5.2625354777672672E-3</v>
      </c>
      <c r="E14" s="38">
        <v>0</v>
      </c>
      <c r="F14" s="39"/>
      <c r="G14" s="38">
        <f t="shared" si="1"/>
        <v>2.0601851851851853E-3</v>
      </c>
      <c r="H14" s="43">
        <f t="shared" si="2"/>
        <v>5.2625354777672672E-3</v>
      </c>
    </row>
    <row r="15" spans="2:8" s="1" customFormat="1">
      <c r="B15" s="42" t="s">
        <v>9</v>
      </c>
      <c r="C15" s="38">
        <v>6.3009259259259209E-2</v>
      </c>
      <c r="D15" s="39">
        <f t="shared" si="0"/>
        <v>0.16095080416272459</v>
      </c>
      <c r="E15" s="38">
        <v>0</v>
      </c>
      <c r="F15" s="39"/>
      <c r="G15" s="38">
        <f t="shared" si="1"/>
        <v>6.3009259259259209E-2</v>
      </c>
      <c r="H15" s="43">
        <f t="shared" si="2"/>
        <v>0.16095080416272459</v>
      </c>
    </row>
    <row r="16" spans="2:8" s="1" customFormat="1">
      <c r="B16" s="42" t="s">
        <v>1</v>
      </c>
      <c r="C16" s="38">
        <v>8.773148148148148E-3</v>
      </c>
      <c r="D16" s="39">
        <f t="shared" si="0"/>
        <v>2.241012298959319E-2</v>
      </c>
      <c r="E16" s="38">
        <v>0</v>
      </c>
      <c r="F16" s="39"/>
      <c r="G16" s="38">
        <f t="shared" si="1"/>
        <v>8.773148148148148E-3</v>
      </c>
      <c r="H16" s="43">
        <f t="shared" si="2"/>
        <v>2.241012298959319E-2</v>
      </c>
    </row>
    <row r="17" spans="2:8" s="1" customFormat="1">
      <c r="B17" s="42" t="s">
        <v>27</v>
      </c>
      <c r="C17" s="38">
        <v>4.7453703703703698E-4</v>
      </c>
      <c r="D17" s="39">
        <f t="shared" si="0"/>
        <v>1.2121570482497635E-3</v>
      </c>
      <c r="E17" s="38">
        <v>0</v>
      </c>
      <c r="F17" s="39"/>
      <c r="G17" s="38">
        <f t="shared" si="1"/>
        <v>4.7453703703703698E-4</v>
      </c>
      <c r="H17" s="43">
        <f t="shared" si="2"/>
        <v>1.2121570482497635E-3</v>
      </c>
    </row>
    <row r="18" spans="2:8" s="1" customFormat="1">
      <c r="B18" s="42" t="s">
        <v>16</v>
      </c>
      <c r="C18" s="38">
        <v>3.4722222222222224E-4</v>
      </c>
      <c r="D18" s="39">
        <f t="shared" si="0"/>
        <v>8.8694418164616856E-4</v>
      </c>
      <c r="E18" s="38">
        <v>0</v>
      </c>
      <c r="F18" s="39"/>
      <c r="G18" s="38">
        <f t="shared" si="1"/>
        <v>3.4722222222222224E-4</v>
      </c>
      <c r="H18" s="43">
        <f t="shared" si="2"/>
        <v>8.8694418164616856E-4</v>
      </c>
    </row>
    <row r="19" spans="2:8" s="1" customFormat="1">
      <c r="B19" s="42" t="s">
        <v>4</v>
      </c>
      <c r="C19" s="38">
        <v>2.0023148148148148E-2</v>
      </c>
      <c r="D19" s="39">
        <f t="shared" si="0"/>
        <v>5.1147114474929048E-2</v>
      </c>
      <c r="E19" s="38">
        <v>0</v>
      </c>
      <c r="F19" s="39"/>
      <c r="G19" s="38">
        <f t="shared" si="1"/>
        <v>2.0023148148148148E-2</v>
      </c>
      <c r="H19" s="43">
        <f t="shared" si="2"/>
        <v>5.1147114474929048E-2</v>
      </c>
    </row>
    <row r="20" spans="2:8" s="1" customFormat="1">
      <c r="B20" s="42" t="s">
        <v>14</v>
      </c>
      <c r="C20" s="38">
        <v>1.3680555555555557E-2</v>
      </c>
      <c r="D20" s="39">
        <f t="shared" si="0"/>
        <v>3.4945600756859041E-2</v>
      </c>
      <c r="E20" s="38">
        <v>0</v>
      </c>
      <c r="F20" s="39"/>
      <c r="G20" s="38">
        <f t="shared" si="1"/>
        <v>1.3680555555555557E-2</v>
      </c>
      <c r="H20" s="43">
        <f t="shared" si="2"/>
        <v>3.4945600756859041E-2</v>
      </c>
    </row>
    <row r="21" spans="2:8" s="1" customFormat="1">
      <c r="B21" s="42" t="s">
        <v>11</v>
      </c>
      <c r="C21" s="38">
        <v>1.3194444444444443E-3</v>
      </c>
      <c r="D21" s="39">
        <f t="shared" si="0"/>
        <v>3.37038789025544E-3</v>
      </c>
      <c r="E21" s="38">
        <v>0</v>
      </c>
      <c r="F21" s="39"/>
      <c r="G21" s="38">
        <f t="shared" si="1"/>
        <v>1.3194444444444443E-3</v>
      </c>
      <c r="H21" s="43">
        <f>G21/$G$30</f>
        <v>3.37038789025544E-3</v>
      </c>
    </row>
    <row r="22" spans="2:8" s="1" customFormat="1">
      <c r="B22" s="42" t="s">
        <v>15</v>
      </c>
      <c r="C22" s="38">
        <v>6.3078703703703691E-3</v>
      </c>
      <c r="D22" s="39">
        <f t="shared" si="0"/>
        <v>1.6112819299905393E-2</v>
      </c>
      <c r="E22" s="38">
        <v>0</v>
      </c>
      <c r="F22" s="39"/>
      <c r="G22" s="38">
        <f t="shared" si="1"/>
        <v>6.3078703703703691E-3</v>
      </c>
      <c r="H22" s="43">
        <f t="shared" si="2"/>
        <v>1.6112819299905393E-2</v>
      </c>
    </row>
    <row r="23" spans="2:8" s="1" customFormat="1">
      <c r="B23" s="42" t="s">
        <v>71</v>
      </c>
      <c r="C23" s="38">
        <v>5.439814814814814E-3</v>
      </c>
      <c r="D23" s="39">
        <f t="shared" si="0"/>
        <v>1.389545884578997E-2</v>
      </c>
      <c r="E23" s="38">
        <v>0</v>
      </c>
      <c r="F23" s="39"/>
      <c r="G23" s="38">
        <f t="shared" si="1"/>
        <v>5.439814814814814E-3</v>
      </c>
      <c r="H23" s="43">
        <f>G23/$G$30</f>
        <v>1.389545884578997E-2</v>
      </c>
    </row>
    <row r="24" spans="2:8" s="1" customFormat="1">
      <c r="B24" s="42" t="s">
        <v>12</v>
      </c>
      <c r="C24" s="38">
        <v>3.8194444444444441E-4</v>
      </c>
      <c r="D24" s="39">
        <f>C24/C$30</f>
        <v>9.7563859981078527E-4</v>
      </c>
      <c r="E24" s="38">
        <v>0</v>
      </c>
      <c r="F24" s="39"/>
      <c r="G24" s="38">
        <f t="shared" si="1"/>
        <v>3.8194444444444441E-4</v>
      </c>
      <c r="H24" s="43">
        <f>G24/$G$30</f>
        <v>9.7563859981078527E-4</v>
      </c>
    </row>
    <row r="25" spans="2:8" s="1" customFormat="1">
      <c r="B25" s="42" t="s">
        <v>5</v>
      </c>
      <c r="C25" s="38">
        <v>1.1458333333333333E-3</v>
      </c>
      <c r="D25" s="39">
        <f t="shared" si="0"/>
        <v>2.9269157994323562E-3</v>
      </c>
      <c r="E25" s="38">
        <v>0</v>
      </c>
      <c r="F25" s="39"/>
      <c r="G25" s="38">
        <f t="shared" si="1"/>
        <v>1.1458333333333333E-3</v>
      </c>
      <c r="H25" s="43">
        <f>G25/$G$30</f>
        <v>2.9269157994323562E-3</v>
      </c>
    </row>
    <row r="26" spans="2:8" s="1" customFormat="1">
      <c r="B26" s="42" t="s">
        <v>6</v>
      </c>
      <c r="C26" s="38">
        <v>5.3310185185185134E-2</v>
      </c>
      <c r="D26" s="39">
        <f t="shared" si="0"/>
        <v>0.1361754966887416</v>
      </c>
      <c r="E26" s="38">
        <v>0</v>
      </c>
      <c r="F26" s="39"/>
      <c r="G26" s="38">
        <f t="shared" si="1"/>
        <v>5.3310185185185134E-2</v>
      </c>
      <c r="H26" s="43">
        <f t="shared" si="2"/>
        <v>0.1361754966887416</v>
      </c>
    </row>
    <row r="27" spans="2:8" s="1" customFormat="1">
      <c r="B27" s="42" t="s">
        <v>78</v>
      </c>
      <c r="C27" s="38">
        <v>2.8888888888888881E-2</v>
      </c>
      <c r="D27" s="39">
        <f t="shared" si="0"/>
        <v>7.3793755912961195E-2</v>
      </c>
      <c r="E27" s="38">
        <v>0</v>
      </c>
      <c r="F27" s="39"/>
      <c r="G27" s="38">
        <f t="shared" si="1"/>
        <v>2.8888888888888881E-2</v>
      </c>
      <c r="H27" s="43">
        <f t="shared" si="2"/>
        <v>7.3793755912961195E-2</v>
      </c>
    </row>
    <row r="28" spans="2:8" s="1" customFormat="1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>
      <c r="B30" s="46" t="s">
        <v>29</v>
      </c>
      <c r="C30" s="50">
        <f t="shared" ref="C30:H30" si="3">SUM(C7:C28)</f>
        <v>0.39148148148148143</v>
      </c>
      <c r="D30" s="51">
        <f t="shared" si="3"/>
        <v>1</v>
      </c>
      <c r="E30" s="50"/>
      <c r="F30" s="51"/>
      <c r="G30" s="50">
        <f t="shared" si="3"/>
        <v>0.39148148148148143</v>
      </c>
      <c r="H30" s="49">
        <f t="shared" si="3"/>
        <v>1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L19" sqref="L19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>
      <c r="C1" s="9"/>
      <c r="D1" s="9"/>
      <c r="E1" s="9"/>
      <c r="F1" s="9"/>
    </row>
    <row r="2" spans="2:8" s="1" customFormat="1" ht="15.75" thickBot="1">
      <c r="C2" s="9"/>
      <c r="D2" s="9"/>
      <c r="E2" s="9"/>
      <c r="F2" s="9"/>
    </row>
    <row r="3" spans="2:8" s="1" customFormat="1" ht="15.75" thickBot="1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>
      <c r="B4" s="166" t="s">
        <v>127</v>
      </c>
      <c r="C4" s="167"/>
      <c r="D4" s="167"/>
      <c r="E4" s="167"/>
      <c r="F4" s="167"/>
      <c r="G4" s="167"/>
      <c r="H4" s="168"/>
    </row>
    <row r="5" spans="2:8" s="1" customFormat="1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>
      <c r="B7" s="42" t="s">
        <v>10</v>
      </c>
      <c r="C7" s="38">
        <v>3.3564814814814812E-4</v>
      </c>
      <c r="D7" s="39">
        <f t="shared" ref="D7:D17" si="0">C7/C$30</f>
        <v>4.1000989679061232E-3</v>
      </c>
      <c r="E7" s="38">
        <v>0</v>
      </c>
      <c r="F7" s="39"/>
      <c r="G7" s="38">
        <f>C7+E7</f>
        <v>3.3564814814814812E-4</v>
      </c>
      <c r="H7" s="43">
        <f>G7/$G$30</f>
        <v>4.1000989679061232E-3</v>
      </c>
    </row>
    <row r="8" spans="2:8" s="1" customFormat="1">
      <c r="B8" s="42" t="s">
        <v>13</v>
      </c>
      <c r="C8" s="38">
        <v>4.2245370370370379E-3</v>
      </c>
      <c r="D8" s="39">
        <f t="shared" si="0"/>
        <v>5.1604693906404667E-2</v>
      </c>
      <c r="E8" s="38">
        <v>0</v>
      </c>
      <c r="F8" s="39"/>
      <c r="G8" s="38">
        <f t="shared" ref="G8:G28" si="1">C8+E8</f>
        <v>4.2245370370370379E-3</v>
      </c>
      <c r="H8" s="43">
        <f t="shared" ref="H8:H28" si="2">G8/$G$30</f>
        <v>5.1604693906404667E-2</v>
      </c>
    </row>
    <row r="9" spans="2:8" s="1" customFormat="1">
      <c r="B9" s="42" t="s">
        <v>0</v>
      </c>
      <c r="C9" s="38">
        <v>2.7442129629629625E-2</v>
      </c>
      <c r="D9" s="39">
        <f t="shared" si="0"/>
        <v>0.33521843630708337</v>
      </c>
      <c r="E9" s="38">
        <v>0</v>
      </c>
      <c r="F9" s="39"/>
      <c r="G9" s="38">
        <f t="shared" si="1"/>
        <v>2.7442129629629625E-2</v>
      </c>
      <c r="H9" s="43">
        <f t="shared" si="2"/>
        <v>0.33521843630708337</v>
      </c>
    </row>
    <row r="10" spans="2:8" s="1" customFormat="1">
      <c r="B10" s="42" t="s">
        <v>8</v>
      </c>
      <c r="C10" s="38">
        <v>1.1458333333333333E-3</v>
      </c>
      <c r="D10" s="39">
        <f t="shared" si="0"/>
        <v>1.3996889580093317E-2</v>
      </c>
      <c r="E10" s="38">
        <v>0</v>
      </c>
      <c r="F10" s="39"/>
      <c r="G10" s="38">
        <f t="shared" si="1"/>
        <v>1.1458333333333333E-3</v>
      </c>
      <c r="H10" s="43">
        <f t="shared" si="2"/>
        <v>1.3996889580093317E-2</v>
      </c>
    </row>
    <row r="11" spans="2:8" s="1" customFormat="1">
      <c r="B11" s="42" t="s">
        <v>26</v>
      </c>
      <c r="C11" s="38">
        <v>2.7777777777777775E-3</v>
      </c>
      <c r="D11" s="39">
        <f t="shared" si="0"/>
        <v>3.3931853527498945E-2</v>
      </c>
      <c r="E11" s="38">
        <v>0</v>
      </c>
      <c r="F11" s="39"/>
      <c r="G11" s="38">
        <f t="shared" si="1"/>
        <v>2.7777777777777775E-3</v>
      </c>
      <c r="H11" s="43">
        <f t="shared" si="2"/>
        <v>3.3931853527498945E-2</v>
      </c>
    </row>
    <row r="12" spans="2:8" s="1" customFormat="1">
      <c r="B12" s="42" t="s">
        <v>3</v>
      </c>
      <c r="C12" s="38">
        <v>4.2824074074074075E-4</v>
      </c>
      <c r="D12" s="39">
        <f t="shared" si="0"/>
        <v>5.2311607521560886E-3</v>
      </c>
      <c r="E12" s="38">
        <v>0</v>
      </c>
      <c r="F12" s="39"/>
      <c r="G12" s="38">
        <f t="shared" si="1"/>
        <v>4.2824074074074075E-4</v>
      </c>
      <c r="H12" s="43">
        <f t="shared" si="2"/>
        <v>5.2311607521560886E-3</v>
      </c>
    </row>
    <row r="13" spans="2:8" s="1" customFormat="1">
      <c r="B13" s="42" t="s">
        <v>7</v>
      </c>
      <c r="C13" s="38">
        <v>3.0324074074074073E-3</v>
      </c>
      <c r="D13" s="39">
        <f t="shared" si="0"/>
        <v>3.7042273434186354E-2</v>
      </c>
      <c r="E13" s="38">
        <v>0</v>
      </c>
      <c r="F13" s="39"/>
      <c r="G13" s="38">
        <f t="shared" si="1"/>
        <v>3.0324074074074073E-3</v>
      </c>
      <c r="H13" s="43">
        <f t="shared" si="2"/>
        <v>3.7042273434186354E-2</v>
      </c>
    </row>
    <row r="14" spans="2:8" s="1" customFormat="1">
      <c r="B14" s="42" t="s">
        <v>2</v>
      </c>
      <c r="C14" s="38"/>
      <c r="D14" s="39">
        <f t="shared" si="0"/>
        <v>0</v>
      </c>
      <c r="E14" s="38">
        <v>0</v>
      </c>
      <c r="F14" s="39"/>
      <c r="G14" s="38">
        <f t="shared" si="1"/>
        <v>0</v>
      </c>
      <c r="H14" s="43">
        <f t="shared" si="2"/>
        <v>0</v>
      </c>
    </row>
    <row r="15" spans="2:8" s="1" customFormat="1">
      <c r="B15" s="42" t="s">
        <v>9</v>
      </c>
      <c r="C15" s="38">
        <v>1.1273148148148148E-2</v>
      </c>
      <c r="D15" s="39">
        <f t="shared" si="0"/>
        <v>0.13770677223243324</v>
      </c>
      <c r="E15" s="38">
        <v>0</v>
      </c>
      <c r="F15" s="39"/>
      <c r="G15" s="38">
        <f t="shared" si="1"/>
        <v>1.1273148148148148E-2</v>
      </c>
      <c r="H15" s="43">
        <f t="shared" si="2"/>
        <v>0.13770677223243324</v>
      </c>
    </row>
    <row r="16" spans="2:8" s="1" customFormat="1">
      <c r="B16" s="42" t="s">
        <v>1</v>
      </c>
      <c r="C16" s="38">
        <v>2.199074074074074E-4</v>
      </c>
      <c r="D16" s="39">
        <f>C16/C$30</f>
        <v>2.6862717375936672E-3</v>
      </c>
      <c r="E16" s="38">
        <v>0</v>
      </c>
      <c r="F16" s="39"/>
      <c r="G16" s="38">
        <f t="shared" si="1"/>
        <v>2.199074074074074E-4</v>
      </c>
      <c r="H16" s="43">
        <f t="shared" si="2"/>
        <v>2.6862717375936672E-3</v>
      </c>
    </row>
    <row r="17" spans="2:8" s="1" customFormat="1">
      <c r="B17" s="42" t="s">
        <v>27</v>
      </c>
      <c r="C17" s="38"/>
      <c r="D17" s="39">
        <f t="shared" si="0"/>
        <v>0</v>
      </c>
      <c r="E17" s="38">
        <v>0</v>
      </c>
      <c r="F17" s="39"/>
      <c r="G17" s="38">
        <f t="shared" si="1"/>
        <v>0</v>
      </c>
      <c r="H17" s="43">
        <f t="shared" si="2"/>
        <v>0</v>
      </c>
    </row>
    <row r="18" spans="2:8" s="1" customFormat="1">
      <c r="B18" s="42" t="s">
        <v>16</v>
      </c>
      <c r="C18" s="38"/>
      <c r="D18" s="39">
        <f t="shared" ref="D18:D28" si="3">C18/C$30</f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>
      <c r="B19" s="42" t="s">
        <v>4</v>
      </c>
      <c r="C19" s="38">
        <v>5.6481481481481478E-3</v>
      </c>
      <c r="D19" s="39">
        <f t="shared" si="3"/>
        <v>6.8994768839247864E-2</v>
      </c>
      <c r="E19" s="38">
        <v>0</v>
      </c>
      <c r="F19" s="39"/>
      <c r="G19" s="38">
        <f t="shared" si="1"/>
        <v>5.6481481481481478E-3</v>
      </c>
      <c r="H19" s="43">
        <f t="shared" si="2"/>
        <v>6.8994768839247864E-2</v>
      </c>
    </row>
    <row r="20" spans="2:8" s="1" customFormat="1">
      <c r="B20" s="42" t="s">
        <v>14</v>
      </c>
      <c r="C20" s="38">
        <v>3.5879629629629635E-4</v>
      </c>
      <c r="D20" s="39">
        <f t="shared" si="3"/>
        <v>4.3828644139686157E-3</v>
      </c>
      <c r="E20" s="38">
        <v>0</v>
      </c>
      <c r="F20" s="39"/>
      <c r="G20" s="38">
        <f t="shared" si="1"/>
        <v>3.5879629629629635E-4</v>
      </c>
      <c r="H20" s="43">
        <f t="shared" si="2"/>
        <v>4.3828644139686157E-3</v>
      </c>
    </row>
    <row r="21" spans="2:8" s="1" customFormat="1">
      <c r="B21" s="42" t="s">
        <v>11</v>
      </c>
      <c r="C21" s="38">
        <v>2.8935185185185189E-4</v>
      </c>
      <c r="D21" s="39">
        <f t="shared" si="3"/>
        <v>3.5345680757811414E-3</v>
      </c>
      <c r="E21" s="38">
        <v>0</v>
      </c>
      <c r="F21" s="39"/>
      <c r="G21" s="38">
        <f t="shared" si="1"/>
        <v>2.8935185185185189E-4</v>
      </c>
      <c r="H21" s="43">
        <f t="shared" si="2"/>
        <v>3.5345680757811414E-3</v>
      </c>
    </row>
    <row r="22" spans="2:8" s="1" customFormat="1">
      <c r="B22" s="42" t="s">
        <v>15</v>
      </c>
      <c r="C22" s="38">
        <v>8.3333333333333328E-4</v>
      </c>
      <c r="D22" s="39">
        <f t="shared" si="3"/>
        <v>1.0179556058249686E-2</v>
      </c>
      <c r="E22" s="38">
        <v>0</v>
      </c>
      <c r="F22" s="39"/>
      <c r="G22" s="38">
        <f t="shared" si="1"/>
        <v>8.3333333333333328E-4</v>
      </c>
      <c r="H22" s="43">
        <f t="shared" si="2"/>
        <v>1.0179556058249686E-2</v>
      </c>
    </row>
    <row r="23" spans="2:8" s="1" customFormat="1">
      <c r="B23" s="42" t="s">
        <v>71</v>
      </c>
      <c r="C23" s="38">
        <v>1.0185185185185184E-3</v>
      </c>
      <c r="D23" s="39">
        <f t="shared" si="3"/>
        <v>1.2441679626749615E-2</v>
      </c>
      <c r="E23" s="38">
        <v>0</v>
      </c>
      <c r="F23" s="39"/>
      <c r="G23" s="38">
        <f t="shared" si="1"/>
        <v>1.0185185185185184E-3</v>
      </c>
      <c r="H23" s="43">
        <f t="shared" si="2"/>
        <v>1.2441679626749615E-2</v>
      </c>
    </row>
    <row r="24" spans="2:8" s="1" customFormat="1">
      <c r="B24" s="42" t="s">
        <v>12</v>
      </c>
      <c r="C24" s="38"/>
      <c r="D24" s="39"/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>
      <c r="B25" s="42" t="s">
        <v>5</v>
      </c>
      <c r="C25" s="38">
        <v>2.7777777777777778E-4</v>
      </c>
      <c r="D25" s="39">
        <f t="shared" si="3"/>
        <v>3.3931853527498952E-3</v>
      </c>
      <c r="E25" s="38">
        <v>0</v>
      </c>
      <c r="F25" s="39"/>
      <c r="G25" s="38">
        <f t="shared" si="1"/>
        <v>2.7777777777777778E-4</v>
      </c>
      <c r="H25" s="43">
        <f t="shared" si="2"/>
        <v>3.3931853527498952E-3</v>
      </c>
    </row>
    <row r="26" spans="2:8" s="1" customFormat="1">
      <c r="B26" s="42" t="s">
        <v>6</v>
      </c>
      <c r="C26" s="38">
        <v>1.8935185185185187E-2</v>
      </c>
      <c r="D26" s="39">
        <f t="shared" si="3"/>
        <v>0.23130213487911788</v>
      </c>
      <c r="E26" s="38">
        <v>0</v>
      </c>
      <c r="F26" s="39"/>
      <c r="G26" s="38">
        <f t="shared" si="1"/>
        <v>1.8935185185185187E-2</v>
      </c>
      <c r="H26" s="43">
        <f t="shared" si="2"/>
        <v>0.23130213487911788</v>
      </c>
    </row>
    <row r="27" spans="2:8" s="1" customFormat="1">
      <c r="B27" s="42" t="s">
        <v>78</v>
      </c>
      <c r="C27" s="38">
        <v>3.483796296296296E-3</v>
      </c>
      <c r="D27" s="39">
        <f t="shared" si="3"/>
        <v>4.255619963240493E-2</v>
      </c>
      <c r="E27" s="38">
        <v>0</v>
      </c>
      <c r="F27" s="39"/>
      <c r="G27" s="38">
        <f t="shared" si="1"/>
        <v>3.483796296296296E-3</v>
      </c>
      <c r="H27" s="43">
        <f t="shared" si="2"/>
        <v>4.255619963240493E-2</v>
      </c>
    </row>
    <row r="28" spans="2:8" s="1" customFormat="1">
      <c r="B28" s="42" t="s">
        <v>17</v>
      </c>
      <c r="C28" s="38">
        <v>1.3888888888888889E-4</v>
      </c>
      <c r="D28" s="39">
        <f t="shared" si="3"/>
        <v>1.6965926763749476E-3</v>
      </c>
      <c r="E28" s="38">
        <v>0</v>
      </c>
      <c r="F28" s="39"/>
      <c r="G28" s="38">
        <f t="shared" si="1"/>
        <v>1.3888888888888889E-4</v>
      </c>
      <c r="H28" s="43">
        <f t="shared" si="2"/>
        <v>1.6965926763749476E-3</v>
      </c>
    </row>
    <row r="29" spans="2:8" s="1" customFormat="1" ht="15.75" thickBot="1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>
      <c r="B30" s="46" t="s">
        <v>29</v>
      </c>
      <c r="C30" s="50">
        <f>SUM(C7:C28)</f>
        <v>8.1863425925925895E-2</v>
      </c>
      <c r="D30" s="51">
        <f>SUM(D7:D29)</f>
        <v>1.0000000000000002</v>
      </c>
      <c r="E30" s="50"/>
      <c r="F30" s="51"/>
      <c r="G30" s="50">
        <f>SUM(G7:G28)</f>
        <v>8.1863425925925895E-2</v>
      </c>
      <c r="H30" s="49">
        <f>SUM(H7:H28)</f>
        <v>1.0000000000000002</v>
      </c>
    </row>
    <row r="31" spans="2:8" s="1" customFormat="1" ht="15.75" thickTop="1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>
      <c r="C33" s="9"/>
      <c r="D33" s="9"/>
      <c r="E33" s="9"/>
      <c r="F33" s="9"/>
    </row>
    <row r="34" spans="3:6" s="1" customFormat="1">
      <c r="C34" s="9"/>
      <c r="D34" s="9"/>
      <c r="E34" s="9"/>
      <c r="F34" s="9"/>
    </row>
    <row r="35" spans="3:6" s="1" customFormat="1">
      <c r="C35" s="9"/>
      <c r="D35" s="9"/>
      <c r="E35" s="9"/>
      <c r="F35" s="9"/>
    </row>
    <row r="36" spans="3:6" s="1" customFormat="1">
      <c r="C36" s="9"/>
      <c r="D36" s="9"/>
      <c r="E36" s="9"/>
      <c r="F36" s="9"/>
    </row>
    <row r="37" spans="3:6" s="1" customFormat="1">
      <c r="C37" s="9"/>
      <c r="D37" s="9"/>
      <c r="E37" s="9"/>
      <c r="F37" s="9"/>
    </row>
    <row r="38" spans="3:6" s="1" customFormat="1">
      <c r="C38" s="9"/>
      <c r="D38" s="9"/>
      <c r="E38" s="9"/>
      <c r="F38" s="9"/>
    </row>
    <row r="39" spans="3:6" s="1" customFormat="1">
      <c r="C39" s="9"/>
      <c r="D39" s="9"/>
      <c r="E39" s="9"/>
      <c r="F39" s="9"/>
    </row>
    <row r="40" spans="3:6" s="1" customFormat="1">
      <c r="C40" s="9"/>
      <c r="D40" s="9"/>
      <c r="E40" s="9"/>
      <c r="F40" s="9"/>
    </row>
    <row r="41" spans="3:6" s="1" customFormat="1">
      <c r="C41" s="9"/>
      <c r="D41" s="9"/>
      <c r="E41" s="9"/>
      <c r="F41" s="9"/>
    </row>
    <row r="42" spans="3:6" s="1" customFormat="1">
      <c r="C42" s="9"/>
      <c r="D42" s="9"/>
      <c r="E42" s="9"/>
      <c r="F42" s="9"/>
    </row>
    <row r="43" spans="3:6" s="1" customFormat="1">
      <c r="C43" s="9"/>
      <c r="D43" s="9"/>
      <c r="E43" s="9"/>
      <c r="F43" s="9"/>
    </row>
    <row r="44" spans="3:6" s="1" customFormat="1">
      <c r="C44" s="9"/>
      <c r="D44" s="9"/>
      <c r="E44" s="9"/>
      <c r="F44" s="9"/>
    </row>
    <row r="45" spans="3:6" s="1" customFormat="1">
      <c r="C45" s="9"/>
      <c r="D45" s="9"/>
      <c r="E45" s="9"/>
      <c r="F45" s="9"/>
    </row>
    <row r="46" spans="3:6" s="1" customFormat="1">
      <c r="C46" s="9"/>
      <c r="D46" s="9"/>
      <c r="E46" s="9"/>
      <c r="F46" s="9"/>
    </row>
    <row r="47" spans="3:6" s="1" customFormat="1">
      <c r="C47" s="9"/>
      <c r="D47" s="9"/>
      <c r="E47" s="9"/>
      <c r="F47" s="9"/>
    </row>
    <row r="48" spans="3:6" s="1" customFormat="1">
      <c r="C48" s="9"/>
      <c r="D48" s="9"/>
      <c r="E48" s="9"/>
      <c r="F48" s="9"/>
    </row>
    <row r="49" spans="3:6" s="1" customFormat="1">
      <c r="C49" s="9"/>
      <c r="D49" s="9"/>
      <c r="E49" s="9"/>
      <c r="F49" s="9"/>
    </row>
    <row r="50" spans="3:6" s="1" customFormat="1">
      <c r="C50" s="9"/>
      <c r="D50" s="9"/>
      <c r="E50" s="9"/>
      <c r="F50" s="9"/>
    </row>
    <row r="51" spans="3:6" s="1" customFormat="1">
      <c r="C51" s="9"/>
      <c r="D51" s="9"/>
      <c r="E51" s="9"/>
      <c r="F51" s="9"/>
    </row>
    <row r="52" spans="3:6" s="1" customFormat="1">
      <c r="C52" s="9"/>
      <c r="D52" s="9"/>
      <c r="E52" s="9"/>
      <c r="F52" s="9"/>
    </row>
    <row r="53" spans="3:6" s="1" customFormat="1">
      <c r="C53" s="9"/>
      <c r="D53" s="9"/>
      <c r="E53" s="9"/>
      <c r="F53" s="9"/>
    </row>
    <row r="54" spans="3:6" s="1" customFormat="1">
      <c r="C54" s="9"/>
      <c r="D54" s="9"/>
      <c r="E54" s="9"/>
      <c r="F54" s="9"/>
    </row>
    <row r="55" spans="3:6" s="1" customFormat="1">
      <c r="C55" s="9"/>
      <c r="D55" s="9"/>
      <c r="E55" s="9"/>
      <c r="F55" s="9"/>
    </row>
    <row r="56" spans="3:6" s="1" customFormat="1">
      <c r="C56" s="9"/>
      <c r="D56" s="9"/>
      <c r="E56" s="9"/>
      <c r="F56" s="9"/>
    </row>
    <row r="57" spans="3:6" s="1" customFormat="1">
      <c r="C57" s="9"/>
      <c r="D57" s="9"/>
      <c r="E57" s="9"/>
      <c r="F57" s="9"/>
    </row>
    <row r="58" spans="3:6" s="1" customFormat="1">
      <c r="C58" s="9"/>
      <c r="D58" s="9"/>
      <c r="E58" s="9"/>
      <c r="F58" s="9"/>
    </row>
    <row r="59" spans="3:6" s="1" customFormat="1">
      <c r="C59" s="9"/>
      <c r="D59" s="9"/>
      <c r="E59" s="9"/>
      <c r="F59" s="9"/>
    </row>
    <row r="60" spans="3:6" s="1" customFormat="1">
      <c r="C60" s="9"/>
      <c r="D60" s="9"/>
      <c r="E60" s="9"/>
      <c r="F60" s="9"/>
    </row>
    <row r="61" spans="3:6" s="1" customFormat="1">
      <c r="C61" s="9"/>
      <c r="D61" s="9"/>
      <c r="E61" s="9"/>
      <c r="F61" s="9"/>
    </row>
    <row r="62" spans="3:6" s="1" customFormat="1">
      <c r="C62" s="9"/>
      <c r="D62" s="9"/>
      <c r="E62" s="9"/>
      <c r="F62" s="9"/>
    </row>
    <row r="63" spans="3:6" s="1" customFormat="1">
      <c r="C63" s="9"/>
      <c r="D63" s="9"/>
      <c r="E63" s="9"/>
      <c r="F63" s="9"/>
    </row>
    <row r="64" spans="3:6" s="1" customFormat="1">
      <c r="C64" s="9"/>
      <c r="D64" s="9"/>
      <c r="E64" s="9"/>
      <c r="F64" s="9"/>
    </row>
    <row r="65" spans="3:6" s="1" customFormat="1">
      <c r="C65" s="9"/>
      <c r="D65" s="9"/>
      <c r="E65" s="9"/>
      <c r="F65" s="9"/>
    </row>
    <row r="66" spans="3:6" s="1" customFormat="1">
      <c r="C66" s="9"/>
      <c r="D66" s="9"/>
      <c r="E66" s="9"/>
      <c r="F66" s="9"/>
    </row>
    <row r="67" spans="3:6" s="1" customFormat="1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2020-02-13T19:42:02Z</cp:lastPrinted>
  <dcterms:created xsi:type="dcterms:W3CDTF">2016-01-08T16:06:43Z</dcterms:created>
  <dcterms:modified xsi:type="dcterms:W3CDTF">2020-04-17T15:20:53Z</dcterms:modified>
</cp:coreProperties>
</file>