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BILANCI AZIENDALI\Esercizio 2019\TLC\"/>
    </mc:Choice>
  </mc:AlternateContent>
  <xr:revisionPtr revIDLastSave="0" documentId="13_ncr:1_{BF0DBFC6-8A10-4630-BFE4-AE0E5750E667}" xr6:coauthVersionLast="45" xr6:coauthVersionMax="45" xr10:uidLastSave="{00000000-0000-0000-0000-000000000000}"/>
  <bookViews>
    <workbookView xWindow="-120" yWindow="-120" windowWidth="29040" windowHeight="15840" tabRatio="538" xr2:uid="{00000000-000D-0000-FFFF-FFFF00000000}"/>
  </bookViews>
  <sheets>
    <sheet name="Open data TLC 15-19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2" l="1"/>
  <c r="C14" i="22"/>
  <c r="D14" i="22"/>
  <c r="E14" i="22"/>
  <c r="F14" i="22"/>
  <c r="B21" i="22"/>
  <c r="C21" i="22"/>
  <c r="D21" i="22"/>
  <c r="E21" i="22"/>
  <c r="F21" i="22"/>
  <c r="C39" i="22"/>
  <c r="D39" i="22" s="1"/>
  <c r="B57" i="22"/>
  <c r="C57" i="22"/>
  <c r="D57" i="22"/>
  <c r="E57" i="22"/>
  <c r="F57" i="22"/>
  <c r="B71" i="22"/>
  <c r="B64" i="22" s="1"/>
  <c r="B79" i="22" s="1"/>
  <c r="B87" i="22" s="1"/>
  <c r="C71" i="22"/>
  <c r="C64" i="22" s="1"/>
  <c r="C79" i="22" s="1"/>
  <c r="C87" i="22" s="1"/>
  <c r="D71" i="22"/>
  <c r="D64" i="22" s="1"/>
  <c r="D79" i="22" s="1"/>
  <c r="D87" i="22" s="1"/>
  <c r="E71" i="22"/>
  <c r="E64" i="22" s="1"/>
  <c r="E79" i="22" s="1"/>
  <c r="E87" i="22" s="1"/>
  <c r="F71" i="22"/>
  <c r="F64" i="22" s="1"/>
  <c r="F79" i="22" s="1"/>
  <c r="F87" i="22" s="1"/>
  <c r="E39" i="22" l="1"/>
  <c r="F39" i="22" s="1"/>
  <c r="G39" i="22" l="1"/>
  <c r="H39" i="22" l="1"/>
  <c r="I39" i="22" l="1"/>
  <c r="J39" i="22" l="1"/>
  <c r="K39" i="22" l="1"/>
  <c r="L39" i="22" l="1"/>
</calcChain>
</file>

<file path=xl/sharedStrings.xml><?xml version="1.0" encoding="utf-8"?>
<sst xmlns="http://schemas.openxmlformats.org/spreadsheetml/2006/main" count="59" uniqueCount="22">
  <si>
    <t>Ebitda</t>
  </si>
  <si>
    <t>Ebit</t>
  </si>
  <si>
    <t xml:space="preserve"> - Tim</t>
  </si>
  <si>
    <r>
      <t xml:space="preserve">Servizi di comunicazione elettronica </t>
    </r>
    <r>
      <rPr>
        <b/>
        <i/>
        <sz val="28"/>
        <color indexed="9"/>
        <rFont val="Calibri"/>
        <family val="2"/>
      </rPr>
      <t>(Digital communication services)</t>
    </r>
  </si>
  <si>
    <t>2015-2019 Annual Reports  - Main profitability and capital ratios</t>
  </si>
  <si>
    <r>
      <t xml:space="preserve">Totale </t>
    </r>
    <r>
      <rPr>
        <b/>
        <i/>
        <sz val="12"/>
        <rFont val="Calibri"/>
        <family val="2"/>
      </rPr>
      <t>(Total)</t>
    </r>
  </si>
  <si>
    <r>
      <t xml:space="preserve"> - Altri operatori </t>
    </r>
    <r>
      <rPr>
        <b/>
        <i/>
        <sz val="12"/>
        <rFont val="Calibri"/>
        <family val="2"/>
      </rPr>
      <t>(Other operators)</t>
    </r>
  </si>
  <si>
    <r>
      <rPr>
        <b/>
        <sz val="12"/>
        <rFont val="Calibri"/>
        <family val="2"/>
      </rPr>
      <t xml:space="preserve">Occupati complessivi </t>
    </r>
    <r>
      <rPr>
        <b/>
        <i/>
        <sz val="12"/>
        <rFont val="Calibri"/>
        <family val="2"/>
      </rPr>
      <t>(Total employees)</t>
    </r>
  </si>
  <si>
    <r>
      <t xml:space="preserve">Totale </t>
    </r>
    <r>
      <rPr>
        <b/>
        <i/>
        <sz val="12"/>
        <rFont val="Calibri"/>
        <family val="2"/>
      </rPr>
      <t>(Avg)</t>
    </r>
  </si>
  <si>
    <r>
      <rPr>
        <b/>
        <sz val="14"/>
        <color rgb="FFFF0000"/>
        <rFont val="Calibri"/>
        <family val="2"/>
        <scheme val="minor"/>
      </rPr>
      <t xml:space="preserve">            </t>
    </r>
    <r>
      <rPr>
        <b/>
        <i/>
        <sz val="14"/>
        <color rgb="FFFF0000"/>
        <rFont val="Calibri"/>
        <family val="2"/>
        <scheme val="minor"/>
      </rPr>
      <t xml:space="preserve"> </t>
    </r>
    <r>
      <rPr>
        <b/>
        <i/>
        <u/>
        <sz val="14"/>
        <color rgb="FFFF0000"/>
        <rFont val="Calibri"/>
        <family val="2"/>
        <scheme val="minor"/>
      </rPr>
      <t>Net cash provided by operating activities / Revenues</t>
    </r>
    <r>
      <rPr>
        <b/>
        <u/>
        <sz val="14"/>
        <color rgb="FFFF0000"/>
        <rFont val="Calibri"/>
        <family val="2"/>
        <scheme val="minor"/>
      </rPr>
      <t xml:space="preserve"> (%)</t>
    </r>
  </si>
  <si>
    <r>
      <rPr>
        <b/>
        <sz val="14"/>
        <color rgb="FFFF0000"/>
        <rFont val="Calibri"/>
        <family val="2"/>
        <scheme val="minor"/>
      </rPr>
      <t xml:space="preserve">            </t>
    </r>
    <r>
      <rPr>
        <b/>
        <i/>
        <sz val="14"/>
        <color rgb="FFFF0000"/>
        <rFont val="Calibri"/>
        <family val="2"/>
        <scheme val="minor"/>
      </rPr>
      <t xml:space="preserve"> </t>
    </r>
    <r>
      <rPr>
        <b/>
        <i/>
        <u/>
        <sz val="14"/>
        <color rgb="FFFF0000"/>
        <rFont val="Calibri"/>
        <family val="2"/>
        <scheme val="minor"/>
      </rPr>
      <t>Capex / Net cash provided by operating activities</t>
    </r>
    <r>
      <rPr>
        <b/>
        <u/>
        <sz val="14"/>
        <color rgb="FFFF0000"/>
        <rFont val="Calibri"/>
        <family val="2"/>
        <scheme val="minor"/>
      </rPr>
      <t xml:space="preserve"> (%)</t>
    </r>
  </si>
  <si>
    <r>
      <rPr>
        <b/>
        <u/>
        <sz val="36"/>
        <color theme="0"/>
        <rFont val="Calibri"/>
        <family val="2"/>
      </rPr>
      <t xml:space="preserve">Focus 
</t>
    </r>
    <r>
      <rPr>
        <b/>
        <u/>
        <sz val="28"/>
        <color theme="0"/>
        <rFont val="Calibri"/>
        <family val="2"/>
      </rPr>
      <t>Bilanci d'esercizio 2015-2019 - Principali indici reddituali e patrimoniali</t>
    </r>
  </si>
  <si>
    <r>
      <rPr>
        <b/>
        <u/>
        <sz val="16"/>
        <color rgb="FFFF0000"/>
        <rFont val="Calibri"/>
        <family val="2"/>
        <scheme val="minor"/>
      </rPr>
      <t xml:space="preserve">Fig. 1 </t>
    </r>
    <r>
      <rPr>
        <b/>
        <u/>
        <sz val="14"/>
        <color rgb="FFFF0000"/>
        <rFont val="Calibri"/>
        <family val="2"/>
        <scheme val="minor"/>
      </rPr>
      <t>- Ricavi (</t>
    </r>
    <r>
      <rPr>
        <b/>
        <i/>
        <u/>
        <sz val="14"/>
        <color indexed="10"/>
        <rFont val="Calibri"/>
        <family val="2"/>
      </rPr>
      <t>Revenues</t>
    </r>
    <r>
      <rPr>
        <b/>
        <u/>
        <sz val="14"/>
        <color indexed="10"/>
        <rFont val="Calibri"/>
        <family val="2"/>
      </rPr>
      <t>)</t>
    </r>
    <r>
      <rPr>
        <b/>
        <i/>
        <u/>
        <sz val="14"/>
        <color indexed="10"/>
        <rFont val="Calibri"/>
        <family val="2"/>
      </rPr>
      <t xml:space="preserve"> - mld/bln €</t>
    </r>
  </si>
  <si>
    <r>
      <rPr>
        <b/>
        <u/>
        <sz val="16"/>
        <color rgb="FFFF0000"/>
        <rFont val="Calibri"/>
        <family val="2"/>
        <scheme val="minor"/>
      </rPr>
      <t>Fig. 3</t>
    </r>
    <r>
      <rPr>
        <b/>
        <u/>
        <sz val="14"/>
        <color rgb="FFFF0000"/>
        <rFont val="Calibri"/>
        <family val="2"/>
        <scheme val="minor"/>
      </rPr>
      <t xml:space="preserve"> -  Indici reddituali (</t>
    </r>
    <r>
      <rPr>
        <b/>
        <i/>
        <u/>
        <sz val="14"/>
        <color indexed="10"/>
        <rFont val="Calibri"/>
        <family val="2"/>
      </rPr>
      <t>Profitability ratios</t>
    </r>
    <r>
      <rPr>
        <b/>
        <u/>
        <sz val="14"/>
        <color indexed="10"/>
        <rFont val="Calibri"/>
        <family val="2"/>
      </rPr>
      <t>)</t>
    </r>
    <r>
      <rPr>
        <b/>
        <i/>
        <u/>
        <sz val="14"/>
        <color indexed="10"/>
        <rFont val="Calibri"/>
        <family val="2"/>
      </rPr>
      <t xml:space="preserve"> - (% ricavi/revenues)</t>
    </r>
  </si>
  <si>
    <r>
      <rPr>
        <b/>
        <u/>
        <sz val="16"/>
        <color rgb="FFFF0000"/>
        <rFont val="Calibri"/>
        <family val="2"/>
        <scheme val="minor"/>
      </rPr>
      <t>Fig. 4</t>
    </r>
    <r>
      <rPr>
        <b/>
        <u/>
        <sz val="14"/>
        <color rgb="FFFF0000"/>
        <rFont val="Calibri"/>
        <family val="2"/>
        <scheme val="minor"/>
      </rPr>
      <t xml:space="preserve"> - 2009-2019  - Redditività </t>
    </r>
    <r>
      <rPr>
        <b/>
        <u/>
        <sz val="14"/>
        <color indexed="10"/>
        <rFont val="Calibri"/>
        <family val="2"/>
      </rPr>
      <t>(</t>
    </r>
    <r>
      <rPr>
        <b/>
        <i/>
        <u/>
        <sz val="14"/>
        <color indexed="10"/>
        <rFont val="Calibri"/>
        <family val="2"/>
      </rPr>
      <t>Profitability</t>
    </r>
    <r>
      <rPr>
        <b/>
        <u/>
        <sz val="14"/>
        <color indexed="10"/>
        <rFont val="Calibri"/>
        <family val="2"/>
      </rPr>
      <t>) - Mld/Bln €)</t>
    </r>
  </si>
  <si>
    <r>
      <rPr>
        <b/>
        <u/>
        <sz val="16"/>
        <color rgb="FFFF0000"/>
        <rFont val="Calibri"/>
        <family val="2"/>
        <scheme val="minor"/>
      </rPr>
      <t>Fig. 5</t>
    </r>
    <r>
      <rPr>
        <b/>
        <u/>
        <sz val="14"/>
        <color rgb="FFFF0000"/>
        <rFont val="Calibri"/>
        <family val="2"/>
        <scheme val="minor"/>
      </rPr>
      <t xml:space="preserve"> - Patrimonio netto</t>
    </r>
    <r>
      <rPr>
        <b/>
        <u/>
        <sz val="14"/>
        <color indexed="10"/>
        <rFont val="Calibri"/>
        <family val="2"/>
      </rPr>
      <t>/Passività complessive [(Equity/(</t>
    </r>
    <r>
      <rPr>
        <b/>
        <i/>
        <u/>
        <sz val="14"/>
        <color indexed="10"/>
        <rFont val="Calibri"/>
        <family val="2"/>
      </rPr>
      <t>Equity + liabilities</t>
    </r>
    <r>
      <rPr>
        <b/>
        <u/>
        <sz val="14"/>
        <color indexed="10"/>
        <rFont val="Calibri"/>
        <family val="2"/>
      </rPr>
      <t>)] (%)</t>
    </r>
  </si>
  <si>
    <r>
      <rPr>
        <b/>
        <u/>
        <sz val="16"/>
        <color rgb="FFFF0000"/>
        <rFont val="Calibri"/>
        <family val="2"/>
        <scheme val="minor"/>
      </rPr>
      <t>Fig. 6</t>
    </r>
    <r>
      <rPr>
        <b/>
        <u/>
        <sz val="14"/>
        <color rgb="FFFF0000"/>
        <rFont val="Calibri"/>
        <family val="2"/>
        <scheme val="minor"/>
      </rPr>
      <t xml:space="preserve"> - Risultato d'esercizio / Patrimonio netto (</t>
    </r>
    <r>
      <rPr>
        <b/>
        <i/>
        <u/>
        <sz val="14"/>
        <color rgb="FFFF0000"/>
        <rFont val="Calibri"/>
        <family val="2"/>
        <scheme val="minor"/>
      </rPr>
      <t>Net income / Equity</t>
    </r>
    <r>
      <rPr>
        <b/>
        <u/>
        <sz val="14"/>
        <color rgb="FFFF0000"/>
        <rFont val="Calibri"/>
        <family val="2"/>
        <scheme val="minor"/>
      </rPr>
      <t>) (%)</t>
    </r>
  </si>
  <si>
    <r>
      <rPr>
        <b/>
        <u/>
        <sz val="16"/>
        <color rgb="FFFF0000"/>
        <rFont val="Calibri"/>
        <family val="2"/>
        <scheme val="minor"/>
      </rPr>
      <t>Fig. 7</t>
    </r>
    <r>
      <rPr>
        <b/>
        <u/>
        <sz val="14"/>
        <color rgb="FFFF0000"/>
        <rFont val="Calibri"/>
        <family val="2"/>
        <scheme val="minor"/>
      </rPr>
      <t xml:space="preserve"> - Investimenti</t>
    </r>
    <r>
      <rPr>
        <b/>
        <u/>
        <sz val="14"/>
        <color indexed="10"/>
        <rFont val="Calibri"/>
        <family val="2"/>
      </rPr>
      <t>/Ricavi (</t>
    </r>
    <r>
      <rPr>
        <b/>
        <i/>
        <u/>
        <sz val="14"/>
        <color rgb="FFFF0000"/>
        <rFont val="Calibri"/>
        <family val="2"/>
      </rPr>
      <t>Capex /Revenues</t>
    </r>
    <r>
      <rPr>
        <b/>
        <u/>
        <sz val="14"/>
        <color indexed="10"/>
        <rFont val="Calibri"/>
        <family val="2"/>
      </rPr>
      <t>) (%)</t>
    </r>
  </si>
  <si>
    <r>
      <rPr>
        <b/>
        <u/>
        <sz val="16"/>
        <color rgb="FFFF0000"/>
        <rFont val="Calibri"/>
        <family val="2"/>
        <scheme val="minor"/>
      </rPr>
      <t>Fig. 8</t>
    </r>
    <r>
      <rPr>
        <b/>
        <u/>
        <sz val="14"/>
        <color rgb="FFFF0000"/>
        <rFont val="Calibri"/>
        <family val="2"/>
        <scheme val="minor"/>
      </rPr>
      <t xml:space="preserve"> - Flusso di cassa dell'attività operativa / Ricavi (%)</t>
    </r>
  </si>
  <si>
    <r>
      <rPr>
        <b/>
        <u/>
        <sz val="16"/>
        <color rgb="FFFF0000"/>
        <rFont val="Calibri"/>
        <family val="2"/>
        <scheme val="minor"/>
      </rPr>
      <t>Fig. 9</t>
    </r>
    <r>
      <rPr>
        <b/>
        <u/>
        <sz val="14"/>
        <color rgb="FFFF0000"/>
        <rFont val="Calibri"/>
        <family val="2"/>
        <scheme val="minor"/>
      </rPr>
      <t xml:space="preserve"> - Investimenti / Flusso di cassa dell'attività operativa (%)</t>
    </r>
  </si>
  <si>
    <r>
      <rPr>
        <b/>
        <u/>
        <sz val="16"/>
        <color rgb="FFFF0000"/>
        <rFont val="Calibri"/>
        <family val="2"/>
        <scheme val="minor"/>
      </rPr>
      <t>Fig. 2</t>
    </r>
    <r>
      <rPr>
        <b/>
        <u/>
        <sz val="14"/>
        <color rgb="FFFF0000"/>
        <rFont val="Calibri"/>
        <family val="2"/>
        <scheme val="minor"/>
      </rPr>
      <t xml:space="preserve"> - Occupazione </t>
    </r>
    <r>
      <rPr>
        <b/>
        <u/>
        <sz val="14"/>
        <color rgb="FFFF0000"/>
        <rFont val="Calibri"/>
        <family val="2"/>
      </rPr>
      <t>(</t>
    </r>
    <r>
      <rPr>
        <b/>
        <i/>
        <u/>
        <sz val="14"/>
        <color rgb="FFFF0000"/>
        <rFont val="Calibri"/>
        <family val="2"/>
      </rPr>
      <t>Employment</t>
    </r>
    <r>
      <rPr>
        <b/>
        <u/>
        <sz val="14"/>
        <color rgb="FFFF0000"/>
        <rFont val="Calibri"/>
        <family val="2"/>
      </rPr>
      <t>)</t>
    </r>
    <r>
      <rPr>
        <b/>
        <i/>
        <u/>
        <sz val="14"/>
        <color rgb="FFFF0000"/>
        <rFont val="Calibri"/>
        <family val="2"/>
      </rPr>
      <t xml:space="preserve"> (*1.000)</t>
    </r>
  </si>
  <si>
    <r>
      <t xml:space="preserve">Risultato d'esercizio </t>
    </r>
    <r>
      <rPr>
        <b/>
        <i/>
        <sz val="13"/>
        <color rgb="FF7030A0"/>
        <rFont val="Calibri"/>
        <family val="2"/>
      </rPr>
      <t>(Net income)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</si>
</sst>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28"/>
      <color indexed="9"/>
      <name val="Calibri"/>
      <family val="2"/>
    </font>
    <font>
      <b/>
      <i/>
      <sz val="28"/>
      <color indexed="9"/>
      <name val="Calibri"/>
      <family val="2"/>
    </font>
    <font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24"/>
      <color theme="0"/>
      <name val="Calibri"/>
      <family val="2"/>
    </font>
    <font>
      <b/>
      <u/>
      <sz val="36"/>
      <color theme="0"/>
      <name val="Calibri"/>
      <family val="2"/>
    </font>
    <font>
      <b/>
      <u/>
      <sz val="28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u/>
      <sz val="14"/>
      <color indexed="10"/>
      <name val="Calibri"/>
      <family val="2"/>
    </font>
    <font>
      <b/>
      <u/>
      <sz val="14"/>
      <color indexed="10"/>
      <name val="Calibri"/>
      <family val="2"/>
    </font>
    <font>
      <b/>
      <u/>
      <sz val="14"/>
      <color rgb="FFFF0000"/>
      <name val="Calibri"/>
      <family val="2"/>
    </font>
    <font>
      <b/>
      <i/>
      <u/>
      <sz val="14"/>
      <color rgb="FFFF0000"/>
      <name val="Calibri"/>
      <family val="2"/>
    </font>
    <font>
      <b/>
      <i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3"/>
      <color rgb="FF7030A0"/>
      <name val="Calibri"/>
      <family val="2"/>
      <scheme val="minor"/>
    </font>
    <font>
      <b/>
      <i/>
      <sz val="13"/>
      <color rgb="FF7030A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4">
    <xf numFmtId="0" fontId="0" fillId="0" borderId="0" xfId="0"/>
    <xf numFmtId="0" fontId="0" fillId="3" borderId="0" xfId="0" applyFill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/>
    <xf numFmtId="0" fontId="27" fillId="0" borderId="0" xfId="0" applyFont="1" applyAlignment="1">
      <alignment vertical="center"/>
    </xf>
    <xf numFmtId="0" fontId="27" fillId="0" borderId="2" xfId="0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P94"/>
  <sheetViews>
    <sheetView showGridLines="0" tabSelected="1" zoomScale="80" zoomScaleNormal="8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I10" sqref="I10"/>
    </sheetView>
  </sheetViews>
  <sheetFormatPr defaultRowHeight="15" x14ac:dyDescent="0.25"/>
  <cols>
    <col min="1" max="1" width="46.85546875" customWidth="1"/>
    <col min="2" max="12" width="9.85546875" customWidth="1"/>
  </cols>
  <sheetData>
    <row r="1" spans="1:16" s="1" customFormat="1" ht="69" customHeight="1" x14ac:dyDescent="0.25">
      <c r="A1" s="21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 s="1" customFormat="1" ht="35.450000000000003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6" s="1" customFormat="1" ht="36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6" spans="1:16" s="16" customFormat="1" ht="21" x14ac:dyDescent="0.3">
      <c r="A6" s="14" t="s">
        <v>12</v>
      </c>
      <c r="B6" s="15"/>
      <c r="C6" s="15"/>
      <c r="D6" s="15"/>
      <c r="E6" s="15"/>
      <c r="F6" s="1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4" customFormat="1" ht="15.75" x14ac:dyDescent="0.25">
      <c r="A7" s="2"/>
      <c r="B7" s="6">
        <v>2015</v>
      </c>
      <c r="C7" s="6">
        <v>2016</v>
      </c>
      <c r="D7" s="6">
        <v>2017</v>
      </c>
      <c r="E7" s="6">
        <v>2018</v>
      </c>
      <c r="F7" s="6">
        <v>2019</v>
      </c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s="4" customFormat="1" ht="15.75" x14ac:dyDescent="0.25">
      <c r="A8" s="7" t="s">
        <v>5</v>
      </c>
      <c r="B8" s="10">
        <v>31.245850999999998</v>
      </c>
      <c r="C8" s="10">
        <v>31.391201999999996</v>
      </c>
      <c r="D8" s="10">
        <v>31.651557999999998</v>
      </c>
      <c r="E8" s="10">
        <v>30.560992000000002</v>
      </c>
      <c r="F8" s="10">
        <v>29.443872000000002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s="4" customFormat="1" ht="15.75" x14ac:dyDescent="0.25">
      <c r="A9" s="7" t="s">
        <v>2</v>
      </c>
      <c r="B9" s="10">
        <v>13.796835</v>
      </c>
      <c r="C9" s="10">
        <v>13.669</v>
      </c>
      <c r="D9" s="10">
        <v>14.098652</v>
      </c>
      <c r="E9" s="10">
        <v>13.901472999999999</v>
      </c>
      <c r="F9" s="10">
        <v>13.135999999999999</v>
      </c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s="4" customFormat="1" ht="15.75" x14ac:dyDescent="0.25">
      <c r="A10" s="7" t="s">
        <v>6</v>
      </c>
      <c r="B10" s="10">
        <v>17.449016</v>
      </c>
      <c r="C10" s="10">
        <v>17.722201999999996</v>
      </c>
      <c r="D10" s="10">
        <v>17.552905999999997</v>
      </c>
      <c r="E10" s="10">
        <v>16.659519</v>
      </c>
      <c r="F10" s="10">
        <v>16.307872000000003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s="4" customFormat="1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s="4" customFormat="1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16" customFormat="1" ht="21" x14ac:dyDescent="0.3">
      <c r="A13" s="14" t="s">
        <v>20</v>
      </c>
      <c r="B13" s="15"/>
      <c r="C13" s="15"/>
      <c r="D13" s="15"/>
      <c r="E13" s="15"/>
      <c r="F13" s="1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4" customFormat="1" ht="15.75" x14ac:dyDescent="0.25">
      <c r="A14" s="2"/>
      <c r="B14" s="8">
        <f>+B7</f>
        <v>2015</v>
      </c>
      <c r="C14" s="8">
        <f>+C7</f>
        <v>2016</v>
      </c>
      <c r="D14" s="8">
        <f>+D7</f>
        <v>2017</v>
      </c>
      <c r="E14" s="8">
        <f>+E7</f>
        <v>2018</v>
      </c>
      <c r="F14" s="8">
        <f>+F7</f>
        <v>2019</v>
      </c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15.75" x14ac:dyDescent="0.25">
      <c r="A15" s="9" t="s">
        <v>7</v>
      </c>
      <c r="B15" s="10">
        <v>68.020233333333337</v>
      </c>
      <c r="C15" s="10">
        <v>69.813342126789351</v>
      </c>
      <c r="D15" s="10">
        <v>66.221000000000004</v>
      </c>
      <c r="E15" s="10">
        <v>64.097999999999999</v>
      </c>
      <c r="F15" s="10">
        <v>61.128999999999998</v>
      </c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4" customFormat="1" ht="15.75" x14ac:dyDescent="0.25">
      <c r="A16" s="7" t="s">
        <v>2</v>
      </c>
      <c r="B16" s="10">
        <v>44.170999999999999</v>
      </c>
      <c r="C16" s="10">
        <v>45.906999999999996</v>
      </c>
      <c r="D16" s="10">
        <v>44.280999999999999</v>
      </c>
      <c r="E16" s="10">
        <v>42.655999999999999</v>
      </c>
      <c r="F16" s="10">
        <v>40.237000000000002</v>
      </c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4" customFormat="1" ht="15.75" x14ac:dyDescent="0.25">
      <c r="A17" s="7" t="s">
        <v>6</v>
      </c>
      <c r="B17" s="10">
        <v>23.849233333333338</v>
      </c>
      <c r="C17" s="10">
        <v>23.906342126789358</v>
      </c>
      <c r="D17" s="10">
        <v>21.94</v>
      </c>
      <c r="E17" s="10">
        <v>21.442</v>
      </c>
      <c r="F17" s="10">
        <v>20.891999999999999</v>
      </c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4" customFormat="1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s="4" customFormat="1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s="16" customFormat="1" ht="21" x14ac:dyDescent="0.3">
      <c r="A20" s="14" t="s">
        <v>13</v>
      </c>
      <c r="B20" s="15"/>
      <c r="C20" s="15"/>
      <c r="D20" s="15"/>
      <c r="E20" s="15"/>
      <c r="F20" s="1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s="4" customFormat="1" ht="15.75" x14ac:dyDescent="0.25">
      <c r="B21" s="6">
        <f>+B7</f>
        <v>2015</v>
      </c>
      <c r="C21" s="6">
        <f>+C7</f>
        <v>2016</v>
      </c>
      <c r="D21" s="6">
        <f>+D7</f>
        <v>2017</v>
      </c>
      <c r="E21" s="6">
        <f>+E7</f>
        <v>2018</v>
      </c>
      <c r="F21" s="6">
        <f>+F7</f>
        <v>2019</v>
      </c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4" customFormat="1" ht="17.25" x14ac:dyDescent="0.25">
      <c r="A22" s="17" t="s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4" customFormat="1" ht="15.75" x14ac:dyDescent="0.25">
      <c r="A23" s="7" t="s">
        <v>5</v>
      </c>
      <c r="B23" s="10">
        <v>32.608932942808941</v>
      </c>
      <c r="C23" s="10">
        <v>37.08288710957931</v>
      </c>
      <c r="D23" s="10">
        <v>35.625857659202751</v>
      </c>
      <c r="E23" s="10">
        <v>34.695974528575505</v>
      </c>
      <c r="F23" s="10">
        <v>38.776540666934025</v>
      </c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s="4" customFormat="1" ht="15.75" x14ac:dyDescent="0.25">
      <c r="A24" s="7" t="s">
        <v>2</v>
      </c>
      <c r="B24" s="10">
        <v>38.169761398175737</v>
      </c>
      <c r="C24" s="10">
        <v>46.117345819006516</v>
      </c>
      <c r="D24" s="10">
        <v>41.14786293044186</v>
      </c>
      <c r="E24" s="10">
        <v>40.339617247754951</v>
      </c>
      <c r="F24" s="10">
        <v>41.726804202192447</v>
      </c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s="4" customFormat="1" ht="13.5" customHeight="1" x14ac:dyDescent="0.25">
      <c r="A25" s="7" t="s">
        <v>6</v>
      </c>
      <c r="B25" s="10">
        <v>28.212018373987384</v>
      </c>
      <c r="C25" s="10">
        <v>30.114677623017734</v>
      </c>
      <c r="D25" s="10">
        <v>31.190533351001836</v>
      </c>
      <c r="E25" s="10">
        <v>29.98665807818341</v>
      </c>
      <c r="F25" s="10">
        <v>36.40010174227514</v>
      </c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4" customFormat="1" ht="9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s="4" customFormat="1" ht="17.25" x14ac:dyDescent="0.25">
      <c r="A27" s="18" t="s">
        <v>1</v>
      </c>
      <c r="B27" s="6"/>
      <c r="C27" s="6"/>
      <c r="D27" s="6"/>
      <c r="E27" s="6"/>
      <c r="F27" s="6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s="4" customFormat="1" ht="15.75" x14ac:dyDescent="0.25">
      <c r="A28" s="7" t="s">
        <v>5</v>
      </c>
      <c r="B28" s="10">
        <v>11.301905651409523</v>
      </c>
      <c r="C28" s="10">
        <v>7.7953897082373613</v>
      </c>
      <c r="D28" s="10">
        <v>6.3244305383008319</v>
      </c>
      <c r="E28" s="10">
        <v>1.4475029148268419</v>
      </c>
      <c r="F28" s="10">
        <v>10.583743197905495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s="4" customFormat="1" ht="15.75" x14ac:dyDescent="0.25">
      <c r="A29" s="7" t="s">
        <v>2</v>
      </c>
      <c r="B29" s="10">
        <v>15.85598436163076</v>
      </c>
      <c r="C29" s="10">
        <v>22.926966127734293</v>
      </c>
      <c r="D29" s="10">
        <v>18.214053371911014</v>
      </c>
      <c r="E29" s="10">
        <v>-1.730248298147991</v>
      </c>
      <c r="F29" s="10">
        <v>13.098302375152254</v>
      </c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s="4" customFormat="1" ht="14.1" customHeight="1" x14ac:dyDescent="0.25">
      <c r="A30" s="7" t="s">
        <v>6</v>
      </c>
      <c r="B30" s="10">
        <v>7.7010222238319912</v>
      </c>
      <c r="C30" s="10">
        <v>-3.8754804284478883</v>
      </c>
      <c r="D30" s="10">
        <v>-3.2254214772186431</v>
      </c>
      <c r="E30" s="10">
        <v>4.0991654681026528</v>
      </c>
      <c r="F30" s="10">
        <v>8.5582643768604516</v>
      </c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s="4" customFormat="1" ht="8.1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s="4" customFormat="1" ht="17.25" x14ac:dyDescent="0.25">
      <c r="A32" s="18" t="s">
        <v>21</v>
      </c>
      <c r="B32" s="6"/>
      <c r="C32" s="6"/>
      <c r="D32" s="6"/>
      <c r="E32" s="6"/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s="4" customFormat="1" ht="15.75" x14ac:dyDescent="0.25">
      <c r="A33" s="7" t="s">
        <v>5</v>
      </c>
      <c r="B33" s="10">
        <v>0.33530115726404763</v>
      </c>
      <c r="C33" s="10">
        <v>2.7358270639015361</v>
      </c>
      <c r="D33" s="10">
        <v>-3.1661443016485955</v>
      </c>
      <c r="E33" s="10">
        <v>-5.5991932460831109</v>
      </c>
      <c r="F33" s="10">
        <v>2.6035298618333891</v>
      </c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s="4" customFormat="1" ht="15.75" x14ac:dyDescent="0.25">
      <c r="A34" s="7" t="s">
        <v>2</v>
      </c>
      <c r="B34" s="10">
        <v>-3.3085124233202765</v>
      </c>
      <c r="C34" s="10">
        <v>13.875331041041772</v>
      </c>
      <c r="D34" s="10">
        <v>7.7092476642447814</v>
      </c>
      <c r="E34" s="10">
        <v>-13.333874762767945</v>
      </c>
      <c r="F34" s="10">
        <v>2.908579476248478</v>
      </c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s="4" customFormat="1" ht="15.75" x14ac:dyDescent="0.25">
      <c r="A35" s="7" t="s">
        <v>6</v>
      </c>
      <c r="B35" s="10">
        <v>3.2164432653394326</v>
      </c>
      <c r="C35" s="10">
        <v>-5.8559878732902373</v>
      </c>
      <c r="D35" s="10">
        <v>-11.90135696049418</v>
      </c>
      <c r="E35" s="10">
        <v>0.85498266786694088</v>
      </c>
      <c r="F35" s="10">
        <v>2.3578122271256481</v>
      </c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s="4" customFormat="1" ht="15.75" x14ac:dyDescent="0.25">
      <c r="A36" s="11"/>
      <c r="B36" s="12"/>
      <c r="C36" s="12"/>
      <c r="D36" s="12"/>
      <c r="E36" s="12"/>
      <c r="F36" s="1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s="4" customFormat="1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s="16" customFormat="1" ht="21" x14ac:dyDescent="0.3">
      <c r="A38" s="14" t="s">
        <v>14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5"/>
      <c r="N38" s="5"/>
      <c r="O38" s="5"/>
      <c r="P38" s="5"/>
    </row>
    <row r="39" spans="1:16" s="4" customFormat="1" ht="15.75" x14ac:dyDescent="0.25">
      <c r="B39" s="6">
        <v>2009</v>
      </c>
      <c r="C39" s="6">
        <f t="shared" ref="C39:L39" si="0">+B39+1</f>
        <v>2010</v>
      </c>
      <c r="D39" s="6">
        <f t="shared" si="0"/>
        <v>2011</v>
      </c>
      <c r="E39" s="6">
        <f t="shared" si="0"/>
        <v>2012</v>
      </c>
      <c r="F39" s="6">
        <f t="shared" si="0"/>
        <v>2013</v>
      </c>
      <c r="G39" s="6">
        <f t="shared" si="0"/>
        <v>2014</v>
      </c>
      <c r="H39" s="6">
        <f t="shared" si="0"/>
        <v>2015</v>
      </c>
      <c r="I39" s="6">
        <f t="shared" si="0"/>
        <v>2016</v>
      </c>
      <c r="J39" s="6">
        <f t="shared" si="0"/>
        <v>2017</v>
      </c>
      <c r="K39" s="6">
        <f t="shared" si="0"/>
        <v>2018</v>
      </c>
      <c r="L39" s="6">
        <f t="shared" si="0"/>
        <v>2019</v>
      </c>
      <c r="M39" s="2"/>
      <c r="N39" s="2"/>
      <c r="O39" s="2"/>
      <c r="P39" s="2"/>
    </row>
    <row r="40" spans="1:16" s="4" customFormat="1" ht="17.25" x14ac:dyDescent="0.25">
      <c r="A40" s="17" t="s">
        <v>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2"/>
      <c r="N40" s="2"/>
      <c r="O40" s="2"/>
      <c r="P40" s="2"/>
    </row>
    <row r="41" spans="1:16" s="4" customFormat="1" ht="15.75" x14ac:dyDescent="0.25">
      <c r="A41" s="7" t="s">
        <v>5</v>
      </c>
      <c r="B41" s="10">
        <v>16.915129999999998</v>
      </c>
      <c r="C41" s="10">
        <v>16.751276000000001</v>
      </c>
      <c r="D41" s="10">
        <v>16.040438000000002</v>
      </c>
      <c r="E41" s="10">
        <v>14.752377000000001</v>
      </c>
      <c r="F41" s="10">
        <v>12.952320000000004</v>
      </c>
      <c r="G41" s="10">
        <v>11.723580999999998</v>
      </c>
      <c r="H41" s="10">
        <v>10.188943599999998</v>
      </c>
      <c r="I41" s="10">
        <v>11.640764000000001</v>
      </c>
      <c r="J41" s="10">
        <v>11.276139000000001</v>
      </c>
      <c r="K41" s="10">
        <v>10.603433999999998</v>
      </c>
      <c r="L41" s="10">
        <v>11.417315</v>
      </c>
      <c r="M41" s="19"/>
      <c r="N41" s="2"/>
      <c r="O41" s="2"/>
      <c r="P41" s="2"/>
    </row>
    <row r="42" spans="1:16" s="4" customFormat="1" ht="15.75" x14ac:dyDescent="0.25">
      <c r="A42" s="7" t="s">
        <v>2</v>
      </c>
      <c r="B42" s="10">
        <v>9.5082939999999994</v>
      </c>
      <c r="C42" s="10">
        <v>9.0886200000000024</v>
      </c>
      <c r="D42" s="10">
        <v>8.9364059999999998</v>
      </c>
      <c r="E42" s="10">
        <v>8.43309</v>
      </c>
      <c r="F42" s="10">
        <v>7.5368660000000034</v>
      </c>
      <c r="G42" s="10">
        <v>6.738197999999997</v>
      </c>
      <c r="H42" s="10">
        <v>5.2662189999999995</v>
      </c>
      <c r="I42" s="10">
        <v>6.3037800000000006</v>
      </c>
      <c r="J42" s="10">
        <v>5.8012939999999995</v>
      </c>
      <c r="K42" s="10">
        <v>5.6078009999999976</v>
      </c>
      <c r="L42" s="10">
        <v>5.4812330000000005</v>
      </c>
      <c r="M42" s="2"/>
      <c r="N42" s="2"/>
      <c r="O42" s="2"/>
      <c r="P42" s="2"/>
    </row>
    <row r="43" spans="1:16" s="4" customFormat="1" ht="15.75" x14ac:dyDescent="0.25">
      <c r="A43" s="7" t="s">
        <v>6</v>
      </c>
      <c r="B43" s="10">
        <v>7.4068359999999975</v>
      </c>
      <c r="C43" s="10">
        <v>7.6626559999999992</v>
      </c>
      <c r="D43" s="10">
        <v>7.104032000000001</v>
      </c>
      <c r="E43" s="10">
        <v>6.3192870000000001</v>
      </c>
      <c r="F43" s="10">
        <v>5.4154539999999995</v>
      </c>
      <c r="G43" s="10">
        <v>4.9853830000000015</v>
      </c>
      <c r="H43" s="10">
        <v>4.9227245999999996</v>
      </c>
      <c r="I43" s="10">
        <v>5.3369840000000002</v>
      </c>
      <c r="J43" s="10">
        <v>5.4748450000000011</v>
      </c>
      <c r="K43" s="10">
        <v>4.9956329999999998</v>
      </c>
      <c r="L43" s="10">
        <v>5.9360820000000007</v>
      </c>
      <c r="M43" s="2"/>
      <c r="N43" s="2"/>
      <c r="O43" s="2"/>
      <c r="P43" s="2"/>
    </row>
    <row r="44" spans="1:16" s="4" customFormat="1" ht="7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s="4" customFormat="1" ht="17.25" x14ac:dyDescent="0.25">
      <c r="A45" s="18" t="s">
        <v>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2"/>
      <c r="N45" s="2"/>
      <c r="O45" s="2"/>
      <c r="P45" s="2"/>
    </row>
    <row r="46" spans="1:16" s="4" customFormat="1" ht="15.75" x14ac:dyDescent="0.25">
      <c r="A46" s="7" t="s">
        <v>5</v>
      </c>
      <c r="B46" s="10">
        <v>8.2051049999999996</v>
      </c>
      <c r="C46" s="10">
        <v>8.3809680000000029</v>
      </c>
      <c r="D46" s="10">
        <v>2.3976749999999996</v>
      </c>
      <c r="E46" s="10">
        <v>3.4925030000000001</v>
      </c>
      <c r="F46" s="10">
        <v>3.3933580000000045</v>
      </c>
      <c r="G46" s="10">
        <v>4.6868410999999979</v>
      </c>
      <c r="H46" s="10">
        <v>3.5313815999999987</v>
      </c>
      <c r="I46" s="10">
        <v>2.4470665300000007</v>
      </c>
      <c r="J46" s="10">
        <v>2.0017807999999992</v>
      </c>
      <c r="K46" s="10">
        <v>0.442371249999998</v>
      </c>
      <c r="L46" s="10">
        <v>3.1162638000000005</v>
      </c>
      <c r="M46" s="19"/>
      <c r="N46" s="2"/>
      <c r="O46" s="2"/>
      <c r="P46" s="2"/>
    </row>
    <row r="47" spans="1:16" s="4" customFormat="1" ht="15.75" x14ac:dyDescent="0.25">
      <c r="A47" s="7" t="s">
        <v>2</v>
      </c>
      <c r="B47" s="10">
        <v>5.1610129999999996</v>
      </c>
      <c r="C47" s="10">
        <v>4.9688940000000033</v>
      </c>
      <c r="D47" s="10">
        <v>-0.24559400000000095</v>
      </c>
      <c r="E47" s="10">
        <v>0.94363300000000072</v>
      </c>
      <c r="F47" s="10">
        <v>1.8784320000000039</v>
      </c>
      <c r="G47" s="10">
        <v>3.580066999999997</v>
      </c>
      <c r="H47" s="10">
        <v>2.1876239999999987</v>
      </c>
      <c r="I47" s="10">
        <v>3.1338870000000005</v>
      </c>
      <c r="J47" s="10">
        <v>2.5679359999999996</v>
      </c>
      <c r="K47" s="10">
        <v>-0.24053000000000246</v>
      </c>
      <c r="L47" s="10">
        <v>1.7205930000000003</v>
      </c>
      <c r="M47" s="2"/>
      <c r="N47" s="2"/>
      <c r="O47" s="2"/>
      <c r="P47" s="2"/>
    </row>
    <row r="48" spans="1:16" s="4" customFormat="1" ht="15.75" x14ac:dyDescent="0.25">
      <c r="A48" s="7" t="s">
        <v>6</v>
      </c>
      <c r="B48" s="10">
        <v>3.0440919999999996</v>
      </c>
      <c r="C48" s="10">
        <v>3.4120739999999996</v>
      </c>
      <c r="D48" s="10">
        <v>2.6432690000000005</v>
      </c>
      <c r="E48" s="10">
        <v>2.5488699999999995</v>
      </c>
      <c r="F48" s="10">
        <v>1.5149260000000009</v>
      </c>
      <c r="G48" s="10">
        <v>1.1067741000000011</v>
      </c>
      <c r="H48" s="10">
        <v>1.3437576</v>
      </c>
      <c r="I48" s="10">
        <v>-0.68682046999999968</v>
      </c>
      <c r="J48" s="10">
        <v>-0.56615520000000019</v>
      </c>
      <c r="K48" s="10">
        <v>0.68290125000000046</v>
      </c>
      <c r="L48" s="10">
        <v>1.3956708000000004</v>
      </c>
      <c r="M48" s="2"/>
      <c r="N48" s="2"/>
      <c r="O48" s="2"/>
      <c r="P48" s="2"/>
    </row>
    <row r="49" spans="1:16" s="4" customFormat="1" ht="8.1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s="4" customFormat="1" ht="17.25" x14ac:dyDescent="0.25">
      <c r="A50" s="18" t="s">
        <v>21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2"/>
      <c r="N50" s="2"/>
      <c r="O50" s="2"/>
      <c r="P50" s="2"/>
    </row>
    <row r="51" spans="1:16" s="4" customFormat="1" ht="15.75" x14ac:dyDescent="0.25">
      <c r="A51" s="7" t="s">
        <v>5</v>
      </c>
      <c r="B51" s="10">
        <v>2.465487</v>
      </c>
      <c r="C51" s="10">
        <v>4.3369970000000002</v>
      </c>
      <c r="D51" s="10">
        <v>-3.2663160000000002</v>
      </c>
      <c r="E51" s="10">
        <v>-1.6891240000000001</v>
      </c>
      <c r="F51" s="10">
        <v>-1.4982500000000001</v>
      </c>
      <c r="G51" s="10">
        <v>0.29936600000000008</v>
      </c>
      <c r="H51" s="10">
        <v>0.10477199999999987</v>
      </c>
      <c r="I51" s="10">
        <v>0.85880900000000016</v>
      </c>
      <c r="J51" s="10">
        <v>-1.0021340000000001</v>
      </c>
      <c r="K51" s="10">
        <v>-1.7111689999999999</v>
      </c>
      <c r="L51" s="10">
        <v>0.76658000000000004</v>
      </c>
      <c r="M51" s="19"/>
      <c r="N51" s="2"/>
      <c r="O51" s="2"/>
      <c r="P51" s="2"/>
    </row>
    <row r="52" spans="1:16" s="4" customFormat="1" ht="15.75" x14ac:dyDescent="0.25">
      <c r="A52" s="7" t="s">
        <v>2</v>
      </c>
      <c r="B52" s="10">
        <v>1.3985799999999999</v>
      </c>
      <c r="C52" s="10">
        <v>3.5125799999999998</v>
      </c>
      <c r="D52" s="10">
        <v>-3.6448499999999999</v>
      </c>
      <c r="E52" s="10">
        <v>-1.821</v>
      </c>
      <c r="F52" s="10">
        <v>-1.0282840000000002</v>
      </c>
      <c r="G52" s="10">
        <v>0.63627999999999996</v>
      </c>
      <c r="H52" s="10">
        <v>-0.45647000000000004</v>
      </c>
      <c r="I52" s="10">
        <v>1.8966189999999998</v>
      </c>
      <c r="J52" s="10">
        <v>1.0869000000000002</v>
      </c>
      <c r="K52" s="10">
        <v>-1.8536049999999999</v>
      </c>
      <c r="L52" s="10">
        <v>0.38207100000000005</v>
      </c>
      <c r="M52" s="2"/>
      <c r="N52" s="2"/>
      <c r="O52" s="2"/>
      <c r="P52" s="2"/>
    </row>
    <row r="53" spans="1:16" s="4" customFormat="1" ht="15.75" x14ac:dyDescent="0.25">
      <c r="A53" s="7" t="s">
        <v>6</v>
      </c>
      <c r="B53" s="10">
        <v>1.066907</v>
      </c>
      <c r="C53" s="10">
        <v>0.8244170000000004</v>
      </c>
      <c r="D53" s="10">
        <v>0.37853399999999965</v>
      </c>
      <c r="E53" s="10">
        <v>0.13187599999999997</v>
      </c>
      <c r="F53" s="10">
        <v>-0.46996599999999988</v>
      </c>
      <c r="G53" s="10">
        <v>-0.33691399999999988</v>
      </c>
      <c r="H53" s="10">
        <v>0.56124199999999991</v>
      </c>
      <c r="I53" s="10">
        <v>-1.0378099999999997</v>
      </c>
      <c r="J53" s="10">
        <v>-2.0890340000000003</v>
      </c>
      <c r="K53" s="10">
        <v>0.14243599999999992</v>
      </c>
      <c r="L53" s="10">
        <v>0.38450899999999999</v>
      </c>
      <c r="M53" s="2"/>
      <c r="N53" s="2"/>
      <c r="O53" s="2"/>
      <c r="P53" s="2"/>
    </row>
    <row r="54" spans="1:16" s="4" customFormat="1" ht="15.75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2"/>
      <c r="N54" s="2"/>
      <c r="O54" s="2"/>
      <c r="P54" s="2"/>
    </row>
    <row r="55" spans="1:16" s="4" customFormat="1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s="4" customFormat="1" ht="21" x14ac:dyDescent="0.25">
      <c r="A56" s="14" t="s">
        <v>15</v>
      </c>
      <c r="B56" s="15"/>
      <c r="C56" s="15"/>
      <c r="D56" s="15"/>
      <c r="E56" s="15"/>
      <c r="F56" s="15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s="4" customFormat="1" ht="15.75" x14ac:dyDescent="0.25">
      <c r="A57" s="2"/>
      <c r="B57" s="6">
        <f>B7</f>
        <v>2015</v>
      </c>
      <c r="C57" s="6">
        <f>C7</f>
        <v>2016</v>
      </c>
      <c r="D57" s="6">
        <f>D7</f>
        <v>2017</v>
      </c>
      <c r="E57" s="6">
        <f>E7</f>
        <v>2018</v>
      </c>
      <c r="F57" s="6">
        <f>F7</f>
        <v>2019</v>
      </c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s="4" customFormat="1" ht="15.75" x14ac:dyDescent="0.25">
      <c r="A58" s="7" t="s">
        <v>8</v>
      </c>
      <c r="B58" s="10">
        <v>27.825594171699912</v>
      </c>
      <c r="C58" s="10">
        <v>31.569800687620038</v>
      </c>
      <c r="D58" s="10">
        <v>31.312472481026777</v>
      </c>
      <c r="E58" s="10">
        <v>27.894464115147997</v>
      </c>
      <c r="F58" s="10">
        <v>27.102073941562445</v>
      </c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s="4" customFormat="1" ht="15.75" x14ac:dyDescent="0.25">
      <c r="A59" s="7" t="s">
        <v>2</v>
      </c>
      <c r="B59" s="10">
        <v>26.524530786960813</v>
      </c>
      <c r="C59" s="10">
        <v>30.748286089366459</v>
      </c>
      <c r="D59" s="10">
        <v>32.272537227028593</v>
      </c>
      <c r="E59" s="10">
        <v>29.6559449313072</v>
      </c>
      <c r="F59" s="10">
        <v>28.7204285782013</v>
      </c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s="4" customFormat="1" ht="15.75" x14ac:dyDescent="0.25">
      <c r="A60" s="7" t="s">
        <v>6</v>
      </c>
      <c r="B60" s="10">
        <v>29.937726426579314</v>
      </c>
      <c r="C60" s="10">
        <v>32.947627451756937</v>
      </c>
      <c r="D60" s="10">
        <v>29.646959451731281</v>
      </c>
      <c r="E60" s="10">
        <v>25.184893198304493</v>
      </c>
      <c r="F60" s="10">
        <v>24.574427199379322</v>
      </c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s="4" customFormat="1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4" customFormat="1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4" customFormat="1" ht="21" x14ac:dyDescent="0.25">
      <c r="A63" s="14" t="s">
        <v>16</v>
      </c>
      <c r="B63" s="15"/>
      <c r="C63" s="15"/>
      <c r="D63" s="15"/>
      <c r="E63" s="15"/>
      <c r="F63" s="15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4" customFormat="1" ht="15.75" x14ac:dyDescent="0.25">
      <c r="A64" s="13"/>
      <c r="B64" s="6">
        <f>B71</f>
        <v>2015</v>
      </c>
      <c r="C64" s="6">
        <f>C71</f>
        <v>2016</v>
      </c>
      <c r="D64" s="6">
        <f>D71</f>
        <v>2017</v>
      </c>
      <c r="E64" s="6">
        <f>E71</f>
        <v>2018</v>
      </c>
      <c r="F64" s="6">
        <f>F71</f>
        <v>2019</v>
      </c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s="4" customFormat="1" ht="15.75" x14ac:dyDescent="0.25">
      <c r="A65" s="7" t="s">
        <v>8</v>
      </c>
      <c r="B65" s="10">
        <v>0.38359072896104013</v>
      </c>
      <c r="C65" s="10">
        <v>2.7620689699533276</v>
      </c>
      <c r="D65" s="10">
        <v>-3.2646675304173716</v>
      </c>
      <c r="E65" s="10">
        <v>-6.078383223074205</v>
      </c>
      <c r="F65" s="10">
        <v>2.7250990158175754</v>
      </c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s="4" customFormat="1" ht="15.75" x14ac:dyDescent="0.25">
      <c r="A66" s="7" t="s">
        <v>2</v>
      </c>
      <c r="B66" s="10">
        <v>-2.8332816088386821</v>
      </c>
      <c r="C66" s="10">
        <v>9.9969375922411974</v>
      </c>
      <c r="D66" s="10">
        <v>5.4158154367432365</v>
      </c>
      <c r="E66" s="10">
        <v>-10.219456389899658</v>
      </c>
      <c r="F66" s="10">
        <v>2.1022944866292508</v>
      </c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4" customFormat="1" ht="15.75" x14ac:dyDescent="0.25">
      <c r="A67" s="7" t="s">
        <v>6</v>
      </c>
      <c r="B67" s="10">
        <v>5.0104402454522283</v>
      </c>
      <c r="C67" s="10">
        <v>-8.5621105919003071</v>
      </c>
      <c r="D67" s="10">
        <v>-19.657135824081191</v>
      </c>
      <c r="E67" s="10">
        <v>1.422409449921322</v>
      </c>
      <c r="F67" s="10">
        <v>3.8619458488518976</v>
      </c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16" customFormat="1" ht="18.75" x14ac:dyDescent="0.3"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s="4" customFormat="1" ht="15.75" x14ac:dyDescent="0.25">
      <c r="G69" s="3"/>
      <c r="H69" s="2"/>
      <c r="I69" s="2"/>
      <c r="J69" s="2"/>
      <c r="K69" s="2"/>
      <c r="L69" s="2"/>
      <c r="M69" s="2"/>
      <c r="N69" s="2"/>
      <c r="O69" s="2"/>
      <c r="P69" s="2"/>
    </row>
    <row r="70" spans="1:16" s="4" customFormat="1" ht="21" x14ac:dyDescent="0.25">
      <c r="A70" s="14" t="s">
        <v>17</v>
      </c>
      <c r="B70" s="15"/>
      <c r="C70" s="15"/>
      <c r="D70" s="15"/>
      <c r="E70" s="15"/>
      <c r="F70" s="15"/>
      <c r="G70" s="3"/>
      <c r="H70" s="2"/>
      <c r="I70" s="2"/>
      <c r="J70" s="2"/>
      <c r="K70" s="2"/>
      <c r="L70" s="2"/>
      <c r="M70" s="2"/>
      <c r="N70" s="2"/>
      <c r="O70" s="2"/>
      <c r="P70" s="2"/>
    </row>
    <row r="71" spans="1:16" s="4" customFormat="1" ht="15.75" x14ac:dyDescent="0.25">
      <c r="A71" s="13"/>
      <c r="B71" s="6">
        <f>B7</f>
        <v>2015</v>
      </c>
      <c r="C71" s="6">
        <f>C7</f>
        <v>2016</v>
      </c>
      <c r="D71" s="6">
        <f>D7</f>
        <v>2017</v>
      </c>
      <c r="E71" s="6">
        <f>E7</f>
        <v>2018</v>
      </c>
      <c r="F71" s="6">
        <f>F7</f>
        <v>2019</v>
      </c>
      <c r="G71" s="3"/>
      <c r="H71" s="2"/>
      <c r="I71" s="2"/>
      <c r="J71" s="2"/>
      <c r="K71" s="2"/>
      <c r="L71" s="2"/>
      <c r="M71" s="2"/>
      <c r="N71" s="2"/>
      <c r="O71" s="2"/>
      <c r="P71" s="2"/>
    </row>
    <row r="72" spans="1:16" s="4" customFormat="1" ht="15.75" x14ac:dyDescent="0.25">
      <c r="A72" s="7" t="s">
        <v>8</v>
      </c>
      <c r="B72" s="10">
        <v>21.776206552991628</v>
      </c>
      <c r="C72" s="10">
        <v>19.391051033980801</v>
      </c>
      <c r="D72" s="10">
        <v>27.199074055059157</v>
      </c>
      <c r="E72" s="10">
        <v>39.662603229633383</v>
      </c>
      <c r="F72" s="10">
        <v>23.839985277751509</v>
      </c>
      <c r="G72" s="3"/>
      <c r="H72" s="2"/>
      <c r="I72" s="2"/>
      <c r="J72" s="2"/>
      <c r="K72" s="2"/>
      <c r="L72" s="2"/>
      <c r="M72" s="2"/>
      <c r="N72" s="2"/>
      <c r="O72" s="2"/>
      <c r="P72" s="2"/>
    </row>
    <row r="73" spans="1:16" s="4" customFormat="1" ht="15.75" x14ac:dyDescent="0.25">
      <c r="A73" s="7" t="s">
        <v>2</v>
      </c>
      <c r="B73" s="10">
        <v>26.057787891208385</v>
      </c>
      <c r="C73" s="10">
        <v>26.27825737069281</v>
      </c>
      <c r="D73" s="10">
        <v>29.429749737776351</v>
      </c>
      <c r="E73" s="10">
        <v>36.700427357590087</v>
      </c>
      <c r="F73" s="10">
        <v>17.564669610231427</v>
      </c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s="4" customFormat="1" ht="15.75" x14ac:dyDescent="0.25">
      <c r="A74" s="7" t="s">
        <v>6</v>
      </c>
      <c r="B74" s="10">
        <v>18.390785205308998</v>
      </c>
      <c r="C74" s="10">
        <v>14.079001018045052</v>
      </c>
      <c r="D74" s="10">
        <v>25.407375280195776</v>
      </c>
      <c r="E74" s="10">
        <v>42.134379750099626</v>
      </c>
      <c r="F74" s="10">
        <v>28.894755551184108</v>
      </c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s="4" customFormat="1" ht="15.75" x14ac:dyDescent="0.25"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s="4" customFormat="1" ht="15.75" x14ac:dyDescent="0.25"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s="16" customFormat="1" ht="21" x14ac:dyDescent="0.3">
      <c r="A77" s="14" t="s">
        <v>18</v>
      </c>
      <c r="B77" s="15"/>
      <c r="C77" s="15"/>
      <c r="D77" s="15"/>
      <c r="E77" s="15"/>
      <c r="F77" s="1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s="16" customFormat="1" ht="18.75" x14ac:dyDescent="0.3">
      <c r="A78" s="14" t="s">
        <v>9</v>
      </c>
      <c r="B78" s="15"/>
      <c r="C78" s="15"/>
      <c r="D78" s="15"/>
      <c r="E78" s="15"/>
      <c r="F78" s="1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s="4" customFormat="1" ht="15.75" x14ac:dyDescent="0.25">
      <c r="A79" s="13"/>
      <c r="B79" s="6">
        <f>B64</f>
        <v>2015</v>
      </c>
      <c r="C79" s="6">
        <f>C64</f>
        <v>2016</v>
      </c>
      <c r="D79" s="6">
        <f>D64</f>
        <v>2017</v>
      </c>
      <c r="E79" s="6">
        <f>E64</f>
        <v>2018</v>
      </c>
      <c r="F79" s="6">
        <f>F64</f>
        <v>2019</v>
      </c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s="4" customFormat="1" ht="15.75" x14ac:dyDescent="0.25">
      <c r="A80" s="7" t="s">
        <v>8</v>
      </c>
      <c r="B80" s="10">
        <v>26.324109982727535</v>
      </c>
      <c r="C80" s="10">
        <v>25.892210760434871</v>
      </c>
      <c r="D80" s="10">
        <v>24.909276187920987</v>
      </c>
      <c r="E80" s="10">
        <v>29.939373969534564</v>
      </c>
      <c r="F80" s="10">
        <v>29.293351313157682</v>
      </c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s="4" customFormat="1" ht="15.75" x14ac:dyDescent="0.25">
      <c r="A81" s="7" t="s">
        <v>2</v>
      </c>
      <c r="B81" s="10">
        <v>37.240425068503029</v>
      </c>
      <c r="C81" s="10">
        <v>36.673092398858728</v>
      </c>
      <c r="D81" s="10">
        <v>25.888290596859896</v>
      </c>
      <c r="E81" s="10">
        <v>20.725408019711296</v>
      </c>
      <c r="F81" s="10">
        <v>33.459203714981726</v>
      </c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s="4" customFormat="1" ht="15.75" x14ac:dyDescent="0.25">
      <c r="A82" s="7" t="s">
        <v>6</v>
      </c>
      <c r="B82" s="10">
        <v>17.692643426306503</v>
      </c>
      <c r="C82" s="10">
        <v>17.57699851335542</v>
      </c>
      <c r="D82" s="10">
        <v>24.12292300773445</v>
      </c>
      <c r="E82" s="10">
        <v>37.627933217516912</v>
      </c>
      <c r="F82" s="10">
        <v>25.937754877867992</v>
      </c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s="4" customFormat="1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s="4" customFormat="1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s="16" customFormat="1" ht="21" x14ac:dyDescent="0.3">
      <c r="A85" s="14" t="s">
        <v>19</v>
      </c>
      <c r="B85" s="15"/>
      <c r="C85" s="15"/>
      <c r="D85" s="15"/>
      <c r="E85" s="15"/>
      <c r="F85" s="1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s="16" customFormat="1" ht="18.75" x14ac:dyDescent="0.3">
      <c r="A86" s="14" t="s">
        <v>10</v>
      </c>
      <c r="B86" s="15"/>
      <c r="C86" s="15"/>
      <c r="D86" s="15"/>
      <c r="E86" s="15"/>
      <c r="F86" s="1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s="4" customFormat="1" ht="15.75" x14ac:dyDescent="0.25">
      <c r="A87" s="13"/>
      <c r="B87" s="6">
        <f>B79</f>
        <v>2015</v>
      </c>
      <c r="C87" s="6">
        <f>C79</f>
        <v>2016</v>
      </c>
      <c r="D87" s="6">
        <f>D79</f>
        <v>2017</v>
      </c>
      <c r="E87" s="6">
        <f>E79</f>
        <v>2018</v>
      </c>
      <c r="F87" s="6">
        <f>F79</f>
        <v>2019</v>
      </c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s="4" customFormat="1" ht="15.75" x14ac:dyDescent="0.25">
      <c r="A88" s="7" t="s">
        <v>8</v>
      </c>
      <c r="B88" s="10">
        <v>82.723429461736814</v>
      </c>
      <c r="C88" s="10">
        <v>74.891445977304102</v>
      </c>
      <c r="D88" s="10">
        <v>109.19255079859984</v>
      </c>
      <c r="E88" s="10">
        <v>132.4763946968059</v>
      </c>
      <c r="F88" s="10">
        <v>81.383604842247294</v>
      </c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s="4" customFormat="1" ht="15.75" x14ac:dyDescent="0.25">
      <c r="A89" s="7" t="s">
        <v>2</v>
      </c>
      <c r="B89" s="10">
        <v>69.971778902296606</v>
      </c>
      <c r="C89" s="10">
        <v>71.655417233128091</v>
      </c>
      <c r="D89" s="10">
        <v>113.67977204854928</v>
      </c>
      <c r="E89" s="10">
        <v>177.07939608564257</v>
      </c>
      <c r="F89" s="10">
        <v>52.495778918870826</v>
      </c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s="4" customFormat="1" ht="15.75" x14ac:dyDescent="0.25">
      <c r="A90" s="7" t="s">
        <v>6</v>
      </c>
      <c r="B90" s="10">
        <v>103.94594387158931</v>
      </c>
      <c r="C90" s="10">
        <v>80.099005568826158</v>
      </c>
      <c r="D90" s="10">
        <v>105.32461290884815</v>
      </c>
      <c r="E90" s="10">
        <v>111.97633286561918</v>
      </c>
      <c r="F90" s="10">
        <v>111.40037249653882</v>
      </c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s="4" customFormat="1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s="4" customFormat="1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s="4" customFormat="1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</sheetData>
  <mergeCells count="3">
    <mergeCell ref="A2:L2"/>
    <mergeCell ref="A1:L1"/>
    <mergeCell ref="A3:L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46233AE31E248BF21BF23896C4C62" ma:contentTypeVersion="9" ma:contentTypeDescription="Creare un nuovo documento." ma:contentTypeScope="" ma:versionID="3f308da30a73b110d46cdb7d16655213">
  <xsd:schema xmlns:xsd="http://www.w3.org/2001/XMLSchema" xmlns:xs="http://www.w3.org/2001/XMLSchema" xmlns:p="http://schemas.microsoft.com/office/2006/metadata/properties" xmlns:ns2="cac865bf-8cfb-4630-8b29-d95ed55fab59" targetNamespace="http://schemas.microsoft.com/office/2006/metadata/properties" ma:root="true" ma:fieldsID="b44dc3414e9bf3876039c63012ea4851" ns2:_="">
    <xsd:import namespace="cac865bf-8cfb-4630-8b29-d95ed55fa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65bf-8cfb-4630-8b29-d95ed55fa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3D44D-C8DD-4C70-BC14-22610849C29E}"/>
</file>

<file path=customXml/itemProps2.xml><?xml version="1.0" encoding="utf-8"?>
<ds:datastoreItem xmlns:ds="http://schemas.openxmlformats.org/officeDocument/2006/customXml" ds:itemID="{65A6C3CF-01F5-4D04-A0BF-9CEA46115AEC}"/>
</file>

<file path=customXml/itemProps3.xml><?xml version="1.0" encoding="utf-8"?>
<ds:datastoreItem xmlns:ds="http://schemas.openxmlformats.org/officeDocument/2006/customXml" ds:itemID="{3BCBD7E1-007D-4F4A-B7D8-A07BF088FD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Open data TLC 15-19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cp:lastPrinted>2015-04-14T14:00:34Z</cp:lastPrinted>
  <dcterms:created xsi:type="dcterms:W3CDTF">2015-04-08T12:40:46Z</dcterms:created>
  <dcterms:modified xsi:type="dcterms:W3CDTF">2020-11-30T11:42:27Z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0x01010098746233AE31E248BF21BF23896C4C62</vt:lpwstr>
  </property>
</Properties>
</file>