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1055" yWindow="1620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48" l="1"/>
  <c r="K16" i="48"/>
  <c r="K10" i="53"/>
  <c r="K11" i="53"/>
  <c r="K12" i="53"/>
  <c r="K13" i="53"/>
  <c r="K14" i="53"/>
  <c r="K16" i="53"/>
  <c r="K17" i="53"/>
  <c r="K18" i="53"/>
  <c r="K19" i="53"/>
  <c r="K20" i="53"/>
  <c r="K21" i="53"/>
  <c r="K22" i="53"/>
  <c r="K23" i="53"/>
  <c r="K24" i="53"/>
  <c r="K25" i="53"/>
  <c r="K8" i="53"/>
  <c r="K26" i="52"/>
  <c r="K10" i="52"/>
  <c r="K11" i="52"/>
  <c r="K12" i="52"/>
  <c r="I30" i="47"/>
  <c r="K17" i="47"/>
  <c r="K25" i="47"/>
  <c r="E30" i="47"/>
  <c r="K9" i="44"/>
  <c r="K10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K28" i="43"/>
  <c r="K14" i="43"/>
  <c r="K15" i="43"/>
  <c r="K16" i="43"/>
  <c r="K17" i="43"/>
  <c r="K12" i="43"/>
  <c r="E30" i="43"/>
  <c r="F30" i="43"/>
  <c r="G30" i="43"/>
  <c r="K7" i="42"/>
  <c r="D25" i="32"/>
  <c r="H28" i="27"/>
  <c r="F28" i="33" l="1"/>
  <c r="F16" i="33"/>
  <c r="F8" i="38"/>
  <c r="F10" i="38"/>
  <c r="F11" i="38"/>
  <c r="F12" i="38"/>
  <c r="D20" i="38"/>
  <c r="D21" i="38"/>
  <c r="F27" i="37"/>
  <c r="F26" i="37"/>
  <c r="F10" i="37"/>
  <c r="F11" i="37"/>
  <c r="F12" i="37"/>
  <c r="F13" i="37"/>
  <c r="F14" i="37"/>
  <c r="C30" i="32"/>
  <c r="D17" i="32"/>
  <c r="F28" i="29"/>
  <c r="F18" i="29"/>
  <c r="D22" i="29"/>
  <c r="D15" i="29"/>
  <c r="H15" i="27"/>
  <c r="H12" i="27"/>
  <c r="F7" i="27"/>
  <c r="G21" i="24"/>
  <c r="G30" i="24" s="1"/>
  <c r="D21" i="24"/>
  <c r="F28" i="23"/>
  <c r="E30" i="23"/>
  <c r="F22" i="23"/>
  <c r="F23" i="23"/>
  <c r="F19" i="23"/>
  <c r="F20" i="23"/>
  <c r="F8" i="23"/>
  <c r="C30" i="23"/>
  <c r="F13" i="22"/>
  <c r="F14" i="22"/>
  <c r="E30" i="22"/>
  <c r="F23" i="22"/>
  <c r="F30" i="17"/>
  <c r="E30" i="17"/>
  <c r="F16" i="17"/>
  <c r="G28" i="12"/>
  <c r="G30" i="12"/>
  <c r="H28" i="12"/>
  <c r="F28" i="12"/>
  <c r="F18" i="12"/>
  <c r="D19" i="12"/>
  <c r="D20" i="12"/>
  <c r="D21" i="12"/>
  <c r="F20" i="10"/>
  <c r="F21" i="10"/>
  <c r="F22" i="10"/>
  <c r="F23" i="10"/>
  <c r="F24" i="10"/>
  <c r="F25" i="10"/>
  <c r="F26" i="10"/>
  <c r="F27" i="10"/>
  <c r="F28" i="10"/>
  <c r="E30" i="10"/>
  <c r="F8" i="10"/>
  <c r="D28" i="10"/>
  <c r="E30" i="8"/>
  <c r="F23" i="8"/>
  <c r="F13" i="8"/>
  <c r="F14" i="8"/>
  <c r="D23" i="8"/>
  <c r="H23" i="11"/>
  <c r="H24" i="11"/>
  <c r="H25" i="11"/>
  <c r="H21" i="11"/>
  <c r="H22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F21" i="11"/>
  <c r="F20" i="11"/>
  <c r="F16" i="11"/>
  <c r="D21" i="11"/>
  <c r="D22" i="11"/>
  <c r="D23" i="11"/>
  <c r="D24" i="11"/>
  <c r="G21" i="14"/>
  <c r="G30" i="14"/>
  <c r="H21" i="14"/>
  <c r="D21" i="14"/>
  <c r="D22" i="14"/>
  <c r="D23" i="14"/>
  <c r="G21" i="16"/>
  <c r="G22" i="16"/>
  <c r="G23" i="16"/>
  <c r="G24" i="16"/>
  <c r="G25" i="16"/>
  <c r="G30" i="16"/>
  <c r="H21" i="16"/>
  <c r="H22" i="16"/>
  <c r="H23" i="16"/>
  <c r="H24" i="16"/>
  <c r="H25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G21" i="13"/>
  <c r="G22" i="13"/>
  <c r="G23" i="13"/>
  <c r="G24" i="13"/>
  <c r="G25" i="13"/>
  <c r="G30" i="13"/>
  <c r="H21" i="13"/>
  <c r="H22" i="13"/>
  <c r="H23" i="13"/>
  <c r="H24" i="13"/>
  <c r="H25" i="13"/>
  <c r="D21" i="13"/>
  <c r="D22" i="13"/>
  <c r="D23" i="13"/>
  <c r="D24" i="13"/>
  <c r="D25" i="13"/>
  <c r="F18" i="6"/>
  <c r="K10" i="48"/>
  <c r="K12" i="48"/>
  <c r="K13" i="48"/>
  <c r="K15" i="48"/>
  <c r="K17" i="48"/>
  <c r="K19" i="48"/>
  <c r="K20" i="48"/>
  <c r="K21" i="48"/>
  <c r="K22" i="48"/>
  <c r="K23" i="48"/>
  <c r="K25" i="48"/>
  <c r="K26" i="48"/>
  <c r="K9" i="52"/>
  <c r="K13" i="52"/>
  <c r="K14" i="52"/>
  <c r="K16" i="52"/>
  <c r="K17" i="52"/>
  <c r="K19" i="52"/>
  <c r="K20" i="52"/>
  <c r="K22" i="52"/>
  <c r="K23" i="52"/>
  <c r="K24" i="52"/>
  <c r="K25" i="52"/>
  <c r="K27" i="52"/>
  <c r="K28" i="52"/>
  <c r="D30" i="47"/>
  <c r="K13" i="43"/>
  <c r="K19" i="43"/>
  <c r="K20" i="43"/>
  <c r="K21" i="43"/>
  <c r="K22" i="43"/>
  <c r="K23" i="43"/>
  <c r="K24" i="43"/>
  <c r="K25" i="43"/>
  <c r="K23" i="42"/>
  <c r="K24" i="42"/>
  <c r="K25" i="42"/>
  <c r="K26" i="42"/>
  <c r="K27" i="42"/>
  <c r="C30" i="40"/>
  <c r="C30" i="38"/>
  <c r="E30" i="37"/>
  <c r="F19" i="37"/>
  <c r="F20" i="37"/>
  <c r="C30" i="37"/>
  <c r="C30" i="29"/>
  <c r="D19" i="29"/>
  <c r="E30" i="29"/>
  <c r="F26" i="29"/>
  <c r="F12" i="29"/>
  <c r="D23" i="29"/>
  <c r="I27" i="27"/>
  <c r="I28" i="27"/>
  <c r="I7" i="27"/>
  <c r="E30" i="27"/>
  <c r="F26" i="27"/>
  <c r="F27" i="27"/>
  <c r="G18" i="26"/>
  <c r="C30" i="26"/>
  <c r="D14" i="26"/>
  <c r="D15" i="26"/>
  <c r="D16" i="26"/>
  <c r="D17" i="26"/>
  <c r="D18" i="26"/>
  <c r="D19" i="26"/>
  <c r="D20" i="26"/>
  <c r="D21" i="26"/>
  <c r="F25" i="23"/>
  <c r="G12" i="22"/>
  <c r="G30" i="18"/>
  <c r="H11" i="18"/>
  <c r="H12" i="18"/>
  <c r="H13" i="18"/>
  <c r="H14" i="18"/>
  <c r="H15" i="18"/>
  <c r="H16" i="18"/>
  <c r="E30" i="18"/>
  <c r="C30" i="12"/>
  <c r="D7" i="12"/>
  <c r="G12" i="8"/>
  <c r="G13" i="8"/>
  <c r="C30" i="15"/>
  <c r="D11" i="15"/>
  <c r="D12" i="15"/>
  <c r="D13" i="15"/>
  <c r="G12" i="7"/>
  <c r="G13" i="7"/>
  <c r="G14" i="7"/>
  <c r="G15" i="7"/>
  <c r="G16" i="7"/>
  <c r="G18" i="7"/>
  <c r="G19" i="7"/>
  <c r="G20" i="7"/>
  <c r="G21" i="7"/>
  <c r="G22" i="7"/>
  <c r="G23" i="7"/>
  <c r="G25" i="7"/>
  <c r="G26" i="7"/>
  <c r="G27" i="7"/>
  <c r="G10" i="16"/>
  <c r="G11" i="16"/>
  <c r="G12" i="16"/>
  <c r="G13" i="16"/>
  <c r="G14" i="16"/>
  <c r="G9" i="13"/>
  <c r="G10" i="13"/>
  <c r="G11" i="13"/>
  <c r="G12" i="13"/>
  <c r="G13" i="13"/>
  <c r="G14" i="13"/>
  <c r="G15" i="13"/>
  <c r="G16" i="13"/>
  <c r="G17" i="13"/>
  <c r="G18" i="13"/>
  <c r="C30" i="9"/>
  <c r="D27" i="9"/>
  <c r="D28" i="9"/>
  <c r="G30" i="3"/>
  <c r="H11" i="3"/>
  <c r="H12" i="3"/>
  <c r="H13" i="3"/>
  <c r="E30" i="3"/>
  <c r="K9" i="53"/>
  <c r="K14" i="41"/>
  <c r="K15" i="41"/>
  <c r="K16" i="41"/>
  <c r="K17" i="41"/>
  <c r="K18" i="41"/>
  <c r="K19" i="41"/>
  <c r="K20" i="41"/>
  <c r="K21" i="41"/>
  <c r="K22" i="41"/>
  <c r="K23" i="41"/>
  <c r="K24" i="41"/>
  <c r="K25" i="41"/>
  <c r="I17" i="28"/>
  <c r="I18" i="28"/>
  <c r="I19" i="28"/>
  <c r="I20" i="28"/>
  <c r="G11" i="24"/>
  <c r="G12" i="24"/>
  <c r="G13" i="24"/>
  <c r="G14" i="24"/>
  <c r="G15" i="24"/>
  <c r="G16" i="24"/>
  <c r="G17" i="24"/>
  <c r="G18" i="24"/>
  <c r="G19" i="24"/>
  <c r="G20" i="24"/>
  <c r="G22" i="24"/>
  <c r="G23" i="24"/>
  <c r="G24" i="24"/>
  <c r="G25" i="24"/>
  <c r="G26" i="24"/>
  <c r="G11" i="23"/>
  <c r="G12" i="23"/>
  <c r="G13" i="23"/>
  <c r="G14" i="23"/>
  <c r="G15" i="23"/>
  <c r="G16" i="23"/>
  <c r="G28" i="23"/>
  <c r="G15" i="22"/>
  <c r="G16" i="22"/>
  <c r="G18" i="22"/>
  <c r="G19" i="22"/>
  <c r="G20" i="22"/>
  <c r="G22" i="22"/>
  <c r="G23" i="22"/>
  <c r="G25" i="22"/>
  <c r="G26" i="22"/>
  <c r="G28" i="10"/>
  <c r="G8" i="8"/>
  <c r="G9" i="8"/>
  <c r="G10" i="8"/>
  <c r="G14" i="8"/>
  <c r="G15" i="8"/>
  <c r="G16" i="8"/>
  <c r="G18" i="8"/>
  <c r="G19" i="8"/>
  <c r="G20" i="8"/>
  <c r="G22" i="8"/>
  <c r="G23" i="8"/>
  <c r="G25" i="8"/>
  <c r="G26" i="8"/>
  <c r="G27" i="8"/>
  <c r="G7" i="8"/>
  <c r="G23" i="14"/>
  <c r="G24" i="14"/>
  <c r="G25" i="14"/>
  <c r="G19" i="16"/>
  <c r="G20" i="16"/>
  <c r="G19" i="13"/>
  <c r="G20" i="13"/>
  <c r="G24" i="9"/>
  <c r="F16" i="22"/>
  <c r="F20" i="22"/>
  <c r="F9" i="22"/>
  <c r="F12" i="22"/>
  <c r="F16" i="8"/>
  <c r="F20" i="8"/>
  <c r="F12" i="8"/>
  <c r="F9" i="8"/>
  <c r="F30" i="22"/>
  <c r="F30" i="8"/>
  <c r="K25" i="55"/>
  <c r="K15" i="42"/>
  <c r="K16" i="42"/>
  <c r="K17" i="42"/>
  <c r="K18" i="42"/>
  <c r="K19" i="42"/>
  <c r="K20" i="42"/>
  <c r="K21" i="42"/>
  <c r="D13" i="37"/>
  <c r="D24" i="37"/>
  <c r="D20" i="37"/>
  <c r="D22" i="37"/>
  <c r="G8" i="22"/>
  <c r="G9" i="22"/>
  <c r="G10" i="22"/>
  <c r="G13" i="22"/>
  <c r="G14" i="22"/>
  <c r="G27" i="22"/>
  <c r="G7" i="22"/>
  <c r="G22" i="12"/>
  <c r="K9" i="43"/>
  <c r="K10" i="43"/>
  <c r="K9" i="42"/>
  <c r="K10" i="42"/>
  <c r="K11" i="42"/>
  <c r="K12" i="42"/>
  <c r="K13" i="42"/>
  <c r="K22" i="42"/>
  <c r="J30" i="41"/>
  <c r="I9" i="27"/>
  <c r="I10" i="27"/>
  <c r="I11" i="27"/>
  <c r="I12" i="27"/>
  <c r="I13" i="27"/>
  <c r="I14" i="27"/>
  <c r="I15" i="27"/>
  <c r="C30" i="22"/>
  <c r="G28" i="21"/>
  <c r="G10" i="7"/>
  <c r="G28" i="6"/>
  <c r="D30" i="37"/>
  <c r="D13" i="22"/>
  <c r="D10" i="22"/>
  <c r="D14" i="22"/>
  <c r="D15" i="22"/>
  <c r="D12" i="22"/>
  <c r="D16" i="22"/>
  <c r="D9" i="22"/>
  <c r="D19" i="22"/>
  <c r="D23" i="22"/>
  <c r="D20" i="22"/>
  <c r="D18" i="22"/>
  <c r="D22" i="22"/>
  <c r="D8" i="22"/>
  <c r="D26" i="22"/>
  <c r="D7" i="22"/>
  <c r="D25" i="22"/>
  <c r="D27" i="22"/>
  <c r="G30" i="22"/>
  <c r="H23" i="22" s="1"/>
  <c r="K26" i="53"/>
  <c r="K27" i="53"/>
  <c r="K28" i="53"/>
  <c r="J30" i="53"/>
  <c r="G30" i="53"/>
  <c r="D30" i="53"/>
  <c r="K30" i="52"/>
  <c r="J30" i="52"/>
  <c r="C30" i="52"/>
  <c r="K30" i="47"/>
  <c r="K28" i="42"/>
  <c r="I30" i="42"/>
  <c r="I30" i="41"/>
  <c r="E30" i="38"/>
  <c r="I18" i="27"/>
  <c r="I19" i="27"/>
  <c r="I20" i="27"/>
  <c r="I21" i="27"/>
  <c r="I22" i="27"/>
  <c r="I23" i="27"/>
  <c r="I24" i="27"/>
  <c r="I25" i="27"/>
  <c r="I26" i="27"/>
  <c r="G24" i="23"/>
  <c r="G25" i="23"/>
  <c r="G26" i="23"/>
  <c r="G27" i="23"/>
  <c r="E30" i="9"/>
  <c r="F21" i="9"/>
  <c r="F30" i="9"/>
  <c r="F25" i="38"/>
  <c r="F16" i="37"/>
  <c r="D30" i="22"/>
  <c r="F24" i="37"/>
  <c r="F28" i="37"/>
  <c r="F22" i="37"/>
  <c r="F23" i="37"/>
  <c r="F25" i="37"/>
  <c r="F17" i="37"/>
  <c r="F24" i="38"/>
  <c r="F27" i="38"/>
  <c r="F16" i="38"/>
  <c r="F9" i="38"/>
  <c r="F13" i="38"/>
  <c r="F17" i="38"/>
  <c r="F14" i="38"/>
  <c r="F18" i="38"/>
  <c r="F21" i="38"/>
  <c r="F20" i="38"/>
  <c r="F28" i="38"/>
  <c r="F9" i="37"/>
  <c r="F22" i="38"/>
  <c r="F26" i="38"/>
  <c r="F19" i="38"/>
  <c r="F23" i="38"/>
  <c r="H30" i="43"/>
  <c r="G28" i="9"/>
  <c r="G28" i="15"/>
  <c r="D30" i="32"/>
  <c r="F30" i="38"/>
  <c r="F30" i="37"/>
  <c r="D23" i="38"/>
  <c r="D24" i="38"/>
  <c r="D25" i="38"/>
  <c r="D22" i="38"/>
  <c r="D9" i="38"/>
  <c r="D12" i="38"/>
  <c r="D28" i="38"/>
  <c r="D30" i="38"/>
  <c r="K8" i="44"/>
  <c r="K30" i="44" s="1"/>
  <c r="K8" i="41"/>
  <c r="K9" i="41"/>
  <c r="K10" i="41"/>
  <c r="K11" i="41"/>
  <c r="K12" i="41"/>
  <c r="K13" i="41"/>
  <c r="K26" i="41"/>
  <c r="K27" i="41"/>
  <c r="K28" i="41"/>
  <c r="G19" i="26"/>
  <c r="G27" i="24"/>
  <c r="E30" i="24"/>
  <c r="F18" i="24" s="1"/>
  <c r="F21" i="23"/>
  <c r="E30" i="21"/>
  <c r="I28" i="19"/>
  <c r="G18" i="12"/>
  <c r="E30" i="11"/>
  <c r="C30" i="7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I28" i="4"/>
  <c r="K9" i="48"/>
  <c r="E30" i="33"/>
  <c r="D20" i="29"/>
  <c r="C30" i="24"/>
  <c r="D7" i="24"/>
  <c r="E30" i="12"/>
  <c r="F17" i="12"/>
  <c r="D22" i="12"/>
  <c r="C30" i="8"/>
  <c r="D28" i="15"/>
  <c r="C30" i="11"/>
  <c r="D9" i="11"/>
  <c r="G8" i="7"/>
  <c r="C30" i="13"/>
  <c r="I11" i="28"/>
  <c r="C30" i="28"/>
  <c r="I16" i="27"/>
  <c r="G30" i="27"/>
  <c r="G9" i="7"/>
  <c r="G7" i="16"/>
  <c r="G8" i="16"/>
  <c r="G9" i="16"/>
  <c r="G15" i="16"/>
  <c r="G16" i="16"/>
  <c r="G17" i="16"/>
  <c r="G18" i="16"/>
  <c r="G26" i="16"/>
  <c r="G27" i="16"/>
  <c r="J30" i="42"/>
  <c r="I17" i="27"/>
  <c r="E30" i="15"/>
  <c r="G7" i="11"/>
  <c r="D10" i="11"/>
  <c r="G7" i="7"/>
  <c r="C30" i="16"/>
  <c r="I7" i="4"/>
  <c r="E30" i="55"/>
  <c r="G30" i="19"/>
  <c r="C30" i="19"/>
  <c r="G22" i="9"/>
  <c r="D24" i="9"/>
  <c r="G30" i="4"/>
  <c r="C30" i="53"/>
  <c r="H30" i="44"/>
  <c r="F30" i="42"/>
  <c r="G30" i="42"/>
  <c r="G26" i="13"/>
  <c r="G27" i="13"/>
  <c r="G21" i="9"/>
  <c r="G23" i="9"/>
  <c r="G25" i="9"/>
  <c r="G26" i="9"/>
  <c r="I28" i="28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8" i="23"/>
  <c r="G9" i="23"/>
  <c r="G10" i="23"/>
  <c r="G18" i="23"/>
  <c r="G19" i="23"/>
  <c r="G20" i="23"/>
  <c r="G21" i="23"/>
  <c r="G22" i="23"/>
  <c r="G23" i="23"/>
  <c r="G8" i="24"/>
  <c r="G9" i="24"/>
  <c r="G1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2" i="14"/>
  <c r="G26" i="14"/>
  <c r="G27" i="14"/>
  <c r="G7" i="6"/>
  <c r="G7" i="23"/>
  <c r="D30" i="43"/>
  <c r="F23" i="18"/>
  <c r="G7" i="12"/>
  <c r="G7" i="10"/>
  <c r="C30" i="4"/>
  <c r="D28" i="4"/>
  <c r="I8" i="28"/>
  <c r="I9" i="28"/>
  <c r="I10" i="28"/>
  <c r="I12" i="28"/>
  <c r="I13" i="28"/>
  <c r="I14" i="28"/>
  <c r="I15" i="28"/>
  <c r="I16" i="28"/>
  <c r="I21" i="28"/>
  <c r="I22" i="28"/>
  <c r="I23" i="28"/>
  <c r="I24" i="28"/>
  <c r="I25" i="28"/>
  <c r="I26" i="28"/>
  <c r="I27" i="28"/>
  <c r="G7" i="24"/>
  <c r="G7" i="21"/>
  <c r="E30" i="20"/>
  <c r="F22" i="20"/>
  <c r="G7" i="14"/>
  <c r="G7" i="13"/>
  <c r="G8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F11" i="3"/>
  <c r="E30" i="42"/>
  <c r="D26" i="26"/>
  <c r="H28" i="18"/>
  <c r="G21" i="17"/>
  <c r="G22" i="17"/>
  <c r="G23" i="17"/>
  <c r="G24" i="17"/>
  <c r="C30" i="17"/>
  <c r="D9" i="17"/>
  <c r="C30" i="6"/>
  <c r="G7" i="26"/>
  <c r="E30" i="19"/>
  <c r="F28" i="19"/>
  <c r="C30" i="18"/>
  <c r="D18" i="18"/>
  <c r="C30" i="3"/>
  <c r="D18" i="3"/>
  <c r="G30" i="5"/>
  <c r="H28" i="5"/>
  <c r="D30" i="42"/>
  <c r="C30" i="42"/>
  <c r="C30" i="10"/>
  <c r="G7" i="15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26" i="21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I28" i="5"/>
  <c r="E30" i="4"/>
  <c r="C30" i="48"/>
  <c r="G30" i="44"/>
  <c r="F30" i="44"/>
  <c r="E30" i="44"/>
  <c r="D30" i="44"/>
  <c r="C30" i="44"/>
  <c r="H30" i="41"/>
  <c r="G30" i="41"/>
  <c r="F30" i="41"/>
  <c r="E30" i="41"/>
  <c r="D30" i="41"/>
  <c r="C30" i="41"/>
  <c r="I7" i="20"/>
  <c r="G30" i="20"/>
  <c r="H23" i="20"/>
  <c r="C30" i="20"/>
  <c r="D24" i="20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9" i="5"/>
  <c r="C30" i="5"/>
  <c r="D16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10" i="26"/>
  <c r="D13" i="26"/>
  <c r="D24" i="26"/>
  <c r="D12" i="26"/>
  <c r="D8" i="26"/>
  <c r="D27" i="26"/>
  <c r="D11" i="26"/>
  <c r="D7" i="23"/>
  <c r="D9" i="23"/>
  <c r="D8" i="23"/>
  <c r="F20" i="20"/>
  <c r="D20" i="20"/>
  <c r="H24" i="19"/>
  <c r="H20" i="19"/>
  <c r="H12" i="19"/>
  <c r="H8" i="19"/>
  <c r="H27" i="19"/>
  <c r="H19" i="19"/>
  <c r="H15" i="19"/>
  <c r="H11" i="19"/>
  <c r="H26" i="19"/>
  <c r="H22" i="19"/>
  <c r="H18" i="19"/>
  <c r="H10" i="19"/>
  <c r="H25" i="19"/>
  <c r="H21" i="19"/>
  <c r="H13" i="19"/>
  <c r="H9" i="19"/>
  <c r="D18" i="19"/>
  <c r="F21" i="18"/>
  <c r="D26" i="18"/>
  <c r="D9" i="10"/>
  <c r="D26" i="15"/>
  <c r="D15" i="15"/>
  <c r="D9" i="16"/>
  <c r="H16" i="5"/>
  <c r="H9" i="5"/>
  <c r="H14" i="5"/>
  <c r="D12" i="5"/>
  <c r="D22" i="5"/>
  <c r="H17" i="4"/>
  <c r="H26" i="4"/>
  <c r="H18" i="4"/>
  <c r="H16" i="4"/>
  <c r="H12" i="4"/>
  <c r="H14" i="4"/>
  <c r="H27" i="4"/>
  <c r="H15" i="4"/>
  <c r="H11" i="4"/>
  <c r="H25" i="3"/>
  <c r="H10" i="3"/>
  <c r="H9" i="3"/>
  <c r="H28" i="3"/>
  <c r="H21" i="3"/>
  <c r="F25" i="3"/>
  <c r="F22" i="3"/>
  <c r="F28" i="3"/>
  <c r="F24" i="3"/>
  <c r="F17" i="3"/>
  <c r="F27" i="3"/>
  <c r="D16" i="17"/>
  <c r="D12" i="17"/>
  <c r="D11" i="17"/>
  <c r="D26" i="17"/>
  <c r="D7" i="11"/>
  <c r="D15" i="9"/>
  <c r="D12" i="9"/>
  <c r="D16" i="9"/>
  <c r="D9" i="9"/>
  <c r="D13" i="9"/>
  <c r="D7" i="9"/>
  <c r="D10" i="9"/>
  <c r="D14" i="9"/>
  <c r="D26" i="9"/>
  <c r="H16" i="3"/>
  <c r="H14" i="3"/>
  <c r="H7" i="3"/>
  <c r="F15" i="3"/>
  <c r="F14" i="3"/>
  <c r="F20" i="3"/>
  <c r="H23" i="3"/>
  <c r="F16" i="3"/>
  <c r="H24" i="3"/>
  <c r="H15" i="3"/>
  <c r="H8" i="3"/>
  <c r="K30" i="42"/>
  <c r="K30" i="53"/>
  <c r="D8" i="21"/>
  <c r="H17" i="19"/>
  <c r="H14" i="19"/>
  <c r="H7" i="19"/>
  <c r="H23" i="19"/>
  <c r="D17" i="19"/>
  <c r="H21" i="18"/>
  <c r="D13" i="10"/>
  <c r="D12" i="11"/>
  <c r="F12" i="3"/>
  <c r="F8" i="3"/>
  <c r="F13" i="3"/>
  <c r="F9" i="3"/>
  <c r="F10" i="3"/>
  <c r="H19" i="3"/>
  <c r="D24" i="18"/>
  <c r="D12" i="18"/>
  <c r="D22" i="18"/>
  <c r="D17" i="18"/>
  <c r="F22" i="33"/>
  <c r="F26" i="33"/>
  <c r="F10" i="33"/>
  <c r="F15" i="33"/>
  <c r="F19" i="33"/>
  <c r="F23" i="33"/>
  <c r="F12" i="33"/>
  <c r="F20" i="33"/>
  <c r="F13" i="33"/>
  <c r="F17" i="33"/>
  <c r="F21" i="33"/>
  <c r="F25" i="33"/>
  <c r="F14" i="29"/>
  <c r="F10" i="29"/>
  <c r="F15" i="29"/>
  <c r="F25" i="29"/>
  <c r="F13" i="29"/>
  <c r="D13" i="28"/>
  <c r="D17" i="28"/>
  <c r="D21" i="28"/>
  <c r="D14" i="28"/>
  <c r="D18" i="28"/>
  <c r="D22" i="28"/>
  <c r="D12" i="28"/>
  <c r="D20" i="28"/>
  <c r="D15" i="28"/>
  <c r="D19" i="28"/>
  <c r="D23" i="28"/>
  <c r="D16" i="28"/>
  <c r="H19" i="27"/>
  <c r="H16" i="27"/>
  <c r="F16" i="24"/>
  <c r="F13" i="24"/>
  <c r="F14" i="24"/>
  <c r="F15" i="24"/>
  <c r="D13" i="23"/>
  <c r="D21" i="23"/>
  <c r="D25" i="23"/>
  <c r="D10" i="23"/>
  <c r="D14" i="23"/>
  <c r="D18" i="23"/>
  <c r="D22" i="23"/>
  <c r="D26" i="23"/>
  <c r="D11" i="23"/>
  <c r="D15" i="23"/>
  <c r="D19" i="23"/>
  <c r="D23" i="23"/>
  <c r="D27" i="23"/>
  <c r="D12" i="23"/>
  <c r="D16" i="23"/>
  <c r="D20" i="23"/>
  <c r="D24" i="23"/>
  <c r="F14" i="21"/>
  <c r="F22" i="21"/>
  <c r="F27" i="21"/>
  <c r="F11" i="21"/>
  <c r="F15" i="21"/>
  <c r="F19" i="21"/>
  <c r="F23" i="21"/>
  <c r="F12" i="21"/>
  <c r="F16" i="21"/>
  <c r="F20" i="21"/>
  <c r="F24" i="21"/>
  <c r="F13" i="21"/>
  <c r="F17" i="21"/>
  <c r="F21" i="21"/>
  <c r="F25" i="21"/>
  <c r="D14" i="21"/>
  <c r="D27" i="21"/>
  <c r="H8" i="20"/>
  <c r="H18" i="20"/>
  <c r="D12" i="20"/>
  <c r="D14" i="20"/>
  <c r="D7" i="20"/>
  <c r="D23" i="20"/>
  <c r="D17" i="20"/>
  <c r="D18" i="20"/>
  <c r="D11" i="20"/>
  <c r="D25" i="20"/>
  <c r="D16" i="20"/>
  <c r="D8" i="20"/>
  <c r="D22" i="20"/>
  <c r="D15" i="20"/>
  <c r="D28" i="20"/>
  <c r="D9" i="20"/>
  <c r="D27" i="20"/>
  <c r="D21" i="20"/>
  <c r="D13" i="20"/>
  <c r="D10" i="20"/>
  <c r="D26" i="20"/>
  <c r="D19" i="20"/>
  <c r="D23" i="19"/>
  <c r="D28" i="19"/>
  <c r="F19" i="10"/>
  <c r="D13" i="8"/>
  <c r="D10" i="8"/>
  <c r="D14" i="8"/>
  <c r="D12" i="8"/>
  <c r="D25" i="8"/>
  <c r="D22" i="8"/>
  <c r="D18" i="8"/>
  <c r="F26" i="11"/>
  <c r="F27" i="11"/>
  <c r="F23" i="11"/>
  <c r="D27" i="11"/>
  <c r="D8" i="11"/>
  <c r="D13" i="7"/>
  <c r="D15" i="7"/>
  <c r="D19" i="7"/>
  <c r="D21" i="7"/>
  <c r="D23" i="7"/>
  <c r="D26" i="7"/>
  <c r="D12" i="7"/>
  <c r="D14" i="7"/>
  <c r="D16" i="7"/>
  <c r="D18" i="7"/>
  <c r="D20" i="7"/>
  <c r="D22" i="7"/>
  <c r="D25" i="7"/>
  <c r="D27" i="7"/>
  <c r="D12" i="14"/>
  <c r="D24" i="14"/>
  <c r="D10" i="16"/>
  <c r="D12" i="16"/>
  <c r="D11" i="16"/>
  <c r="D8" i="16"/>
  <c r="D13" i="13"/>
  <c r="D10" i="13"/>
  <c r="D14" i="13"/>
  <c r="D11" i="13"/>
  <c r="D15" i="13"/>
  <c r="D12" i="13"/>
  <c r="D16" i="13"/>
  <c r="D19" i="13"/>
  <c r="D20" i="13"/>
  <c r="D11" i="9"/>
  <c r="D8" i="9"/>
  <c r="F10" i="6"/>
  <c r="F14" i="6"/>
  <c r="F22" i="6"/>
  <c r="F26" i="6"/>
  <c r="F21" i="6"/>
  <c r="F11" i="6"/>
  <c r="F15" i="6"/>
  <c r="F19" i="6"/>
  <c r="F23" i="6"/>
  <c r="F27" i="6"/>
  <c r="F20" i="6"/>
  <c r="F25" i="6"/>
  <c r="F12" i="6"/>
  <c r="F16" i="6"/>
  <c r="F24" i="6"/>
  <c r="F13" i="6"/>
  <c r="F17" i="6"/>
  <c r="F9" i="4"/>
  <c r="F28" i="4"/>
  <c r="F18" i="3"/>
  <c r="D25" i="28"/>
  <c r="D24" i="28"/>
  <c r="D27" i="28"/>
  <c r="F15" i="27"/>
  <c r="D22" i="26"/>
  <c r="D7" i="26"/>
  <c r="D23" i="26"/>
  <c r="D9" i="26"/>
  <c r="D25" i="26"/>
  <c r="D13" i="24"/>
  <c r="D17" i="24"/>
  <c r="D25" i="24"/>
  <c r="D10" i="24"/>
  <c r="D14" i="24"/>
  <c r="D18" i="24"/>
  <c r="D22" i="24"/>
  <c r="D11" i="24"/>
  <c r="D15" i="24"/>
  <c r="D19" i="24"/>
  <c r="D23" i="24"/>
  <c r="D12" i="24"/>
  <c r="D16" i="24"/>
  <c r="D20" i="24"/>
  <c r="D24" i="24"/>
  <c r="H28" i="20"/>
  <c r="H13" i="20"/>
  <c r="F22" i="12"/>
  <c r="F23" i="12"/>
  <c r="F24" i="12"/>
  <c r="F25" i="12"/>
  <c r="D9" i="12"/>
  <c r="D10" i="12"/>
  <c r="D7" i="15"/>
  <c r="D8" i="15"/>
  <c r="D10" i="15"/>
  <c r="D9" i="15"/>
  <c r="D14" i="15"/>
  <c r="D27" i="15"/>
  <c r="D16" i="15"/>
  <c r="F26" i="5"/>
  <c r="F28" i="5"/>
  <c r="F24" i="5"/>
  <c r="F8" i="4"/>
  <c r="F7" i="4"/>
  <c r="D17" i="4"/>
  <c r="D16" i="4"/>
  <c r="H22" i="3"/>
  <c r="H26" i="3"/>
  <c r="F26" i="23"/>
  <c r="F16" i="23"/>
  <c r="D15" i="21"/>
  <c r="D23" i="21"/>
  <c r="D24" i="21"/>
  <c r="D11" i="21"/>
  <c r="H26" i="20"/>
  <c r="H11" i="20"/>
  <c r="H21" i="20"/>
  <c r="H24" i="18"/>
  <c r="H26" i="18"/>
  <c r="F28" i="18"/>
  <c r="F12" i="18"/>
  <c r="D23" i="18"/>
  <c r="D28" i="18"/>
  <c r="D9" i="18"/>
  <c r="D20" i="18"/>
  <c r="D10" i="18"/>
  <c r="D14" i="18"/>
  <c r="D15" i="18"/>
  <c r="D8" i="18"/>
  <c r="D21" i="18"/>
  <c r="D16" i="18"/>
  <c r="D13" i="18"/>
  <c r="D25" i="18"/>
  <c r="D27" i="18"/>
  <c r="H9" i="14"/>
  <c r="D7" i="16"/>
  <c r="H25" i="5"/>
  <c r="F8" i="5"/>
  <c r="F11" i="5"/>
  <c r="F25" i="5"/>
  <c r="D27" i="3"/>
  <c r="D14" i="3"/>
  <c r="D28" i="3"/>
  <c r="H20" i="20"/>
  <c r="H10" i="20"/>
  <c r="D23" i="3"/>
  <c r="D26" i="11"/>
  <c r="D28" i="28"/>
  <c r="D25" i="40"/>
  <c r="F28" i="6"/>
  <c r="D19" i="3"/>
  <c r="F10" i="27"/>
  <c r="F19" i="27"/>
  <c r="F23" i="27"/>
  <c r="F11" i="27"/>
  <c r="F16" i="27"/>
  <c r="F20" i="27"/>
  <c r="F24" i="27"/>
  <c r="F28" i="27"/>
  <c r="F12" i="27"/>
  <c r="F17" i="27"/>
  <c r="F21" i="27"/>
  <c r="F25" i="27"/>
  <c r="F9" i="27"/>
  <c r="F13" i="27"/>
  <c r="F18" i="27"/>
  <c r="F22" i="27"/>
  <c r="D19" i="8"/>
  <c r="D20" i="8"/>
  <c r="D13" i="12"/>
  <c r="D17" i="12"/>
  <c r="D26" i="12"/>
  <c r="D14" i="12"/>
  <c r="D18" i="12"/>
  <c r="D23" i="12"/>
  <c r="D27" i="12"/>
  <c r="D11" i="12"/>
  <c r="D15" i="12"/>
  <c r="D24" i="12"/>
  <c r="D12" i="12"/>
  <c r="D16" i="12"/>
  <c r="D25" i="12"/>
  <c r="H22" i="4"/>
  <c r="H28" i="4"/>
  <c r="H16" i="19"/>
  <c r="H28" i="19"/>
  <c r="H30" i="19"/>
  <c r="D11" i="28"/>
  <c r="D26" i="28"/>
  <c r="H23" i="27"/>
  <c r="H10" i="27"/>
  <c r="H14" i="27"/>
  <c r="H22" i="27"/>
  <c r="H9" i="27"/>
  <c r="H13" i="27"/>
  <c r="H17" i="27"/>
  <c r="H21" i="27"/>
  <c r="H25" i="27"/>
  <c r="H20" i="27"/>
  <c r="H24" i="27"/>
  <c r="G30" i="26"/>
  <c r="F11" i="24"/>
  <c r="F10" i="24"/>
  <c r="F9" i="24"/>
  <c r="F12" i="24"/>
  <c r="D27" i="24"/>
  <c r="D26" i="24"/>
  <c r="F9" i="23"/>
  <c r="F12" i="23"/>
  <c r="F27" i="23"/>
  <c r="F13" i="23"/>
  <c r="F28" i="21"/>
  <c r="F8" i="21"/>
  <c r="F9" i="21"/>
  <c r="H27" i="20"/>
  <c r="H19" i="20"/>
  <c r="F23" i="20"/>
  <c r="F26" i="20"/>
  <c r="F7" i="20"/>
  <c r="F10" i="20"/>
  <c r="F13" i="20"/>
  <c r="D16" i="19"/>
  <c r="D7" i="19"/>
  <c r="D9" i="19"/>
  <c r="H17" i="18"/>
  <c r="H23" i="18"/>
  <c r="H25" i="18"/>
  <c r="H19" i="18"/>
  <c r="H8" i="18"/>
  <c r="H22" i="18"/>
  <c r="H10" i="18"/>
  <c r="H9" i="18"/>
  <c r="H20" i="18"/>
  <c r="F9" i="18"/>
  <c r="F24" i="18"/>
  <c r="F22" i="18"/>
  <c r="F10" i="18"/>
  <c r="F8" i="18"/>
  <c r="F25" i="18"/>
  <c r="F20" i="18"/>
  <c r="D14" i="17"/>
  <c r="D27" i="17"/>
  <c r="D10" i="17"/>
  <c r="D15" i="17"/>
  <c r="D13" i="17"/>
  <c r="F11" i="12"/>
  <c r="F15" i="12"/>
  <c r="F19" i="12"/>
  <c r="F27" i="12"/>
  <c r="F10" i="12"/>
  <c r="F14" i="12"/>
  <c r="F26" i="12"/>
  <c r="F9" i="12"/>
  <c r="F13" i="12"/>
  <c r="F21" i="12"/>
  <c r="F12" i="12"/>
  <c r="F16" i="12"/>
  <c r="F20" i="12"/>
  <c r="F12" i="10"/>
  <c r="F16" i="10"/>
  <c r="F13" i="10"/>
  <c r="D14" i="10"/>
  <c r="D10" i="7"/>
  <c r="D9" i="5"/>
  <c r="D25" i="5"/>
  <c r="D28" i="5"/>
  <c r="H20" i="3"/>
  <c r="H17" i="3"/>
  <c r="D24" i="3"/>
  <c r="D20" i="3"/>
  <c r="D15" i="3"/>
  <c r="D25" i="3"/>
  <c r="D21" i="3"/>
  <c r="D16" i="3"/>
  <c r="D12" i="3"/>
  <c r="I30" i="3"/>
  <c r="J15" i="3"/>
  <c r="D26" i="3"/>
  <c r="D22" i="3"/>
  <c r="D17" i="3"/>
  <c r="D13" i="3"/>
  <c r="F27" i="29"/>
  <c r="F24" i="29"/>
  <c r="F10" i="21"/>
  <c r="D21" i="21"/>
  <c r="D18" i="21"/>
  <c r="D22" i="21"/>
  <c r="D19" i="21"/>
  <c r="D16" i="21"/>
  <c r="D20" i="21"/>
  <c r="H12" i="20"/>
  <c r="H9" i="20"/>
  <c r="H25" i="20"/>
  <c r="H22" i="20"/>
  <c r="H15" i="20"/>
  <c r="H16" i="20"/>
  <c r="H24" i="20"/>
  <c r="H17" i="20"/>
  <c r="H14" i="20"/>
  <c r="H7" i="20"/>
  <c r="D30" i="20"/>
  <c r="F14" i="19"/>
  <c r="F18" i="19"/>
  <c r="F22" i="19"/>
  <c r="F26" i="19"/>
  <c r="F11" i="19"/>
  <c r="F15" i="19"/>
  <c r="F19" i="19"/>
  <c r="F23" i="19"/>
  <c r="F27" i="19"/>
  <c r="F12" i="19"/>
  <c r="F16" i="19"/>
  <c r="F20" i="19"/>
  <c r="F24" i="19"/>
  <c r="F13" i="19"/>
  <c r="F17" i="19"/>
  <c r="F21" i="19"/>
  <c r="F25" i="19"/>
  <c r="F16" i="18"/>
  <c r="F13" i="18"/>
  <c r="F17" i="18"/>
  <c r="F14" i="18"/>
  <c r="F18" i="18"/>
  <c r="F15" i="18"/>
  <c r="F19" i="18"/>
  <c r="D11" i="18"/>
  <c r="D8" i="12"/>
  <c r="D8" i="10"/>
  <c r="D11" i="10"/>
  <c r="D26" i="8"/>
  <c r="D15" i="8"/>
  <c r="D16" i="8"/>
  <c r="F28" i="15"/>
  <c r="F10" i="15"/>
  <c r="F14" i="15"/>
  <c r="F18" i="15"/>
  <c r="F22" i="15"/>
  <c r="F26" i="15"/>
  <c r="F11" i="15"/>
  <c r="F15" i="15"/>
  <c r="F19" i="15"/>
  <c r="F23" i="15"/>
  <c r="F27" i="15"/>
  <c r="F8" i="15"/>
  <c r="F12" i="15"/>
  <c r="F16" i="15"/>
  <c r="F20" i="15"/>
  <c r="F24" i="15"/>
  <c r="F9" i="15"/>
  <c r="F13" i="15"/>
  <c r="F17" i="15"/>
  <c r="F21" i="15"/>
  <c r="F25" i="15"/>
  <c r="D11" i="11"/>
  <c r="H19" i="5"/>
  <c r="H21" i="4"/>
  <c r="H19" i="4"/>
  <c r="H20" i="4"/>
  <c r="H9" i="4"/>
  <c r="H25" i="4"/>
  <c r="H7" i="4"/>
  <c r="H23" i="4"/>
  <c r="H8" i="4"/>
  <c r="H24" i="4"/>
  <c r="H13" i="4"/>
  <c r="H10" i="4"/>
  <c r="F24" i="4"/>
  <c r="F25" i="4"/>
  <c r="F10" i="4"/>
  <c r="F14" i="4"/>
  <c r="F18" i="4"/>
  <c r="F22" i="4"/>
  <c r="F26" i="4"/>
  <c r="F11" i="4"/>
  <c r="F15" i="4"/>
  <c r="F19" i="4"/>
  <c r="F23" i="4"/>
  <c r="F27" i="4"/>
  <c r="F12" i="4"/>
  <c r="F16" i="4"/>
  <c r="F20" i="4"/>
  <c r="F13" i="4"/>
  <c r="F17" i="4"/>
  <c r="F21" i="4"/>
  <c r="D10" i="4"/>
  <c r="D26" i="4"/>
  <c r="J9" i="3"/>
  <c r="K30" i="48"/>
  <c r="F9" i="33"/>
  <c r="F16" i="29"/>
  <c r="F20" i="29"/>
  <c r="F17" i="29"/>
  <c r="F21" i="29"/>
  <c r="F19" i="29"/>
  <c r="F22" i="29"/>
  <c r="F23" i="29"/>
  <c r="D17" i="29"/>
  <c r="F9" i="29"/>
  <c r="D9" i="28"/>
  <c r="D10" i="28"/>
  <c r="F8" i="24"/>
  <c r="D9" i="24"/>
  <c r="D8" i="24"/>
  <c r="G30" i="21"/>
  <c r="F10" i="19"/>
  <c r="H18" i="18"/>
  <c r="H27" i="18"/>
  <c r="D9" i="8"/>
  <c r="D27" i="8"/>
  <c r="D8" i="8"/>
  <c r="D7" i="8"/>
  <c r="D27" i="14"/>
  <c r="D9" i="13"/>
  <c r="D8" i="13"/>
  <c r="D26" i="13"/>
  <c r="D7" i="13"/>
  <c r="D27" i="13"/>
  <c r="G30" i="17"/>
  <c r="H27" i="17" s="1"/>
  <c r="F8" i="12"/>
  <c r="H22" i="12"/>
  <c r="G30" i="7"/>
  <c r="D7" i="17"/>
  <c r="D8" i="17"/>
  <c r="D16" i="14"/>
  <c r="D13" i="11"/>
  <c r="D17" i="6"/>
  <c r="D21" i="6"/>
  <c r="D25" i="6"/>
  <c r="D18" i="6"/>
  <c r="D22" i="6"/>
  <c r="D19" i="6"/>
  <c r="D23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5" i="14"/>
  <c r="D18" i="14"/>
  <c r="D19" i="14"/>
  <c r="D20" i="14"/>
  <c r="D15" i="10"/>
  <c r="D20" i="10"/>
  <c r="D24" i="10"/>
  <c r="D17" i="10"/>
  <c r="D21" i="10"/>
  <c r="D25" i="10"/>
  <c r="D18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17" i="13"/>
  <c r="D18" i="13"/>
  <c r="D26" i="14"/>
  <c r="D20" i="9"/>
  <c r="D17" i="9"/>
  <c r="D21" i="9"/>
  <c r="D25" i="9"/>
  <c r="D18" i="9"/>
  <c r="D22" i="9"/>
  <c r="D19" i="9"/>
  <c r="D23" i="9"/>
  <c r="D16" i="11"/>
  <c r="D19" i="11"/>
  <c r="D20" i="11"/>
  <c r="D17" i="11"/>
  <c r="D25" i="11"/>
  <c r="D18" i="11"/>
  <c r="D7" i="7"/>
  <c r="D9" i="14"/>
  <c r="D8" i="7"/>
  <c r="D15" i="14"/>
  <c r="D11" i="14"/>
  <c r="G30" i="9"/>
  <c r="D14" i="14"/>
  <c r="D10" i="14"/>
  <c r="G30" i="8"/>
  <c r="H25" i="8" s="1"/>
  <c r="D13" i="14"/>
  <c r="D7" i="14"/>
  <c r="D25" i="4"/>
  <c r="D24" i="4"/>
  <c r="D12" i="4"/>
  <c r="D11" i="4"/>
  <c r="D21" i="4"/>
  <c r="D9" i="4"/>
  <c r="D8" i="4"/>
  <c r="D23" i="4"/>
  <c r="D18" i="4"/>
  <c r="D14" i="4"/>
  <c r="D15" i="4"/>
  <c r="D13" i="4"/>
  <c r="D7" i="4"/>
  <c r="D27" i="4"/>
  <c r="D22" i="4"/>
  <c r="D20" i="4"/>
  <c r="H18" i="3"/>
  <c r="H27" i="3"/>
  <c r="J13" i="3"/>
  <c r="J24" i="3"/>
  <c r="F19" i="3"/>
  <c r="F26" i="3"/>
  <c r="D10" i="3"/>
  <c r="D9" i="3"/>
  <c r="D11" i="3"/>
  <c r="K30" i="43"/>
  <c r="F8" i="29"/>
  <c r="D8" i="28"/>
  <c r="I30" i="28"/>
  <c r="J17" i="28" s="1"/>
  <c r="I30" i="27"/>
  <c r="H21" i="26"/>
  <c r="H26" i="26"/>
  <c r="H9" i="26"/>
  <c r="H8" i="26"/>
  <c r="G30" i="23"/>
  <c r="D12" i="21"/>
  <c r="D9" i="21"/>
  <c r="D7" i="21"/>
  <c r="D10" i="21"/>
  <c r="D25" i="21"/>
  <c r="D13" i="21"/>
  <c r="F11" i="20"/>
  <c r="F8" i="20"/>
  <c r="F24" i="20"/>
  <c r="F17" i="20"/>
  <c r="F14" i="20"/>
  <c r="F27" i="20"/>
  <c r="I30" i="20"/>
  <c r="J11" i="20"/>
  <c r="F15" i="20"/>
  <c r="F12" i="20"/>
  <c r="F28" i="20"/>
  <c r="F21" i="20"/>
  <c r="F18" i="20"/>
  <c r="F19" i="20"/>
  <c r="F16" i="20"/>
  <c r="F9" i="20"/>
  <c r="F25" i="20"/>
  <c r="F8" i="19"/>
  <c r="F7" i="19"/>
  <c r="F9" i="19"/>
  <c r="D22" i="19"/>
  <c r="D15" i="19"/>
  <c r="D11" i="19"/>
  <c r="D24" i="19"/>
  <c r="D25" i="19"/>
  <c r="D12" i="19"/>
  <c r="D26" i="19"/>
  <c r="I30" i="19"/>
  <c r="J23" i="19"/>
  <c r="D8" i="19"/>
  <c r="D19" i="19"/>
  <c r="D27" i="19"/>
  <c r="D20" i="19"/>
  <c r="D14" i="19"/>
  <c r="D10" i="19"/>
  <c r="D21" i="19"/>
  <c r="D13" i="19"/>
  <c r="D19" i="18"/>
  <c r="F26" i="18"/>
  <c r="F27" i="18"/>
  <c r="F9" i="10"/>
  <c r="G30" i="10"/>
  <c r="H28" i="10"/>
  <c r="D26" i="10"/>
  <c r="D10" i="10"/>
  <c r="D7" i="10"/>
  <c r="D27" i="10"/>
  <c r="D16" i="10"/>
  <c r="D12" i="10"/>
  <c r="G30" i="15"/>
  <c r="G30" i="11"/>
  <c r="F12" i="11"/>
  <c r="F13" i="11"/>
  <c r="F9" i="11"/>
  <c r="D15" i="11"/>
  <c r="D14" i="11"/>
  <c r="D9" i="7"/>
  <c r="D8" i="14"/>
  <c r="F8" i="6"/>
  <c r="F9" i="6"/>
  <c r="G30" i="6"/>
  <c r="H28" i="6"/>
  <c r="D26" i="6"/>
  <c r="D13" i="6"/>
  <c r="D16" i="6"/>
  <c r="D14" i="6"/>
  <c r="D8" i="6"/>
  <c r="D7" i="6"/>
  <c r="D12" i="6"/>
  <c r="D15" i="6"/>
  <c r="D10" i="6"/>
  <c r="D27" i="6"/>
  <c r="D11" i="6"/>
  <c r="D9" i="6"/>
  <c r="H23" i="5"/>
  <c r="H18" i="5"/>
  <c r="H13" i="5"/>
  <c r="H8" i="5"/>
  <c r="H20" i="5"/>
  <c r="H27" i="5"/>
  <c r="H22" i="5"/>
  <c r="H17" i="5"/>
  <c r="H11" i="5"/>
  <c r="H7" i="5"/>
  <c r="H24" i="5"/>
  <c r="H26" i="5"/>
  <c r="H21" i="5"/>
  <c r="H15" i="5"/>
  <c r="H10" i="5"/>
  <c r="H12" i="5"/>
  <c r="F7" i="5"/>
  <c r="F27" i="5"/>
  <c r="F20" i="5"/>
  <c r="F22" i="5"/>
  <c r="F21" i="5"/>
  <c r="F15" i="5"/>
  <c r="I30" i="5"/>
  <c r="J21" i="5"/>
  <c r="F19" i="5"/>
  <c r="F12" i="5"/>
  <c r="F13" i="5"/>
  <c r="F14" i="5"/>
  <c r="F18" i="5"/>
  <c r="F23" i="5"/>
  <c r="F16" i="5"/>
  <c r="F10" i="5"/>
  <c r="F17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I30" i="4"/>
  <c r="J19" i="4"/>
  <c r="D19" i="4"/>
  <c r="J28" i="3"/>
  <c r="D8" i="3"/>
  <c r="D7" i="3"/>
  <c r="I30" i="18"/>
  <c r="J28" i="18"/>
  <c r="J7" i="27"/>
  <c r="J27" i="27"/>
  <c r="J28" i="27"/>
  <c r="H20" i="26"/>
  <c r="H18" i="26"/>
  <c r="D30" i="26"/>
  <c r="D30" i="18"/>
  <c r="H12" i="8"/>
  <c r="H13" i="7"/>
  <c r="H21" i="7"/>
  <c r="H25" i="7"/>
  <c r="H12" i="7"/>
  <c r="H16" i="7"/>
  <c r="H20" i="7"/>
  <c r="H15" i="7"/>
  <c r="H19" i="7"/>
  <c r="H23" i="7"/>
  <c r="H27" i="7"/>
  <c r="H14" i="7"/>
  <c r="H26" i="7"/>
  <c r="H22" i="7"/>
  <c r="H18" i="7"/>
  <c r="H15" i="14"/>
  <c r="H13" i="16"/>
  <c r="H12" i="16"/>
  <c r="H11" i="16"/>
  <c r="H14" i="16"/>
  <c r="H10" i="16"/>
  <c r="H14" i="13"/>
  <c r="H9" i="13"/>
  <c r="H15" i="13"/>
  <c r="H10" i="13"/>
  <c r="H16" i="13"/>
  <c r="H11" i="13"/>
  <c r="H17" i="13"/>
  <c r="H12" i="13"/>
  <c r="H18" i="13"/>
  <c r="H13" i="13"/>
  <c r="J18" i="28"/>
  <c r="H17" i="26"/>
  <c r="H28" i="23"/>
  <c r="H11" i="23"/>
  <c r="H13" i="23"/>
  <c r="H15" i="23"/>
  <c r="H16" i="23"/>
  <c r="H12" i="23"/>
  <c r="H14" i="23"/>
  <c r="H18" i="8"/>
  <c r="H23" i="8"/>
  <c r="H22" i="8"/>
  <c r="H12" i="14"/>
  <c r="H10" i="14"/>
  <c r="H27" i="14"/>
  <c r="H7" i="14"/>
  <c r="H23" i="14"/>
  <c r="H25" i="14"/>
  <c r="H24" i="14"/>
  <c r="H20" i="14"/>
  <c r="H19" i="14"/>
  <c r="H8" i="14"/>
  <c r="H16" i="14"/>
  <c r="H18" i="14"/>
  <c r="H13" i="14"/>
  <c r="H19" i="16"/>
  <c r="H20" i="16"/>
  <c r="H19" i="13"/>
  <c r="H20" i="13"/>
  <c r="H28" i="9"/>
  <c r="H24" i="9"/>
  <c r="J18" i="3"/>
  <c r="J22" i="3"/>
  <c r="J12" i="3"/>
  <c r="J8" i="3"/>
  <c r="J16" i="3"/>
  <c r="J27" i="3"/>
  <c r="F30" i="3"/>
  <c r="F30" i="27"/>
  <c r="H14" i="14"/>
  <c r="H26" i="14"/>
  <c r="H22" i="14"/>
  <c r="H11" i="14"/>
  <c r="H17" i="14"/>
  <c r="J26" i="3"/>
  <c r="J20" i="3"/>
  <c r="J19" i="3"/>
  <c r="J11" i="3"/>
  <c r="J25" i="3"/>
  <c r="J10" i="3"/>
  <c r="J14" i="3"/>
  <c r="J9" i="27"/>
  <c r="J11" i="27"/>
  <c r="J13" i="27"/>
  <c r="J15" i="27"/>
  <c r="J10" i="27"/>
  <c r="J12" i="27"/>
  <c r="J14" i="27"/>
  <c r="H11" i="26"/>
  <c r="H27" i="26"/>
  <c r="H23" i="26"/>
  <c r="H13" i="26"/>
  <c r="H16" i="26"/>
  <c r="H14" i="26"/>
  <c r="H19" i="26"/>
  <c r="H15" i="26"/>
  <c r="H7" i="26"/>
  <c r="H12" i="26"/>
  <c r="H25" i="26"/>
  <c r="H24" i="26"/>
  <c r="H22" i="26"/>
  <c r="H10" i="26"/>
  <c r="D30" i="23"/>
  <c r="H17" i="21"/>
  <c r="H28" i="21"/>
  <c r="H24" i="21"/>
  <c r="H30" i="18"/>
  <c r="H10" i="17"/>
  <c r="H12" i="12"/>
  <c r="H20" i="8"/>
  <c r="H10" i="7"/>
  <c r="H27" i="16"/>
  <c r="F30" i="4"/>
  <c r="J21" i="3"/>
  <c r="J23" i="3"/>
  <c r="J17" i="3"/>
  <c r="J7" i="3"/>
  <c r="J9" i="28"/>
  <c r="J14" i="28"/>
  <c r="J18" i="27"/>
  <c r="J20" i="27"/>
  <c r="J22" i="27"/>
  <c r="J24" i="27"/>
  <c r="J26" i="27"/>
  <c r="J25" i="27"/>
  <c r="J21" i="27"/>
  <c r="J23" i="27"/>
  <c r="J19" i="27"/>
  <c r="H24" i="23"/>
  <c r="H26" i="23"/>
  <c r="H25" i="23"/>
  <c r="H27" i="23"/>
  <c r="H26" i="21"/>
  <c r="H21" i="21"/>
  <c r="H8" i="21"/>
  <c r="H30" i="20"/>
  <c r="H10" i="8"/>
  <c r="D30" i="9"/>
  <c r="J9" i="5"/>
  <c r="J23" i="5"/>
  <c r="J7" i="5"/>
  <c r="J17" i="5"/>
  <c r="J27" i="5"/>
  <c r="J28" i="5"/>
  <c r="J26" i="5"/>
  <c r="H30" i="4"/>
  <c r="D30" i="4"/>
  <c r="D30" i="3"/>
  <c r="F30" i="33"/>
  <c r="D30" i="29"/>
  <c r="F30" i="29"/>
  <c r="D30" i="24"/>
  <c r="H13" i="21"/>
  <c r="H15" i="21"/>
  <c r="H18" i="21"/>
  <c r="H22" i="21"/>
  <c r="H14" i="21"/>
  <c r="H19" i="21"/>
  <c r="H20" i="21"/>
  <c r="H9" i="21"/>
  <c r="H12" i="21"/>
  <c r="H10" i="21"/>
  <c r="H7" i="21"/>
  <c r="H25" i="21"/>
  <c r="H16" i="21"/>
  <c r="H11" i="21"/>
  <c r="H27" i="21"/>
  <c r="H23" i="21"/>
  <c r="F30" i="20"/>
  <c r="D30" i="19"/>
  <c r="F30" i="18"/>
  <c r="H25" i="12"/>
  <c r="H14" i="12"/>
  <c r="H23" i="12"/>
  <c r="H11" i="12"/>
  <c r="H26" i="12"/>
  <c r="H8" i="12"/>
  <c r="H19" i="12"/>
  <c r="H17" i="12"/>
  <c r="H21" i="12"/>
  <c r="H16" i="12"/>
  <c r="H8" i="8"/>
  <c r="D30" i="8"/>
  <c r="D30" i="15"/>
  <c r="D30" i="16"/>
  <c r="H8" i="13"/>
  <c r="D30" i="13"/>
  <c r="H25" i="9"/>
  <c r="H27" i="8"/>
  <c r="H19" i="17"/>
  <c r="H14" i="17"/>
  <c r="H18" i="15"/>
  <c r="H28" i="15"/>
  <c r="H15" i="8"/>
  <c r="H26" i="8"/>
  <c r="H14" i="8"/>
  <c r="H21" i="6"/>
  <c r="H21" i="9"/>
  <c r="H17" i="10"/>
  <c r="H26" i="16"/>
  <c r="H15" i="17"/>
  <c r="H22" i="17"/>
  <c r="H18" i="17"/>
  <c r="H9" i="7"/>
  <c r="H21" i="17"/>
  <c r="H23" i="17"/>
  <c r="H17" i="16"/>
  <c r="H12" i="9"/>
  <c r="H15" i="12"/>
  <c r="H24" i="12"/>
  <c r="H7" i="12"/>
  <c r="H26" i="17"/>
  <c r="H24" i="17"/>
  <c r="H11" i="17"/>
  <c r="H7" i="17"/>
  <c r="H12" i="17"/>
  <c r="H20" i="17"/>
  <c r="H8" i="16"/>
  <c r="H13" i="17"/>
  <c r="H9" i="17"/>
  <c r="H19" i="9"/>
  <c r="H10" i="9"/>
  <c r="H14" i="9"/>
  <c r="H8" i="9"/>
  <c r="H16" i="9"/>
  <c r="H16" i="16"/>
  <c r="H18" i="16"/>
  <c r="H9" i="9"/>
  <c r="H22" i="9"/>
  <c r="H13" i="9"/>
  <c r="H20" i="9"/>
  <c r="H7" i="16"/>
  <c r="H9" i="16"/>
  <c r="H15" i="16"/>
  <c r="H18" i="9"/>
  <c r="H15" i="9"/>
  <c r="H23" i="9"/>
  <c r="H17" i="9"/>
  <c r="H9" i="12"/>
  <c r="H27" i="12"/>
  <c r="H20" i="12"/>
  <c r="H13" i="12"/>
  <c r="H10" i="12"/>
  <c r="H18" i="12"/>
  <c r="H7" i="13"/>
  <c r="H26" i="13"/>
  <c r="H7" i="7"/>
  <c r="H8" i="7"/>
  <c r="H27" i="13"/>
  <c r="F30" i="12"/>
  <c r="D30" i="17"/>
  <c r="H27" i="9"/>
  <c r="H7" i="9"/>
  <c r="H26" i="9"/>
  <c r="H11" i="9"/>
  <c r="D30" i="14"/>
  <c r="H9" i="8"/>
  <c r="H16" i="8"/>
  <c r="H7" i="8"/>
  <c r="J22" i="5"/>
  <c r="D30" i="5"/>
  <c r="J13" i="5"/>
  <c r="J19" i="5"/>
  <c r="J10" i="5"/>
  <c r="J16" i="5"/>
  <c r="J25" i="5"/>
  <c r="J24" i="5"/>
  <c r="J20" i="5"/>
  <c r="J18" i="5"/>
  <c r="J14" i="4"/>
  <c r="H30" i="3"/>
  <c r="D30" i="40"/>
  <c r="D30" i="28"/>
  <c r="J11" i="28"/>
  <c r="J13" i="28"/>
  <c r="J16" i="28"/>
  <c r="J22" i="28"/>
  <c r="J23" i="28"/>
  <c r="J24" i="28"/>
  <c r="J10" i="28"/>
  <c r="J8" i="28"/>
  <c r="J12" i="28"/>
  <c r="J25" i="28"/>
  <c r="J15" i="28"/>
  <c r="J28" i="28"/>
  <c r="J27" i="28"/>
  <c r="J26" i="28"/>
  <c r="J21" i="28"/>
  <c r="J17" i="27"/>
  <c r="J16" i="27"/>
  <c r="H30" i="27"/>
  <c r="H23" i="23"/>
  <c r="F30" i="23"/>
  <c r="H21" i="23"/>
  <c r="H19" i="23"/>
  <c r="H9" i="23"/>
  <c r="H8" i="23"/>
  <c r="H18" i="23"/>
  <c r="H20" i="23"/>
  <c r="H22" i="23"/>
  <c r="H7" i="23"/>
  <c r="H10" i="23"/>
  <c r="F30" i="21"/>
  <c r="D30" i="21"/>
  <c r="J19" i="20"/>
  <c r="J27" i="20"/>
  <c r="J16" i="20"/>
  <c r="J9" i="20"/>
  <c r="J18" i="20"/>
  <c r="J24" i="20"/>
  <c r="J8" i="20"/>
  <c r="J23" i="20"/>
  <c r="J13" i="20"/>
  <c r="J20" i="20"/>
  <c r="J14" i="20"/>
  <c r="J10" i="20"/>
  <c r="J26" i="20"/>
  <c r="J7" i="20"/>
  <c r="J22" i="20"/>
  <c r="J28" i="20"/>
  <c r="J15" i="20"/>
  <c r="J12" i="20"/>
  <c r="J25" i="20"/>
  <c r="J17" i="20"/>
  <c r="J21" i="20"/>
  <c r="F30" i="19"/>
  <c r="J13" i="19"/>
  <c r="J26" i="19"/>
  <c r="J20" i="19"/>
  <c r="J22" i="19"/>
  <c r="J17" i="19"/>
  <c r="J9" i="19"/>
  <c r="J21" i="19"/>
  <c r="J24" i="19"/>
  <c r="J14" i="19"/>
  <c r="J10" i="19"/>
  <c r="J12" i="19"/>
  <c r="J16" i="19"/>
  <c r="J25" i="19"/>
  <c r="J18" i="19"/>
  <c r="J28" i="19"/>
  <c r="J7" i="19"/>
  <c r="J15" i="19"/>
  <c r="J8" i="19"/>
  <c r="J27" i="19"/>
  <c r="J11" i="19"/>
  <c r="J19" i="19"/>
  <c r="J11" i="18"/>
  <c r="J27" i="18"/>
  <c r="J24" i="18"/>
  <c r="J15" i="18"/>
  <c r="J19" i="18"/>
  <c r="J16" i="18"/>
  <c r="J13" i="18"/>
  <c r="J23" i="18"/>
  <c r="J25" i="18"/>
  <c r="J8" i="18"/>
  <c r="J20" i="18"/>
  <c r="J10" i="18"/>
  <c r="J14" i="18"/>
  <c r="J18" i="18"/>
  <c r="J17" i="18"/>
  <c r="J21" i="18"/>
  <c r="D30" i="12"/>
  <c r="H22" i="10"/>
  <c r="H11" i="10"/>
  <c r="H12" i="10"/>
  <c r="F30" i="10"/>
  <c r="H13" i="10"/>
  <c r="H20" i="10"/>
  <c r="H10" i="10"/>
  <c r="H15" i="10"/>
  <c r="H21" i="10"/>
  <c r="H9" i="10"/>
  <c r="H27" i="10"/>
  <c r="H19" i="10"/>
  <c r="H18" i="10"/>
  <c r="H25" i="10"/>
  <c r="H24" i="10"/>
  <c r="H7" i="10"/>
  <c r="H26" i="10"/>
  <c r="H14" i="10"/>
  <c r="H23" i="10"/>
  <c r="H8" i="10"/>
  <c r="H16" i="10"/>
  <c r="D30" i="10"/>
  <c r="F30" i="15"/>
  <c r="H24" i="15"/>
  <c r="H20" i="15"/>
  <c r="H12" i="15"/>
  <c r="H15" i="15"/>
  <c r="H8" i="15"/>
  <c r="H9" i="15"/>
  <c r="H11" i="15"/>
  <c r="H27" i="15"/>
  <c r="H19" i="15"/>
  <c r="H16" i="15"/>
  <c r="H23" i="15"/>
  <c r="H21" i="15"/>
  <c r="H13" i="15"/>
  <c r="H7" i="15"/>
  <c r="H25" i="15"/>
  <c r="H22" i="15"/>
  <c r="H17" i="15"/>
  <c r="H26" i="15"/>
  <c r="H14" i="15"/>
  <c r="H10" i="15"/>
  <c r="H13" i="11"/>
  <c r="H27" i="11"/>
  <c r="H7" i="11"/>
  <c r="H9" i="11"/>
  <c r="H14" i="11"/>
  <c r="H8" i="11"/>
  <c r="H15" i="11"/>
  <c r="H18" i="11"/>
  <c r="F30" i="11"/>
  <c r="H19" i="11"/>
  <c r="H10" i="11"/>
  <c r="H20" i="11"/>
  <c r="H12" i="11"/>
  <c r="H11" i="11"/>
  <c r="H17" i="11"/>
  <c r="H16" i="11"/>
  <c r="H26" i="11"/>
  <c r="D30" i="11"/>
  <c r="D30" i="7"/>
  <c r="H15" i="6"/>
  <c r="H19" i="6"/>
  <c r="H7" i="6"/>
  <c r="H14" i="6"/>
  <c r="H13" i="6"/>
  <c r="H8" i="6"/>
  <c r="F30" i="6"/>
  <c r="H16" i="6"/>
  <c r="H22" i="6"/>
  <c r="H25" i="6"/>
  <c r="H9" i="6"/>
  <c r="H18" i="6"/>
  <c r="H11" i="6"/>
  <c r="H24" i="6"/>
  <c r="H27" i="6"/>
  <c r="H17" i="6"/>
  <c r="H12" i="6"/>
  <c r="H20" i="6"/>
  <c r="H23" i="6"/>
  <c r="H10" i="6"/>
  <c r="H26" i="6"/>
  <c r="D30" i="6"/>
  <c r="H30" i="5"/>
  <c r="F30" i="5"/>
  <c r="J11" i="5"/>
  <c r="J12" i="5"/>
  <c r="J15" i="5"/>
  <c r="J8" i="5"/>
  <c r="J14" i="5"/>
  <c r="J16" i="4"/>
  <c r="J9" i="4"/>
  <c r="J28" i="4"/>
  <c r="J18" i="4"/>
  <c r="J12" i="4"/>
  <c r="J7" i="4"/>
  <c r="J15" i="4"/>
  <c r="J27" i="4"/>
  <c r="J23" i="4"/>
  <c r="J8" i="4"/>
  <c r="J10" i="4"/>
  <c r="J20" i="4"/>
  <c r="J25" i="4"/>
  <c r="J21" i="4"/>
  <c r="J24" i="4"/>
  <c r="J22" i="4"/>
  <c r="J17" i="4"/>
  <c r="J26" i="4"/>
  <c r="J13" i="4"/>
  <c r="J11" i="4"/>
  <c r="J9" i="18"/>
  <c r="J12" i="18"/>
  <c r="J22" i="18"/>
  <c r="J26" i="18"/>
  <c r="H30" i="26"/>
  <c r="H30" i="14"/>
  <c r="J30" i="3"/>
  <c r="H30" i="21"/>
  <c r="H30" i="16"/>
  <c r="H30" i="12"/>
  <c r="H30" i="7"/>
  <c r="H30" i="13"/>
  <c r="H30" i="9"/>
  <c r="J30" i="5"/>
  <c r="J30" i="27"/>
  <c r="H30" i="23"/>
  <c r="J30" i="20"/>
  <c r="J30" i="19"/>
  <c r="J30" i="18"/>
  <c r="H30" i="10"/>
  <c r="H30" i="15"/>
  <c r="H30" i="11"/>
  <c r="H30" i="6"/>
  <c r="J30" i="4"/>
  <c r="K30" i="55" l="1"/>
  <c r="K30" i="41"/>
  <c r="J20" i="28"/>
  <c r="J19" i="28"/>
  <c r="J30" i="28" s="1"/>
  <c r="H12" i="24"/>
  <c r="H20" i="24"/>
  <c r="H11" i="24"/>
  <c r="H14" i="24"/>
  <c r="H22" i="24"/>
  <c r="H13" i="24"/>
  <c r="H25" i="24"/>
  <c r="H10" i="24"/>
  <c r="H16" i="24"/>
  <c r="H24" i="24"/>
  <c r="H15" i="24"/>
  <c r="H9" i="24"/>
  <c r="H19" i="24"/>
  <c r="H18" i="24"/>
  <c r="H26" i="24"/>
  <c r="H17" i="24"/>
  <c r="H8" i="24"/>
  <c r="H7" i="24"/>
  <c r="H23" i="24"/>
  <c r="H27" i="24"/>
  <c r="F26" i="24"/>
  <c r="F22" i="24"/>
  <c r="F17" i="24"/>
  <c r="F25" i="24"/>
  <c r="F20" i="24"/>
  <c r="H21" i="24"/>
  <c r="F24" i="24"/>
  <c r="F19" i="24"/>
  <c r="F27" i="24"/>
  <c r="F23" i="24"/>
  <c r="H9" i="22"/>
  <c r="H7" i="22"/>
  <c r="H14" i="22"/>
  <c r="H16" i="22"/>
  <c r="H27" i="22"/>
  <c r="H18" i="22"/>
  <c r="H26" i="22"/>
  <c r="H19" i="22"/>
  <c r="H10" i="22"/>
  <c r="H8" i="22"/>
  <c r="H20" i="22"/>
  <c r="H25" i="22"/>
  <c r="H15" i="22"/>
  <c r="H12" i="22"/>
  <c r="H13" i="22"/>
  <c r="H22" i="22"/>
  <c r="H8" i="17"/>
  <c r="H30" i="17" s="1"/>
  <c r="H16" i="17"/>
  <c r="H25" i="17"/>
  <c r="H17" i="17"/>
  <c r="H13" i="8"/>
  <c r="H30" i="8" s="1"/>
  <c r="H19" i="8"/>
  <c r="F30" i="24" l="1"/>
  <c r="H30" i="24"/>
  <c r="H30" i="22"/>
</calcChain>
</file>

<file path=xl/sharedStrings.xml><?xml version="1.0" encoding="utf-8"?>
<sst xmlns="http://schemas.openxmlformats.org/spreadsheetml/2006/main" count="1995" uniqueCount="142">
  <si>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</si>
  <si>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</si>
  <si>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</si>
  <si>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</si>
  <si>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</si>
  <si>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</si>
  <si>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</si>
  <si>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</si>
  <si>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</si>
  <si>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</si>
  <si>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</si>
  <si>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</si>
  <si>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</si>
  <si>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</si>
  <si>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</si>
  <si>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</si>
  <si>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</si>
  <si>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</si>
  <si>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</si>
  <si>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</si>
  <si>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</si>
  <si>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</si>
  <si>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</si>
  <si>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</si>
  <si>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</si>
  <si>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</si>
  <si>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</si>
  <si>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</si>
  <si>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</si>
  <si>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</si>
  <si>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</si>
  <si>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</si>
  <si>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</si>
  <si>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</si>
  <si>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</si>
  <si>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</si>
  <si>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</si>
  <si>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</si>
  <si>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</si>
  <si>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</si>
  <si>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</si>
  <si>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</si>
  <si>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</si>
  <si>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</si>
  <si>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</si>
  <si>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</si>
  <si>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</si>
  <si>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</si>
  <si>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</si>
  <si>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</si>
  <si>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</si>
  <si>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</si>
  <si>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</si>
  <si>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</si>
  <si>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</si>
  <si>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</si>
  <si>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</si>
  <si>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</si>
  <si>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</si>
  <si>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</si>
  <si>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</si>
  <si>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</si>
  <si>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</si>
  <si>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</si>
  <si>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</si>
  <si>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</si>
  <si>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</si>
  <si>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</si>
  <si>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</si>
  <si>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</si>
  <si>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</si>
  <si>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</si>
  <si>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</si>
  <si>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</si>
  <si>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</si>
  <si>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</si>
  <si>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</si>
  <si>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</si>
  <si>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</si>
  <si>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</si>
  <si>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</si>
  <si>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</si>
  <si>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</si>
  <si>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</si>
  <si>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</si>
  <si>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</si>
  <si>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</si>
  <si>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</si>
  <si>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</si>
  <si>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</si>
  <si>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</si>
  <si>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</si>
  <si>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</si>
  <si>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</si>
  <si>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</si>
  <si>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</si>
  <si>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</si>
  <si>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</si>
  <si>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</si>
  <si>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</si>
  <si>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</si>
  <si>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</si>
  <si>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</si>
  <si>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</si>
  <si>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</si>
  <si>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</si>
  <si>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</si>
  <si>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</si>
  <si>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</si>
  <si>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</si>
  <si>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</si>
  <si>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</si>
  <si>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</si>
  <si>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</si>
  <si>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</si>
  <si>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</si>
  <si>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</si>
  <si>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
Testata m2o:</t>
    </r>
  </si>
  <si>
    <t>Tab. F7 - Tempo di parola dei soggetti del pluralismo sociale nei programmi extra - gr di rete e di testata. Rete Radio Monte Carlo - Testata Radio Monte Carlo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</si>
  <si>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</si>
  <si>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</si>
  <si>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 xml:space="preserve">Tempo di Parola: indica il tempo in cui il soggetto politico/istituzionale parla direttamente in voce
Rete RDS: 
Testata RDS:
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</si>
  <si>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</si>
  <si>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</si>
  <si>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Testata Videonews</t>
  </si>
  <si>
    <t>Tab. F6 - Tempo di parola dei soggetti del pluralismo sociale nei programmi extra - gr di rete e di testata. Rete Radio 105 network - Testata Videonews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</si>
  <si>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</si>
  <si>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</si>
  <si>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</si>
  <si>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</si>
  <si>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Tempo di Parola: indica il tempo in cui il soggetto politico/istituzionale parla direttamente in voce
Rete Virgin Radio:
Testata Virgin Radio:</t>
  </si>
  <si>
    <t xml:space="preserve">Tempo di Parola: indica il tempo in cui il soggetto politico/istituzionale parla direttamente in voce
Rete Radio 105: 
Testata Videonews: </t>
  </si>
  <si>
    <t>Tempo di Parola: indica il tempo in cui il soggetto politico/istituzionale parla direttamente in voce
Rete Radio Monte Carlo: Radio Monte Carlo la bella Italia
Testata Radio Monte Carlo: Primo mattino; Bonjour bonjour</t>
  </si>
  <si>
    <t>Tempo di Parola: indica il tempo in cui il soggetto politico/istituzionale parla direttamente in voce
Rete RTL 102.5: 
Testata RTL 102.5: Non stop news</t>
  </si>
  <si>
    <t>Tempo di Parola: indica il tempo in cui il soggetto politico/istituzionale parla direttamente in voce
Rete Radio Deejay: 
Testata Radio Deejay:</t>
  </si>
  <si>
    <t>Periodo dal 01.02.2019 al 28.02.2019</t>
  </si>
  <si>
    <t>Tempo di Parola: indica il tempo in cui il soggetto politico/istituzionale parla direttamente in voce
Radio Uno:
Radio Due: Caterpillar; Caterpillar AM; Decanter; Gli sbandati di Radio2; I love Radio2; I lunatici; Italia nel pallone; La versione delle due; Miracolo italiano; Non è un paese per giovani; Ovunque6; Quelli che a Radio2; Senti che storia!
Radio Tre: A3. Il formato dell'arte; Fahrenheit; Il concerto del mattino; L'isola deserta; Radio3 mondo; Radio3 scienza; Radio3 suite; Tutta la città ne parla</t>
  </si>
  <si>
    <t xml:space="preserve">Tempo di Parola: indica il tempo in cui il soggetto politico/istituzionale parla direttamente in voce
Radio Uno: Andata e ritorno; Ascolta si fa sera; Babele; Caffè Europa; Centocittà; Coltivando il futuro; Culto evangelico; Donne in prima linea; Est-ovest; Eta Beta; GR 1 economia; I viaggi di Radio1; Il cielo sopra San Pietro; Il mattino di Radio1; Incontri d'autore; Inviato speciale; Italia sotto inchiesta; Le storie di Radio1; Life - il weekend del benessere e della salute; Mary pop; Radio anch'io; Radio di bordo; Radio1 giorno per giorno; Radio1 in viva voce; Spaziolibero; Te la do io l'arte; Top car; Tra poco in edicola; Tutti in classe; Un giorno da pecora; Vieni via con me; Voci dal mondo; Zapping Radio1
Radio Due: 
Radio Tre: </t>
  </si>
  <si>
    <t>Tempo di Parola: indica il tempo in cui il soggetto politico/istituzionale parla direttamente in voce
Rete Radio 101: Alberto Davoli &amp; Isabella Eleodori; Katia Follesa &amp; Silvia Notargiacomo
Testata Pagina 101:</t>
  </si>
  <si>
    <t>Tempo di Parola: indica il tempo in cui il soggetto politico/istituzionale parla direttamente in voce
Rete Radio 24: 2024; Due di denari; Obiettivo salute; Obiettivo salute weekend
Testata Radio 24: #autotrasporti; 24 Mattino; 24 Mattino - Morgana e Merlino; Container; Effetto giorno; Effetto notte; Focus economia; I conti della belva; La versione di Oscar; La zanzara; Nessuna è perfetta; Si può fare; Uno, nessuno, 100Milan</t>
  </si>
  <si>
    <t>Tempo di Parola: indica il tempo in cui il soggetto politico/istituzionale parla direttamente in voce
Rete Radio Capital: Capital newsroom; L'ora di punta
Testata Radio Capital: Cactus - basta poca acqua; Capital start up; Circo Massimo; Tg zero</t>
  </si>
  <si>
    <t>Tempo di Parola: indica il tempo in cui il soggetto politico/istituzionale parla direttamente in voce
Rete Radio Italia: In compagnia di...Mario Volanti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</si>
</sst>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5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1" xfId="0" applyNumberFormat="1" applyFont="1" applyFill="1" applyBorder="1" applyAlignment="1">
      <alignment horizontal="center"/>
    </xf>
    <xf numFmtId="10" fontId="5" fillId="0" borderId="21" xfId="1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4" xfId="1" applyNumberFormat="1" applyFon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46" fontId="0" fillId="0" borderId="26" xfId="0" applyNumberFormat="1" applyBorder="1" applyAlignment="1">
      <alignment horizontal="center"/>
    </xf>
    <xf numFmtId="0" fontId="1" fillId="0" borderId="8" xfId="2" applyFont="1" applyBorder="1" applyAlignment="1">
      <alignment horizontal="center"/>
    </xf>
    <xf numFmtId="46" fontId="4" fillId="0" borderId="23" xfId="0" applyNumberFormat="1" applyFont="1" applyFill="1" applyBorder="1" applyAlignment="1">
      <alignment horizontal="center"/>
    </xf>
    <xf numFmtId="46" fontId="5" fillId="0" borderId="23" xfId="2" applyNumberFormat="1" applyFont="1" applyFill="1" applyBorder="1" applyAlignment="1">
      <alignment horizontal="center"/>
    </xf>
    <xf numFmtId="46" fontId="4" fillId="0" borderId="23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 vertical="center"/>
    </xf>
    <xf numFmtId="0" fontId="2" fillId="0" borderId="25" xfId="2" applyBorder="1"/>
    <xf numFmtId="0" fontId="3" fillId="0" borderId="7" xfId="2" applyFont="1" applyBorder="1" applyAlignment="1">
      <alignment horizontal="center"/>
    </xf>
    <xf numFmtId="10" fontId="5" fillId="0" borderId="10" xfId="2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  <xf numFmtId="0" fontId="0" fillId="0" borderId="15" xfId="2" applyFont="1" applyBorder="1" applyAlignment="1">
      <alignment horizontal="left" vertical="top" wrapText="1"/>
    </xf>
    <xf numFmtId="0" fontId="0" fillId="0" borderId="16" xfId="2" applyFont="1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8" t="s">
        <v>18</v>
      </c>
      <c r="C3" s="159"/>
      <c r="D3" s="159"/>
      <c r="E3" s="159"/>
      <c r="F3" s="159"/>
      <c r="G3" s="159"/>
      <c r="H3" s="159"/>
      <c r="I3" s="159"/>
      <c r="J3" s="160"/>
    </row>
    <row r="4" spans="2:10" x14ac:dyDescent="0.25">
      <c r="B4" s="161" t="s">
        <v>135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4" t="s">
        <v>19</v>
      </c>
      <c r="D5" s="162"/>
      <c r="E5" s="164" t="s">
        <v>20</v>
      </c>
      <c r="F5" s="162"/>
      <c r="G5" s="162" t="s">
        <v>21</v>
      </c>
      <c r="H5" s="162"/>
      <c r="I5" s="164" t="s">
        <v>22</v>
      </c>
      <c r="J5" s="163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3">
        <v>5.0925925925925921E-4</v>
      </c>
      <c r="D7" s="94">
        <f t="shared" ref="D7:D28" si="0">C7/$C$30</f>
        <v>1.2290846113019909E-3</v>
      </c>
      <c r="E7" s="93"/>
      <c r="F7" s="94"/>
      <c r="G7" s="93">
        <v>1.0185185185185184E-3</v>
      </c>
      <c r="H7" s="94">
        <f t="shared" ref="H7:H27" si="1">G7/$G$30</f>
        <v>7.59144237405107E-3</v>
      </c>
      <c r="I7" s="93">
        <f t="shared" ref="I7:I17" si="2">C7+E7+G7</f>
        <v>1.5277777777777776E-3</v>
      </c>
      <c r="J7" s="95">
        <f>I7/$I$30</f>
        <v>2.2735101619014812E-3</v>
      </c>
    </row>
    <row r="8" spans="2:10" x14ac:dyDescent="0.25">
      <c r="B8" s="8" t="s">
        <v>13</v>
      </c>
      <c r="C8" s="93">
        <v>3.1481481481481482E-3</v>
      </c>
      <c r="D8" s="94">
        <f t="shared" si="0"/>
        <v>7.5979775971395814E-3</v>
      </c>
      <c r="E8" s="93">
        <v>6.018518518518519E-4</v>
      </c>
      <c r="F8" s="94">
        <f t="shared" ref="F8:F26" si="3">E8/$E$30</f>
        <v>4.8739338269753497E-3</v>
      </c>
      <c r="G8" s="93">
        <v>8.7962962962962951E-4</v>
      </c>
      <c r="H8" s="94">
        <f t="shared" si="1"/>
        <v>6.556245686680469E-3</v>
      </c>
      <c r="I8" s="93">
        <f t="shared" si="2"/>
        <v>4.6296296296296294E-3</v>
      </c>
      <c r="J8" s="95">
        <f t="shared" ref="J8:J28" si="4">I8/$I$30</f>
        <v>6.8894247330347916E-3</v>
      </c>
    </row>
    <row r="9" spans="2:10" x14ac:dyDescent="0.25">
      <c r="B9" s="8" t="s">
        <v>0</v>
      </c>
      <c r="C9" s="93">
        <v>8.0023148148148218E-2</v>
      </c>
      <c r="D9" s="94">
        <f t="shared" si="0"/>
        <v>0.1931338864214085</v>
      </c>
      <c r="E9" s="93">
        <v>2.0798611111111105E-2</v>
      </c>
      <c r="F9" s="94">
        <f t="shared" si="3"/>
        <v>0.16843190552066731</v>
      </c>
      <c r="G9" s="93">
        <v>2.4282407407407412E-2</v>
      </c>
      <c r="H9" s="94">
        <f t="shared" si="1"/>
        <v>0.18098688750862668</v>
      </c>
      <c r="I9" s="93">
        <f t="shared" si="2"/>
        <v>0.12510416666666674</v>
      </c>
      <c r="J9" s="95">
        <f t="shared" si="4"/>
        <v>0.18616947984843277</v>
      </c>
    </row>
    <row r="10" spans="2:10" x14ac:dyDescent="0.25">
      <c r="B10" s="8" t="s">
        <v>8</v>
      </c>
      <c r="C10" s="93">
        <v>1.2199074074074079E-2</v>
      </c>
      <c r="D10" s="94">
        <f t="shared" si="0"/>
        <v>2.944216318891589E-2</v>
      </c>
      <c r="E10" s="93">
        <v>4.5949074074074087E-3</v>
      </c>
      <c r="F10" s="94">
        <f t="shared" si="3"/>
        <v>3.721061017902335E-2</v>
      </c>
      <c r="G10" s="93">
        <v>3.9814814814814817E-3</v>
      </c>
      <c r="H10" s="94">
        <f t="shared" si="1"/>
        <v>2.9675638371290548E-2</v>
      </c>
      <c r="I10" s="93">
        <f t="shared" si="2"/>
        <v>2.0775462962962968E-2</v>
      </c>
      <c r="J10" s="95">
        <f t="shared" si="4"/>
        <v>3.0916293489493634E-2</v>
      </c>
    </row>
    <row r="11" spans="2:10" x14ac:dyDescent="0.25">
      <c r="B11" s="8" t="s">
        <v>26</v>
      </c>
      <c r="C11" s="93">
        <v>4.2013888888888882E-3</v>
      </c>
      <c r="D11" s="94">
        <f t="shared" si="0"/>
        <v>1.0139948043241424E-2</v>
      </c>
      <c r="E11" s="93">
        <v>3.3564814814814812E-4</v>
      </c>
      <c r="F11" s="94">
        <f t="shared" si="3"/>
        <v>2.7181554035054832E-3</v>
      </c>
      <c r="G11" s="93">
        <v>3.1018518518518522E-3</v>
      </c>
      <c r="H11" s="94">
        <f t="shared" si="1"/>
        <v>2.3119392684610079E-2</v>
      </c>
      <c r="I11" s="93">
        <f t="shared" si="2"/>
        <v>7.6388888888888886E-3</v>
      </c>
      <c r="J11" s="95">
        <f t="shared" si="4"/>
        <v>1.1367550809507406E-2</v>
      </c>
    </row>
    <row r="12" spans="2:10" x14ac:dyDescent="0.25">
      <c r="B12" s="8" t="s">
        <v>3</v>
      </c>
      <c r="C12" s="93">
        <v>7.9270833333333429E-2</v>
      </c>
      <c r="D12" s="94">
        <f t="shared" si="0"/>
        <v>0.19131819324562152</v>
      </c>
      <c r="E12" s="93">
        <v>1.8101851851851848E-2</v>
      </c>
      <c r="F12" s="94">
        <f t="shared" si="3"/>
        <v>0.14659293279595087</v>
      </c>
      <c r="G12" s="93">
        <v>2.0347222222222211E-2</v>
      </c>
      <c r="H12" s="94">
        <f t="shared" si="1"/>
        <v>0.15165631469979288</v>
      </c>
      <c r="I12" s="93">
        <f t="shared" si="2"/>
        <v>0.11771990740740748</v>
      </c>
      <c r="J12" s="95">
        <f t="shared" si="4"/>
        <v>0.17518084739924228</v>
      </c>
    </row>
    <row r="13" spans="2:10" x14ac:dyDescent="0.25">
      <c r="B13" s="8" t="s">
        <v>7</v>
      </c>
      <c r="C13" s="93">
        <v>1.4699074074074069E-2</v>
      </c>
      <c r="D13" s="94">
        <f t="shared" si="0"/>
        <v>3.5475851280762E-2</v>
      </c>
      <c r="E13" s="93">
        <v>4.5717592592592589E-3</v>
      </c>
      <c r="F13" s="94">
        <f t="shared" si="3"/>
        <v>3.702315118567813E-2</v>
      </c>
      <c r="G13" s="93">
        <v>1.7824074074074075E-3</v>
      </c>
      <c r="H13" s="94">
        <f t="shared" si="1"/>
        <v>1.3285024154589374E-2</v>
      </c>
      <c r="I13" s="93">
        <f t="shared" si="2"/>
        <v>2.1053240740740733E-2</v>
      </c>
      <c r="J13" s="95">
        <f t="shared" si="4"/>
        <v>3.1329658973475706E-2</v>
      </c>
    </row>
    <row r="14" spans="2:10" x14ac:dyDescent="0.25">
      <c r="B14" s="8" t="s">
        <v>2</v>
      </c>
      <c r="C14" s="93">
        <v>1.9490740740740739E-2</v>
      </c>
      <c r="D14" s="94">
        <f t="shared" si="0"/>
        <v>4.7040420123467111E-2</v>
      </c>
      <c r="E14" s="93">
        <v>5.9837962962962987E-3</v>
      </c>
      <c r="F14" s="94">
        <f t="shared" si="3"/>
        <v>4.8458149779735706E-2</v>
      </c>
      <c r="G14" s="93">
        <v>4.3171296296296308E-3</v>
      </c>
      <c r="H14" s="94">
        <f t="shared" si="1"/>
        <v>3.2177363699102839E-2</v>
      </c>
      <c r="I14" s="93">
        <f t="shared" si="2"/>
        <v>2.9791666666666668E-2</v>
      </c>
      <c r="J14" s="95">
        <f t="shared" si="4"/>
        <v>4.4333448157078889E-2</v>
      </c>
    </row>
    <row r="15" spans="2:10" x14ac:dyDescent="0.25">
      <c r="B15" s="8" t="s">
        <v>9</v>
      </c>
      <c r="C15" s="93">
        <v>1.7986111111111105E-2</v>
      </c>
      <c r="D15" s="94">
        <f t="shared" si="0"/>
        <v>4.3409033771893035E-2</v>
      </c>
      <c r="E15" s="93">
        <v>9.6643518518518511E-3</v>
      </c>
      <c r="F15" s="94">
        <f t="shared" si="3"/>
        <v>7.8264129721623402E-2</v>
      </c>
      <c r="G15" s="93">
        <v>1.8634259259259259E-3</v>
      </c>
      <c r="H15" s="94">
        <f t="shared" si="1"/>
        <v>1.388888888888889E-2</v>
      </c>
      <c r="I15" s="93">
        <f t="shared" si="2"/>
        <v>2.9513888888888881E-2</v>
      </c>
      <c r="J15" s="95">
        <f t="shared" si="4"/>
        <v>4.3920082673096786E-2</v>
      </c>
    </row>
    <row r="16" spans="2:10" x14ac:dyDescent="0.25">
      <c r="B16" s="8" t="s">
        <v>1</v>
      </c>
      <c r="C16" s="93">
        <v>1.7777777777777774E-2</v>
      </c>
      <c r="D16" s="94">
        <f t="shared" si="0"/>
        <v>4.2906226430905858E-2</v>
      </c>
      <c r="E16" s="93">
        <v>6.5046296296296284E-3</v>
      </c>
      <c r="F16" s="94">
        <f t="shared" si="3"/>
        <v>5.2675977130002806E-2</v>
      </c>
      <c r="G16" s="93">
        <v>6.8402777777777802E-3</v>
      </c>
      <c r="H16" s="94">
        <f t="shared" si="1"/>
        <v>5.0983436853002093E-2</v>
      </c>
      <c r="I16" s="93">
        <f t="shared" si="2"/>
        <v>3.1122685185185184E-2</v>
      </c>
      <c r="J16" s="95">
        <f t="shared" si="4"/>
        <v>4.6314157767826387E-2</v>
      </c>
    </row>
    <row r="17" spans="2:10" x14ac:dyDescent="0.25">
      <c r="B17" s="8" t="s">
        <v>27</v>
      </c>
      <c r="C17" s="93">
        <v>1.1145833333333332E-2</v>
      </c>
      <c r="D17" s="94">
        <f t="shared" si="0"/>
        <v>2.6900192742814029E-2</v>
      </c>
      <c r="E17" s="93">
        <v>5.8912037037037049E-3</v>
      </c>
      <c r="F17" s="94">
        <f t="shared" si="3"/>
        <v>4.7708313806354874E-2</v>
      </c>
      <c r="G17" s="93">
        <v>5.162037037037037E-3</v>
      </c>
      <c r="H17" s="94">
        <f t="shared" si="1"/>
        <v>3.8474810213940655E-2</v>
      </c>
      <c r="I17" s="93">
        <f t="shared" si="2"/>
        <v>2.2199074074074076E-2</v>
      </c>
      <c r="J17" s="95">
        <f t="shared" si="4"/>
        <v>3.303479159490183E-2</v>
      </c>
    </row>
    <row r="18" spans="2:10" x14ac:dyDescent="0.25">
      <c r="B18" s="8" t="s">
        <v>16</v>
      </c>
      <c r="C18" s="93">
        <v>5.3124999999999995E-3</v>
      </c>
      <c r="D18" s="94">
        <f t="shared" si="0"/>
        <v>1.2821587195173042E-2</v>
      </c>
      <c r="E18" s="93">
        <v>2.0717592592592593E-3</v>
      </c>
      <c r="F18" s="94">
        <f t="shared" si="3"/>
        <v>1.6777579904395917E-2</v>
      </c>
      <c r="G18" s="93">
        <v>7.6388888888888882E-4</v>
      </c>
      <c r="H18" s="94">
        <f t="shared" si="1"/>
        <v>5.693581780538302E-3</v>
      </c>
      <c r="I18" s="93">
        <f>G18+E18+C18</f>
        <v>8.1481481481481474E-3</v>
      </c>
      <c r="J18" s="95">
        <f t="shared" si="4"/>
        <v>1.2125387530141233E-2</v>
      </c>
    </row>
    <row r="19" spans="2:10" x14ac:dyDescent="0.25">
      <c r="B19" s="8" t="s">
        <v>4</v>
      </c>
      <c r="C19" s="93">
        <v>1.3611111111111105E-2</v>
      </c>
      <c r="D19" s="94">
        <f t="shared" si="0"/>
        <v>3.2850079611162292E-2</v>
      </c>
      <c r="E19" s="93">
        <v>3.0671296296296293E-3</v>
      </c>
      <c r="F19" s="94">
        <f t="shared" si="3"/>
        <v>2.4838316618239761E-2</v>
      </c>
      <c r="G19" s="93">
        <v>6.099537037037037E-3</v>
      </c>
      <c r="H19" s="94">
        <f t="shared" si="1"/>
        <v>4.5462387853692207E-2</v>
      </c>
      <c r="I19" s="93">
        <f t="shared" ref="I19:I28" si="5">C19+E19+G19</f>
        <v>2.2777777777777772E-2</v>
      </c>
      <c r="J19" s="95">
        <f t="shared" ref="J19" si="6">I19/$I$30</f>
        <v>3.3895969686531163E-2</v>
      </c>
    </row>
    <row r="20" spans="2:10" x14ac:dyDescent="0.25">
      <c r="B20" s="8" t="s">
        <v>14</v>
      </c>
      <c r="C20" s="93">
        <v>1.8692129629629621E-2</v>
      </c>
      <c r="D20" s="94">
        <f t="shared" si="0"/>
        <v>4.5112991983016243E-2</v>
      </c>
      <c r="E20" s="93">
        <v>6.4930555555555549E-3</v>
      </c>
      <c r="F20" s="94">
        <f t="shared" si="3"/>
        <v>5.2582247633330206E-2</v>
      </c>
      <c r="G20" s="93">
        <v>3.4722222222222225E-3</v>
      </c>
      <c r="H20" s="94">
        <f t="shared" si="1"/>
        <v>2.5879917184265015E-2</v>
      </c>
      <c r="I20" s="93">
        <f t="shared" si="5"/>
        <v>2.8657407407407399E-2</v>
      </c>
      <c r="J20" s="95">
        <f t="shared" si="4"/>
        <v>4.2645539097485349E-2</v>
      </c>
    </row>
    <row r="21" spans="2:10" x14ac:dyDescent="0.25">
      <c r="B21" s="8" t="s">
        <v>11</v>
      </c>
      <c r="C21" s="93">
        <v>7.129629629629629E-3</v>
      </c>
      <c r="D21" s="94">
        <f t="shared" si="0"/>
        <v>1.7207184558227874E-2</v>
      </c>
      <c r="E21" s="93">
        <v>2.0023148148148148E-3</v>
      </c>
      <c r="F21" s="94">
        <f t="shared" si="3"/>
        <v>1.6215202924360298E-2</v>
      </c>
      <c r="G21" s="93">
        <v>2.5925925925925925E-3</v>
      </c>
      <c r="H21" s="94">
        <f t="shared" si="1"/>
        <v>1.9323671497584544E-2</v>
      </c>
      <c r="I21" s="93">
        <f t="shared" si="5"/>
        <v>1.1724537037037037E-2</v>
      </c>
      <c r="J21" s="95">
        <f t="shared" si="4"/>
        <v>1.7447468136410609E-2</v>
      </c>
    </row>
    <row r="22" spans="2:10" x14ac:dyDescent="0.25">
      <c r="B22" s="8" t="s">
        <v>15</v>
      </c>
      <c r="C22" s="93">
        <v>2.5659722222222209E-2</v>
      </c>
      <c r="D22" s="94">
        <f t="shared" si="0"/>
        <v>6.1929104164920742E-2</v>
      </c>
      <c r="E22" s="93">
        <v>8.4374999999999988E-3</v>
      </c>
      <c r="F22" s="94">
        <f t="shared" si="3"/>
        <v>6.8328803074327482E-2</v>
      </c>
      <c r="G22" s="93">
        <v>4.780092592592591E-3</v>
      </c>
      <c r="H22" s="94">
        <f t="shared" si="1"/>
        <v>3.5628019323671489E-2</v>
      </c>
      <c r="I22" s="93">
        <f t="shared" si="5"/>
        <v>3.8877314814814802E-2</v>
      </c>
      <c r="J22" s="95">
        <f t="shared" si="4"/>
        <v>5.7853944195659646E-2</v>
      </c>
    </row>
    <row r="23" spans="2:10" x14ac:dyDescent="0.25">
      <c r="B23" s="8" t="s">
        <v>28</v>
      </c>
      <c r="C23" s="93">
        <v>2.9918981481481467E-2</v>
      </c>
      <c r="D23" s="94">
        <f t="shared" si="0"/>
        <v>7.2208720913991942E-2</v>
      </c>
      <c r="E23" s="93">
        <v>6.0879629629629617E-3</v>
      </c>
      <c r="F23" s="94">
        <f t="shared" si="3"/>
        <v>4.9301715249789102E-2</v>
      </c>
      <c r="G23" s="93">
        <v>2.7847222222222228E-2</v>
      </c>
      <c r="H23" s="94">
        <f t="shared" si="1"/>
        <v>0.20755693581780543</v>
      </c>
      <c r="I23" s="93">
        <f t="shared" si="5"/>
        <v>6.3854166666666656E-2</v>
      </c>
      <c r="J23" s="95">
        <f t="shared" si="4"/>
        <v>9.5022390630382356E-2</v>
      </c>
    </row>
    <row r="24" spans="2:10" x14ac:dyDescent="0.25">
      <c r="B24" s="8" t="s">
        <v>12</v>
      </c>
      <c r="C24" s="93">
        <v>8.6342592592592617E-3</v>
      </c>
      <c r="D24" s="94">
        <f t="shared" si="0"/>
        <v>2.0838570909801946E-2</v>
      </c>
      <c r="E24" s="93">
        <v>2.5231481481481481E-3</v>
      </c>
      <c r="F24" s="94">
        <f t="shared" si="3"/>
        <v>2.0433030274627426E-2</v>
      </c>
      <c r="G24" s="93">
        <v>6.6666666666666671E-3</v>
      </c>
      <c r="H24" s="94">
        <f t="shared" si="1"/>
        <v>4.9689440993788823E-2</v>
      </c>
      <c r="I24" s="93">
        <f t="shared" si="5"/>
        <v>1.7824074074074076E-2</v>
      </c>
      <c r="J24" s="95">
        <f t="shared" si="4"/>
        <v>2.652428522218395E-2</v>
      </c>
    </row>
    <row r="25" spans="2:10" x14ac:dyDescent="0.25">
      <c r="B25" s="8" t="s">
        <v>5</v>
      </c>
      <c r="C25" s="93">
        <v>1.68287037037037E-2</v>
      </c>
      <c r="D25" s="94">
        <f t="shared" si="0"/>
        <v>4.0615659655297606E-2</v>
      </c>
      <c r="E25" s="93">
        <v>6.7592592592592574E-3</v>
      </c>
      <c r="F25" s="94">
        <f t="shared" si="3"/>
        <v>5.4738026056800067E-2</v>
      </c>
      <c r="G25" s="93">
        <v>4.386574074074074E-3</v>
      </c>
      <c r="H25" s="94">
        <f t="shared" si="1"/>
        <v>3.2694962042788128E-2</v>
      </c>
      <c r="I25" s="93">
        <f t="shared" si="5"/>
        <v>2.797453703703703E-2</v>
      </c>
      <c r="J25" s="95">
        <f t="shared" si="4"/>
        <v>4.1629348949362717E-2</v>
      </c>
    </row>
    <row r="26" spans="2:10" x14ac:dyDescent="0.25">
      <c r="B26" s="8" t="s">
        <v>6</v>
      </c>
      <c r="C26" s="93">
        <v>4.9305555555555552E-3</v>
      </c>
      <c r="D26" s="94">
        <f t="shared" si="0"/>
        <v>1.1899773736696548E-2</v>
      </c>
      <c r="E26" s="93">
        <v>8.4490740740740739E-4</v>
      </c>
      <c r="F26" s="94">
        <f t="shared" si="3"/>
        <v>6.8422532571000101E-3</v>
      </c>
      <c r="G26" s="96">
        <v>8.1018518518518516E-5</v>
      </c>
      <c r="H26" s="94">
        <f t="shared" si="1"/>
        <v>6.0386473429951699E-4</v>
      </c>
      <c r="I26" s="93">
        <f t="shared" si="5"/>
        <v>5.8564814814814807E-3</v>
      </c>
      <c r="J26" s="95">
        <f t="shared" si="4"/>
        <v>8.7151222872890108E-3</v>
      </c>
    </row>
    <row r="27" spans="2:10" x14ac:dyDescent="0.25">
      <c r="B27" s="8" t="s">
        <v>101</v>
      </c>
      <c r="C27" s="93">
        <v>1.7638888888888888E-2</v>
      </c>
      <c r="D27" s="94">
        <f t="shared" si="0"/>
        <v>4.2571021536914416E-2</v>
      </c>
      <c r="E27" s="93">
        <v>3.9004629629629632E-3</v>
      </c>
      <c r="F27" s="94">
        <f>E27/$E$30</f>
        <v>3.1586840378667172E-2</v>
      </c>
      <c r="G27" s="96">
        <v>2.5115740740740736E-3</v>
      </c>
      <c r="H27" s="94">
        <f t="shared" si="1"/>
        <v>1.8719806763285021E-2</v>
      </c>
      <c r="I27" s="93">
        <f t="shared" si="5"/>
        <v>2.4050925925925924E-2</v>
      </c>
      <c r="J27" s="95">
        <f t="shared" si="4"/>
        <v>3.5790561488115741E-2</v>
      </c>
    </row>
    <row r="28" spans="2:10" x14ac:dyDescent="0.25">
      <c r="B28" s="8" t="s">
        <v>17</v>
      </c>
      <c r="C28" s="93">
        <v>5.5324074074074086E-3</v>
      </c>
      <c r="D28" s="94">
        <f t="shared" si="0"/>
        <v>1.3352328277326178E-2</v>
      </c>
      <c r="E28" s="93">
        <v>4.2476851851851851E-3</v>
      </c>
      <c r="F28" s="94">
        <f>E28/$E$30</f>
        <v>3.4398725278845257E-2</v>
      </c>
      <c r="G28" s="96">
        <v>1.3888888888888889E-3</v>
      </c>
      <c r="H28" s="94">
        <f>G28/$G$30</f>
        <v>1.0351966873706006E-2</v>
      </c>
      <c r="I28" s="93">
        <f t="shared" si="5"/>
        <v>1.1168981481481483E-2</v>
      </c>
      <c r="J28" s="95">
        <f t="shared" si="4"/>
        <v>1.6620737168446437E-2</v>
      </c>
    </row>
    <row r="29" spans="2:10" x14ac:dyDescent="0.25">
      <c r="B29" s="8"/>
      <c r="C29" s="97"/>
      <c r="D29" s="97"/>
      <c r="E29" s="97"/>
      <c r="F29" s="97"/>
      <c r="G29" s="97"/>
      <c r="H29" s="97"/>
      <c r="I29" s="97"/>
      <c r="J29" s="98"/>
    </row>
    <row r="30" spans="2:10" x14ac:dyDescent="0.25">
      <c r="B30" s="11" t="s">
        <v>29</v>
      </c>
      <c r="C30" s="99">
        <f t="shared" ref="C30:J30" si="7">SUM(C7:C28)</f>
        <v>0.41434027777777799</v>
      </c>
      <c r="D30" s="100">
        <f t="shared" si="7"/>
        <v>0.99999999999999956</v>
      </c>
      <c r="E30" s="99">
        <f>SUM(E7:E28)</f>
        <v>0.12348379629629629</v>
      </c>
      <c r="F30" s="100">
        <f t="shared" si="7"/>
        <v>0.99999999999999989</v>
      </c>
      <c r="G30" s="99">
        <f>SUM(G7:G28)</f>
        <v>0.13416666666666666</v>
      </c>
      <c r="H30" s="100">
        <f>SUM(H7:H28)</f>
        <v>0.99999999999999989</v>
      </c>
      <c r="I30" s="99">
        <f>SUM(I7:I28)</f>
        <v>0.67199074074074072</v>
      </c>
      <c r="J30" s="101">
        <f t="shared" si="7"/>
        <v>1.0000000000000004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55" t="s">
        <v>30</v>
      </c>
      <c r="C32" s="156"/>
      <c r="D32" s="156"/>
      <c r="E32" s="156"/>
      <c r="F32" s="156"/>
      <c r="G32" s="156"/>
      <c r="H32" s="156"/>
      <c r="I32" s="156"/>
      <c r="J32" s="157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86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1.5277777777777779E-3</v>
      </c>
      <c r="D7" s="94">
        <f t="shared" ref="D7:F27" si="0">C7/C$30</f>
        <v>5.0654284508231335E-3</v>
      </c>
      <c r="E7" s="96"/>
      <c r="F7" s="94"/>
      <c r="G7" s="96">
        <f>C7+E7</f>
        <v>1.5277777777777779E-3</v>
      </c>
      <c r="H7" s="95">
        <f>G7/$G$30</f>
        <v>4.714790870450407E-3</v>
      </c>
    </row>
    <row r="8" spans="2:8" s="1" customFormat="1" x14ac:dyDescent="0.25">
      <c r="B8" s="8" t="s">
        <v>13</v>
      </c>
      <c r="C8" s="96">
        <v>7.0601851851851841E-3</v>
      </c>
      <c r="D8" s="94">
        <f t="shared" si="0"/>
        <v>2.3408419356076599E-2</v>
      </c>
      <c r="E8" s="96"/>
      <c r="F8" s="94"/>
      <c r="G8" s="96">
        <f t="shared" ref="G8:G27" si="1">C8+E8</f>
        <v>7.0601851851851841E-3</v>
      </c>
      <c r="H8" s="95">
        <f t="shared" ref="H8:H27" si="2">G8/$G$30</f>
        <v>2.1788048719505661E-2</v>
      </c>
    </row>
    <row r="9" spans="2:8" s="1" customFormat="1" x14ac:dyDescent="0.25">
      <c r="B9" s="8" t="s">
        <v>0</v>
      </c>
      <c r="C9" s="96">
        <v>5.3298611111111067E-2</v>
      </c>
      <c r="D9" s="94">
        <f t="shared" si="0"/>
        <v>0.17671437890939781</v>
      </c>
      <c r="E9" s="96">
        <v>5.8564814814814807E-3</v>
      </c>
      <c r="F9" s="94">
        <f t="shared" si="0"/>
        <v>0.26109391124871001</v>
      </c>
      <c r="G9" s="96">
        <f t="shared" si="1"/>
        <v>5.9155092592592551E-2</v>
      </c>
      <c r="H9" s="95">
        <f t="shared" si="2"/>
        <v>0.18255527377933342</v>
      </c>
    </row>
    <row r="10" spans="2:8" s="1" customFormat="1" x14ac:dyDescent="0.25">
      <c r="B10" s="8" t="s">
        <v>8</v>
      </c>
      <c r="C10" s="96">
        <v>3.6921296296296298E-3</v>
      </c>
      <c r="D10" s="94">
        <f t="shared" si="0"/>
        <v>1.2241452089489239E-2</v>
      </c>
      <c r="E10" s="96"/>
      <c r="F10" s="94"/>
      <c r="G10" s="96">
        <f t="shared" si="1"/>
        <v>3.6921296296296298E-3</v>
      </c>
      <c r="H10" s="95">
        <f t="shared" si="2"/>
        <v>1.1394077936921815E-2</v>
      </c>
    </row>
    <row r="11" spans="2:8" s="1" customFormat="1" x14ac:dyDescent="0.25">
      <c r="B11" s="8" t="s">
        <v>26</v>
      </c>
      <c r="C11" s="96">
        <v>1.0879629629629629E-3</v>
      </c>
      <c r="D11" s="94">
        <f t="shared" si="0"/>
        <v>3.6071990483134433E-3</v>
      </c>
      <c r="E11" s="96"/>
      <c r="F11" s="94"/>
      <c r="G11" s="96">
        <f t="shared" si="1"/>
        <v>1.0879629629629629E-3</v>
      </c>
      <c r="H11" s="95">
        <f t="shared" si="2"/>
        <v>3.3575025895631679E-3</v>
      </c>
    </row>
    <row r="12" spans="2:8" s="1" customFormat="1" x14ac:dyDescent="0.25">
      <c r="B12" s="8" t="s">
        <v>3</v>
      </c>
      <c r="C12" s="96">
        <v>3.7569444444444398E-2</v>
      </c>
      <c r="D12" s="94">
        <f t="shared" si="0"/>
        <v>0.12456349054069599</v>
      </c>
      <c r="E12" s="96">
        <v>3.2407407407407411E-3</v>
      </c>
      <c r="F12" s="94">
        <f t="shared" si="0"/>
        <v>0.14447884416924667</v>
      </c>
      <c r="G12" s="96">
        <f t="shared" si="1"/>
        <v>4.0810185185185137E-2</v>
      </c>
      <c r="H12" s="95">
        <f t="shared" si="2"/>
        <v>0.12594206522127357</v>
      </c>
    </row>
    <row r="13" spans="2:8" s="1" customFormat="1" x14ac:dyDescent="0.25">
      <c r="B13" s="8" t="s">
        <v>7</v>
      </c>
      <c r="C13" s="96">
        <v>7.1990740740740739E-3</v>
      </c>
      <c r="D13" s="94">
        <f t="shared" si="0"/>
        <v>2.3868912851605976E-2</v>
      </c>
      <c r="E13" s="96">
        <v>1.736111111111111E-3</v>
      </c>
      <c r="F13" s="94">
        <f t="shared" si="0"/>
        <v>7.7399380804953566E-2</v>
      </c>
      <c r="G13" s="96">
        <f t="shared" si="1"/>
        <v>8.9351851851851849E-3</v>
      </c>
      <c r="H13" s="95">
        <f t="shared" si="2"/>
        <v>2.7574382969603892E-2</v>
      </c>
    </row>
    <row r="14" spans="2:8" s="1" customFormat="1" x14ac:dyDescent="0.25">
      <c r="B14" s="8" t="s">
        <v>2</v>
      </c>
      <c r="C14" s="96">
        <v>4.2939814814814811E-3</v>
      </c>
      <c r="D14" s="94">
        <f t="shared" si="0"/>
        <v>1.4236923903449866E-2</v>
      </c>
      <c r="E14" s="96"/>
      <c r="F14" s="94"/>
      <c r="G14" s="96">
        <f t="shared" si="1"/>
        <v>4.2939814814814811E-3</v>
      </c>
      <c r="H14" s="95">
        <f t="shared" si="2"/>
        <v>1.3251419794978035E-2</v>
      </c>
    </row>
    <row r="15" spans="2:8" s="1" customFormat="1" x14ac:dyDescent="0.25">
      <c r="B15" s="8" t="s">
        <v>9</v>
      </c>
      <c r="C15" s="96">
        <v>7.8240740740740736E-3</v>
      </c>
      <c r="D15" s="94">
        <f t="shared" si="0"/>
        <v>2.5941133581488165E-2</v>
      </c>
      <c r="E15" s="96"/>
      <c r="F15" s="94"/>
      <c r="G15" s="96">
        <f t="shared" si="1"/>
        <v>7.8240740740740736E-3</v>
      </c>
      <c r="H15" s="95">
        <f t="shared" si="2"/>
        <v>2.4145444154730869E-2</v>
      </c>
    </row>
    <row r="16" spans="2:8" s="1" customFormat="1" x14ac:dyDescent="0.25">
      <c r="B16" s="8" t="s">
        <v>1</v>
      </c>
      <c r="C16" s="96">
        <v>1.0798611111111111E-2</v>
      </c>
      <c r="D16" s="94">
        <f t="shared" si="0"/>
        <v>3.5803369277408965E-2</v>
      </c>
      <c r="E16" s="96">
        <v>2.7777777777777778E-4</v>
      </c>
      <c r="F16" s="94">
        <f t="shared" si="0"/>
        <v>1.238390092879257E-2</v>
      </c>
      <c r="G16" s="96">
        <f t="shared" si="1"/>
        <v>1.1076388888888889E-2</v>
      </c>
      <c r="H16" s="95">
        <f t="shared" si="2"/>
        <v>3.4182233810765447E-2</v>
      </c>
    </row>
    <row r="17" spans="2:8" s="1" customFormat="1" x14ac:dyDescent="0.25">
      <c r="B17" s="8" t="s">
        <v>27</v>
      </c>
      <c r="C17" s="96">
        <v>5.0925925925925921E-4</v>
      </c>
      <c r="D17" s="94">
        <f t="shared" si="0"/>
        <v>1.6884761502743777E-3</v>
      </c>
      <c r="E17" s="96"/>
      <c r="F17" s="94"/>
      <c r="G17" s="96">
        <f t="shared" si="1"/>
        <v>5.0925925925925921E-4</v>
      </c>
      <c r="H17" s="95">
        <f t="shared" ref="H17:H25" si="3">G17/$G$30</f>
        <v>1.571596956816802E-3</v>
      </c>
    </row>
    <row r="18" spans="2:8" s="1" customFormat="1" x14ac:dyDescent="0.25">
      <c r="B18" s="8" t="s">
        <v>16</v>
      </c>
      <c r="C18" s="96">
        <v>7.4305555555555557E-3</v>
      </c>
      <c r="D18" s="94">
        <f t="shared" si="0"/>
        <v>2.4636402010821602E-2</v>
      </c>
      <c r="E18" s="96"/>
      <c r="F18" s="94"/>
      <c r="G18" s="96">
        <f t="shared" si="1"/>
        <v>7.4305555555555557E-3</v>
      </c>
      <c r="H18" s="95">
        <f t="shared" si="3"/>
        <v>2.2931028324463341E-2</v>
      </c>
    </row>
    <row r="19" spans="2:8" s="1" customFormat="1" x14ac:dyDescent="0.25">
      <c r="B19" s="8" t="s">
        <v>4</v>
      </c>
      <c r="C19" s="96">
        <v>4.8379629629629623E-3</v>
      </c>
      <c r="D19" s="94">
        <f t="shared" si="0"/>
        <v>1.6040523427606587E-2</v>
      </c>
      <c r="E19" s="96"/>
      <c r="F19" s="94"/>
      <c r="G19" s="96">
        <f t="shared" si="1"/>
        <v>4.8379629629629623E-3</v>
      </c>
      <c r="H19" s="95">
        <f t="shared" si="3"/>
        <v>1.4930171089759619E-2</v>
      </c>
    </row>
    <row r="20" spans="2:8" s="1" customFormat="1" x14ac:dyDescent="0.25">
      <c r="B20" s="8" t="s">
        <v>14</v>
      </c>
      <c r="C20" s="96">
        <v>2.5694444444444449E-3</v>
      </c>
      <c r="D20" s="94">
        <f t="shared" si="0"/>
        <v>8.5191296672934534E-3</v>
      </c>
      <c r="E20" s="96">
        <v>4.3981481481481476E-4</v>
      </c>
      <c r="F20" s="94">
        <f t="shared" si="0"/>
        <v>1.9607843137254902E-2</v>
      </c>
      <c r="G20" s="96">
        <f t="shared" si="1"/>
        <v>3.0092592592592597E-3</v>
      </c>
      <c r="H20" s="95">
        <f t="shared" si="3"/>
        <v>9.2867092902811053E-3</v>
      </c>
    </row>
    <row r="21" spans="2:8" s="1" customFormat="1" x14ac:dyDescent="0.25">
      <c r="B21" s="8" t="s">
        <v>11</v>
      </c>
      <c r="C21" s="96">
        <v>2.3032407407407411E-3</v>
      </c>
      <c r="D21" s="94">
        <f t="shared" si="0"/>
        <v>7.6365171341954826E-3</v>
      </c>
      <c r="E21" s="96">
        <v>1.8518518518518518E-4</v>
      </c>
      <c r="F21" s="94">
        <f t="shared" si="0"/>
        <v>8.2559339525283791E-3</v>
      </c>
      <c r="G21" s="96">
        <f t="shared" si="1"/>
        <v>2.4884259259259265E-3</v>
      </c>
      <c r="H21" s="95">
        <f t="shared" si="3"/>
        <v>7.679394220809376E-3</v>
      </c>
    </row>
    <row r="22" spans="2:8" s="1" customFormat="1" x14ac:dyDescent="0.25">
      <c r="B22" s="8" t="s">
        <v>15</v>
      </c>
      <c r="C22" s="96">
        <v>1.5509259259259261E-3</v>
      </c>
      <c r="D22" s="94">
        <f t="shared" si="0"/>
        <v>5.1421773667446966E-3</v>
      </c>
      <c r="E22" s="96"/>
      <c r="F22" s="94"/>
      <c r="G22" s="96">
        <f t="shared" si="1"/>
        <v>1.5509259259259261E-3</v>
      </c>
      <c r="H22" s="95">
        <f t="shared" si="3"/>
        <v>4.7862270957602614E-3</v>
      </c>
    </row>
    <row r="23" spans="2:8" s="1" customFormat="1" x14ac:dyDescent="0.25">
      <c r="B23" s="8" t="s">
        <v>91</v>
      </c>
      <c r="C23" s="96">
        <v>2.8356481481481479E-3</v>
      </c>
      <c r="D23" s="94">
        <f t="shared" si="0"/>
        <v>9.4017422003914216E-3</v>
      </c>
      <c r="E23" s="96">
        <v>4.7453703703703698E-4</v>
      </c>
      <c r="F23" s="94">
        <f t="shared" si="0"/>
        <v>2.1155830753353973E-2</v>
      </c>
      <c r="G23" s="96">
        <f t="shared" si="1"/>
        <v>3.3101851851851851E-3</v>
      </c>
      <c r="H23" s="95">
        <f t="shared" si="3"/>
        <v>1.0215380219309213E-2</v>
      </c>
    </row>
    <row r="24" spans="2:8" s="1" customFormat="1" x14ac:dyDescent="0.25">
      <c r="B24" s="8" t="s">
        <v>12</v>
      </c>
      <c r="C24" s="96">
        <v>2.3611111111111116E-3</v>
      </c>
      <c r="D24" s="94">
        <f t="shared" si="0"/>
        <v>7.8283894239993893E-3</v>
      </c>
      <c r="E24" s="96"/>
      <c r="F24" s="94"/>
      <c r="G24" s="96">
        <f t="shared" si="1"/>
        <v>2.3611111111111116E-3</v>
      </c>
      <c r="H24" s="95">
        <f t="shared" si="3"/>
        <v>7.2864949816051749E-3</v>
      </c>
    </row>
    <row r="25" spans="2:8" s="1" customFormat="1" x14ac:dyDescent="0.25">
      <c r="B25" s="8" t="s">
        <v>5</v>
      </c>
      <c r="C25" s="96">
        <v>5.6018518518518509E-3</v>
      </c>
      <c r="D25" s="94">
        <f t="shared" si="0"/>
        <v>1.8573237653018153E-2</v>
      </c>
      <c r="E25" s="96"/>
      <c r="F25" s="94"/>
      <c r="G25" s="96">
        <f t="shared" si="1"/>
        <v>5.6018518518518509E-3</v>
      </c>
      <c r="H25" s="95">
        <f t="shared" si="3"/>
        <v>1.728756652498482E-2</v>
      </c>
    </row>
    <row r="26" spans="2:8" s="1" customFormat="1" x14ac:dyDescent="0.25">
      <c r="B26" s="8" t="s">
        <v>6</v>
      </c>
      <c r="C26" s="96">
        <v>0.10152777777777773</v>
      </c>
      <c r="D26" s="94">
        <f t="shared" si="0"/>
        <v>0.33662074523197355</v>
      </c>
      <c r="E26" s="96">
        <v>9.9652777777777778E-3</v>
      </c>
      <c r="F26" s="94">
        <f t="shared" si="0"/>
        <v>0.44427244582043346</v>
      </c>
      <c r="G26" s="96">
        <f t="shared" si="1"/>
        <v>0.11149305555555551</v>
      </c>
      <c r="H26" s="95">
        <f t="shared" si="2"/>
        <v>0.34407257920491474</v>
      </c>
    </row>
    <row r="27" spans="2:8" s="1" customFormat="1" x14ac:dyDescent="0.25">
      <c r="B27" s="8" t="s">
        <v>101</v>
      </c>
      <c r="C27" s="96">
        <v>3.572916666666668E-2</v>
      </c>
      <c r="D27" s="94">
        <f t="shared" si="0"/>
        <v>0.11846195172493196</v>
      </c>
      <c r="E27" s="96">
        <v>2.5462962962962961E-4</v>
      </c>
      <c r="F27" s="94">
        <f t="shared" si="0"/>
        <v>1.1351909184726523E-2</v>
      </c>
      <c r="G27" s="96">
        <f t="shared" si="1"/>
        <v>3.5983796296296312E-2</v>
      </c>
      <c r="H27" s="95">
        <f t="shared" si="2"/>
        <v>0.11104761224416909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4">SUM(C7:C28)</f>
        <v>0.30160879629629622</v>
      </c>
      <c r="D30" s="109">
        <f t="shared" si="4"/>
        <v>1</v>
      </c>
      <c r="E30" s="108">
        <f>SUM(E7:E28)</f>
        <v>2.2430555555555554E-2</v>
      </c>
      <c r="F30" s="109">
        <f>SUM(F7:F28)</f>
        <v>0.99999999999999989</v>
      </c>
      <c r="G30" s="108">
        <f>SUM(G7:G28)</f>
        <v>0.32403935185185179</v>
      </c>
      <c r="H30" s="111">
        <f t="shared" si="4"/>
        <v>0.99999999999999978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3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87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2.453703703703704E-3</v>
      </c>
      <c r="D7" s="94">
        <f t="shared" ref="D7:D28" si="0">C7/C$30</f>
        <v>2.8924999658903306E-3</v>
      </c>
      <c r="E7" s="96"/>
      <c r="F7" s="94"/>
      <c r="G7" s="96">
        <f>E7+C7</f>
        <v>2.453703703703704E-3</v>
      </c>
      <c r="H7" s="95">
        <f>G7/$G$30</f>
        <v>2.3205157674668071E-3</v>
      </c>
    </row>
    <row r="8" spans="2:8" s="1" customFormat="1" x14ac:dyDescent="0.25">
      <c r="B8" s="8" t="s">
        <v>13</v>
      </c>
      <c r="C8" s="96">
        <v>1.0462962962962964E-2</v>
      </c>
      <c r="D8" s="94">
        <f t="shared" si="0"/>
        <v>1.2334056458324805E-2</v>
      </c>
      <c r="E8" s="96">
        <v>1.0300925925925924E-3</v>
      </c>
      <c r="F8" s="94">
        <f t="shared" ref="F8:F28" si="1">E8/E$30</f>
        <v>4.9263810472711164E-3</v>
      </c>
      <c r="G8" s="96">
        <f t="shared" ref="G8:G27" si="2">E8+C8</f>
        <v>1.1493055555555557E-2</v>
      </c>
      <c r="H8" s="95">
        <f t="shared" ref="H8:H27" si="3">G8/$G$30</f>
        <v>1.0869208288181789E-2</v>
      </c>
    </row>
    <row r="9" spans="2:8" s="1" customFormat="1" x14ac:dyDescent="0.25">
      <c r="B9" s="8" t="s">
        <v>0</v>
      </c>
      <c r="C9" s="96">
        <v>0.10818287037037032</v>
      </c>
      <c r="D9" s="94">
        <f t="shared" si="0"/>
        <v>0.12752923198668351</v>
      </c>
      <c r="E9" s="96">
        <v>2.6817129629629635E-2</v>
      </c>
      <c r="F9" s="94">
        <f t="shared" si="1"/>
        <v>0.12825196501715933</v>
      </c>
      <c r="G9" s="96">
        <f t="shared" si="2"/>
        <v>0.13499999999999995</v>
      </c>
      <c r="H9" s="95">
        <f t="shared" si="3"/>
        <v>0.12767215052704162</v>
      </c>
    </row>
    <row r="10" spans="2:8" s="1" customFormat="1" x14ac:dyDescent="0.25">
      <c r="B10" s="8" t="s">
        <v>8</v>
      </c>
      <c r="C10" s="96">
        <v>2.4259259259259262E-2</v>
      </c>
      <c r="D10" s="94">
        <f t="shared" si="0"/>
        <v>2.8597546832576096E-2</v>
      </c>
      <c r="E10" s="96">
        <v>4.2245370370370362E-3</v>
      </c>
      <c r="F10" s="94">
        <f t="shared" si="1"/>
        <v>2.0203697553415251E-2</v>
      </c>
      <c r="G10" s="96">
        <f t="shared" si="2"/>
        <v>2.8483796296296299E-2</v>
      </c>
      <c r="H10" s="95">
        <f t="shared" si="3"/>
        <v>2.6937685394980246E-2</v>
      </c>
    </row>
    <row r="11" spans="2:8" s="1" customFormat="1" x14ac:dyDescent="0.25">
      <c r="B11" s="8" t="s">
        <v>26</v>
      </c>
      <c r="C11" s="96">
        <v>6.5162037037037029E-3</v>
      </c>
      <c r="D11" s="94">
        <f t="shared" si="0"/>
        <v>7.6814975509257337E-3</v>
      </c>
      <c r="E11" s="96">
        <v>2.2106481481481482E-3</v>
      </c>
      <c r="F11" s="94">
        <f t="shared" si="1"/>
        <v>1.0572345843020038E-2</v>
      </c>
      <c r="G11" s="96">
        <f t="shared" si="2"/>
        <v>8.7268518518518502E-3</v>
      </c>
      <c r="H11" s="95">
        <f t="shared" si="3"/>
        <v>8.2531551352357166E-3</v>
      </c>
    </row>
    <row r="12" spans="2:8" s="1" customFormat="1" x14ac:dyDescent="0.25">
      <c r="B12" s="8" t="s">
        <v>3</v>
      </c>
      <c r="C12" s="96">
        <v>5.1377314814814785E-2</v>
      </c>
      <c r="D12" s="94">
        <f t="shared" si="0"/>
        <v>6.0565129002769662E-2</v>
      </c>
      <c r="E12" s="96">
        <v>1.7465277777777781E-2</v>
      </c>
      <c r="F12" s="94">
        <f t="shared" si="1"/>
        <v>8.3527067419461989E-2</v>
      </c>
      <c r="G12" s="96">
        <f t="shared" si="2"/>
        <v>6.8842592592592566E-2</v>
      </c>
      <c r="H12" s="95">
        <f t="shared" si="3"/>
        <v>6.5105791438172467E-2</v>
      </c>
    </row>
    <row r="13" spans="2:8" s="1" customFormat="1" x14ac:dyDescent="0.25">
      <c r="B13" s="8" t="s">
        <v>7</v>
      </c>
      <c r="C13" s="96">
        <v>2.5312499999999984E-2</v>
      </c>
      <c r="D13" s="94">
        <f t="shared" si="0"/>
        <v>2.9839138799066734E-2</v>
      </c>
      <c r="E13" s="96">
        <v>2.0879629629629626E-2</v>
      </c>
      <c r="F13" s="94">
        <f t="shared" si="1"/>
        <v>9.9856083250304428E-2</v>
      </c>
      <c r="G13" s="96">
        <f t="shared" si="2"/>
        <v>4.6192129629629611E-2</v>
      </c>
      <c r="H13" s="95">
        <f t="shared" si="3"/>
        <v>4.3684803905471803E-2</v>
      </c>
    </row>
    <row r="14" spans="2:8" s="1" customFormat="1" x14ac:dyDescent="0.25">
      <c r="B14" s="8" t="s">
        <v>2</v>
      </c>
      <c r="C14" s="96">
        <v>5.1041666666666638E-2</v>
      </c>
      <c r="D14" s="94">
        <f t="shared" si="0"/>
        <v>6.0169456837624286E-2</v>
      </c>
      <c r="E14" s="96">
        <v>8.4606481481481494E-3</v>
      </c>
      <c r="F14" s="94">
        <f t="shared" si="1"/>
        <v>4.0462747702867272E-2</v>
      </c>
      <c r="G14" s="96">
        <f t="shared" si="2"/>
        <v>5.9502314814814786E-2</v>
      </c>
      <c r="H14" s="95">
        <f t="shared" si="3"/>
        <v>5.6272507361070034E-2</v>
      </c>
    </row>
    <row r="15" spans="2:8" s="1" customFormat="1" x14ac:dyDescent="0.25">
      <c r="B15" s="8" t="s">
        <v>9</v>
      </c>
      <c r="C15" s="96">
        <v>3.7627314814814808E-2</v>
      </c>
      <c r="D15" s="94">
        <f t="shared" si="0"/>
        <v>4.4356214099572931E-2</v>
      </c>
      <c r="E15" s="96">
        <v>3.1134259259259257E-3</v>
      </c>
      <c r="F15" s="94">
        <f t="shared" si="1"/>
        <v>1.488984833388686E-2</v>
      </c>
      <c r="G15" s="96">
        <f t="shared" si="2"/>
        <v>4.074074074074073E-2</v>
      </c>
      <c r="H15" s="95">
        <f t="shared" si="3"/>
        <v>3.8529318403222441E-2</v>
      </c>
    </row>
    <row r="16" spans="2:8" s="1" customFormat="1" x14ac:dyDescent="0.25">
      <c r="B16" s="8" t="s">
        <v>1</v>
      </c>
      <c r="C16" s="96">
        <v>1.0023148148148149E-2</v>
      </c>
      <c r="D16" s="94">
        <f t="shared" si="0"/>
        <v>1.1815589483306728E-2</v>
      </c>
      <c r="E16" s="96">
        <v>3.9814814814814817E-3</v>
      </c>
      <c r="F16" s="94">
        <f t="shared" si="1"/>
        <v>1.9041293036643422E-2</v>
      </c>
      <c r="G16" s="96">
        <f t="shared" si="2"/>
        <v>1.4004629629629631E-2</v>
      </c>
      <c r="H16" s="95">
        <f t="shared" si="3"/>
        <v>1.3244453201107719E-2</v>
      </c>
    </row>
    <row r="17" spans="2:8" s="1" customFormat="1" x14ac:dyDescent="0.25">
      <c r="B17" s="8" t="s">
        <v>27</v>
      </c>
      <c r="C17" s="96">
        <v>6.5277777777777782E-3</v>
      </c>
      <c r="D17" s="94">
        <f t="shared" si="0"/>
        <v>7.6951414186893687E-3</v>
      </c>
      <c r="E17" s="96">
        <v>1.0104166666666668E-2</v>
      </c>
      <c r="F17" s="94">
        <f t="shared" si="1"/>
        <v>4.8322816340086359E-2</v>
      </c>
      <c r="G17" s="96">
        <f t="shared" si="2"/>
        <v>1.6631944444444446E-2</v>
      </c>
      <c r="H17" s="95">
        <f t="shared" si="3"/>
        <v>1.5729156404951896E-2</v>
      </c>
    </row>
    <row r="18" spans="2:8" s="1" customFormat="1" x14ac:dyDescent="0.25">
      <c r="B18" s="8" t="s">
        <v>16</v>
      </c>
      <c r="C18" s="96">
        <v>1.3136574074074073E-2</v>
      </c>
      <c r="D18" s="94">
        <f t="shared" si="0"/>
        <v>1.5485789911724172E-2</v>
      </c>
      <c r="E18" s="96">
        <v>1.261574074074074E-2</v>
      </c>
      <c r="F18" s="94">
        <f t="shared" si="1"/>
        <v>6.0334329680061992E-2</v>
      </c>
      <c r="G18" s="96">
        <f t="shared" si="2"/>
        <v>2.5752314814814811E-2</v>
      </c>
      <c r="H18" s="95">
        <f t="shared" si="3"/>
        <v>2.4354469729309644E-2</v>
      </c>
    </row>
    <row r="19" spans="2:8" s="1" customFormat="1" x14ac:dyDescent="0.25">
      <c r="B19" s="8" t="s">
        <v>4</v>
      </c>
      <c r="C19" s="96">
        <v>2.7418981481481475E-2</v>
      </c>
      <c r="D19" s="94">
        <f t="shared" si="0"/>
        <v>3.2322322732048069E-2</v>
      </c>
      <c r="E19" s="96">
        <v>7.5347222222222222E-3</v>
      </c>
      <c r="F19" s="94">
        <f t="shared" si="1"/>
        <v>3.6034540019926939E-2</v>
      </c>
      <c r="G19" s="96">
        <f t="shared" si="2"/>
        <v>3.4953703703703695E-2</v>
      </c>
      <c r="H19" s="95">
        <f t="shared" si="3"/>
        <v>3.3056403857310165E-2</v>
      </c>
    </row>
    <row r="20" spans="2:8" s="1" customFormat="1" x14ac:dyDescent="0.25">
      <c r="B20" s="8" t="s">
        <v>14</v>
      </c>
      <c r="C20" s="96">
        <v>1.5416666666666667E-2</v>
      </c>
      <c r="D20" s="94">
        <f t="shared" si="0"/>
        <v>1.817363186116E-2</v>
      </c>
      <c r="E20" s="96">
        <v>1.5092592592592591E-2</v>
      </c>
      <c r="F20" s="94">
        <f t="shared" si="1"/>
        <v>7.2179785231927376E-2</v>
      </c>
      <c r="G20" s="96">
        <f t="shared" si="2"/>
        <v>3.0509259259259257E-2</v>
      </c>
      <c r="H20" s="95">
        <f t="shared" si="3"/>
        <v>2.8853205486049541E-2</v>
      </c>
    </row>
    <row r="21" spans="2:8" s="1" customFormat="1" x14ac:dyDescent="0.25">
      <c r="B21" s="8" t="s">
        <v>11</v>
      </c>
      <c r="C21" s="96">
        <v>4.8379629629629623E-3</v>
      </c>
      <c r="D21" s="94">
        <f t="shared" si="0"/>
        <v>5.7031367251988577E-3</v>
      </c>
      <c r="E21" s="96">
        <v>1.25E-3</v>
      </c>
      <c r="F21" s="94">
        <f t="shared" si="1"/>
        <v>5.9780803719694459E-3</v>
      </c>
      <c r="G21" s="96">
        <f t="shared" si="2"/>
        <v>6.0879629629629626E-3</v>
      </c>
      <c r="H21" s="95">
        <f t="shared" si="3"/>
        <v>5.7575061022997181E-3</v>
      </c>
    </row>
    <row r="22" spans="2:8" s="1" customFormat="1" x14ac:dyDescent="0.25">
      <c r="B22" s="8" t="s">
        <v>15</v>
      </c>
      <c r="C22" s="96">
        <v>2.1388888888888888E-2</v>
      </c>
      <c r="D22" s="94">
        <f t="shared" si="0"/>
        <v>2.521386762719495E-2</v>
      </c>
      <c r="E22" s="96">
        <v>1.1215277777777779E-2</v>
      </c>
      <c r="F22" s="94">
        <f t="shared" si="1"/>
        <v>5.363666555961475E-2</v>
      </c>
      <c r="G22" s="96">
        <f t="shared" si="2"/>
        <v>3.260416666666667E-2</v>
      </c>
      <c r="H22" s="95">
        <f t="shared" si="3"/>
        <v>3.0834400551669791E-2</v>
      </c>
    </row>
    <row r="23" spans="2:8" s="1" customFormat="1" x14ac:dyDescent="0.25">
      <c r="B23" s="8" t="s">
        <v>91</v>
      </c>
      <c r="C23" s="96">
        <v>1.1053240740740745E-2</v>
      </c>
      <c r="D23" s="94">
        <f t="shared" si="0"/>
        <v>1.3029893714270125E-2</v>
      </c>
      <c r="E23" s="96">
        <v>1.4803240740740737E-2</v>
      </c>
      <c r="F23" s="94">
        <f t="shared" si="1"/>
        <v>7.0795970331008512E-2</v>
      </c>
      <c r="G23" s="96">
        <f t="shared" si="2"/>
        <v>2.585648148148148E-2</v>
      </c>
      <c r="H23" s="95">
        <f t="shared" si="3"/>
        <v>2.4452982191136067E-2</v>
      </c>
    </row>
    <row r="24" spans="2:8" s="1" customFormat="1" x14ac:dyDescent="0.25">
      <c r="B24" s="8" t="s">
        <v>12</v>
      </c>
      <c r="C24" s="96">
        <v>2.0138888888888888E-3</v>
      </c>
      <c r="D24" s="94">
        <f t="shared" si="0"/>
        <v>2.3740329908722522E-3</v>
      </c>
      <c r="E24" s="96">
        <v>8.564814814814815E-4</v>
      </c>
      <c r="F24" s="94">
        <f t="shared" si="1"/>
        <v>4.0960921067198057E-3</v>
      </c>
      <c r="G24" s="96">
        <f t="shared" si="2"/>
        <v>2.8703703703703703E-3</v>
      </c>
      <c r="H24" s="95">
        <f t="shared" si="3"/>
        <v>2.7145656147724911E-3</v>
      </c>
    </row>
    <row r="25" spans="2:8" s="1" customFormat="1" x14ac:dyDescent="0.25">
      <c r="B25" s="8" t="s">
        <v>5</v>
      </c>
      <c r="C25" s="96">
        <v>2.0844907407407402E-2</v>
      </c>
      <c r="D25" s="94">
        <f t="shared" si="0"/>
        <v>2.4572605842304165E-2</v>
      </c>
      <c r="E25" s="96">
        <v>7.8125000000000017E-3</v>
      </c>
      <c r="F25" s="94">
        <f t="shared" si="1"/>
        <v>3.7363002324809047E-2</v>
      </c>
      <c r="G25" s="96">
        <f t="shared" si="2"/>
        <v>2.8657407407407402E-2</v>
      </c>
      <c r="H25" s="95">
        <f t="shared" si="3"/>
        <v>2.7101872831357607E-2</v>
      </c>
    </row>
    <row r="26" spans="2:8" s="1" customFormat="1" x14ac:dyDescent="0.25">
      <c r="B26" s="8" t="s">
        <v>6</v>
      </c>
      <c r="C26" s="96">
        <v>0.29465277777777793</v>
      </c>
      <c r="D26" s="94">
        <f t="shared" si="0"/>
        <v>0.34734558552658518</v>
      </c>
      <c r="E26" s="96">
        <v>1.7604166666666671E-2</v>
      </c>
      <c r="F26" s="94">
        <f t="shared" si="1"/>
        <v>8.419129857190305E-2</v>
      </c>
      <c r="G26" s="96">
        <f t="shared" si="2"/>
        <v>0.31225694444444463</v>
      </c>
      <c r="H26" s="95">
        <f t="shared" si="3"/>
        <v>0.29530752306833497</v>
      </c>
    </row>
    <row r="27" spans="2:8" s="1" customFormat="1" x14ac:dyDescent="0.25">
      <c r="B27" s="8" t="s">
        <v>101</v>
      </c>
      <c r="C27" s="96">
        <v>0.10268518518518521</v>
      </c>
      <c r="D27" s="94">
        <f t="shared" si="0"/>
        <v>0.12104839479895761</v>
      </c>
      <c r="E27" s="96">
        <v>1.2407407407407407E-2</v>
      </c>
      <c r="F27" s="94">
        <f t="shared" si="1"/>
        <v>5.9337982951400421E-2</v>
      </c>
      <c r="G27" s="96">
        <f t="shared" si="2"/>
        <v>0.11509259259259262</v>
      </c>
      <c r="H27" s="95">
        <f t="shared" si="3"/>
        <v>0.10884532448910346</v>
      </c>
    </row>
    <row r="28" spans="2:8" s="1" customFormat="1" x14ac:dyDescent="0.25">
      <c r="B28" s="36" t="s">
        <v>17</v>
      </c>
      <c r="C28" s="106">
        <v>1.0648148148148149E-3</v>
      </c>
      <c r="D28" s="94">
        <f t="shared" si="0"/>
        <v>1.2552358342542943E-3</v>
      </c>
      <c r="E28" s="106">
        <v>9.6180555555555568E-3</v>
      </c>
      <c r="F28" s="94">
        <f t="shared" si="1"/>
        <v>4.5998007306542688E-2</v>
      </c>
      <c r="G28" s="96">
        <f t="shared" ref="G28" si="4">E28+C28</f>
        <v>1.0682870370370372E-2</v>
      </c>
      <c r="H28" s="95">
        <f t="shared" ref="H28" si="5">G28/$G$30</f>
        <v>1.0103000251754072E-2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6">SUM(C7:C28)</f>
        <v>0.84829861111111127</v>
      </c>
      <c r="D30" s="109">
        <f t="shared" si="6"/>
        <v>0.99999999999999967</v>
      </c>
      <c r="E30" s="108">
        <f t="shared" si="6"/>
        <v>0.20909722222222221</v>
      </c>
      <c r="F30" s="109">
        <f t="shared" si="6"/>
        <v>1</v>
      </c>
      <c r="G30" s="108">
        <f t="shared" si="6"/>
        <v>1.0573958333333333</v>
      </c>
      <c r="H30" s="111">
        <f t="shared" si="6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88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3.8194444444444446E-4</v>
      </c>
      <c r="D7" s="94">
        <f t="shared" ref="D7:F27" si="0">C7/C$30</f>
        <v>1.8533078737504214E-3</v>
      </c>
      <c r="E7" s="96"/>
      <c r="F7" s="94"/>
      <c r="G7" s="96">
        <f>C7+E7</f>
        <v>3.8194444444444446E-4</v>
      </c>
      <c r="H7" s="95">
        <f t="shared" ref="H7:H27" si="1">G7/$G$30</f>
        <v>1.8006220330659681E-3</v>
      </c>
    </row>
    <row r="8" spans="2:8" s="1" customFormat="1" x14ac:dyDescent="0.25">
      <c r="B8" s="8" t="s">
        <v>13</v>
      </c>
      <c r="C8" s="96">
        <v>4.6064814814814814E-3</v>
      </c>
      <c r="D8" s="94">
        <f t="shared" si="0"/>
        <v>2.2352016174323263E-2</v>
      </c>
      <c r="E8" s="96"/>
      <c r="F8" s="94"/>
      <c r="G8" s="96">
        <f t="shared" ref="G8:G27" si="2">C8+E8</f>
        <v>4.6064814814814814E-3</v>
      </c>
      <c r="H8" s="95">
        <f t="shared" si="1"/>
        <v>2.1716593004856222E-2</v>
      </c>
    </row>
    <row r="9" spans="2:8" s="1" customFormat="1" x14ac:dyDescent="0.25">
      <c r="B9" s="8" t="s">
        <v>0</v>
      </c>
      <c r="C9" s="96">
        <v>4.5729166666666696E-2</v>
      </c>
      <c r="D9" s="94">
        <f t="shared" si="0"/>
        <v>0.22189149724811877</v>
      </c>
      <c r="E9" s="112">
        <v>4.1666666666666666E-3</v>
      </c>
      <c r="F9" s="94">
        <f t="shared" si="0"/>
        <v>0.69097888675623798</v>
      </c>
      <c r="G9" s="96">
        <f t="shared" si="2"/>
        <v>4.9895833333333361E-2</v>
      </c>
      <c r="H9" s="95">
        <f t="shared" si="1"/>
        <v>0.23522671468325432</v>
      </c>
    </row>
    <row r="10" spans="2:8" s="1" customFormat="1" x14ac:dyDescent="0.25">
      <c r="B10" s="8" t="s">
        <v>8</v>
      </c>
      <c r="C10" s="96">
        <v>1.8750000000000001E-3</v>
      </c>
      <c r="D10" s="94">
        <f t="shared" si="0"/>
        <v>9.0980568347747964E-3</v>
      </c>
      <c r="E10" s="96"/>
      <c r="F10" s="94"/>
      <c r="G10" s="96">
        <f t="shared" si="2"/>
        <v>1.8750000000000001E-3</v>
      </c>
      <c r="H10" s="95">
        <f t="shared" si="1"/>
        <v>8.8394172532329351E-3</v>
      </c>
    </row>
    <row r="11" spans="2:8" s="1" customFormat="1" x14ac:dyDescent="0.25">
      <c r="B11" s="8" t="s">
        <v>26</v>
      </c>
      <c r="C11" s="96"/>
      <c r="D11" s="94"/>
      <c r="E11" s="96"/>
      <c r="F11" s="94"/>
      <c r="G11" s="96"/>
      <c r="H11" s="95"/>
    </row>
    <row r="12" spans="2:8" s="1" customFormat="1" x14ac:dyDescent="0.25">
      <c r="B12" s="8" t="s">
        <v>3</v>
      </c>
      <c r="C12" s="96">
        <v>1.4479166666666668E-2</v>
      </c>
      <c r="D12" s="94">
        <f t="shared" si="0"/>
        <v>7.0257216668538708E-2</v>
      </c>
      <c r="E12" s="96">
        <v>5.7870370370370367E-4</v>
      </c>
      <c r="F12" s="94">
        <f t="shared" si="0"/>
        <v>9.5969289827255264E-2</v>
      </c>
      <c r="G12" s="96">
        <f t="shared" ref="G12:G13" si="3">C12+E12</f>
        <v>1.5057870370370371E-2</v>
      </c>
      <c r="H12" s="95">
        <f t="shared" ref="H12:H13" si="4">G12/$G$30</f>
        <v>7.0988159546024984E-2</v>
      </c>
    </row>
    <row r="13" spans="2:8" s="1" customFormat="1" x14ac:dyDescent="0.25">
      <c r="B13" s="8" t="s">
        <v>7</v>
      </c>
      <c r="C13" s="96">
        <v>1.1840277777777778E-2</v>
      </c>
      <c r="D13" s="94">
        <f t="shared" si="0"/>
        <v>5.745254408626306E-2</v>
      </c>
      <c r="E13" s="96">
        <v>1.5046296296296297E-4</v>
      </c>
      <c r="F13" s="94">
        <f t="shared" si="0"/>
        <v>2.4952015355086371E-2</v>
      </c>
      <c r="G13" s="96">
        <f t="shared" si="3"/>
        <v>1.1990740740740741E-2</v>
      </c>
      <c r="H13" s="95">
        <f t="shared" si="4"/>
        <v>5.6528618977464938E-2</v>
      </c>
    </row>
    <row r="14" spans="2:8" s="1" customFormat="1" x14ac:dyDescent="0.25">
      <c r="B14" s="8" t="s">
        <v>2</v>
      </c>
      <c r="C14" s="96">
        <v>2.8587962962962959E-3</v>
      </c>
      <c r="D14" s="94">
        <f t="shared" si="0"/>
        <v>1.3871728630798606E-2</v>
      </c>
      <c r="E14" s="96">
        <v>3.5879629629629635E-4</v>
      </c>
      <c r="F14" s="94">
        <f t="shared" si="0"/>
        <v>5.950095969289828E-2</v>
      </c>
      <c r="G14" s="96">
        <f t="shared" si="2"/>
        <v>3.2175925925925922E-3</v>
      </c>
      <c r="H14" s="95">
        <f t="shared" si="1"/>
        <v>1.5168876520979972E-2</v>
      </c>
    </row>
    <row r="15" spans="2:8" s="1" customFormat="1" x14ac:dyDescent="0.25">
      <c r="B15" s="8" t="s">
        <v>9</v>
      </c>
      <c r="C15" s="96">
        <v>4.7685185185185174E-3</v>
      </c>
      <c r="D15" s="94">
        <f t="shared" si="0"/>
        <v>2.313826799955071E-2</v>
      </c>
      <c r="E15" s="96"/>
      <c r="F15" s="94"/>
      <c r="G15" s="96">
        <f t="shared" si="2"/>
        <v>4.7685185185185174E-3</v>
      </c>
      <c r="H15" s="95">
        <f t="shared" si="1"/>
        <v>2.2480493261308444E-2</v>
      </c>
    </row>
    <row r="16" spans="2:8" s="1" customFormat="1" x14ac:dyDescent="0.25">
      <c r="B16" s="8" t="s">
        <v>1</v>
      </c>
      <c r="C16" s="96">
        <v>4.6296296296296294E-3</v>
      </c>
      <c r="D16" s="94">
        <f t="shared" si="0"/>
        <v>2.2464337863641468E-2</v>
      </c>
      <c r="E16" s="96">
        <v>4.1666666666666664E-4</v>
      </c>
      <c r="F16" s="94">
        <f t="shared" si="0"/>
        <v>6.9097888675623789E-2</v>
      </c>
      <c r="G16" s="96">
        <f t="shared" si="2"/>
        <v>5.0462962962962961E-3</v>
      </c>
      <c r="H16" s="95">
        <f t="shared" si="1"/>
        <v>2.3790036558083698E-2</v>
      </c>
    </row>
    <row r="17" spans="2:8" s="1" customFormat="1" x14ac:dyDescent="0.25">
      <c r="B17" s="8" t="s">
        <v>27</v>
      </c>
      <c r="C17" s="96"/>
      <c r="D17" s="94"/>
      <c r="E17" s="96"/>
      <c r="F17" s="94"/>
      <c r="G17" s="96"/>
      <c r="H17" s="95"/>
    </row>
    <row r="18" spans="2:8" s="1" customFormat="1" x14ac:dyDescent="0.25">
      <c r="B18" s="8" t="s">
        <v>16</v>
      </c>
      <c r="C18" s="96">
        <v>1.2847222222222223E-3</v>
      </c>
      <c r="D18" s="94">
        <f t="shared" ref="D18" si="5">C18/C$30</f>
        <v>6.233853757160508E-3</v>
      </c>
      <c r="E18" s="96"/>
      <c r="F18" s="94"/>
      <c r="G18" s="96">
        <f t="shared" si="2"/>
        <v>1.2847222222222223E-3</v>
      </c>
      <c r="H18" s="95">
        <f t="shared" ref="H18" si="6">G18/$G$30</f>
        <v>6.0566377475855292E-3</v>
      </c>
    </row>
    <row r="19" spans="2:8" s="1" customFormat="1" x14ac:dyDescent="0.25">
      <c r="B19" s="8" t="s">
        <v>4</v>
      </c>
      <c r="C19" s="96">
        <v>6.8055555555555551E-3</v>
      </c>
      <c r="D19" s="94">
        <f t="shared" si="0"/>
        <v>3.3022576659552959E-2</v>
      </c>
      <c r="E19" s="96"/>
      <c r="F19" s="94"/>
      <c r="G19" s="96">
        <f t="shared" si="2"/>
        <v>6.8055555555555551E-3</v>
      </c>
      <c r="H19" s="95">
        <f t="shared" ref="H19:H20" si="7">G19/$G$30</f>
        <v>3.2083810770993614E-2</v>
      </c>
    </row>
    <row r="20" spans="2:8" s="1" customFormat="1" x14ac:dyDescent="0.25">
      <c r="B20" s="8" t="s">
        <v>14</v>
      </c>
      <c r="C20" s="96">
        <v>2.8703703703703703E-3</v>
      </c>
      <c r="D20" s="94">
        <f t="shared" si="0"/>
        <v>1.3927889475457712E-2</v>
      </c>
      <c r="E20" s="96">
        <v>2.3148148148148146E-4</v>
      </c>
      <c r="F20" s="94">
        <f t="shared" si="0"/>
        <v>3.8387715930902108E-2</v>
      </c>
      <c r="G20" s="96">
        <f t="shared" si="2"/>
        <v>3.1018518518518517E-3</v>
      </c>
      <c r="H20" s="95">
        <f t="shared" si="7"/>
        <v>1.4623233480656953E-2</v>
      </c>
    </row>
    <row r="21" spans="2:8" s="1" customFormat="1" x14ac:dyDescent="0.25">
      <c r="B21" s="8" t="s">
        <v>11</v>
      </c>
      <c r="C21" s="96"/>
      <c r="D21" s="94"/>
      <c r="E21" s="96"/>
      <c r="F21" s="94"/>
      <c r="G21" s="96"/>
      <c r="H21" s="95"/>
    </row>
    <row r="22" spans="2:8" s="1" customFormat="1" x14ac:dyDescent="0.25">
      <c r="B22" s="8" t="s">
        <v>15</v>
      </c>
      <c r="C22" s="96">
        <v>2.4305555555555555E-4</v>
      </c>
      <c r="D22" s="94">
        <f t="shared" ref="D22:D25" si="8">C22/C$30</f>
        <v>1.1793777378411772E-3</v>
      </c>
      <c r="E22" s="96"/>
      <c r="F22" s="94"/>
      <c r="G22" s="96">
        <f t="shared" si="2"/>
        <v>2.4305555555555555E-4</v>
      </c>
      <c r="H22" s="95">
        <f t="shared" ref="H22:H25" si="9">G22/$G$30</f>
        <v>1.1458503846783433E-3</v>
      </c>
    </row>
    <row r="23" spans="2:8" s="1" customFormat="1" x14ac:dyDescent="0.25">
      <c r="B23" s="8" t="s">
        <v>91</v>
      </c>
      <c r="C23" s="96">
        <v>6.7129629629629625E-4</v>
      </c>
      <c r="D23" s="94">
        <f t="shared" si="8"/>
        <v>3.2573289902280132E-3</v>
      </c>
      <c r="E23" s="96">
        <v>1.273148148148148E-4</v>
      </c>
      <c r="F23" s="94">
        <f t="shared" si="0"/>
        <v>2.1113243761996157E-2</v>
      </c>
      <c r="G23" s="96">
        <f t="shared" si="2"/>
        <v>7.9861111111111105E-4</v>
      </c>
      <c r="H23" s="95">
        <f t="shared" si="9"/>
        <v>3.7649369782288421E-3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2.5347222222222225E-3</v>
      </c>
      <c r="D25" s="94">
        <f t="shared" si="8"/>
        <v>1.2299224980343706E-2</v>
      </c>
      <c r="E25" s="96"/>
      <c r="F25" s="94"/>
      <c r="G25" s="96">
        <f t="shared" si="2"/>
        <v>2.5347222222222225E-3</v>
      </c>
      <c r="H25" s="95">
        <f t="shared" si="9"/>
        <v>1.1949582583074153E-2</v>
      </c>
    </row>
    <row r="26" spans="2:8" s="1" customFormat="1" x14ac:dyDescent="0.25">
      <c r="B26" s="8" t="s">
        <v>6</v>
      </c>
      <c r="C26" s="96">
        <v>4.4884259259259249E-2</v>
      </c>
      <c r="D26" s="94">
        <f t="shared" si="0"/>
        <v>0.21779175558800401</v>
      </c>
      <c r="E26" s="112"/>
      <c r="F26" s="94"/>
      <c r="G26" s="96">
        <f t="shared" si="2"/>
        <v>4.4884259259259249E-2</v>
      </c>
      <c r="H26" s="95">
        <f t="shared" si="1"/>
        <v>0.21160037103726737</v>
      </c>
    </row>
    <row r="27" spans="2:8" s="1" customFormat="1" x14ac:dyDescent="0.25">
      <c r="B27" s="8" t="s">
        <v>101</v>
      </c>
      <c r="C27" s="96">
        <v>5.5624999999999994E-2</v>
      </c>
      <c r="D27" s="94">
        <f t="shared" si="0"/>
        <v>0.26990901943165224</v>
      </c>
      <c r="E27" s="96"/>
      <c r="F27" s="94"/>
      <c r="G27" s="96">
        <f t="shared" si="2"/>
        <v>5.5624999999999994E-2</v>
      </c>
      <c r="H27" s="95">
        <f t="shared" si="1"/>
        <v>0.2622360451792437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10">SUM(C7:C28)</f>
        <v>0.20608796296296295</v>
      </c>
      <c r="D30" s="109">
        <f t="shared" si="10"/>
        <v>1</v>
      </c>
      <c r="E30" s="108">
        <f t="shared" si="10"/>
        <v>6.030092592592593E-3</v>
      </c>
      <c r="F30" s="109">
        <f t="shared" si="10"/>
        <v>1</v>
      </c>
      <c r="G30" s="108">
        <f t="shared" si="10"/>
        <v>0.21211805555555557</v>
      </c>
      <c r="H30" s="111">
        <f t="shared" si="10"/>
        <v>0.99999999999999989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89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2.0254629629629629E-3</v>
      </c>
      <c r="D7" s="94">
        <f t="shared" ref="D7:D28" si="0">C7/C$30</f>
        <v>1.8215694642503963E-3</v>
      </c>
      <c r="E7" s="96"/>
      <c r="F7" s="94"/>
      <c r="G7" s="96">
        <f t="shared" ref="G7:G27" si="1">C7+E7</f>
        <v>2.0254629629629629E-3</v>
      </c>
      <c r="H7" s="95">
        <f t="shared" ref="H7" si="2">G7/$G$30</f>
        <v>1.7113910186199325E-3</v>
      </c>
    </row>
    <row r="8" spans="2:8" s="1" customFormat="1" x14ac:dyDescent="0.25">
      <c r="B8" s="8" t="s">
        <v>13</v>
      </c>
      <c r="C8" s="96">
        <v>1.7928240740740727E-2</v>
      </c>
      <c r="D8" s="94">
        <f t="shared" si="0"/>
        <v>1.6123492000707781E-2</v>
      </c>
      <c r="E8" s="96">
        <v>6.018518518518519E-4</v>
      </c>
      <c r="F8" s="94">
        <f t="shared" ref="F8:F28" si="3">E8/E$30</f>
        <v>8.4074373484236079E-3</v>
      </c>
      <c r="G8" s="96">
        <f t="shared" si="1"/>
        <v>1.8530092592592581E-2</v>
      </c>
      <c r="H8" s="95">
        <f t="shared" ref="H8:H27" si="4">G8/$G$30</f>
        <v>1.5656782976060057E-2</v>
      </c>
    </row>
    <row r="9" spans="2:8" s="1" customFormat="1" x14ac:dyDescent="0.25">
      <c r="B9" s="8" t="s">
        <v>0</v>
      </c>
      <c r="C9" s="96">
        <v>0.16802083333333345</v>
      </c>
      <c r="D9" s="94">
        <f t="shared" si="0"/>
        <v>0.15110699378584586</v>
      </c>
      <c r="E9" s="96">
        <v>2.4432870370370351E-2</v>
      </c>
      <c r="F9" s="94">
        <f t="shared" si="3"/>
        <v>0.34130962004850424</v>
      </c>
      <c r="G9" s="96">
        <f t="shared" si="1"/>
        <v>0.19245370370370379</v>
      </c>
      <c r="H9" s="95">
        <f t="shared" si="4"/>
        <v>0.16261148490064142</v>
      </c>
    </row>
    <row r="10" spans="2:8" s="1" customFormat="1" x14ac:dyDescent="0.25">
      <c r="B10" s="8" t="s">
        <v>8</v>
      </c>
      <c r="C10" s="96">
        <v>1.5393518518518506E-2</v>
      </c>
      <c r="D10" s="94">
        <f t="shared" si="0"/>
        <v>1.3843927928303001E-2</v>
      </c>
      <c r="E10" s="96"/>
      <c r="F10" s="94"/>
      <c r="G10" s="96">
        <f t="shared" si="1"/>
        <v>1.5393518518518506E-2</v>
      </c>
      <c r="H10" s="95">
        <f t="shared" si="4"/>
        <v>1.3006571741511477E-2</v>
      </c>
    </row>
    <row r="11" spans="2:8" s="1" customFormat="1" x14ac:dyDescent="0.25">
      <c r="B11" s="8" t="s">
        <v>26</v>
      </c>
      <c r="C11" s="96">
        <v>2.5451388888888871E-2</v>
      </c>
      <c r="D11" s="94">
        <f t="shared" si="0"/>
        <v>2.2889321439352107E-2</v>
      </c>
      <c r="E11" s="96"/>
      <c r="F11" s="94"/>
      <c r="G11" s="96">
        <f t="shared" si="1"/>
        <v>2.5451388888888871E-2</v>
      </c>
      <c r="H11" s="95">
        <f t="shared" si="4"/>
        <v>2.1504850571115595E-2</v>
      </c>
    </row>
    <row r="12" spans="2:8" s="1" customFormat="1" x14ac:dyDescent="0.25">
      <c r="B12" s="8" t="s">
        <v>3</v>
      </c>
      <c r="C12" s="96">
        <v>0.11658564814814872</v>
      </c>
      <c r="D12" s="94">
        <f t="shared" si="0"/>
        <v>0.10484953836225332</v>
      </c>
      <c r="E12" s="96">
        <v>1.8067129629629634E-2</v>
      </c>
      <c r="F12" s="94">
        <f t="shared" si="3"/>
        <v>0.25238480194017798</v>
      </c>
      <c r="G12" s="96">
        <f t="shared" si="1"/>
        <v>0.13465277777777834</v>
      </c>
      <c r="H12" s="95">
        <f t="shared" si="4"/>
        <v>0.11377327491785359</v>
      </c>
    </row>
    <row r="13" spans="2:8" s="1" customFormat="1" x14ac:dyDescent="0.25">
      <c r="B13" s="8" t="s">
        <v>7</v>
      </c>
      <c r="C13" s="96">
        <v>2.3912037037037044E-2</v>
      </c>
      <c r="D13" s="94">
        <f t="shared" si="0"/>
        <v>2.1504928646521829E-2</v>
      </c>
      <c r="E13" s="96">
        <v>2.4537037037037036E-3</v>
      </c>
      <c r="F13" s="94">
        <f t="shared" si="3"/>
        <v>3.4276475343573164E-2</v>
      </c>
      <c r="G13" s="96">
        <f t="shared" si="1"/>
        <v>2.6365740740740749E-2</v>
      </c>
      <c r="H13" s="95">
        <f t="shared" si="4"/>
        <v>2.2277421373806901E-2</v>
      </c>
    </row>
    <row r="14" spans="2:8" s="1" customFormat="1" x14ac:dyDescent="0.25">
      <c r="B14" s="8" t="s">
        <v>2</v>
      </c>
      <c r="C14" s="96">
        <v>3.9178240740740763E-2</v>
      </c>
      <c r="D14" s="94">
        <f t="shared" si="0"/>
        <v>3.5234357922786258E-2</v>
      </c>
      <c r="E14" s="96"/>
      <c r="F14" s="94"/>
      <c r="G14" s="96">
        <f t="shared" si="1"/>
        <v>3.9178240740740763E-2</v>
      </c>
      <c r="H14" s="95">
        <f t="shared" si="4"/>
        <v>3.310319198873414E-2</v>
      </c>
    </row>
    <row r="15" spans="2:8" s="1" customFormat="1" x14ac:dyDescent="0.25">
      <c r="B15" s="8" t="s">
        <v>9</v>
      </c>
      <c r="C15" s="96">
        <v>5.5601851851851854E-2</v>
      </c>
      <c r="D15" s="94">
        <f t="shared" si="0"/>
        <v>5.0004684035765169E-2</v>
      </c>
      <c r="E15" s="96"/>
      <c r="F15" s="94"/>
      <c r="G15" s="96">
        <f t="shared" si="1"/>
        <v>5.5601851851851854E-2</v>
      </c>
      <c r="H15" s="95">
        <f t="shared" si="4"/>
        <v>4.6980128305429462E-2</v>
      </c>
    </row>
    <row r="16" spans="2:8" s="1" customFormat="1" x14ac:dyDescent="0.25">
      <c r="B16" s="8" t="s">
        <v>1</v>
      </c>
      <c r="C16" s="96">
        <v>1.6250000000000001E-2</v>
      </c>
      <c r="D16" s="94">
        <f t="shared" si="0"/>
        <v>1.4614191587471752E-2</v>
      </c>
      <c r="E16" s="96">
        <v>1.9097222222222224E-3</v>
      </c>
      <c r="F16" s="94">
        <f t="shared" si="3"/>
        <v>2.6677445432497986E-2</v>
      </c>
      <c r="G16" s="96">
        <f t="shared" si="1"/>
        <v>1.8159722222222223E-2</v>
      </c>
      <c r="H16" s="95">
        <f t="shared" si="4"/>
        <v>1.5343842904083853E-2</v>
      </c>
    </row>
    <row r="17" spans="2:8" s="1" customFormat="1" x14ac:dyDescent="0.25">
      <c r="B17" s="8" t="s">
        <v>27</v>
      </c>
      <c r="C17" s="96">
        <v>1.5393518518518519E-3</v>
      </c>
      <c r="D17" s="94">
        <f t="shared" si="0"/>
        <v>1.3843927928303013E-3</v>
      </c>
      <c r="E17" s="96"/>
      <c r="F17" s="94"/>
      <c r="G17" s="96">
        <f t="shared" si="1"/>
        <v>1.5393518518518519E-3</v>
      </c>
      <c r="H17" s="95">
        <f t="shared" si="4"/>
        <v>1.3006571741511488E-3</v>
      </c>
    </row>
    <row r="18" spans="2:8" s="1" customFormat="1" x14ac:dyDescent="0.25">
      <c r="B18" s="8" t="s">
        <v>16</v>
      </c>
      <c r="C18" s="96">
        <v>1.3773148148148147E-3</v>
      </c>
      <c r="D18" s="94">
        <f t="shared" si="0"/>
        <v>1.2386672356902693E-3</v>
      </c>
      <c r="E18" s="96"/>
      <c r="F18" s="94"/>
      <c r="G18" s="96">
        <f t="shared" si="1"/>
        <v>1.3773148148148147E-3</v>
      </c>
      <c r="H18" s="95">
        <f t="shared" si="4"/>
        <v>1.1637458926615539E-3</v>
      </c>
    </row>
    <row r="19" spans="2:8" s="1" customFormat="1" x14ac:dyDescent="0.25">
      <c r="B19" s="8" t="s">
        <v>4</v>
      </c>
      <c r="C19" s="96">
        <v>4.1539351851851827E-2</v>
      </c>
      <c r="D19" s="94">
        <f t="shared" si="0"/>
        <v>3.7357787469683823E-2</v>
      </c>
      <c r="E19" s="96">
        <v>1.0763888888888889E-3</v>
      </c>
      <c r="F19" s="94">
        <f t="shared" si="3"/>
        <v>1.5036378334680682E-2</v>
      </c>
      <c r="G19" s="96">
        <f t="shared" si="1"/>
        <v>4.2615740740740718E-2</v>
      </c>
      <c r="H19" s="95">
        <f t="shared" si="4"/>
        <v>3.6007667031763363E-2</v>
      </c>
    </row>
    <row r="20" spans="2:8" s="1" customFormat="1" x14ac:dyDescent="0.25">
      <c r="B20" s="8" t="s">
        <v>14</v>
      </c>
      <c r="C20" s="96">
        <v>1.0601851851851845E-2</v>
      </c>
      <c r="D20" s="94">
        <f t="shared" si="0"/>
        <v>9.5346150243049259E-3</v>
      </c>
      <c r="E20" s="96">
        <v>6.9444444444444447E-4</v>
      </c>
      <c r="F20" s="94">
        <f t="shared" si="3"/>
        <v>9.7008892481810858E-3</v>
      </c>
      <c r="G20" s="96">
        <f t="shared" si="1"/>
        <v>1.1296296296296289E-2</v>
      </c>
      <c r="H20" s="95">
        <f t="shared" si="4"/>
        <v>9.5446721952745887E-3</v>
      </c>
    </row>
    <row r="21" spans="2:8" s="1" customFormat="1" x14ac:dyDescent="0.25">
      <c r="B21" s="8" t="s">
        <v>11</v>
      </c>
      <c r="C21" s="96">
        <v>1.3587962962962967E-2</v>
      </c>
      <c r="D21" s="94">
        <f t="shared" si="0"/>
        <v>1.2220128863028376E-2</v>
      </c>
      <c r="E21" s="96">
        <v>4.6643518518518518E-3</v>
      </c>
      <c r="F21" s="94">
        <f t="shared" si="3"/>
        <v>6.5157639450282953E-2</v>
      </c>
      <c r="G21" s="96">
        <f t="shared" si="1"/>
        <v>1.8252314814814818E-2</v>
      </c>
      <c r="H21" s="95">
        <f t="shared" si="4"/>
        <v>1.542207792207791E-2</v>
      </c>
    </row>
    <row r="22" spans="2:8" s="1" customFormat="1" x14ac:dyDescent="0.25">
      <c r="B22" s="8" t="s">
        <v>15</v>
      </c>
      <c r="C22" s="96">
        <v>1.7303240740740747E-2</v>
      </c>
      <c r="D22" s="94">
        <f t="shared" si="0"/>
        <v>1.5561407708881963E-2</v>
      </c>
      <c r="E22" s="96">
        <v>1.724537037037037E-3</v>
      </c>
      <c r="F22" s="94">
        <f t="shared" si="3"/>
        <v>2.4090541632983027E-2</v>
      </c>
      <c r="G22" s="96">
        <f t="shared" si="1"/>
        <v>1.9027777777777786E-2</v>
      </c>
      <c r="H22" s="95">
        <f t="shared" si="4"/>
        <v>1.6077296197778115E-2</v>
      </c>
    </row>
    <row r="23" spans="2:8" s="1" customFormat="1" x14ac:dyDescent="0.25">
      <c r="B23" s="8" t="s">
        <v>91</v>
      </c>
      <c r="C23" s="96">
        <v>2.5925925925925925E-3</v>
      </c>
      <c r="D23" s="94">
        <f t="shared" si="0"/>
        <v>2.3316089142405073E-3</v>
      </c>
      <c r="E23" s="96">
        <v>1.3310185185185183E-3</v>
      </c>
      <c r="F23" s="94">
        <f t="shared" si="3"/>
        <v>1.8593371059013743E-2</v>
      </c>
      <c r="G23" s="96">
        <f t="shared" si="1"/>
        <v>3.9236111111111104E-3</v>
      </c>
      <c r="H23" s="95">
        <f t="shared" si="4"/>
        <v>3.3152088874980399E-3</v>
      </c>
    </row>
    <row r="24" spans="2:8" s="1" customFormat="1" x14ac:dyDescent="0.25">
      <c r="B24" s="8" t="s">
        <v>12</v>
      </c>
      <c r="C24" s="96">
        <v>4.0162037037037041E-3</v>
      </c>
      <c r="D24" s="94">
        <f t="shared" si="0"/>
        <v>3.6119120233993576E-3</v>
      </c>
      <c r="E24" s="96">
        <v>3.0092592592592595E-4</v>
      </c>
      <c r="F24" s="94">
        <f t="shared" si="3"/>
        <v>4.203718674211804E-3</v>
      </c>
      <c r="G24" s="96">
        <f t="shared" si="1"/>
        <v>4.31712962962963E-3</v>
      </c>
      <c r="H24" s="95">
        <f t="shared" ref="H24" si="5">G24/$G$30</f>
        <v>3.6477077139727707E-3</v>
      </c>
    </row>
    <row r="25" spans="2:8" s="1" customFormat="1" x14ac:dyDescent="0.25">
      <c r="B25" s="8" t="s">
        <v>5</v>
      </c>
      <c r="C25" s="96">
        <v>7.6805555555555557E-2</v>
      </c>
      <c r="D25" s="94">
        <f t="shared" si="0"/>
        <v>6.9073914084375035E-2</v>
      </c>
      <c r="E25" s="96">
        <v>6.782407407407408E-3</v>
      </c>
      <c r="F25" s="94">
        <f t="shared" si="3"/>
        <v>9.4745351657235272E-2</v>
      </c>
      <c r="G25" s="96">
        <f t="shared" si="1"/>
        <v>8.3587962962962961E-2</v>
      </c>
      <c r="H25" s="95">
        <f t="shared" si="4"/>
        <v>7.0626662494132297E-2</v>
      </c>
    </row>
    <row r="26" spans="2:8" s="1" customFormat="1" x14ac:dyDescent="0.25">
      <c r="B26" s="8" t="s">
        <v>6</v>
      </c>
      <c r="C26" s="96">
        <v>0.3376041666666672</v>
      </c>
      <c r="D26" s="94">
        <f t="shared" si="0"/>
        <v>0.30361919830125655</v>
      </c>
      <c r="E26" s="96">
        <v>6.2962962962962972E-3</v>
      </c>
      <c r="F26" s="94">
        <f t="shared" si="3"/>
        <v>8.7954729183508523E-2</v>
      </c>
      <c r="G26" s="96">
        <f t="shared" si="1"/>
        <v>0.3439004629629635</v>
      </c>
      <c r="H26" s="95">
        <f t="shared" si="4"/>
        <v>0.2905746362071665</v>
      </c>
    </row>
    <row r="27" spans="2:8" s="1" customFormat="1" x14ac:dyDescent="0.25">
      <c r="B27" s="8" t="s">
        <v>101</v>
      </c>
      <c r="C27" s="96">
        <v>0.12427083333333343</v>
      </c>
      <c r="D27" s="94">
        <f t="shared" si="0"/>
        <v>0.11176109335803726</v>
      </c>
      <c r="E27" s="96">
        <v>9.8379629629629642E-4</v>
      </c>
      <c r="F27" s="94">
        <f t="shared" si="3"/>
        <v>1.3742926434923206E-2</v>
      </c>
      <c r="G27" s="96">
        <f t="shared" si="1"/>
        <v>0.12525462962962972</v>
      </c>
      <c r="H27" s="95">
        <f t="shared" si="4"/>
        <v>0.1058324205914567</v>
      </c>
    </row>
    <row r="28" spans="2:8" s="1" customFormat="1" x14ac:dyDescent="0.25">
      <c r="B28" s="36" t="s">
        <v>17</v>
      </c>
      <c r="C28" s="96">
        <v>3.4722222222222224E-4</v>
      </c>
      <c r="D28" s="94">
        <f t="shared" si="0"/>
        <v>3.1226905101435366E-4</v>
      </c>
      <c r="E28" s="106">
        <v>2.6620370370370372E-4</v>
      </c>
      <c r="F28" s="94">
        <f t="shared" si="3"/>
        <v>3.7186742118027493E-3</v>
      </c>
      <c r="G28" s="96">
        <f t="shared" ref="G28" si="6">C28+E28</f>
        <v>6.134259259259259E-4</v>
      </c>
      <c r="H28" s="95">
        <f t="shared" ref="H28" si="7">G28/$G$30</f>
        <v>5.1830699421060811E-4</v>
      </c>
    </row>
    <row r="29" spans="2:8" s="1" customFormat="1" x14ac:dyDescent="0.25">
      <c r="B29" s="8"/>
      <c r="C29" s="97"/>
      <c r="D29" s="107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 t="shared" ref="C30:H30" si="8">SUM(C7:C28)</f>
        <v>1.1119328703703715</v>
      </c>
      <c r="D30" s="109">
        <f t="shared" si="8"/>
        <v>1.0000000000000002</v>
      </c>
      <c r="E30" s="108">
        <f t="shared" si="8"/>
        <v>7.1585648148148134E-2</v>
      </c>
      <c r="F30" s="109">
        <f t="shared" si="8"/>
        <v>1</v>
      </c>
      <c r="G30" s="108">
        <f t="shared" si="8"/>
        <v>1.1835185185185197</v>
      </c>
      <c r="H30" s="111">
        <f t="shared" si="8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90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8.6805555555555562E-4</v>
      </c>
      <c r="D7" s="94">
        <f t="shared" ref="D7:D27" si="0">C7/C$30</f>
        <v>2.1888862946532806E-3</v>
      </c>
      <c r="E7" s="96"/>
      <c r="F7" s="94"/>
      <c r="G7" s="96">
        <f>E7+C7</f>
        <v>8.6805555555555562E-4</v>
      </c>
      <c r="H7" s="95">
        <f>G7/$G$30</f>
        <v>1.654350942980038E-3</v>
      </c>
    </row>
    <row r="8" spans="2:8" s="1" customFormat="1" x14ac:dyDescent="0.25">
      <c r="B8" s="8" t="s">
        <v>13</v>
      </c>
      <c r="C8" s="96">
        <v>1.7164351851851854E-2</v>
      </c>
      <c r="D8" s="94">
        <f t="shared" si="0"/>
        <v>4.3281578332944201E-2</v>
      </c>
      <c r="E8" s="96">
        <v>3.0324074074074073E-3</v>
      </c>
      <c r="F8" s="94">
        <f t="shared" ref="F8:F28" si="1">E8/E$30</f>
        <v>2.366543221027911E-2</v>
      </c>
      <c r="G8" s="96">
        <f t="shared" ref="G8:G27" si="2">E8+C8</f>
        <v>2.0196759259259262E-2</v>
      </c>
      <c r="H8" s="95">
        <f t="shared" ref="H8:H27" si="3">G8/$G$30</f>
        <v>3.8491231940002216E-2</v>
      </c>
    </row>
    <row r="9" spans="2:8" s="1" customFormat="1" x14ac:dyDescent="0.25">
      <c r="B9" s="8" t="s">
        <v>0</v>
      </c>
      <c r="C9" s="96">
        <v>9.2939814814814975E-2</v>
      </c>
      <c r="D9" s="94">
        <f t="shared" si="0"/>
        <v>0.23435675928087829</v>
      </c>
      <c r="E9" s="96">
        <v>4.1574074074074083E-2</v>
      </c>
      <c r="F9" s="94">
        <f t="shared" si="1"/>
        <v>0.32445126908138389</v>
      </c>
      <c r="G9" s="96">
        <f t="shared" si="2"/>
        <v>0.13451388888888904</v>
      </c>
      <c r="H9" s="95">
        <f t="shared" si="3"/>
        <v>0.25635822212418696</v>
      </c>
    </row>
    <row r="10" spans="2:8" s="1" customFormat="1" x14ac:dyDescent="0.25">
      <c r="B10" s="8" t="s">
        <v>8</v>
      </c>
      <c r="C10" s="96">
        <v>9.2245370370370346E-3</v>
      </c>
      <c r="D10" s="94">
        <f t="shared" si="0"/>
        <v>2.3260565024515518E-2</v>
      </c>
      <c r="E10" s="96">
        <v>1.5740740740740741E-3</v>
      </c>
      <c r="F10" s="94">
        <f t="shared" si="1"/>
        <v>1.2284346490831904E-2</v>
      </c>
      <c r="G10" s="96">
        <f t="shared" si="2"/>
        <v>1.079861111111111E-2</v>
      </c>
      <c r="H10" s="95">
        <f t="shared" si="3"/>
        <v>2.0580125730671667E-2</v>
      </c>
    </row>
    <row r="11" spans="2:8" s="1" customFormat="1" x14ac:dyDescent="0.25">
      <c r="B11" s="8" t="s">
        <v>26</v>
      </c>
      <c r="C11" s="96">
        <v>5.8449074074074046E-3</v>
      </c>
      <c r="D11" s="94">
        <f t="shared" si="0"/>
        <v>1.4738501050665414E-2</v>
      </c>
      <c r="E11" s="96">
        <v>3.2523148148148142E-3</v>
      </c>
      <c r="F11" s="94">
        <f t="shared" si="1"/>
        <v>2.5381627675910033E-2</v>
      </c>
      <c r="G11" s="96">
        <f t="shared" si="2"/>
        <v>9.0972222222222184E-3</v>
      </c>
      <c r="H11" s="95">
        <f t="shared" si="3"/>
        <v>1.7337597882430788E-2</v>
      </c>
    </row>
    <row r="12" spans="2:8" s="1" customFormat="1" x14ac:dyDescent="0.25">
      <c r="B12" s="8" t="s">
        <v>3</v>
      </c>
      <c r="C12" s="96">
        <v>4.5092592592592441E-2</v>
      </c>
      <c r="D12" s="94">
        <f t="shared" si="0"/>
        <v>0.11370534671958869</v>
      </c>
      <c r="E12" s="96">
        <v>2.4189814814814799E-2</v>
      </c>
      <c r="F12" s="94">
        <f t="shared" si="1"/>
        <v>0.18878150121940196</v>
      </c>
      <c r="G12" s="96">
        <f t="shared" si="2"/>
        <v>6.9282407407407237E-2</v>
      </c>
      <c r="H12" s="95">
        <f t="shared" si="3"/>
        <v>0.13203926326237975</v>
      </c>
    </row>
    <row r="13" spans="2:8" s="1" customFormat="1" x14ac:dyDescent="0.25">
      <c r="B13" s="8" t="s">
        <v>7</v>
      </c>
      <c r="C13" s="96">
        <v>1.1180555555555551E-2</v>
      </c>
      <c r="D13" s="94">
        <f t="shared" si="0"/>
        <v>2.819285547513424E-2</v>
      </c>
      <c r="E13" s="96">
        <v>5.8796296296296296E-3</v>
      </c>
      <c r="F13" s="94">
        <f t="shared" si="1"/>
        <v>4.5885647186342707E-2</v>
      </c>
      <c r="G13" s="96">
        <f t="shared" si="2"/>
        <v>1.7060185185185182E-2</v>
      </c>
      <c r="H13" s="95">
        <f t="shared" si="3"/>
        <v>3.2513510532701004E-2</v>
      </c>
    </row>
    <row r="14" spans="2:8" s="1" customFormat="1" x14ac:dyDescent="0.25">
      <c r="B14" s="8" t="s">
        <v>2</v>
      </c>
      <c r="C14" s="96">
        <v>1.4166666666666666E-2</v>
      </c>
      <c r="D14" s="94">
        <f t="shared" si="0"/>
        <v>3.5722624328741535E-2</v>
      </c>
      <c r="E14" s="96">
        <v>3.9583333333333328E-3</v>
      </c>
      <c r="F14" s="94">
        <f t="shared" si="1"/>
        <v>3.0891518381356699E-2</v>
      </c>
      <c r="G14" s="96">
        <f t="shared" si="2"/>
        <v>1.8124999999999999E-2</v>
      </c>
      <c r="H14" s="95">
        <f t="shared" si="3"/>
        <v>3.4542847689423187E-2</v>
      </c>
    </row>
    <row r="15" spans="2:8" s="1" customFormat="1" x14ac:dyDescent="0.25">
      <c r="B15" s="8" t="s">
        <v>9</v>
      </c>
      <c r="C15" s="96">
        <v>2.2349537037037025E-2</v>
      </c>
      <c r="D15" s="94">
        <f t="shared" si="0"/>
        <v>5.6356525799673096E-2</v>
      </c>
      <c r="E15" s="96">
        <v>1.1620370370370371E-2</v>
      </c>
      <c r="F15" s="94">
        <f t="shared" si="1"/>
        <v>9.0687381447023777E-2</v>
      </c>
      <c r="G15" s="96">
        <f t="shared" si="2"/>
        <v>3.3969907407407393E-2</v>
      </c>
      <c r="H15" s="95">
        <f t="shared" si="3"/>
        <v>6.4740266901952115E-2</v>
      </c>
    </row>
    <row r="16" spans="2:8" s="1" customFormat="1" x14ac:dyDescent="0.25">
      <c r="B16" s="8" t="s">
        <v>1</v>
      </c>
      <c r="C16" s="96">
        <v>9.5254629629629613E-3</v>
      </c>
      <c r="D16" s="94">
        <f t="shared" si="0"/>
        <v>2.4019378939995326E-2</v>
      </c>
      <c r="E16" s="96">
        <v>7.8935185185185185E-3</v>
      </c>
      <c r="F16" s="94">
        <f t="shared" si="1"/>
        <v>6.1602384608436464E-2</v>
      </c>
      <c r="G16" s="96">
        <f t="shared" si="2"/>
        <v>1.741898148148148E-2</v>
      </c>
      <c r="H16" s="95">
        <f t="shared" si="3"/>
        <v>3.3197308922466091E-2</v>
      </c>
    </row>
    <row r="17" spans="2:8" s="1" customFormat="1" x14ac:dyDescent="0.25">
      <c r="B17" s="8" t="s">
        <v>27</v>
      </c>
      <c r="C17" s="96">
        <v>7.8703703703703705E-4</v>
      </c>
      <c r="D17" s="94">
        <f t="shared" si="0"/>
        <v>1.984590240485641E-3</v>
      </c>
      <c r="E17" s="96">
        <v>6.2500000000000001E-4</v>
      </c>
      <c r="F17" s="94">
        <f t="shared" si="1"/>
        <v>4.8776081654773743E-3</v>
      </c>
      <c r="G17" s="96">
        <f t="shared" si="2"/>
        <v>1.4120370370370372E-3</v>
      </c>
      <c r="H17" s="95">
        <f t="shared" si="3"/>
        <v>2.691077533914195E-3</v>
      </c>
    </row>
    <row r="18" spans="2:8" s="1" customFormat="1" x14ac:dyDescent="0.25">
      <c r="B18" s="8" t="s">
        <v>16</v>
      </c>
      <c r="C18" s="96">
        <v>3.7847222222222223E-3</v>
      </c>
      <c r="D18" s="94">
        <f t="shared" si="0"/>
        <v>9.5435442446883019E-3</v>
      </c>
      <c r="E18" s="96">
        <v>7.2916666666666681E-4</v>
      </c>
      <c r="F18" s="94">
        <f t="shared" si="1"/>
        <v>5.6905428597236038E-3</v>
      </c>
      <c r="G18" s="96">
        <f t="shared" ref="G18" si="4">E18+C18</f>
        <v>4.5138888888888893E-3</v>
      </c>
      <c r="H18" s="95">
        <f t="shared" ref="H18" si="5">G18/$G$30</f>
        <v>8.6026249034961977E-3</v>
      </c>
    </row>
    <row r="19" spans="2:8" s="1" customFormat="1" x14ac:dyDescent="0.25">
      <c r="B19" s="8" t="s">
        <v>4</v>
      </c>
      <c r="C19" s="96">
        <v>6.712962962962964E-3</v>
      </c>
      <c r="D19" s="94">
        <f t="shared" si="0"/>
        <v>1.6927387345318703E-2</v>
      </c>
      <c r="E19" s="96">
        <v>1.8634259259259261E-3</v>
      </c>
      <c r="F19" s="94">
        <f t="shared" si="1"/>
        <v>1.4542498419293655E-2</v>
      </c>
      <c r="G19" s="96">
        <f t="shared" si="2"/>
        <v>8.5763888888888903E-3</v>
      </c>
      <c r="H19" s="95">
        <f t="shared" si="3"/>
        <v>1.6344987316642776E-2</v>
      </c>
    </row>
    <row r="20" spans="2:8" s="1" customFormat="1" x14ac:dyDescent="0.25">
      <c r="B20" s="8" t="s">
        <v>14</v>
      </c>
      <c r="C20" s="96">
        <v>8.5185185185185173E-3</v>
      </c>
      <c r="D20" s="94">
        <f t="shared" si="0"/>
        <v>2.1480270838197521E-2</v>
      </c>
      <c r="E20" s="96">
        <v>6.4467592592592597E-3</v>
      </c>
      <c r="F20" s="94">
        <f t="shared" si="1"/>
        <v>5.0311624966127733E-2</v>
      </c>
      <c r="G20" s="96">
        <f t="shared" si="2"/>
        <v>1.4965277777777777E-2</v>
      </c>
      <c r="H20" s="95">
        <f t="shared" si="3"/>
        <v>2.852101025697585E-2</v>
      </c>
    </row>
    <row r="21" spans="2:8" s="1" customFormat="1" x14ac:dyDescent="0.25">
      <c r="B21" s="8" t="s">
        <v>11</v>
      </c>
      <c r="C21" s="96">
        <v>1.0879629629629629E-3</v>
      </c>
      <c r="D21" s="94">
        <f t="shared" si="0"/>
        <v>2.7434041559654446E-3</v>
      </c>
      <c r="E21" s="96">
        <v>2.3148148148148146E-4</v>
      </c>
      <c r="F21" s="94">
        <f t="shared" si="1"/>
        <v>1.8065215427693977E-3</v>
      </c>
      <c r="G21" s="96">
        <f t="shared" si="2"/>
        <v>1.3194444444444443E-3</v>
      </c>
      <c r="H21" s="95">
        <f t="shared" si="3"/>
        <v>2.5146134333296571E-3</v>
      </c>
    </row>
    <row r="22" spans="2:8" s="1" customFormat="1" x14ac:dyDescent="0.25">
      <c r="B22" s="8" t="s">
        <v>15</v>
      </c>
      <c r="C22" s="96">
        <v>6.4814814814814813E-3</v>
      </c>
      <c r="D22" s="94">
        <f t="shared" si="0"/>
        <v>1.634368433341116E-2</v>
      </c>
      <c r="E22" s="96">
        <v>4.1666666666666669E-4</v>
      </c>
      <c r="F22" s="94">
        <f t="shared" si="1"/>
        <v>3.2517387769849162E-3</v>
      </c>
      <c r="G22" s="96">
        <f t="shared" ref="G22" si="6">E22+C22</f>
        <v>6.898148148148148E-3</v>
      </c>
      <c r="H22" s="95">
        <f t="shared" ref="H22" si="7">G22/$G$30</f>
        <v>1.3146575493548033E-2</v>
      </c>
    </row>
    <row r="23" spans="2:8" s="1" customFormat="1" x14ac:dyDescent="0.25">
      <c r="B23" s="8" t="s">
        <v>91</v>
      </c>
      <c r="C23" s="96">
        <v>4.5601851851851853E-3</v>
      </c>
      <c r="D23" s="94">
        <f t="shared" si="0"/>
        <v>1.1498949334578566E-2</v>
      </c>
      <c r="E23" s="96">
        <v>3.9583333333333337E-3</v>
      </c>
      <c r="F23" s="94">
        <f t="shared" si="1"/>
        <v>3.0891518381356706E-2</v>
      </c>
      <c r="G23" s="96">
        <f t="shared" si="2"/>
        <v>8.518518518518519E-3</v>
      </c>
      <c r="H23" s="95">
        <f t="shared" si="3"/>
        <v>1.6234697253777439E-2</v>
      </c>
    </row>
    <row r="24" spans="2:8" s="1" customFormat="1" x14ac:dyDescent="0.25">
      <c r="B24" s="8" t="s">
        <v>12</v>
      </c>
      <c r="C24" s="96">
        <v>1.4351851851851854E-3</v>
      </c>
      <c r="D24" s="94">
        <f t="shared" si="0"/>
        <v>3.6189586738267572E-3</v>
      </c>
      <c r="E24" s="96">
        <v>2.4537037037037036E-3</v>
      </c>
      <c r="F24" s="94">
        <f t="shared" si="1"/>
        <v>1.9149128353355617E-2</v>
      </c>
      <c r="G24" s="96">
        <f t="shared" si="2"/>
        <v>3.8888888888888888E-3</v>
      </c>
      <c r="H24" s="95">
        <f t="shared" ref="H24" si="8">G24/$G$30</f>
        <v>7.4114922245505695E-3</v>
      </c>
    </row>
    <row r="25" spans="2:8" s="1" customFormat="1" x14ac:dyDescent="0.25">
      <c r="B25" s="8" t="s">
        <v>5</v>
      </c>
      <c r="C25" s="96">
        <v>1.0798611111111111E-2</v>
      </c>
      <c r="D25" s="94">
        <f t="shared" si="0"/>
        <v>2.7229745505486808E-2</v>
      </c>
      <c r="E25" s="96">
        <v>1.8518518518518519E-3</v>
      </c>
      <c r="F25" s="94">
        <f t="shared" si="1"/>
        <v>1.4452172342155184E-2</v>
      </c>
      <c r="G25" s="96">
        <f t="shared" si="2"/>
        <v>1.2650462962962964E-2</v>
      </c>
      <c r="H25" s="95">
        <f t="shared" si="3"/>
        <v>2.4109407742362421E-2</v>
      </c>
    </row>
    <row r="26" spans="2:8" s="1" customFormat="1" x14ac:dyDescent="0.25">
      <c r="B26" s="8" t="s">
        <v>6</v>
      </c>
      <c r="C26" s="96">
        <v>9.1643518518518485E-2</v>
      </c>
      <c r="D26" s="94">
        <f t="shared" si="0"/>
        <v>0.23108802241419557</v>
      </c>
      <c r="E26" s="96">
        <v>4.7222222222222223E-3</v>
      </c>
      <c r="F26" s="94">
        <f t="shared" si="1"/>
        <v>3.6853039472495713E-2</v>
      </c>
      <c r="G26" s="96">
        <f t="shared" si="2"/>
        <v>9.636574074074071E-2</v>
      </c>
      <c r="H26" s="95">
        <f t="shared" si="3"/>
        <v>0.18365501268335721</v>
      </c>
    </row>
    <row r="27" spans="2:8" s="1" customFormat="1" x14ac:dyDescent="0.25">
      <c r="B27" s="8" t="s">
        <v>101</v>
      </c>
      <c r="C27" s="96">
        <v>3.2407407407407406E-2</v>
      </c>
      <c r="D27" s="94">
        <f t="shared" si="0"/>
        <v>8.1718421667055799E-2</v>
      </c>
      <c r="E27" s="96">
        <v>1.5972222222222223E-3</v>
      </c>
      <c r="F27" s="94">
        <f t="shared" si="1"/>
        <v>1.2464998645108846E-2</v>
      </c>
      <c r="G27" s="96">
        <f t="shared" si="2"/>
        <v>3.4004629629629628E-2</v>
      </c>
      <c r="H27" s="95">
        <f t="shared" si="3"/>
        <v>6.4806440939671348E-2</v>
      </c>
    </row>
    <row r="28" spans="2:8" s="1" customFormat="1" x14ac:dyDescent="0.25">
      <c r="B28" s="36" t="s">
        <v>17</v>
      </c>
      <c r="C28" s="106"/>
      <c r="D28" s="94"/>
      <c r="E28" s="106">
        <v>2.6620370370370372E-4</v>
      </c>
      <c r="F28" s="94">
        <f t="shared" si="1"/>
        <v>2.0774997741848074E-3</v>
      </c>
      <c r="G28" s="96">
        <f t="shared" ref="G28" si="9">E28+C28</f>
        <v>2.6620370370370372E-4</v>
      </c>
      <c r="H28" s="95">
        <f t="shared" ref="H28" si="10">G28/$G$30</f>
        <v>5.0733428918054498E-4</v>
      </c>
    </row>
    <row r="29" spans="2:8" s="1" customFormat="1" x14ac:dyDescent="0.25">
      <c r="B29" s="8"/>
      <c r="C29" s="97"/>
      <c r="D29" s="107"/>
      <c r="E29" s="97"/>
      <c r="F29" s="94"/>
      <c r="G29" s="97"/>
      <c r="H29" s="98"/>
    </row>
    <row r="30" spans="2:8" s="1" customFormat="1" x14ac:dyDescent="0.25">
      <c r="B30" s="37" t="s">
        <v>29</v>
      </c>
      <c r="C30" s="108">
        <f t="shared" ref="C30:H30" si="11">SUM(C7:C28)</f>
        <v>0.39657407407407408</v>
      </c>
      <c r="D30" s="109">
        <f t="shared" si="11"/>
        <v>0.99999999999999978</v>
      </c>
      <c r="E30" s="108">
        <f t="shared" si="11"/>
        <v>0.12813657407407406</v>
      </c>
      <c r="F30" s="109">
        <f t="shared" si="11"/>
        <v>1.0000000000000002</v>
      </c>
      <c r="G30" s="108">
        <f t="shared" si="11"/>
        <v>0.52471064814814805</v>
      </c>
      <c r="H30" s="111">
        <f t="shared" si="11"/>
        <v>1.0000000000000002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40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1.5277777777777779E-3</v>
      </c>
      <c r="D7" s="94">
        <f t="shared" ref="D7:F27" si="0">C7/C$30</f>
        <v>4.2518924142373989E-3</v>
      </c>
      <c r="E7" s="96"/>
      <c r="F7" s="94"/>
      <c r="G7" s="96">
        <f>C7+E7</f>
        <v>1.5277777777777779E-3</v>
      </c>
      <c r="H7" s="95">
        <f>G7/$G$30</f>
        <v>4.2509339173000147E-3</v>
      </c>
    </row>
    <row r="8" spans="2:8" s="1" customFormat="1" x14ac:dyDescent="0.25">
      <c r="B8" s="8" t="s">
        <v>13</v>
      </c>
      <c r="C8" s="96">
        <v>9.3981481481481451E-3</v>
      </c>
      <c r="D8" s="94">
        <f t="shared" si="0"/>
        <v>2.6155580608793687E-2</v>
      </c>
      <c r="E8" s="96"/>
      <c r="F8" s="94"/>
      <c r="G8" s="96">
        <f t="shared" ref="G8:G27" si="1">C8+E8</f>
        <v>9.3981481481481451E-3</v>
      </c>
      <c r="H8" s="95">
        <f t="shared" ref="H8:H27" si="2">G8/$G$30</f>
        <v>2.6149684400360685E-2</v>
      </c>
    </row>
    <row r="9" spans="2:8" s="1" customFormat="1" x14ac:dyDescent="0.25">
      <c r="B9" s="8" t="s">
        <v>0</v>
      </c>
      <c r="C9" s="96">
        <v>4.7534722222222076E-2</v>
      </c>
      <c r="D9" s="94">
        <f t="shared" si="0"/>
        <v>0.13229183443388592</v>
      </c>
      <c r="E9" s="96"/>
      <c r="F9" s="94"/>
      <c r="G9" s="96">
        <f t="shared" si="1"/>
        <v>4.7534722222222076E-2</v>
      </c>
      <c r="H9" s="95">
        <f t="shared" si="2"/>
        <v>0.13226201210872049</v>
      </c>
    </row>
    <row r="10" spans="2:8" s="1" customFormat="1" x14ac:dyDescent="0.25">
      <c r="B10" s="8" t="s">
        <v>8</v>
      </c>
      <c r="C10" s="96">
        <v>1.2893518518518519E-2</v>
      </c>
      <c r="D10" s="94">
        <f t="shared" si="0"/>
        <v>3.5883395071670168E-2</v>
      </c>
      <c r="E10" s="96"/>
      <c r="F10" s="94"/>
      <c r="G10" s="96">
        <f t="shared" si="1"/>
        <v>1.2893518518518519E-2</v>
      </c>
      <c r="H10" s="95">
        <f t="shared" si="2"/>
        <v>3.5875305938425882E-2</v>
      </c>
    </row>
    <row r="11" spans="2:8" s="1" customFormat="1" x14ac:dyDescent="0.25">
      <c r="B11" s="8" t="s">
        <v>26</v>
      </c>
      <c r="C11" s="96">
        <v>2.6851851851851859E-3</v>
      </c>
      <c r="D11" s="94">
        <f t="shared" si="0"/>
        <v>7.4730230310839146E-3</v>
      </c>
      <c r="E11" s="96"/>
      <c r="F11" s="94"/>
      <c r="G11" s="96">
        <f t="shared" si="1"/>
        <v>2.6851851851851859E-3</v>
      </c>
      <c r="H11" s="95">
        <f t="shared" si="2"/>
        <v>7.4713384001030576E-3</v>
      </c>
    </row>
    <row r="12" spans="2:8" s="1" customFormat="1" x14ac:dyDescent="0.25">
      <c r="B12" s="8" t="s">
        <v>3</v>
      </c>
      <c r="C12" s="96">
        <v>2.1157407407407392E-2</v>
      </c>
      <c r="D12" s="94">
        <f t="shared" si="0"/>
        <v>5.8882267675954232E-2</v>
      </c>
      <c r="E12" s="96"/>
      <c r="F12" s="94"/>
      <c r="G12" s="96">
        <f t="shared" si="1"/>
        <v>2.1157407407407392E-2</v>
      </c>
      <c r="H12" s="95">
        <f t="shared" si="2"/>
        <v>5.8868993945639547E-2</v>
      </c>
    </row>
    <row r="13" spans="2:8" s="1" customFormat="1" x14ac:dyDescent="0.25">
      <c r="B13" s="8" t="s">
        <v>7</v>
      </c>
      <c r="C13" s="96">
        <v>7.3495370370370355E-3</v>
      </c>
      <c r="D13" s="94">
        <f t="shared" si="0"/>
        <v>2.045417941697536E-2</v>
      </c>
      <c r="E13" s="96"/>
      <c r="F13" s="94"/>
      <c r="G13" s="96">
        <f t="shared" si="1"/>
        <v>7.3495370370370355E-3</v>
      </c>
      <c r="H13" s="95">
        <f t="shared" si="2"/>
        <v>2.0449568465799307E-2</v>
      </c>
    </row>
    <row r="14" spans="2:8" s="1" customFormat="1" x14ac:dyDescent="0.25">
      <c r="B14" s="8" t="s">
        <v>2</v>
      </c>
      <c r="C14" s="96">
        <v>5.8680555555555534E-3</v>
      </c>
      <c r="D14" s="94">
        <f t="shared" si="0"/>
        <v>1.633113222741182E-2</v>
      </c>
      <c r="E14" s="96"/>
      <c r="F14" s="94"/>
      <c r="G14" s="96">
        <f t="shared" si="1"/>
        <v>5.8680555555555534E-3</v>
      </c>
      <c r="H14" s="95">
        <f t="shared" si="2"/>
        <v>1.6327450727811412E-2</v>
      </c>
    </row>
    <row r="15" spans="2:8" s="1" customFormat="1" x14ac:dyDescent="0.25">
      <c r="B15" s="8" t="s">
        <v>9</v>
      </c>
      <c r="C15" s="96">
        <v>2.0659722222222218E-2</v>
      </c>
      <c r="D15" s="94">
        <f t="shared" si="0"/>
        <v>5.7497181510710267E-2</v>
      </c>
      <c r="E15" s="96"/>
      <c r="F15" s="94"/>
      <c r="G15" s="96">
        <f t="shared" si="1"/>
        <v>2.0659722222222218E-2</v>
      </c>
      <c r="H15" s="95">
        <f t="shared" si="2"/>
        <v>5.7484220018034271E-2</v>
      </c>
    </row>
    <row r="16" spans="2:8" s="1" customFormat="1" x14ac:dyDescent="0.25">
      <c r="B16" s="8" t="s">
        <v>1</v>
      </c>
      <c r="C16" s="96">
        <v>1.2847222222222223E-2</v>
      </c>
      <c r="D16" s="94">
        <f t="shared" si="0"/>
        <v>3.575454984699631E-2</v>
      </c>
      <c r="E16" s="96">
        <v>8.1018518518518516E-5</v>
      </c>
      <c r="F16" s="94">
        <f t="shared" si="0"/>
        <v>1</v>
      </c>
      <c r="G16" s="96">
        <f t="shared" si="1"/>
        <v>1.2928240740740742E-2</v>
      </c>
      <c r="H16" s="95">
        <f t="shared" si="2"/>
        <v>3.5971918072909975E-2</v>
      </c>
    </row>
    <row r="17" spans="2:8" s="1" customFormat="1" x14ac:dyDescent="0.25">
      <c r="B17" s="8" t="s">
        <v>27</v>
      </c>
      <c r="C17" s="96">
        <v>2.0023148148148148E-3</v>
      </c>
      <c r="D17" s="94">
        <f t="shared" si="0"/>
        <v>5.5725559671444694E-3</v>
      </c>
      <c r="E17" s="96"/>
      <c r="F17" s="94"/>
      <c r="G17" s="96">
        <f t="shared" si="1"/>
        <v>2.0023148148148148E-3</v>
      </c>
      <c r="H17" s="95">
        <f t="shared" si="2"/>
        <v>5.5712997552492616E-3</v>
      </c>
    </row>
    <row r="18" spans="2:8" s="1" customFormat="1" x14ac:dyDescent="0.25">
      <c r="B18" s="8" t="s">
        <v>16</v>
      </c>
      <c r="C18" s="96">
        <v>8.0324074074074065E-3</v>
      </c>
      <c r="D18" s="94">
        <f t="shared" si="0"/>
        <v>2.2354646480914803E-2</v>
      </c>
      <c r="E18" s="96"/>
      <c r="F18" s="94"/>
      <c r="G18" s="96">
        <f t="shared" si="1"/>
        <v>8.0324074074074065E-3</v>
      </c>
      <c r="H18" s="95">
        <f t="shared" si="2"/>
        <v>2.2349607110653102E-2</v>
      </c>
    </row>
    <row r="19" spans="2:8" s="1" customFormat="1" x14ac:dyDescent="0.25">
      <c r="B19" s="8" t="s">
        <v>4</v>
      </c>
      <c r="C19" s="96">
        <v>1.08912037037037E-2</v>
      </c>
      <c r="D19" s="94">
        <f t="shared" si="0"/>
        <v>3.0310839104525686E-2</v>
      </c>
      <c r="E19" s="96"/>
      <c r="F19" s="94"/>
      <c r="G19" s="96">
        <f t="shared" si="1"/>
        <v>1.08912037037037E-2</v>
      </c>
      <c r="H19" s="95">
        <f t="shared" si="2"/>
        <v>3.0304006183176607E-2</v>
      </c>
    </row>
    <row r="20" spans="2:8" s="1" customFormat="1" x14ac:dyDescent="0.25">
      <c r="B20" s="8" t="s">
        <v>14</v>
      </c>
      <c r="C20" s="96">
        <v>1.4409722222222225E-2</v>
      </c>
      <c r="D20" s="94">
        <f t="shared" si="0"/>
        <v>4.0103076179739107E-2</v>
      </c>
      <c r="E20" s="96"/>
      <c r="F20" s="94"/>
      <c r="G20" s="96">
        <f t="shared" si="1"/>
        <v>1.4409722222222225E-2</v>
      </c>
      <c r="H20" s="95">
        <f t="shared" si="2"/>
        <v>4.009403581089787E-2</v>
      </c>
    </row>
    <row r="21" spans="2:8" s="1" customFormat="1" x14ac:dyDescent="0.25">
      <c r="B21" s="8" t="s">
        <v>11</v>
      </c>
      <c r="C21" s="96">
        <v>3.4143518518518507E-3</v>
      </c>
      <c r="D21" s="94">
        <f t="shared" si="0"/>
        <v>9.5023353196972138E-3</v>
      </c>
      <c r="E21" s="96"/>
      <c r="F21" s="94"/>
      <c r="G21" s="96">
        <f t="shared" ref="G21:G24" si="3">C21+E21</f>
        <v>3.4143518518518507E-3</v>
      </c>
      <c r="H21" s="95">
        <f t="shared" ref="H21:H24" si="4">G21/$G$30</f>
        <v>9.5001932242689685E-3</v>
      </c>
    </row>
    <row r="22" spans="2:8" s="1" customFormat="1" x14ac:dyDescent="0.25">
      <c r="B22" s="8" t="s">
        <v>15</v>
      </c>
      <c r="C22" s="96">
        <v>5.2546296296296291E-3</v>
      </c>
      <c r="D22" s="94">
        <f t="shared" si="0"/>
        <v>1.4623933000483173E-2</v>
      </c>
      <c r="E22" s="96"/>
      <c r="F22" s="94"/>
      <c r="G22" s="96">
        <f t="shared" si="3"/>
        <v>5.2546296296296291E-3</v>
      </c>
      <c r="H22" s="95">
        <f t="shared" si="4"/>
        <v>1.4620636351925806E-2</v>
      </c>
    </row>
    <row r="23" spans="2:8" s="1" customFormat="1" x14ac:dyDescent="0.25">
      <c r="B23" s="8" t="s">
        <v>91</v>
      </c>
      <c r="C23" s="96">
        <v>1.7002314814814817E-2</v>
      </c>
      <c r="D23" s="94">
        <f t="shared" si="0"/>
        <v>4.7318408761475299E-2</v>
      </c>
      <c r="E23" s="96"/>
      <c r="F23" s="94"/>
      <c r="G23" s="96">
        <f t="shared" si="3"/>
        <v>1.7002314814814817E-2</v>
      </c>
      <c r="H23" s="95">
        <f t="shared" si="4"/>
        <v>4.7307741852376684E-2</v>
      </c>
    </row>
    <row r="24" spans="2:8" s="1" customFormat="1" x14ac:dyDescent="0.25">
      <c r="B24" s="8" t="s">
        <v>12</v>
      </c>
      <c r="C24" s="96">
        <v>6.1921296296296299E-3</v>
      </c>
      <c r="D24" s="94">
        <f t="shared" si="0"/>
        <v>1.7233048800128849E-2</v>
      </c>
      <c r="E24" s="96"/>
      <c r="F24" s="94"/>
      <c r="G24" s="96">
        <f t="shared" si="3"/>
        <v>6.1921296296296299E-3</v>
      </c>
      <c r="H24" s="95">
        <f t="shared" si="4"/>
        <v>1.722916398299627E-2</v>
      </c>
    </row>
    <row r="25" spans="2:8" s="1" customFormat="1" x14ac:dyDescent="0.25">
      <c r="B25" s="8" t="s">
        <v>5</v>
      </c>
      <c r="C25" s="96">
        <v>2.2743055555555548E-2</v>
      </c>
      <c r="D25" s="94">
        <f t="shared" si="0"/>
        <v>6.3295216621033976E-2</v>
      </c>
      <c r="E25" s="96"/>
      <c r="F25" s="94"/>
      <c r="G25" s="96">
        <f t="shared" si="1"/>
        <v>2.2743055555555548E-2</v>
      </c>
      <c r="H25" s="95">
        <f t="shared" si="2"/>
        <v>6.3280948087079736E-2</v>
      </c>
    </row>
    <row r="26" spans="2:8" s="1" customFormat="1" x14ac:dyDescent="0.25">
      <c r="B26" s="8" t="s">
        <v>6</v>
      </c>
      <c r="C26" s="96">
        <v>7.6666666666666716E-2</v>
      </c>
      <c r="D26" s="94">
        <f t="shared" si="0"/>
        <v>0.21336769205991324</v>
      </c>
      <c r="E26" s="112"/>
      <c r="F26" s="94"/>
      <c r="G26" s="96">
        <f t="shared" si="1"/>
        <v>7.6666666666666716E-2</v>
      </c>
      <c r="H26" s="95">
        <f t="shared" si="2"/>
        <v>0.21331959294087358</v>
      </c>
    </row>
    <row r="27" spans="2:8" s="1" customFormat="1" x14ac:dyDescent="0.25">
      <c r="B27" s="8" t="s">
        <v>101</v>
      </c>
      <c r="C27" s="96">
        <v>5.0787037037037089E-2</v>
      </c>
      <c r="D27" s="94">
        <f t="shared" si="0"/>
        <v>0.14134321146722517</v>
      </c>
      <c r="E27" s="96"/>
      <c r="F27" s="94"/>
      <c r="G27" s="96">
        <f t="shared" si="1"/>
        <v>5.0787037037037089E-2</v>
      </c>
      <c r="H27" s="95">
        <f t="shared" si="2"/>
        <v>0.1413113487053976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107"/>
      <c r="G29" s="97"/>
      <c r="H29" s="98"/>
    </row>
    <row r="30" spans="2:8" s="1" customFormat="1" x14ac:dyDescent="0.25">
      <c r="B30" s="37" t="s">
        <v>29</v>
      </c>
      <c r="C30" s="108">
        <f t="shared" ref="C30:H30" si="5">SUM(C7:C28)</f>
        <v>0.35931712962962953</v>
      </c>
      <c r="D30" s="109">
        <f t="shared" si="5"/>
        <v>1</v>
      </c>
      <c r="E30" s="108">
        <f t="shared" si="5"/>
        <v>8.1018518518518516E-5</v>
      </c>
      <c r="F30" s="109">
        <f t="shared" si="5"/>
        <v>1</v>
      </c>
      <c r="G30" s="108">
        <f t="shared" si="5"/>
        <v>0.35939814814814802</v>
      </c>
      <c r="H30" s="111">
        <f t="shared" si="5"/>
        <v>1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1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8" t="s">
        <v>41</v>
      </c>
      <c r="C3" s="159"/>
      <c r="D3" s="159"/>
      <c r="E3" s="159"/>
      <c r="F3" s="160"/>
      <c r="G3" s="159"/>
      <c r="H3" s="159"/>
      <c r="I3" s="159"/>
      <c r="J3" s="160"/>
    </row>
    <row r="4" spans="2:10" x14ac:dyDescent="0.25">
      <c r="B4" s="161" t="s">
        <v>135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8" t="s">
        <v>19</v>
      </c>
      <c r="D5" s="168"/>
      <c r="E5" s="168" t="s">
        <v>20</v>
      </c>
      <c r="F5" s="168"/>
      <c r="G5" s="168" t="s">
        <v>21</v>
      </c>
      <c r="H5" s="168"/>
      <c r="I5" s="162" t="s">
        <v>22</v>
      </c>
      <c r="J5" s="163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96"/>
      <c r="D7" s="94"/>
      <c r="E7" s="96"/>
      <c r="F7" s="94"/>
      <c r="G7" s="96"/>
      <c r="H7" s="94"/>
      <c r="I7" s="97"/>
      <c r="J7" s="95"/>
    </row>
    <row r="8" spans="2:10" x14ac:dyDescent="0.25">
      <c r="B8" s="8" t="s">
        <v>13</v>
      </c>
      <c r="C8" s="96">
        <v>9.0277777777777774E-4</v>
      </c>
      <c r="D8" s="94">
        <f t="shared" ref="D8:F28" si="0">C8/C$30</f>
        <v>4.6625620180524843E-3</v>
      </c>
      <c r="E8" s="96">
        <v>6.018518518518519E-4</v>
      </c>
      <c r="F8" s="94">
        <f t="shared" si="0"/>
        <v>7.7059869590989944E-3</v>
      </c>
      <c r="G8" s="96">
        <v>8.7962962962962951E-4</v>
      </c>
      <c r="H8" s="94">
        <f t="shared" ref="H8" si="1">G8/G$30</f>
        <v>7.6366559485530529E-3</v>
      </c>
      <c r="I8" s="97">
        <f t="shared" ref="I8:I28" si="2">C8+E8+G8</f>
        <v>2.3842592592592591E-3</v>
      </c>
      <c r="J8" s="95">
        <f t="shared" ref="J8:J28" si="3">I8/$I$30</f>
        <v>6.1623141583654921E-3</v>
      </c>
    </row>
    <row r="9" spans="2:10" x14ac:dyDescent="0.25">
      <c r="B9" s="8" t="s">
        <v>0</v>
      </c>
      <c r="C9" s="96">
        <v>3.2106481481481458E-2</v>
      </c>
      <c r="D9" s="94">
        <f t="shared" si="0"/>
        <v>0.16581983382150747</v>
      </c>
      <c r="E9" s="96">
        <v>1.2627314814814812E-2</v>
      </c>
      <c r="F9" s="94">
        <f t="shared" si="0"/>
        <v>0.16167753408417307</v>
      </c>
      <c r="G9" s="96">
        <v>1.9687499999999993E-2</v>
      </c>
      <c r="H9" s="94">
        <f t="shared" ref="H9" si="4">G9/G$30</f>
        <v>0.17092041800643079</v>
      </c>
      <c r="I9" s="97">
        <f t="shared" si="2"/>
        <v>6.4421296296296268E-2</v>
      </c>
      <c r="J9" s="95">
        <f t="shared" si="3"/>
        <v>0.16650213886146756</v>
      </c>
    </row>
    <row r="10" spans="2:10" x14ac:dyDescent="0.25">
      <c r="B10" s="8" t="s">
        <v>8</v>
      </c>
      <c r="C10" s="96">
        <v>6.4004629629629628E-3</v>
      </c>
      <c r="D10" s="94">
        <f t="shared" si="0"/>
        <v>3.3056369179269532E-2</v>
      </c>
      <c r="E10" s="96">
        <v>2.1412037037037033E-3</v>
      </c>
      <c r="F10" s="94">
        <f t="shared" si="0"/>
        <v>2.7415530527563722E-2</v>
      </c>
      <c r="G10" s="96">
        <v>3.6805555555555554E-3</v>
      </c>
      <c r="H10" s="94">
        <f t="shared" ref="H10:H16" si="5">G10/G$30</f>
        <v>3.1953376205787774E-2</v>
      </c>
      <c r="I10" s="97">
        <f t="shared" si="2"/>
        <v>1.2222222222222221E-2</v>
      </c>
      <c r="J10" s="95">
        <f t="shared" si="3"/>
        <v>3.1589338598223105E-2</v>
      </c>
    </row>
    <row r="11" spans="2:10" x14ac:dyDescent="0.25">
      <c r="B11" s="8" t="s">
        <v>26</v>
      </c>
      <c r="C11" s="96">
        <v>9.0277777777777784E-4</v>
      </c>
      <c r="D11" s="94">
        <f t="shared" si="0"/>
        <v>4.6625620180524843E-3</v>
      </c>
      <c r="E11" s="96"/>
      <c r="F11" s="94"/>
      <c r="G11" s="96">
        <v>2.9745370370370373E-3</v>
      </c>
      <c r="H11" s="94">
        <f t="shared" si="5"/>
        <v>2.5823954983922828E-2</v>
      </c>
      <c r="I11" s="97">
        <f t="shared" si="2"/>
        <v>3.8773148148148152E-3</v>
      </c>
      <c r="J11" s="95">
        <f t="shared" si="3"/>
        <v>1.0021239043943884E-2</v>
      </c>
    </row>
    <row r="12" spans="2:10" x14ac:dyDescent="0.25">
      <c r="B12" s="8" t="s">
        <v>3</v>
      </c>
      <c r="C12" s="96">
        <v>3.4606481481481516E-2</v>
      </c>
      <c r="D12" s="94">
        <f t="shared" si="0"/>
        <v>0.17873154402534541</v>
      </c>
      <c r="E12" s="96">
        <v>1.3182870370370364E-2</v>
      </c>
      <c r="F12" s="94">
        <f t="shared" si="0"/>
        <v>0.16879075281564904</v>
      </c>
      <c r="G12" s="96">
        <v>1.758101851851852E-2</v>
      </c>
      <c r="H12" s="94">
        <f t="shared" si="5"/>
        <v>0.15263263665594856</v>
      </c>
      <c r="I12" s="97">
        <f t="shared" si="2"/>
        <v>6.5370370370370398E-2</v>
      </c>
      <c r="J12" s="95">
        <f t="shared" si="3"/>
        <v>0.16895509886625396</v>
      </c>
    </row>
    <row r="13" spans="2:10" x14ac:dyDescent="0.25">
      <c r="B13" s="8" t="s">
        <v>7</v>
      </c>
      <c r="C13" s="96">
        <v>6.8402777777777759E-3</v>
      </c>
      <c r="D13" s="94">
        <f t="shared" si="0"/>
        <v>3.5327873752166887E-2</v>
      </c>
      <c r="E13" s="96">
        <v>2.2916666666666671E-3</v>
      </c>
      <c r="F13" s="94">
        <f t="shared" si="0"/>
        <v>2.9342027267338481E-2</v>
      </c>
      <c r="G13" s="96">
        <v>1.1226851851851853E-3</v>
      </c>
      <c r="H13" s="94">
        <f t="shared" si="5"/>
        <v>9.7467845659163985E-3</v>
      </c>
      <c r="I13" s="97">
        <f t="shared" si="2"/>
        <v>1.0254629629629627E-2</v>
      </c>
      <c r="J13" s="95">
        <f t="shared" si="3"/>
        <v>2.6503933710251577E-2</v>
      </c>
    </row>
    <row r="14" spans="2:10" x14ac:dyDescent="0.25">
      <c r="B14" s="8" t="s">
        <v>2</v>
      </c>
      <c r="C14" s="96">
        <v>9.7800925925925937E-3</v>
      </c>
      <c r="D14" s="94">
        <f t="shared" si="0"/>
        <v>5.0511088528901918E-2</v>
      </c>
      <c r="E14" s="96">
        <v>4.7453703703703711E-3</v>
      </c>
      <c r="F14" s="94">
        <f t="shared" si="0"/>
        <v>6.0758743331357459E-2</v>
      </c>
      <c r="G14" s="96">
        <v>3.3449074074074071E-3</v>
      </c>
      <c r="H14" s="94">
        <f t="shared" si="5"/>
        <v>2.903938906752411E-2</v>
      </c>
      <c r="I14" s="97">
        <f t="shared" si="2"/>
        <v>1.7870370370370373E-2</v>
      </c>
      <c r="J14" s="95">
        <f t="shared" si="3"/>
        <v>4.618744204134137E-2</v>
      </c>
    </row>
    <row r="15" spans="2:10" x14ac:dyDescent="0.25">
      <c r="B15" s="8" t="s">
        <v>9</v>
      </c>
      <c r="C15" s="96">
        <v>9.1782407407407385E-3</v>
      </c>
      <c r="D15" s="94">
        <f t="shared" si="0"/>
        <v>4.7402713850200243E-2</v>
      </c>
      <c r="E15" s="96">
        <v>4.2476851851851851E-3</v>
      </c>
      <c r="F15" s="94">
        <f t="shared" si="0"/>
        <v>5.4386484884410204E-2</v>
      </c>
      <c r="G15" s="96">
        <v>1.5393518518518521E-3</v>
      </c>
      <c r="H15" s="94">
        <f t="shared" si="5"/>
        <v>1.3364147909967846E-2</v>
      </c>
      <c r="I15" s="97">
        <f t="shared" si="2"/>
        <v>1.4965277777777777E-2</v>
      </c>
      <c r="J15" s="95">
        <f t="shared" si="3"/>
        <v>3.8678991294983402E-2</v>
      </c>
    </row>
    <row r="16" spans="2:10" x14ac:dyDescent="0.25">
      <c r="B16" s="8" t="s">
        <v>1</v>
      </c>
      <c r="C16" s="96">
        <v>5.3819444444444435E-3</v>
      </c>
      <c r="D16" s="94">
        <f t="shared" si="0"/>
        <v>2.7796042799928266E-2</v>
      </c>
      <c r="E16" s="96">
        <v>4.0162037037037033E-3</v>
      </c>
      <c r="F16" s="94">
        <f t="shared" si="0"/>
        <v>5.1422643746295203E-2</v>
      </c>
      <c r="G16" s="96">
        <v>5.4861111111111109E-3</v>
      </c>
      <c r="H16" s="94">
        <f t="shared" si="5"/>
        <v>4.7628617363344047E-2</v>
      </c>
      <c r="I16" s="97">
        <f t="shared" si="2"/>
        <v>1.4884259259259257E-2</v>
      </c>
      <c r="J16" s="95">
        <f t="shared" si="3"/>
        <v>3.8469592270184573E-2</v>
      </c>
    </row>
    <row r="17" spans="2:10" x14ac:dyDescent="0.25">
      <c r="B17" s="8" t="s">
        <v>27</v>
      </c>
      <c r="C17" s="96">
        <v>5.9143518518518503E-3</v>
      </c>
      <c r="D17" s="94">
        <f t="shared" si="0"/>
        <v>3.0545758861856651E-2</v>
      </c>
      <c r="E17" s="96">
        <v>3.2638888888888887E-3</v>
      </c>
      <c r="F17" s="94">
        <f t="shared" si="0"/>
        <v>4.1790160047421462E-2</v>
      </c>
      <c r="G17" s="96">
        <v>3.8541666666666659E-3</v>
      </c>
      <c r="H17" s="94">
        <f t="shared" ref="H17:H18" si="6">G17/G$30</f>
        <v>3.3460610932475876E-2</v>
      </c>
      <c r="I17" s="97">
        <f t="shared" si="2"/>
        <v>1.3032407407407404E-2</v>
      </c>
      <c r="J17" s="95">
        <f t="shared" si="3"/>
        <v>3.368332884621137E-2</v>
      </c>
    </row>
    <row r="18" spans="2:10" x14ac:dyDescent="0.25">
      <c r="B18" s="8" t="s">
        <v>16</v>
      </c>
      <c r="C18" s="96">
        <v>3.0208333333333341E-3</v>
      </c>
      <c r="D18" s="94">
        <f t="shared" si="0"/>
        <v>1.5601649829637163E-2</v>
      </c>
      <c r="E18" s="96">
        <v>9.3749999999999997E-4</v>
      </c>
      <c r="F18" s="94">
        <f t="shared" si="0"/>
        <v>1.2003556609365739E-2</v>
      </c>
      <c r="G18" s="96">
        <v>7.6388888888888882E-4</v>
      </c>
      <c r="H18" s="94">
        <f t="shared" si="6"/>
        <v>6.6318327974276515E-3</v>
      </c>
      <c r="I18" s="97">
        <f t="shared" si="2"/>
        <v>4.7222222222222231E-3</v>
      </c>
      <c r="J18" s="95">
        <f t="shared" si="3"/>
        <v>1.2204971731131657E-2</v>
      </c>
    </row>
    <row r="19" spans="2:10" x14ac:dyDescent="0.25">
      <c r="B19" s="8" t="s">
        <v>4</v>
      </c>
      <c r="C19" s="96">
        <v>7.3611111111111117E-3</v>
      </c>
      <c r="D19" s="94">
        <f t="shared" si="0"/>
        <v>3.8017813377966413E-2</v>
      </c>
      <c r="E19" s="96">
        <v>1.9675925925925928E-3</v>
      </c>
      <c r="F19" s="94">
        <f t="shared" si="0"/>
        <v>2.5192649673977482E-2</v>
      </c>
      <c r="G19" s="96">
        <v>5.8449074074074063E-3</v>
      </c>
      <c r="H19" s="94">
        <f t="shared" ref="H19" si="7">G19/G$30</f>
        <v>5.0743569131832783E-2</v>
      </c>
      <c r="I19" s="97">
        <f t="shared" si="2"/>
        <v>1.517361111111111E-2</v>
      </c>
      <c r="J19" s="95">
        <f t="shared" si="3"/>
        <v>3.9217445930180388E-2</v>
      </c>
    </row>
    <row r="20" spans="2:10" x14ac:dyDescent="0.25">
      <c r="B20" s="8" t="s">
        <v>14</v>
      </c>
      <c r="C20" s="96">
        <v>9.4444444444444393E-3</v>
      </c>
      <c r="D20" s="94">
        <f t="shared" si="0"/>
        <v>4.8777571881164425E-2</v>
      </c>
      <c r="E20" s="96">
        <v>4.3055555555555555E-3</v>
      </c>
      <c r="F20" s="94">
        <f t="shared" si="0"/>
        <v>5.512744516893895E-2</v>
      </c>
      <c r="G20" s="96">
        <v>3.1134259259259262E-3</v>
      </c>
      <c r="H20" s="94">
        <f t="shared" ref="H20" si="8">G20/G$30</f>
        <v>2.7029742765273312E-2</v>
      </c>
      <c r="I20" s="97">
        <f t="shared" si="2"/>
        <v>1.6863425925925921E-2</v>
      </c>
      <c r="J20" s="95">
        <f t="shared" si="3"/>
        <v>4.3584911304555919E-2</v>
      </c>
    </row>
    <row r="21" spans="2:10" x14ac:dyDescent="0.25">
      <c r="B21" s="8" t="s">
        <v>11</v>
      </c>
      <c r="C21" s="96">
        <v>3.3564814814814816E-3</v>
      </c>
      <c r="D21" s="94">
        <f t="shared" si="0"/>
        <v>1.7335166477374622E-2</v>
      </c>
      <c r="E21" s="96">
        <v>1.3194444444444447E-3</v>
      </c>
      <c r="F21" s="94">
        <f t="shared" si="0"/>
        <v>1.6893894487255489E-2</v>
      </c>
      <c r="G21" s="96">
        <v>1.4467592592592592E-3</v>
      </c>
      <c r="H21" s="94">
        <f t="shared" ref="H21" si="9">G21/G$30</f>
        <v>1.2560289389067522E-2</v>
      </c>
      <c r="I21" s="97">
        <f t="shared" si="2"/>
        <v>6.1226851851851859E-3</v>
      </c>
      <c r="J21" s="95">
        <f t="shared" si="3"/>
        <v>1.5824583445511388E-2</v>
      </c>
    </row>
    <row r="22" spans="2:10" x14ac:dyDescent="0.25">
      <c r="B22" s="8" t="s">
        <v>15</v>
      </c>
      <c r="C22" s="96">
        <v>1.3958333333333335E-2</v>
      </c>
      <c r="D22" s="94">
        <f t="shared" si="0"/>
        <v>7.2090381971426878E-2</v>
      </c>
      <c r="E22" s="96">
        <v>5.3587962962962964E-3</v>
      </c>
      <c r="F22" s="94">
        <f t="shared" si="0"/>
        <v>6.8612922347362187E-2</v>
      </c>
      <c r="G22" s="96">
        <v>4.2013888888888882E-3</v>
      </c>
      <c r="H22" s="94">
        <f t="shared" ref="H22" si="10">G22/G$30</f>
        <v>3.6475080385852079E-2</v>
      </c>
      <c r="I22" s="97">
        <f t="shared" si="2"/>
        <v>2.3518518518518522E-2</v>
      </c>
      <c r="J22" s="95">
        <f t="shared" si="3"/>
        <v>6.0785545484459622E-2</v>
      </c>
    </row>
    <row r="23" spans="2:10" x14ac:dyDescent="0.25">
      <c r="B23" s="8" t="s">
        <v>91</v>
      </c>
      <c r="C23" s="96">
        <v>1.7268518518518527E-2</v>
      </c>
      <c r="D23" s="94">
        <f t="shared" si="0"/>
        <v>8.9186442704286023E-2</v>
      </c>
      <c r="E23" s="96">
        <v>4.1782407407407402E-3</v>
      </c>
      <c r="F23" s="94">
        <f t="shared" si="0"/>
        <v>5.3497332542975701E-2</v>
      </c>
      <c r="G23" s="96">
        <v>2.6504629629629631E-2</v>
      </c>
      <c r="H23" s="94">
        <f t="shared" ref="H23" si="11">G23/G$30</f>
        <v>0.23010450160771703</v>
      </c>
      <c r="I23" s="97">
        <f t="shared" si="2"/>
        <v>4.7951388888888898E-2</v>
      </c>
      <c r="J23" s="95">
        <f t="shared" si="3"/>
        <v>0.12393430853450602</v>
      </c>
    </row>
    <row r="24" spans="2:10" x14ac:dyDescent="0.25">
      <c r="B24" s="8" t="s">
        <v>12</v>
      </c>
      <c r="C24" s="96">
        <v>4.0625000000000001E-3</v>
      </c>
      <c r="D24" s="94">
        <f t="shared" si="0"/>
        <v>2.098152908123618E-2</v>
      </c>
      <c r="E24" s="96">
        <v>1.8171296296296295E-3</v>
      </c>
      <c r="F24" s="94">
        <f t="shared" si="0"/>
        <v>2.3266152934202727E-2</v>
      </c>
      <c r="G24" s="96">
        <v>6.6666666666666662E-3</v>
      </c>
      <c r="H24" s="94">
        <f t="shared" ref="H24" si="12">G24/G$30</f>
        <v>5.7877813504823142E-2</v>
      </c>
      <c r="I24" s="97">
        <f t="shared" si="2"/>
        <v>1.2546296296296295E-2</v>
      </c>
      <c r="J24" s="95">
        <f t="shared" si="3"/>
        <v>3.2426934697418412E-2</v>
      </c>
    </row>
    <row r="25" spans="2:10" x14ac:dyDescent="0.25">
      <c r="B25" s="8" t="s">
        <v>5</v>
      </c>
      <c r="C25" s="96">
        <v>7.4999999999999971E-3</v>
      </c>
      <c r="D25" s="94">
        <f t="shared" si="0"/>
        <v>3.873513061151293E-2</v>
      </c>
      <c r="E25" s="96">
        <v>5.6597222222222214E-3</v>
      </c>
      <c r="F25" s="94">
        <f t="shared" si="0"/>
        <v>7.2465915826911684E-2</v>
      </c>
      <c r="G25" s="96">
        <v>4.31712962962963E-3</v>
      </c>
      <c r="H25" s="94">
        <f t="shared" ref="H25:H28" si="13">G25/G$30</f>
        <v>3.7479903536977492E-2</v>
      </c>
      <c r="I25" s="97">
        <f t="shared" si="2"/>
        <v>1.7476851851851848E-2</v>
      </c>
      <c r="J25" s="95">
        <f t="shared" si="3"/>
        <v>4.5170361063747042E-2</v>
      </c>
    </row>
    <row r="26" spans="2:10" x14ac:dyDescent="0.25">
      <c r="B26" s="8" t="s">
        <v>6</v>
      </c>
      <c r="C26" s="96">
        <v>3.5416666666666669E-3</v>
      </c>
      <c r="D26" s="94">
        <f t="shared" si="0"/>
        <v>1.8291589455436671E-2</v>
      </c>
      <c r="E26" s="96">
        <v>8.4490740740740728E-4</v>
      </c>
      <c r="F26" s="94">
        <f t="shared" si="0"/>
        <v>1.0818020154119739E-2</v>
      </c>
      <c r="G26" s="96">
        <v>8.1018518518518516E-5</v>
      </c>
      <c r="H26" s="94">
        <f t="shared" si="13"/>
        <v>7.0337620578778126E-4</v>
      </c>
      <c r="I26" s="97">
        <f t="shared" si="2"/>
        <v>4.4675925925925924E-3</v>
      </c>
      <c r="J26" s="95">
        <f t="shared" si="3"/>
        <v>1.1546860510335339E-2</v>
      </c>
    </row>
    <row r="27" spans="2:10" x14ac:dyDescent="0.25">
      <c r="B27" s="8" t="s">
        <v>101</v>
      </c>
      <c r="C27" s="96">
        <v>8.2754629629629636E-3</v>
      </c>
      <c r="D27" s="94">
        <f t="shared" si="0"/>
        <v>4.2740151832147778E-2</v>
      </c>
      <c r="E27" s="96">
        <v>2.2453703703703707E-3</v>
      </c>
      <c r="F27" s="94">
        <f t="shared" si="0"/>
        <v>2.874925903971548E-2</v>
      </c>
      <c r="G27" s="96">
        <v>9.6064814814814819E-4</v>
      </c>
      <c r="H27" s="94">
        <f t="shared" si="13"/>
        <v>8.3400321543408359E-3</v>
      </c>
      <c r="I27" s="97">
        <f t="shared" si="2"/>
        <v>1.1481481481481481E-2</v>
      </c>
      <c r="J27" s="95">
        <f t="shared" si="3"/>
        <v>2.9674833228633828E-2</v>
      </c>
    </row>
    <row r="28" spans="2:10" x14ac:dyDescent="0.25">
      <c r="B28" s="8" t="s">
        <v>17</v>
      </c>
      <c r="C28" s="96">
        <v>3.8194444444444435E-3</v>
      </c>
      <c r="D28" s="94">
        <f t="shared" si="0"/>
        <v>1.9726223922529738E-2</v>
      </c>
      <c r="E28" s="96">
        <v>2.3495370370370367E-3</v>
      </c>
      <c r="F28" s="94">
        <f t="shared" si="0"/>
        <v>3.0082987551867221E-2</v>
      </c>
      <c r="G28" s="96">
        <v>1.1342592592592591E-3</v>
      </c>
      <c r="H28" s="94">
        <f t="shared" si="13"/>
        <v>9.8472668810289359E-3</v>
      </c>
      <c r="I28" s="97">
        <f t="shared" si="2"/>
        <v>7.3032407407407395E-3</v>
      </c>
      <c r="J28" s="95">
        <f t="shared" si="3"/>
        <v>1.8875826378294297E-2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99">
        <f t="shared" ref="C30:J30" si="14">SUM(C7:C28)</f>
        <v>0.19362268518518516</v>
      </c>
      <c r="D30" s="113">
        <f t="shared" si="14"/>
        <v>1</v>
      </c>
      <c r="E30" s="99">
        <f t="shared" si="14"/>
        <v>7.8101851851851839E-2</v>
      </c>
      <c r="F30" s="113">
        <f t="shared" si="14"/>
        <v>1</v>
      </c>
      <c r="G30" s="99">
        <f t="shared" si="14"/>
        <v>0.1151851851851852</v>
      </c>
      <c r="H30" s="113">
        <f t="shared" si="14"/>
        <v>0.99999999999999978</v>
      </c>
      <c r="I30" s="99">
        <f t="shared" si="14"/>
        <v>0.38690972222222214</v>
      </c>
      <c r="J30" s="114">
        <f t="shared" si="14"/>
        <v>1.0000000000000002</v>
      </c>
    </row>
    <row r="31" spans="2:10" ht="66" customHeight="1" thickBot="1" x14ac:dyDescent="0.3">
      <c r="B31" s="180" t="s">
        <v>42</v>
      </c>
      <c r="C31" s="181"/>
      <c r="D31" s="181"/>
      <c r="E31" s="181"/>
      <c r="F31" s="182"/>
      <c r="G31" s="181"/>
      <c r="H31" s="181"/>
      <c r="I31" s="181"/>
      <c r="J31" s="182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5" zoomScale="110" zoomScaleNormal="110" zoomScaleSheetLayoutView="11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8" t="s">
        <v>43</v>
      </c>
      <c r="C3" s="159"/>
      <c r="D3" s="159"/>
      <c r="E3" s="159"/>
      <c r="F3" s="160"/>
      <c r="G3" s="159"/>
      <c r="H3" s="159"/>
      <c r="I3" s="159"/>
      <c r="J3" s="160"/>
    </row>
    <row r="4" spans="2:10" s="1" customFormat="1" x14ac:dyDescent="0.25">
      <c r="B4" s="161" t="s">
        <v>135</v>
      </c>
      <c r="C4" s="162"/>
      <c r="D4" s="162"/>
      <c r="E4" s="162"/>
      <c r="F4" s="162"/>
      <c r="G4" s="162"/>
      <c r="H4" s="162"/>
      <c r="I4" s="162"/>
      <c r="J4" s="163"/>
    </row>
    <row r="5" spans="2:10" s="1" customFormat="1" x14ac:dyDescent="0.25">
      <c r="B5" s="2"/>
      <c r="C5" s="164" t="s">
        <v>19</v>
      </c>
      <c r="D5" s="162"/>
      <c r="E5" s="164" t="s">
        <v>20</v>
      </c>
      <c r="F5" s="162"/>
      <c r="G5" s="168" t="s">
        <v>21</v>
      </c>
      <c r="H5" s="168"/>
      <c r="I5" s="162" t="s">
        <v>22</v>
      </c>
      <c r="J5" s="163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96">
        <v>7.6851851851851864E-3</v>
      </c>
      <c r="D7" s="94">
        <f t="shared" ref="D7:D28" si="0">C7/C$30</f>
        <v>8.6415575626643103E-3</v>
      </c>
      <c r="E7" s="96">
        <v>1.2384259259259258E-3</v>
      </c>
      <c r="F7" s="94">
        <f t="shared" ref="F7:F28" si="1">E7/E$30</f>
        <v>3.1176247778328136E-3</v>
      </c>
      <c r="G7" s="96">
        <v>1.9675925925925924E-3</v>
      </c>
      <c r="H7" s="94">
        <f t="shared" ref="H7:H28" si="2">G7/G$30</f>
        <v>5.4817490003869554E-3</v>
      </c>
      <c r="I7" s="118">
        <f>C7+E7+G7</f>
        <v>1.0891203703703703E-2</v>
      </c>
      <c r="J7" s="119">
        <f>I7/$I$30</f>
        <v>6.6187900486034444E-3</v>
      </c>
    </row>
    <row r="8" spans="2:10" s="1" customFormat="1" x14ac:dyDescent="0.25">
      <c r="B8" s="8" t="s">
        <v>13</v>
      </c>
      <c r="C8" s="96">
        <v>3.8981481481481485E-2</v>
      </c>
      <c r="D8" s="94">
        <f t="shared" si="0"/>
        <v>4.3832478721465951E-2</v>
      </c>
      <c r="E8" s="96">
        <v>1.8298611111111113E-2</v>
      </c>
      <c r="F8" s="94">
        <f t="shared" si="1"/>
        <v>4.6065091343492327E-2</v>
      </c>
      <c r="G8" s="96">
        <v>1.8310185185185183E-2</v>
      </c>
      <c r="H8" s="94">
        <f t="shared" si="2"/>
        <v>5.1012511285953903E-2</v>
      </c>
      <c r="I8" s="118">
        <f t="shared" ref="I8:I28" si="3">C8+E8+G8</f>
        <v>7.5590277777777784E-2</v>
      </c>
      <c r="J8" s="119">
        <f t="shared" ref="J8:J28" si="4">I8/$I$30</f>
        <v>4.593763847760797E-2</v>
      </c>
    </row>
    <row r="9" spans="2:10" s="1" customFormat="1" x14ac:dyDescent="0.25">
      <c r="B9" s="8" t="s">
        <v>0</v>
      </c>
      <c r="C9" s="96">
        <v>0.18732638888888864</v>
      </c>
      <c r="D9" s="94">
        <f t="shared" si="0"/>
        <v>0.21063796558994224</v>
      </c>
      <c r="E9" s="96">
        <v>6.7592592592592579E-2</v>
      </c>
      <c r="F9" s="94">
        <f t="shared" si="1"/>
        <v>0.17015821217330493</v>
      </c>
      <c r="G9" s="96">
        <v>8.7268518518518481E-2</v>
      </c>
      <c r="H9" s="94">
        <f t="shared" si="2"/>
        <v>0.243131690958339</v>
      </c>
      <c r="I9" s="118">
        <f t="shared" si="3"/>
        <v>0.3421874999999997</v>
      </c>
      <c r="J9" s="119">
        <f t="shared" si="4"/>
        <v>0.20795380211154163</v>
      </c>
    </row>
    <row r="10" spans="2:10" s="1" customFormat="1" x14ac:dyDescent="0.25">
      <c r="B10" s="8" t="s">
        <v>8</v>
      </c>
      <c r="C10" s="96">
        <v>2.3888888888888894E-2</v>
      </c>
      <c r="D10" s="94">
        <f t="shared" si="0"/>
        <v>2.6861709050209542E-2</v>
      </c>
      <c r="E10" s="96">
        <v>1.0162037037037039E-2</v>
      </c>
      <c r="F10" s="94">
        <f t="shared" si="1"/>
        <v>2.5582005186329075E-2</v>
      </c>
      <c r="G10" s="96">
        <v>9.0162037037036982E-3</v>
      </c>
      <c r="H10" s="94">
        <f t="shared" si="2"/>
        <v>2.5119308654714331E-2</v>
      </c>
      <c r="I10" s="118">
        <f t="shared" si="3"/>
        <v>4.3067129629629629E-2</v>
      </c>
      <c r="J10" s="119">
        <f t="shared" si="4"/>
        <v>2.6172707514190666E-2</v>
      </c>
    </row>
    <row r="11" spans="2:10" s="1" customFormat="1" x14ac:dyDescent="0.25">
      <c r="B11" s="8" t="s">
        <v>26</v>
      </c>
      <c r="C11" s="96">
        <v>9.7916666666666655E-3</v>
      </c>
      <c r="D11" s="94">
        <f t="shared" si="0"/>
        <v>1.1010177256045186E-2</v>
      </c>
      <c r="E11" s="96">
        <v>6.8865740740740745E-3</v>
      </c>
      <c r="F11" s="94">
        <f t="shared" si="1"/>
        <v>1.7336324699163779E-2</v>
      </c>
      <c r="G11" s="96">
        <v>1.0810185185185187E-2</v>
      </c>
      <c r="H11" s="94">
        <f t="shared" si="2"/>
        <v>3.0117373919773045E-2</v>
      </c>
      <c r="I11" s="118">
        <f t="shared" si="3"/>
        <v>2.7488425925925927E-2</v>
      </c>
      <c r="J11" s="119">
        <f t="shared" si="4"/>
        <v>1.670523524488117E-2</v>
      </c>
    </row>
    <row r="12" spans="2:10" s="1" customFormat="1" x14ac:dyDescent="0.25">
      <c r="B12" s="8" t="s">
        <v>3</v>
      </c>
      <c r="C12" s="96">
        <v>0.10347222222222235</v>
      </c>
      <c r="D12" s="94">
        <f t="shared" si="0"/>
        <v>0.1163486816418961</v>
      </c>
      <c r="E12" s="96">
        <v>3.1643518518518529E-2</v>
      </c>
      <c r="F12" s="94">
        <f t="shared" si="1"/>
        <v>7.9659683575653423E-2</v>
      </c>
      <c r="G12" s="96">
        <v>6.1620370370369902E-2</v>
      </c>
      <c r="H12" s="94">
        <f t="shared" si="2"/>
        <v>0.17167548045917608</v>
      </c>
      <c r="I12" s="118">
        <f t="shared" si="3"/>
        <v>0.19673611111111081</v>
      </c>
      <c r="J12" s="119">
        <f t="shared" si="4"/>
        <v>0.11956024787052198</v>
      </c>
    </row>
    <row r="13" spans="2:10" s="1" customFormat="1" x14ac:dyDescent="0.25">
      <c r="B13" s="8" t="s">
        <v>7</v>
      </c>
      <c r="C13" s="96">
        <v>1.7141203703703704E-2</v>
      </c>
      <c r="D13" s="94">
        <f t="shared" si="0"/>
        <v>1.9274317395038917E-2</v>
      </c>
      <c r="E13" s="96">
        <v>1.3437499999999996E-2</v>
      </c>
      <c r="F13" s="94">
        <f t="shared" si="1"/>
        <v>3.3827685673494354E-2</v>
      </c>
      <c r="G13" s="96">
        <v>1.0081018518518519E-2</v>
      </c>
      <c r="H13" s="94">
        <f t="shared" si="2"/>
        <v>2.8085902231394348E-2</v>
      </c>
      <c r="I13" s="118">
        <f t="shared" si="3"/>
        <v>4.0659722222222215E-2</v>
      </c>
      <c r="J13" s="119">
        <f t="shared" si="4"/>
        <v>2.4709680595902124E-2</v>
      </c>
    </row>
    <row r="14" spans="2:10" s="1" customFormat="1" x14ac:dyDescent="0.25">
      <c r="B14" s="8" t="s">
        <v>2</v>
      </c>
      <c r="C14" s="96">
        <v>5.059027777777779E-2</v>
      </c>
      <c r="D14" s="94">
        <f t="shared" si="0"/>
        <v>5.6885915822900153E-2</v>
      </c>
      <c r="E14" s="96">
        <v>2.3668981481481485E-2</v>
      </c>
      <c r="F14" s="94">
        <f t="shared" si="1"/>
        <v>5.9584510940823412E-2</v>
      </c>
      <c r="G14" s="96">
        <v>1.4224537037037032E-2</v>
      </c>
      <c r="H14" s="94">
        <f t="shared" si="2"/>
        <v>3.9629820714562156E-2</v>
      </c>
      <c r="I14" s="118">
        <f t="shared" si="3"/>
        <v>8.848379629629631E-2</v>
      </c>
      <c r="J14" s="119">
        <f t="shared" si="4"/>
        <v>5.3773273030364874E-2</v>
      </c>
    </row>
    <row r="15" spans="2:10" s="1" customFormat="1" x14ac:dyDescent="0.25">
      <c r="B15" s="8" t="s">
        <v>9</v>
      </c>
      <c r="C15" s="96">
        <v>4.6446759259259264E-2</v>
      </c>
      <c r="D15" s="94">
        <f t="shared" si="0"/>
        <v>5.2226762799656434E-2</v>
      </c>
      <c r="E15" s="96">
        <v>1.2175925925925925E-2</v>
      </c>
      <c r="F15" s="94">
        <f t="shared" si="1"/>
        <v>3.0651787535328223E-2</v>
      </c>
      <c r="G15" s="96">
        <v>6.5277777777777782E-3</v>
      </c>
      <c r="H15" s="94">
        <f t="shared" si="2"/>
        <v>1.818650844834261E-2</v>
      </c>
      <c r="I15" s="118">
        <f t="shared" si="3"/>
        <v>6.5150462962962966E-2</v>
      </c>
      <c r="J15" s="119">
        <f t="shared" si="4"/>
        <v>3.9593165976183627E-2</v>
      </c>
    </row>
    <row r="16" spans="2:10" s="1" customFormat="1" x14ac:dyDescent="0.25">
      <c r="B16" s="8" t="s">
        <v>1</v>
      </c>
      <c r="C16" s="96">
        <v>2.9606481481481484E-2</v>
      </c>
      <c r="D16" s="94">
        <f t="shared" si="0"/>
        <v>3.3290819646529073E-2</v>
      </c>
      <c r="E16" s="96">
        <v>9.91898148148148E-3</v>
      </c>
      <c r="F16" s="94">
        <f t="shared" si="1"/>
        <v>2.4970134902829167E-2</v>
      </c>
      <c r="G16" s="96">
        <v>1.4351851851851848E-2</v>
      </c>
      <c r="H16" s="94">
        <f t="shared" si="2"/>
        <v>3.9984522120469553E-2</v>
      </c>
      <c r="I16" s="118">
        <f t="shared" si="3"/>
        <v>5.3877314814814808E-2</v>
      </c>
      <c r="J16" s="119">
        <f t="shared" si="4"/>
        <v>3.274226107996709E-2</v>
      </c>
    </row>
    <row r="17" spans="2:10" s="1" customFormat="1" x14ac:dyDescent="0.25">
      <c r="B17" s="8" t="s">
        <v>27</v>
      </c>
      <c r="C17" s="96">
        <v>8.819444444444444E-3</v>
      </c>
      <c r="D17" s="94">
        <f t="shared" si="0"/>
        <v>9.9169681667924739E-3</v>
      </c>
      <c r="E17" s="96">
        <v>5.1736111111111106E-3</v>
      </c>
      <c r="F17" s="94">
        <f t="shared" si="1"/>
        <v>1.3024096034497829E-2</v>
      </c>
      <c r="G17" s="96">
        <v>5.2893518518518515E-3</v>
      </c>
      <c r="H17" s="94">
        <f t="shared" si="2"/>
        <v>1.4736231136334346E-2</v>
      </c>
      <c r="I17" s="118">
        <f t="shared" si="3"/>
        <v>1.9282407407407404E-2</v>
      </c>
      <c r="J17" s="119">
        <f t="shared" si="4"/>
        <v>1.1718282912830327E-2</v>
      </c>
    </row>
    <row r="18" spans="2:10" s="1" customFormat="1" x14ac:dyDescent="0.25">
      <c r="B18" s="8" t="s">
        <v>16</v>
      </c>
      <c r="C18" s="96">
        <v>2.7430555555555559E-3</v>
      </c>
      <c r="D18" s="94">
        <f t="shared" si="0"/>
        <v>3.0844113589630138E-3</v>
      </c>
      <c r="E18" s="96">
        <v>4.9189814814814816E-3</v>
      </c>
      <c r="F18" s="94">
        <f t="shared" si="1"/>
        <v>1.238308907083127E-2</v>
      </c>
      <c r="G18" s="96">
        <v>2.0486111111111109E-3</v>
      </c>
      <c r="H18" s="94">
        <f t="shared" si="2"/>
        <v>5.7074680768734775E-3</v>
      </c>
      <c r="I18" s="118">
        <f t="shared" si="3"/>
        <v>9.7106481481481488E-3</v>
      </c>
      <c r="J18" s="119">
        <f t="shared" si="4"/>
        <v>5.9013441559811804E-3</v>
      </c>
    </row>
    <row r="19" spans="2:10" s="1" customFormat="1" x14ac:dyDescent="0.25">
      <c r="B19" s="8" t="s">
        <v>4</v>
      </c>
      <c r="C19" s="96">
        <v>3.781250000000002E-2</v>
      </c>
      <c r="D19" s="94">
        <f t="shared" si="0"/>
        <v>4.2518024935578783E-2</v>
      </c>
      <c r="E19" s="96">
        <v>1.2534722222222221E-2</v>
      </c>
      <c r="F19" s="94">
        <f t="shared" si="1"/>
        <v>3.155502462049474E-2</v>
      </c>
      <c r="G19" s="96">
        <v>1.5949074074074074E-2</v>
      </c>
      <c r="H19" s="94">
        <f t="shared" si="2"/>
        <v>4.4434412485489565E-2</v>
      </c>
      <c r="I19" s="118">
        <f t="shared" si="3"/>
        <v>6.6296296296296311E-2</v>
      </c>
      <c r="J19" s="119">
        <f t="shared" si="4"/>
        <v>4.0289510519022888E-2</v>
      </c>
    </row>
    <row r="20" spans="2:10" s="1" customFormat="1" x14ac:dyDescent="0.25">
      <c r="B20" s="8" t="s">
        <v>14</v>
      </c>
      <c r="C20" s="96">
        <v>1.6874999999999998E-2</v>
      </c>
      <c r="D20" s="94">
        <f t="shared" si="0"/>
        <v>1.8974986334886385E-2</v>
      </c>
      <c r="E20" s="96">
        <v>7.4189814814814804E-3</v>
      </c>
      <c r="F20" s="94">
        <f t="shared" si="1"/>
        <v>1.8676611986830217E-2</v>
      </c>
      <c r="G20" s="96">
        <v>7.8703703703703713E-3</v>
      </c>
      <c r="H20" s="94">
        <f t="shared" si="2"/>
        <v>2.1926996001547829E-2</v>
      </c>
      <c r="I20" s="118">
        <f t="shared" si="3"/>
        <v>3.2164351851851847E-2</v>
      </c>
      <c r="J20" s="119">
        <f t="shared" si="4"/>
        <v>1.9546883682326217E-2</v>
      </c>
    </row>
    <row r="21" spans="2:10" s="1" customFormat="1" x14ac:dyDescent="0.25">
      <c r="B21" s="8" t="s">
        <v>11</v>
      </c>
      <c r="C21" s="96">
        <v>4.1145833333333333E-2</v>
      </c>
      <c r="D21" s="94">
        <f t="shared" si="0"/>
        <v>4.6266170384445207E-2</v>
      </c>
      <c r="E21" s="96">
        <v>4.7569444444444439E-3</v>
      </c>
      <c r="F21" s="94">
        <f t="shared" si="1"/>
        <v>1.1975175548498003E-2</v>
      </c>
      <c r="G21" s="96">
        <v>4.8726851851851848E-3</v>
      </c>
      <c r="H21" s="94">
        <f t="shared" si="2"/>
        <v>1.357539017154652E-2</v>
      </c>
      <c r="I21" s="118">
        <f t="shared" si="3"/>
        <v>5.0775462962962967E-2</v>
      </c>
      <c r="J21" s="119">
        <f t="shared" si="4"/>
        <v>3.0857207166018401E-2</v>
      </c>
    </row>
    <row r="22" spans="2:10" s="1" customFormat="1" x14ac:dyDescent="0.25">
      <c r="B22" s="8" t="s">
        <v>15</v>
      </c>
      <c r="C22" s="96">
        <v>2.6064814814814818E-2</v>
      </c>
      <c r="D22" s="94">
        <f t="shared" si="0"/>
        <v>2.9308415107108472E-2</v>
      </c>
      <c r="E22" s="96">
        <v>1.4837962962962968E-2</v>
      </c>
      <c r="F22" s="94">
        <f t="shared" si="1"/>
        <v>3.7353223973660456E-2</v>
      </c>
      <c r="G22" s="96">
        <v>8.4490740740740707E-3</v>
      </c>
      <c r="H22" s="94">
        <f t="shared" si="2"/>
        <v>2.3539275119308686E-2</v>
      </c>
      <c r="I22" s="118">
        <f t="shared" si="3"/>
        <v>4.9351851851851855E-2</v>
      </c>
      <c r="J22" s="119">
        <f t="shared" si="4"/>
        <v>2.9992051824915079E-2</v>
      </c>
    </row>
    <row r="23" spans="2:10" s="1" customFormat="1" x14ac:dyDescent="0.25">
      <c r="B23" s="8" t="s">
        <v>91</v>
      </c>
      <c r="C23" s="96">
        <v>1.3680555555555555E-2</v>
      </c>
      <c r="D23" s="94">
        <f t="shared" si="0"/>
        <v>1.5383013613056043E-2</v>
      </c>
      <c r="E23" s="96">
        <v>4.0046296296296306E-3</v>
      </c>
      <c r="F23" s="94">
        <f t="shared" si="1"/>
        <v>1.0081291337664989E-2</v>
      </c>
      <c r="G23" s="96">
        <v>7.9398148148148179E-3</v>
      </c>
      <c r="H23" s="94">
        <f t="shared" si="2"/>
        <v>2.2120469495679137E-2</v>
      </c>
      <c r="I23" s="118">
        <f t="shared" si="3"/>
        <v>2.5625000000000002E-2</v>
      </c>
      <c r="J23" s="119">
        <f t="shared" si="4"/>
        <v>1.5572796139859754E-2</v>
      </c>
    </row>
    <row r="24" spans="2:10" s="1" customFormat="1" x14ac:dyDescent="0.25">
      <c r="B24" s="8" t="s">
        <v>12</v>
      </c>
      <c r="C24" s="96">
        <v>2.1030092592592593E-2</v>
      </c>
      <c r="D24" s="94">
        <f t="shared" si="0"/>
        <v>2.3647153752049774E-2</v>
      </c>
      <c r="E24" s="96">
        <v>1.9456018518518518E-2</v>
      </c>
      <c r="F24" s="94">
        <f t="shared" si="1"/>
        <v>4.8978759360158504E-2</v>
      </c>
      <c r="G24" s="96">
        <v>1.2662037037037036E-2</v>
      </c>
      <c r="H24" s="94">
        <f t="shared" si="2"/>
        <v>3.5276667096607824E-2</v>
      </c>
      <c r="I24" s="118">
        <f t="shared" si="3"/>
        <v>5.3148148148148146E-2</v>
      </c>
      <c r="J24" s="119">
        <f t="shared" si="4"/>
        <v>3.2299132734523929E-2</v>
      </c>
    </row>
    <row r="25" spans="2:10" s="1" customFormat="1" x14ac:dyDescent="0.25">
      <c r="B25" s="8" t="s">
        <v>5</v>
      </c>
      <c r="C25" s="96">
        <v>7.0150462962962942E-2</v>
      </c>
      <c r="D25" s="94">
        <f t="shared" si="0"/>
        <v>7.8880241547151134E-2</v>
      </c>
      <c r="E25" s="96">
        <v>3.7280092592592573E-2</v>
      </c>
      <c r="F25" s="94">
        <f t="shared" si="1"/>
        <v>9.3849246816817639E-2</v>
      </c>
      <c r="G25" s="96">
        <v>2.8888888888888877E-2</v>
      </c>
      <c r="H25" s="94">
        <f t="shared" si="2"/>
        <v>8.0484973558622566E-2</v>
      </c>
      <c r="I25" s="118">
        <f t="shared" si="3"/>
        <v>0.13631944444444438</v>
      </c>
      <c r="J25" s="119">
        <f t="shared" si="4"/>
        <v>8.2843899248088562E-2</v>
      </c>
    </row>
    <row r="26" spans="2:10" s="1" customFormat="1" x14ac:dyDescent="0.25">
      <c r="B26" s="8" t="s">
        <v>6</v>
      </c>
      <c r="C26" s="96">
        <v>3.9780092592592582E-2</v>
      </c>
      <c r="D26" s="94">
        <f t="shared" si="0"/>
        <v>4.4730471901923523E-2</v>
      </c>
      <c r="E26" s="96">
        <v>2.4768518518518516E-3</v>
      </c>
      <c r="F26" s="94">
        <f t="shared" si="1"/>
        <v>6.2352495556656272E-3</v>
      </c>
      <c r="G26" s="96">
        <v>2.5462962962962961E-4</v>
      </c>
      <c r="H26" s="94">
        <f t="shared" si="2"/>
        <v>7.0940281181478253E-4</v>
      </c>
      <c r="I26" s="118">
        <f t="shared" si="3"/>
        <v>4.2511574074074063E-2</v>
      </c>
      <c r="J26" s="119">
        <f t="shared" si="4"/>
        <v>2.5835085917662537E-2</v>
      </c>
    </row>
    <row r="27" spans="2:10" s="1" customFormat="1" x14ac:dyDescent="0.25">
      <c r="B27" s="8" t="s">
        <v>101</v>
      </c>
      <c r="C27" s="96">
        <v>9.5659722222222132E-2</v>
      </c>
      <c r="D27" s="94">
        <f t="shared" si="0"/>
        <v>0.10756396574611513</v>
      </c>
      <c r="E27" s="96">
        <v>8.8796296296296345E-2</v>
      </c>
      <c r="F27" s="94">
        <f t="shared" si="1"/>
        <v>0.22353661023862953</v>
      </c>
      <c r="G27" s="96">
        <v>3.0254629629629628E-2</v>
      </c>
      <c r="H27" s="94">
        <f t="shared" si="2"/>
        <v>8.4289952276538252E-2</v>
      </c>
      <c r="I27" s="118">
        <f t="shared" si="3"/>
        <v>0.21471064814814811</v>
      </c>
      <c r="J27" s="119">
        <f t="shared" si="4"/>
        <v>0.13048371327485916</v>
      </c>
    </row>
    <row r="28" spans="2:10" s="1" customFormat="1" x14ac:dyDescent="0.25">
      <c r="B28" s="8" t="s">
        <v>17</v>
      </c>
      <c r="C28" s="96">
        <v>6.3657407407407413E-4</v>
      </c>
      <c r="D28" s="94">
        <f t="shared" si="0"/>
        <v>7.1579166558213402E-4</v>
      </c>
      <c r="E28" s="96">
        <v>5.5555555555555556E-4</v>
      </c>
      <c r="F28" s="94">
        <f t="shared" si="1"/>
        <v>1.398560647999767E-3</v>
      </c>
      <c r="G28" s="96">
        <v>2.7777777777777778E-4</v>
      </c>
      <c r="H28" s="94">
        <f t="shared" si="2"/>
        <v>7.7389397652521735E-4</v>
      </c>
      <c r="I28" s="118">
        <f t="shared" si="3"/>
        <v>1.4699074074074076E-3</v>
      </c>
      <c r="J28" s="119">
        <f t="shared" si="4"/>
        <v>8.9329047414733005E-4</v>
      </c>
    </row>
    <row r="29" spans="2:10" s="1" customFormat="1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s="1" customFormat="1" x14ac:dyDescent="0.25">
      <c r="B30" s="11" t="s">
        <v>29</v>
      </c>
      <c r="C30" s="99">
        <f t="shared" ref="C30:J30" si="5">SUM(C7:C28)</f>
        <v>0.88932870370370354</v>
      </c>
      <c r="D30" s="120">
        <f t="shared" si="5"/>
        <v>0.99999999999999978</v>
      </c>
      <c r="E30" s="99">
        <f t="shared" si="5"/>
        <v>0.39723379629629629</v>
      </c>
      <c r="F30" s="120">
        <f t="shared" si="5"/>
        <v>1.0000000000000002</v>
      </c>
      <c r="G30" s="99">
        <f t="shared" si="5"/>
        <v>0.35893518518518458</v>
      </c>
      <c r="H30" s="120">
        <f t="shared" si="5"/>
        <v>1</v>
      </c>
      <c r="I30" s="99">
        <f t="shared" si="5"/>
        <v>1.6454976851851846</v>
      </c>
      <c r="J30" s="117">
        <f t="shared" si="5"/>
        <v>0.99999999999999978</v>
      </c>
    </row>
    <row r="31" spans="2:10" s="1" customFormat="1" ht="66" customHeight="1" thickBot="1" x14ac:dyDescent="0.3">
      <c r="B31" s="180" t="s">
        <v>32</v>
      </c>
      <c r="C31" s="181"/>
      <c r="D31" s="181"/>
      <c r="E31" s="181"/>
      <c r="F31" s="181"/>
      <c r="G31" s="181"/>
      <c r="H31" s="181"/>
      <c r="I31" s="181"/>
      <c r="J31" s="182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3" zoomScale="110" zoomScaleNormal="110" zoomScaleSheetLayoutView="11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8" t="s">
        <v>115</v>
      </c>
      <c r="C3" s="159"/>
      <c r="D3" s="159"/>
      <c r="E3" s="159"/>
      <c r="F3" s="159"/>
      <c r="G3" s="159"/>
      <c r="H3" s="159"/>
      <c r="I3" s="159"/>
      <c r="J3" s="160"/>
    </row>
    <row r="4" spans="2:10" x14ac:dyDescent="0.25">
      <c r="B4" s="161" t="s">
        <v>135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4" t="s">
        <v>19</v>
      </c>
      <c r="D5" s="162"/>
      <c r="E5" s="168" t="s">
        <v>20</v>
      </c>
      <c r="F5" s="168"/>
      <c r="G5" s="162" t="s">
        <v>21</v>
      </c>
      <c r="H5" s="162"/>
      <c r="I5" s="164" t="s">
        <v>22</v>
      </c>
      <c r="J5" s="163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3">
        <v>7.6851851851851864E-3</v>
      </c>
      <c r="D7" s="94">
        <f t="shared" ref="D7:D28" si="0">C7/C$30</f>
        <v>7.0965190718950081E-3</v>
      </c>
      <c r="E7" s="93">
        <v>1.2384259259259258E-3</v>
      </c>
      <c r="F7" s="94">
        <f t="shared" ref="F7:F28" si="1">E7/E$30</f>
        <v>2.6053714480508408E-3</v>
      </c>
      <c r="G7" s="93">
        <v>1.9675925925925924E-3</v>
      </c>
      <c r="H7" s="94">
        <f t="shared" ref="H7:H28" si="2">G7/G$30</f>
        <v>4.1499853529928712E-3</v>
      </c>
      <c r="I7" s="93">
        <f>C7+E7+G7</f>
        <v>1.0891203703703703E-2</v>
      </c>
      <c r="J7" s="95">
        <f>I7/$I$30</f>
        <v>5.3587699316628695E-3</v>
      </c>
    </row>
    <row r="8" spans="2:10" x14ac:dyDescent="0.25">
      <c r="B8" s="8" t="s">
        <v>13</v>
      </c>
      <c r="C8" s="93">
        <v>3.9884259259259265E-2</v>
      </c>
      <c r="D8" s="94">
        <f t="shared" si="0"/>
        <v>3.6829223978539459E-2</v>
      </c>
      <c r="E8" s="93">
        <v>1.8900462962962966E-2</v>
      </c>
      <c r="F8" s="94">
        <f t="shared" si="1"/>
        <v>3.9762351165112376E-2</v>
      </c>
      <c r="G8" s="93">
        <v>1.9189814814814812E-2</v>
      </c>
      <c r="H8" s="94">
        <f t="shared" si="2"/>
        <v>4.0474563030954001E-2</v>
      </c>
      <c r="I8" s="93">
        <f t="shared" ref="I8:I28" si="3">C8+E8+G8</f>
        <v>7.7974537037037051E-2</v>
      </c>
      <c r="J8" s="95">
        <f t="shared" ref="J8:J28" si="4">I8/$I$30</f>
        <v>3.8365603644646931E-2</v>
      </c>
    </row>
    <row r="9" spans="2:10" x14ac:dyDescent="0.25">
      <c r="B9" s="8" t="s">
        <v>0</v>
      </c>
      <c r="C9" s="93">
        <v>0.21943287037037001</v>
      </c>
      <c r="D9" s="94">
        <f t="shared" si="0"/>
        <v>0.20262485705430305</v>
      </c>
      <c r="E9" s="93">
        <v>8.0219907407407476E-2</v>
      </c>
      <c r="F9" s="94">
        <f t="shared" si="1"/>
        <v>0.1687647617424336</v>
      </c>
      <c r="G9" s="93">
        <v>0.10695601851851867</v>
      </c>
      <c r="H9" s="94">
        <f t="shared" si="2"/>
        <v>0.22558832145298341</v>
      </c>
      <c r="I9" s="93">
        <f t="shared" si="3"/>
        <v>0.40660879629629615</v>
      </c>
      <c r="J9" s="95">
        <f t="shared" si="4"/>
        <v>0.20006264236902044</v>
      </c>
    </row>
    <row r="10" spans="2:10" x14ac:dyDescent="0.25">
      <c r="B10" s="8" t="s">
        <v>8</v>
      </c>
      <c r="C10" s="93">
        <v>3.0289351851851855E-2</v>
      </c>
      <c r="D10" s="94">
        <f t="shared" si="0"/>
        <v>2.7969262667393427E-2</v>
      </c>
      <c r="E10" s="93">
        <v>1.2303240740740745E-2</v>
      </c>
      <c r="F10" s="94">
        <f t="shared" si="1"/>
        <v>2.5883269619420984E-2</v>
      </c>
      <c r="G10" s="93">
        <v>1.2696759259259258E-2</v>
      </c>
      <c r="H10" s="94">
        <f t="shared" si="2"/>
        <v>2.6779611366077528E-2</v>
      </c>
      <c r="I10" s="93">
        <f t="shared" si="3"/>
        <v>5.5289351851851853E-2</v>
      </c>
      <c r="J10" s="95">
        <f t="shared" si="4"/>
        <v>2.720387243735763E-2</v>
      </c>
    </row>
    <row r="11" spans="2:10" x14ac:dyDescent="0.25">
      <c r="B11" s="8" t="s">
        <v>26</v>
      </c>
      <c r="C11" s="93">
        <v>1.0694444444444444E-2</v>
      </c>
      <c r="D11" s="94">
        <f t="shared" si="0"/>
        <v>9.8752765398057024E-3</v>
      </c>
      <c r="E11" s="93">
        <v>6.8865740740740745E-3</v>
      </c>
      <c r="F11" s="94">
        <f t="shared" si="1"/>
        <v>1.4487813192432249E-2</v>
      </c>
      <c r="G11" s="93">
        <v>1.3784722222222224E-2</v>
      </c>
      <c r="H11" s="94">
        <f t="shared" si="2"/>
        <v>2.9074309149497123E-2</v>
      </c>
      <c r="I11" s="93">
        <f t="shared" si="3"/>
        <v>3.1365740740740743E-2</v>
      </c>
      <c r="J11" s="95">
        <f t="shared" si="4"/>
        <v>1.5432801822323462E-2</v>
      </c>
    </row>
    <row r="12" spans="2:10" x14ac:dyDescent="0.25">
      <c r="B12" s="8" t="s">
        <v>3</v>
      </c>
      <c r="C12" s="93">
        <v>0.13807870370370387</v>
      </c>
      <c r="D12" s="94">
        <f t="shared" si="0"/>
        <v>0.12750221766221015</v>
      </c>
      <c r="E12" s="93">
        <v>4.482638888888886E-2</v>
      </c>
      <c r="F12" s="94">
        <f t="shared" si="1"/>
        <v>9.4304706713092532E-2</v>
      </c>
      <c r="G12" s="93">
        <v>7.9201388888888821E-2</v>
      </c>
      <c r="H12" s="94">
        <f t="shared" si="2"/>
        <v>0.16704911629723643</v>
      </c>
      <c r="I12" s="93">
        <f t="shared" si="3"/>
        <v>0.26210648148148158</v>
      </c>
      <c r="J12" s="95">
        <f t="shared" si="4"/>
        <v>0.12896355353075176</v>
      </c>
    </row>
    <row r="13" spans="2:10" x14ac:dyDescent="0.25">
      <c r="B13" s="8" t="s">
        <v>7</v>
      </c>
      <c r="C13" s="93">
        <v>2.3981481481481475E-2</v>
      </c>
      <c r="D13" s="94">
        <f t="shared" si="0"/>
        <v>2.2144559513503692E-2</v>
      </c>
      <c r="E13" s="93">
        <v>1.5729166666666662E-2</v>
      </c>
      <c r="F13" s="94">
        <f t="shared" si="1"/>
        <v>3.3090652316832635E-2</v>
      </c>
      <c r="G13" s="93">
        <v>1.12037037037037E-2</v>
      </c>
      <c r="H13" s="94">
        <f t="shared" si="2"/>
        <v>2.3630504833512343E-2</v>
      </c>
      <c r="I13" s="93">
        <f t="shared" si="3"/>
        <v>5.0914351851851836E-2</v>
      </c>
      <c r="J13" s="95">
        <f t="shared" si="4"/>
        <v>2.5051252847380402E-2</v>
      </c>
    </row>
    <row r="14" spans="2:10" x14ac:dyDescent="0.25">
      <c r="B14" s="8" t="s">
        <v>2</v>
      </c>
      <c r="C14" s="93">
        <v>6.037037037037038E-2</v>
      </c>
      <c r="D14" s="94">
        <f t="shared" si="0"/>
        <v>5.574614981777766E-2</v>
      </c>
      <c r="E14" s="93">
        <v>2.8414351851851857E-2</v>
      </c>
      <c r="F14" s="94">
        <f t="shared" si="1"/>
        <v>5.9777447709951553E-2</v>
      </c>
      <c r="G14" s="93">
        <v>1.7569444444444436E-2</v>
      </c>
      <c r="H14" s="94">
        <f t="shared" si="2"/>
        <v>3.705692803437162E-2</v>
      </c>
      <c r="I14" s="93">
        <f t="shared" si="3"/>
        <v>0.10635416666666667</v>
      </c>
      <c r="J14" s="95">
        <f t="shared" si="4"/>
        <v>5.2329157175398634E-2</v>
      </c>
    </row>
    <row r="15" spans="2:10" x14ac:dyDescent="0.25">
      <c r="B15" s="8" t="s">
        <v>9</v>
      </c>
      <c r="C15" s="93">
        <v>5.5625000000000036E-2</v>
      </c>
      <c r="D15" s="94">
        <f t="shared" si="0"/>
        <v>5.136426304145697E-2</v>
      </c>
      <c r="E15" s="93">
        <v>1.6423611111111111E-2</v>
      </c>
      <c r="F15" s="94">
        <f t="shared" si="1"/>
        <v>3.4551608269010686E-2</v>
      </c>
      <c r="G15" s="93">
        <v>8.0671296296296307E-3</v>
      </c>
      <c r="H15" s="94">
        <f t="shared" si="2"/>
        <v>1.7014939947270775E-2</v>
      </c>
      <c r="I15" s="93">
        <f t="shared" si="3"/>
        <v>8.0115740740740779E-2</v>
      </c>
      <c r="J15" s="95">
        <f t="shared" si="4"/>
        <v>3.9419134396355374E-2</v>
      </c>
    </row>
    <row r="16" spans="2:10" x14ac:dyDescent="0.25">
      <c r="B16" s="8" t="s">
        <v>1</v>
      </c>
      <c r="C16" s="93">
        <v>3.4988425925925923E-2</v>
      </c>
      <c r="D16" s="94">
        <f t="shared" si="0"/>
        <v>3.2308399328823199E-2</v>
      </c>
      <c r="E16" s="93">
        <v>1.3935185185185184E-2</v>
      </c>
      <c r="F16" s="94">
        <f t="shared" si="1"/>
        <v>2.9316516107039371E-2</v>
      </c>
      <c r="G16" s="93">
        <v>1.9837962962962957E-2</v>
      </c>
      <c r="H16" s="94">
        <f t="shared" si="2"/>
        <v>4.1841617029586935E-2</v>
      </c>
      <c r="I16" s="93">
        <f t="shared" si="3"/>
        <v>6.8761574074074058E-2</v>
      </c>
      <c r="J16" s="95">
        <f t="shared" si="4"/>
        <v>3.3832574031890654E-2</v>
      </c>
    </row>
    <row r="17" spans="2:10" x14ac:dyDescent="0.25">
      <c r="B17" s="8" t="s">
        <v>27</v>
      </c>
      <c r="C17" s="93">
        <v>1.4733796296296292E-2</v>
      </c>
      <c r="D17" s="94">
        <f t="shared" si="0"/>
        <v>1.360522406403967E-2</v>
      </c>
      <c r="E17" s="93">
        <v>8.4375000000000006E-3</v>
      </c>
      <c r="F17" s="94">
        <f t="shared" si="1"/>
        <v>1.7750614818963208E-2</v>
      </c>
      <c r="G17" s="93">
        <v>9.1435185185185144E-3</v>
      </c>
      <c r="H17" s="94">
        <f t="shared" si="2"/>
        <v>1.9285226052143334E-2</v>
      </c>
      <c r="I17" s="93">
        <f t="shared" si="3"/>
        <v>3.231481481481481E-2</v>
      </c>
      <c r="J17" s="95">
        <f t="shared" si="4"/>
        <v>1.5899772209567196E-2</v>
      </c>
    </row>
    <row r="18" spans="2:10" x14ac:dyDescent="0.25">
      <c r="B18" s="8" t="s">
        <v>16</v>
      </c>
      <c r="C18" s="93">
        <v>5.7638888888888896E-3</v>
      </c>
      <c r="D18" s="94">
        <f t="shared" si="0"/>
        <v>5.3223893039212565E-3</v>
      </c>
      <c r="E18" s="93">
        <v>5.8564814814814816E-3</v>
      </c>
      <c r="F18" s="94">
        <f t="shared" si="1"/>
        <v>1.2320728530034819E-2</v>
      </c>
      <c r="G18" s="93">
        <v>2.8124999999999999E-3</v>
      </c>
      <c r="H18" s="94">
        <f t="shared" si="2"/>
        <v>5.9320378869251039E-3</v>
      </c>
      <c r="I18" s="93">
        <f t="shared" si="3"/>
        <v>1.443287037037037E-2</v>
      </c>
      <c r="J18" s="95">
        <f t="shared" si="4"/>
        <v>7.1013667425968109E-3</v>
      </c>
    </row>
    <row r="19" spans="2:10" x14ac:dyDescent="0.25">
      <c r="B19" s="8" t="s">
        <v>4</v>
      </c>
      <c r="C19" s="93">
        <v>4.517361111111113E-2</v>
      </c>
      <c r="D19" s="94">
        <f t="shared" si="0"/>
        <v>4.1713424604828651E-2</v>
      </c>
      <c r="E19" s="93">
        <v>1.4502314814814813E-2</v>
      </c>
      <c r="F19" s="94">
        <f t="shared" si="1"/>
        <v>3.0509630134651435E-2</v>
      </c>
      <c r="G19" s="93">
        <v>2.1793981481481484E-2</v>
      </c>
      <c r="H19" s="94">
        <f t="shared" si="2"/>
        <v>4.5967190704032809E-2</v>
      </c>
      <c r="I19" s="93">
        <f t="shared" si="3"/>
        <v>8.1469907407407421E-2</v>
      </c>
      <c r="J19" s="95">
        <f t="shared" si="4"/>
        <v>4.008542141230069E-2</v>
      </c>
    </row>
    <row r="20" spans="2:10" x14ac:dyDescent="0.25">
      <c r="B20" s="8" t="s">
        <v>14</v>
      </c>
      <c r="C20" s="93">
        <v>2.631944444444444E-2</v>
      </c>
      <c r="D20" s="94">
        <f t="shared" si="0"/>
        <v>2.4303440315495851E-2</v>
      </c>
      <c r="E20" s="93">
        <v>1.1724537037037033E-2</v>
      </c>
      <c r="F20" s="94">
        <f t="shared" si="1"/>
        <v>2.4665806325939264E-2</v>
      </c>
      <c r="G20" s="93">
        <v>1.098379629629629E-2</v>
      </c>
      <c r="H20" s="94">
        <f t="shared" si="2"/>
        <v>2.3166682941119017E-2</v>
      </c>
      <c r="I20" s="93">
        <f t="shared" si="3"/>
        <v>4.902777777777776E-2</v>
      </c>
      <c r="J20" s="95">
        <f t="shared" si="4"/>
        <v>2.4123006833712976E-2</v>
      </c>
    </row>
    <row r="21" spans="2:10" x14ac:dyDescent="0.25">
      <c r="B21" s="8" t="s">
        <v>11</v>
      </c>
      <c r="C21" s="93">
        <v>4.4502314814814835E-2</v>
      </c>
      <c r="D21" s="94">
        <f t="shared" si="0"/>
        <v>4.109354793891011E-2</v>
      </c>
      <c r="E21" s="93">
        <v>6.0763888888888864E-3</v>
      </c>
      <c r="F21" s="94">
        <f t="shared" si="1"/>
        <v>1.2783364581557861E-2</v>
      </c>
      <c r="G21" s="93">
        <v>6.3194444444444435E-3</v>
      </c>
      <c r="H21" s="94">
        <f t="shared" si="2"/>
        <v>1.3328776486671219E-2</v>
      </c>
      <c r="I21" s="93">
        <f t="shared" si="3"/>
        <v>5.689814814814817E-2</v>
      </c>
      <c r="J21" s="95">
        <f t="shared" si="4"/>
        <v>2.7995444191343973E-2</v>
      </c>
    </row>
    <row r="22" spans="2:10" x14ac:dyDescent="0.25">
      <c r="B22" s="8" t="s">
        <v>15</v>
      </c>
      <c r="C22" s="93">
        <v>4.0023148148148155E-2</v>
      </c>
      <c r="D22" s="94">
        <f t="shared" si="0"/>
        <v>3.695747432321226E-2</v>
      </c>
      <c r="E22" s="93">
        <v>2.0196759259259265E-2</v>
      </c>
      <c r="F22" s="94">
        <f t="shared" si="1"/>
        <v>4.2489468942511391E-2</v>
      </c>
      <c r="G22" s="93">
        <v>1.2650462962962962E-2</v>
      </c>
      <c r="H22" s="94">
        <f t="shared" si="2"/>
        <v>2.6681964651889462E-2</v>
      </c>
      <c r="I22" s="93">
        <f t="shared" si="3"/>
        <v>7.2870370370370377E-2</v>
      </c>
      <c r="J22" s="95">
        <f t="shared" si="4"/>
        <v>3.5854214123006836E-2</v>
      </c>
    </row>
    <row r="23" spans="2:10" x14ac:dyDescent="0.25">
      <c r="B23" s="8" t="s">
        <v>91</v>
      </c>
      <c r="C23" s="93">
        <v>3.0949074074074066E-2</v>
      </c>
      <c r="D23" s="94">
        <f t="shared" si="0"/>
        <v>2.8578451804589223E-2</v>
      </c>
      <c r="E23" s="93">
        <v>8.1828703703703681E-3</v>
      </c>
      <c r="F23" s="94">
        <f t="shared" si="1"/>
        <v>1.7214930969831253E-2</v>
      </c>
      <c r="G23" s="93">
        <v>3.444444444444443E-2</v>
      </c>
      <c r="H23" s="94">
        <f t="shared" si="2"/>
        <v>7.2649155355922243E-2</v>
      </c>
      <c r="I23" s="93">
        <f t="shared" si="3"/>
        <v>7.3576388888888872E-2</v>
      </c>
      <c r="J23" s="95">
        <f t="shared" si="4"/>
        <v>3.6201594533029603E-2</v>
      </c>
    </row>
    <row r="24" spans="2:10" x14ac:dyDescent="0.25">
      <c r="B24" s="8" t="s">
        <v>12</v>
      </c>
      <c r="C24" s="93">
        <v>2.5092592592592597E-2</v>
      </c>
      <c r="D24" s="94">
        <f t="shared" si="0"/>
        <v>2.3170562270886111E-2</v>
      </c>
      <c r="E24" s="93">
        <v>2.1273148148148145E-2</v>
      </c>
      <c r="F24" s="94">
        <f t="shared" si="1"/>
        <v>4.4753950668387339E-2</v>
      </c>
      <c r="G24" s="93">
        <v>1.9328703703703709E-2</v>
      </c>
      <c r="H24" s="94">
        <f t="shared" si="2"/>
        <v>4.0767503173518217E-2</v>
      </c>
      <c r="I24" s="93">
        <f t="shared" si="3"/>
        <v>6.5694444444444444E-2</v>
      </c>
      <c r="J24" s="95">
        <f t="shared" si="4"/>
        <v>3.2323462414578584E-2</v>
      </c>
    </row>
    <row r="25" spans="2:10" x14ac:dyDescent="0.25">
      <c r="B25" s="8" t="s">
        <v>5</v>
      </c>
      <c r="C25" s="93">
        <v>7.7650462962963004E-2</v>
      </c>
      <c r="D25" s="94">
        <f t="shared" si="0"/>
        <v>7.1702630200818726E-2</v>
      </c>
      <c r="E25" s="93">
        <v>4.2939814814814806E-2</v>
      </c>
      <c r="F25" s="94">
        <f t="shared" si="1"/>
        <v>9.0335776376342228E-2</v>
      </c>
      <c r="G25" s="93">
        <v>3.3206018518518503E-2</v>
      </c>
      <c r="H25" s="94">
        <f t="shared" si="2"/>
        <v>7.0037105751391424E-2</v>
      </c>
      <c r="I25" s="93">
        <f t="shared" si="3"/>
        <v>0.15379629629629632</v>
      </c>
      <c r="J25" s="95">
        <f t="shared" si="4"/>
        <v>7.5671981776765387E-2</v>
      </c>
    </row>
    <row r="26" spans="2:10" x14ac:dyDescent="0.25">
      <c r="B26" s="8" t="s">
        <v>6</v>
      </c>
      <c r="C26" s="93">
        <v>4.3321759259259254E-2</v>
      </c>
      <c r="D26" s="94">
        <f t="shared" si="0"/>
        <v>4.0003420009191278E-2</v>
      </c>
      <c r="E26" s="93">
        <v>3.3217592592592591E-3</v>
      </c>
      <c r="F26" s="94">
        <f t="shared" si="1"/>
        <v>6.988239304584966E-3</v>
      </c>
      <c r="G26" s="93">
        <v>3.3564814814814812E-4</v>
      </c>
      <c r="H26" s="94">
        <f t="shared" si="2"/>
        <v>7.0793867786348981E-4</v>
      </c>
      <c r="I26" s="93">
        <f t="shared" si="3"/>
        <v>4.6979166666666662E-2</v>
      </c>
      <c r="J26" s="95">
        <f t="shared" si="4"/>
        <v>2.3115034168564919E-2</v>
      </c>
    </row>
    <row r="27" spans="2:10" x14ac:dyDescent="0.25">
      <c r="B27" s="8" t="s">
        <v>101</v>
      </c>
      <c r="C27" s="93">
        <v>0.10393518518518506</v>
      </c>
      <c r="D27" s="94">
        <f t="shared" si="0"/>
        <v>9.5974007930146224E-2</v>
      </c>
      <c r="E27" s="93">
        <v>9.1041666666666701E-2</v>
      </c>
      <c r="F27" s="94">
        <f t="shared" si="1"/>
        <v>0.19153132533054135</v>
      </c>
      <c r="G27" s="93">
        <v>3.1215277777777769E-2</v>
      </c>
      <c r="H27" s="94">
        <f t="shared" si="2"/>
        <v>6.5838297041304533E-2</v>
      </c>
      <c r="I27" s="93">
        <f t="shared" si="3"/>
        <v>0.22619212962962953</v>
      </c>
      <c r="J27" s="95">
        <f t="shared" si="4"/>
        <v>0.11129271070615029</v>
      </c>
    </row>
    <row r="28" spans="2:10" x14ac:dyDescent="0.25">
      <c r="B28" s="8" t="s">
        <v>17</v>
      </c>
      <c r="C28" s="93">
        <v>4.456018518518518E-3</v>
      </c>
      <c r="D28" s="94">
        <f t="shared" si="0"/>
        <v>4.1146985582523757E-3</v>
      </c>
      <c r="E28" s="93">
        <v>2.9050925925925924E-3</v>
      </c>
      <c r="F28" s="94">
        <f t="shared" si="1"/>
        <v>6.111665733278141E-3</v>
      </c>
      <c r="G28" s="93">
        <v>1.4120370370370369E-3</v>
      </c>
      <c r="H28" s="94">
        <f t="shared" si="2"/>
        <v>2.9782247827360607E-3</v>
      </c>
      <c r="I28" s="93">
        <f t="shared" si="3"/>
        <v>8.7731481481481462E-3</v>
      </c>
      <c r="J28" s="95">
        <f t="shared" si="4"/>
        <v>4.3166287015945319E-3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115">
        <f t="shared" ref="C30:J30" si="5">SUM(C7:C28)</f>
        <v>1.0829513888888886</v>
      </c>
      <c r="D30" s="116">
        <f t="shared" si="5"/>
        <v>0.99999999999999989</v>
      </c>
      <c r="E30" s="115">
        <f t="shared" si="5"/>
        <v>0.47533564814814816</v>
      </c>
      <c r="F30" s="116">
        <f t="shared" si="5"/>
        <v>1</v>
      </c>
      <c r="G30" s="115">
        <f t="shared" si="5"/>
        <v>0.47412037037037041</v>
      </c>
      <c r="H30" s="116">
        <f t="shared" si="5"/>
        <v>0.99999999999999967</v>
      </c>
      <c r="I30" s="115">
        <f t="shared" si="5"/>
        <v>2.0324074074074074</v>
      </c>
      <c r="J30" s="117">
        <f t="shared" si="5"/>
        <v>0.99999999999999978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55" t="s">
        <v>34</v>
      </c>
      <c r="C32" s="166"/>
      <c r="D32" s="166"/>
      <c r="E32" s="166"/>
      <c r="F32" s="166"/>
      <c r="G32" s="166"/>
      <c r="H32" s="166"/>
      <c r="I32" s="166"/>
      <c r="J32" s="167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116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3.0787037037037037E-3</v>
      </c>
      <c r="D7" s="94">
        <f t="shared" ref="D7:D27" si="0">C7/C$30</f>
        <v>4.4536717677393428E-3</v>
      </c>
      <c r="E7" s="96"/>
      <c r="F7" s="94"/>
      <c r="G7" s="97">
        <f>E7+C7</f>
        <v>3.0787037037037037E-3</v>
      </c>
      <c r="H7" s="95">
        <f>G7/$G$30</f>
        <v>3.9648824695553671E-3</v>
      </c>
    </row>
    <row r="8" spans="2:8" s="1" customFormat="1" x14ac:dyDescent="0.25">
      <c r="B8" s="8" t="s">
        <v>13</v>
      </c>
      <c r="C8" s="96">
        <v>2.1562499999999998E-2</v>
      </c>
      <c r="D8" s="94">
        <f t="shared" si="0"/>
        <v>3.1192445501121782E-2</v>
      </c>
      <c r="E8" s="96">
        <v>2.3958333333333327E-3</v>
      </c>
      <c r="F8" s="94">
        <f t="shared" ref="F8:F28" si="1">E8/E$30</f>
        <v>2.8113540676354739E-2</v>
      </c>
      <c r="G8" s="97">
        <f t="shared" ref="G8:G27" si="2">E8+C8</f>
        <v>2.3958333333333331E-2</v>
      </c>
      <c r="H8" s="95">
        <f t="shared" ref="H8:H27" si="3">G8/$G$30</f>
        <v>3.0854536511201538E-2</v>
      </c>
    </row>
    <row r="9" spans="2:8" s="1" customFormat="1" x14ac:dyDescent="0.25">
      <c r="B9" s="8" t="s">
        <v>0</v>
      </c>
      <c r="C9" s="96">
        <v>0.14263888888888895</v>
      </c>
      <c r="D9" s="94">
        <f t="shared" si="0"/>
        <v>0.20634229648729205</v>
      </c>
      <c r="E9" s="96">
        <v>2.7835648148148144E-2</v>
      </c>
      <c r="F9" s="94">
        <f t="shared" si="1"/>
        <v>0.32663316582914564</v>
      </c>
      <c r="G9" s="97">
        <f t="shared" si="2"/>
        <v>0.1704745370370371</v>
      </c>
      <c r="H9" s="95">
        <f t="shared" si="3"/>
        <v>0.21954418757173319</v>
      </c>
    </row>
    <row r="10" spans="2:8" s="1" customFormat="1" x14ac:dyDescent="0.25">
      <c r="B10" s="8" t="s">
        <v>8</v>
      </c>
      <c r="C10" s="96">
        <v>2.5486111111111116E-2</v>
      </c>
      <c r="D10" s="94">
        <f t="shared" si="0"/>
        <v>3.6868365535947495E-2</v>
      </c>
      <c r="E10" s="96">
        <v>1.1458333333333333E-3</v>
      </c>
      <c r="F10" s="94">
        <f t="shared" si="1"/>
        <v>1.344560641043053E-2</v>
      </c>
      <c r="G10" s="97">
        <f t="shared" si="2"/>
        <v>2.6631944444444448E-2</v>
      </c>
      <c r="H10" s="95">
        <f t="shared" si="3"/>
        <v>3.4297723918973309E-2</v>
      </c>
    </row>
    <row r="11" spans="2:8" s="1" customFormat="1" x14ac:dyDescent="0.25">
      <c r="B11" s="8" t="s">
        <v>26</v>
      </c>
      <c r="C11" s="96">
        <v>3.1250000000000001E-4</v>
      </c>
      <c r="D11" s="94">
        <f t="shared" si="0"/>
        <v>4.5206442755248968E-4</v>
      </c>
      <c r="E11" s="96">
        <v>2.6620370370370372E-4</v>
      </c>
      <c r="F11" s="94">
        <f t="shared" si="1"/>
        <v>3.1237267418171943E-3</v>
      </c>
      <c r="G11" s="97">
        <f t="shared" si="2"/>
        <v>5.7870370370370367E-4</v>
      </c>
      <c r="H11" s="95">
        <f t="shared" si="3"/>
        <v>7.4527865969085841E-4</v>
      </c>
    </row>
    <row r="12" spans="2:8" s="1" customFormat="1" x14ac:dyDescent="0.25">
      <c r="B12" s="8" t="s">
        <v>3</v>
      </c>
      <c r="C12" s="96">
        <v>5.0798611111111093E-2</v>
      </c>
      <c r="D12" s="94">
        <f t="shared" si="0"/>
        <v>7.3485584167699125E-2</v>
      </c>
      <c r="E12" s="96">
        <v>8.8078703703703687E-3</v>
      </c>
      <c r="F12" s="94">
        <f t="shared" si="1"/>
        <v>0.10335461089229932</v>
      </c>
      <c r="G12" s="97">
        <f t="shared" si="2"/>
        <v>5.9606481481481462E-2</v>
      </c>
      <c r="H12" s="95">
        <f t="shared" si="3"/>
        <v>7.6763701948158403E-2</v>
      </c>
    </row>
    <row r="13" spans="2:8" s="1" customFormat="1" x14ac:dyDescent="0.25">
      <c r="B13" s="8" t="s">
        <v>7</v>
      </c>
      <c r="C13" s="96">
        <v>5.4305555555555544E-2</v>
      </c>
      <c r="D13" s="94">
        <f t="shared" si="0"/>
        <v>7.8558751632454848E-2</v>
      </c>
      <c r="E13" s="96">
        <v>9.3287037037037054E-3</v>
      </c>
      <c r="F13" s="94">
        <f t="shared" si="1"/>
        <v>0.10946625016976777</v>
      </c>
      <c r="G13" s="97">
        <f t="shared" si="2"/>
        <v>6.3634259259259252E-2</v>
      </c>
      <c r="H13" s="95">
        <f t="shared" si="3"/>
        <v>8.195084141960679E-2</v>
      </c>
    </row>
    <row r="14" spans="2:8" s="1" customFormat="1" x14ac:dyDescent="0.25">
      <c r="B14" s="8" t="s">
        <v>2</v>
      </c>
      <c r="C14" s="96">
        <v>1.150462962962963E-2</v>
      </c>
      <c r="D14" s="94">
        <f t="shared" si="0"/>
        <v>1.6642668184710177E-2</v>
      </c>
      <c r="E14" s="96">
        <v>3.5879629629629629E-4</v>
      </c>
      <c r="F14" s="94">
        <f t="shared" si="1"/>
        <v>4.2102403911449138E-3</v>
      </c>
      <c r="G14" s="97">
        <f t="shared" si="2"/>
        <v>1.1863425925925927E-2</v>
      </c>
      <c r="H14" s="95">
        <f t="shared" si="3"/>
        <v>1.52782125236626E-2</v>
      </c>
    </row>
    <row r="15" spans="2:8" s="1" customFormat="1" x14ac:dyDescent="0.25">
      <c r="B15" s="8" t="s">
        <v>9</v>
      </c>
      <c r="C15" s="96">
        <v>7.6967592592592582E-3</v>
      </c>
      <c r="D15" s="94">
        <f t="shared" si="0"/>
        <v>1.1134179419348356E-2</v>
      </c>
      <c r="E15" s="96">
        <v>2.5694444444444445E-3</v>
      </c>
      <c r="F15" s="94">
        <f t="shared" si="1"/>
        <v>3.015075376884422E-2</v>
      </c>
      <c r="G15" s="97">
        <f t="shared" si="2"/>
        <v>1.0266203703703703E-2</v>
      </c>
      <c r="H15" s="95">
        <f t="shared" si="3"/>
        <v>1.3221243422915828E-2</v>
      </c>
    </row>
    <row r="16" spans="2:8" s="1" customFormat="1" x14ac:dyDescent="0.25">
      <c r="B16" s="8" t="s">
        <v>1</v>
      </c>
      <c r="C16" s="96">
        <v>1.9178240740740739E-2</v>
      </c>
      <c r="D16" s="94">
        <f t="shared" si="0"/>
        <v>2.7743361350165752E-2</v>
      </c>
      <c r="E16" s="96">
        <v>3.2523148148148147E-3</v>
      </c>
      <c r="F16" s="94">
        <f t="shared" si="1"/>
        <v>3.8163791932636151E-2</v>
      </c>
      <c r="G16" s="97">
        <f t="shared" si="2"/>
        <v>2.2430555555555554E-2</v>
      </c>
      <c r="H16" s="95">
        <f t="shared" si="3"/>
        <v>2.8887000849617674E-2</v>
      </c>
    </row>
    <row r="17" spans="2:8" s="1" customFormat="1" x14ac:dyDescent="0.25">
      <c r="B17" s="8" t="s">
        <v>27</v>
      </c>
      <c r="C17" s="96"/>
      <c r="D17" s="94"/>
      <c r="E17" s="96">
        <v>6.9444444444444444E-5</v>
      </c>
      <c r="F17" s="94">
        <f t="shared" si="1"/>
        <v>8.1488523699578975E-4</v>
      </c>
      <c r="G17" s="97">
        <f t="shared" si="2"/>
        <v>6.9444444444444444E-5</v>
      </c>
      <c r="H17" s="95">
        <f t="shared" si="3"/>
        <v>8.943343916290302E-5</v>
      </c>
    </row>
    <row r="18" spans="2:8" s="1" customFormat="1" x14ac:dyDescent="0.25">
      <c r="B18" s="8" t="s">
        <v>16</v>
      </c>
      <c r="C18" s="96">
        <v>8.4606481481481494E-3</v>
      </c>
      <c r="D18" s="94">
        <f t="shared" si="0"/>
        <v>1.223922579781E-2</v>
      </c>
      <c r="E18" s="96"/>
      <c r="F18" s="94"/>
      <c r="G18" s="97">
        <f t="shared" si="2"/>
        <v>8.4606481481481494E-3</v>
      </c>
      <c r="H18" s="95">
        <f t="shared" si="3"/>
        <v>1.0895974004680353E-2</v>
      </c>
    </row>
    <row r="19" spans="2:8" s="1" customFormat="1" x14ac:dyDescent="0.25">
      <c r="B19" s="8" t="s">
        <v>4</v>
      </c>
      <c r="C19" s="96">
        <v>4.4699074074074058E-2</v>
      </c>
      <c r="D19" s="94">
        <f t="shared" si="0"/>
        <v>6.4661956266952383E-2</v>
      </c>
      <c r="E19" s="96">
        <v>6.2152777777777779E-3</v>
      </c>
      <c r="F19" s="94">
        <f t="shared" si="1"/>
        <v>7.2932228711123176E-2</v>
      </c>
      <c r="G19" s="97">
        <f t="shared" si="2"/>
        <v>5.0914351851851836E-2</v>
      </c>
      <c r="H19" s="95">
        <f t="shared" si="3"/>
        <v>6.5569616479601703E-2</v>
      </c>
    </row>
    <row r="20" spans="2:8" s="1" customFormat="1" x14ac:dyDescent="0.25">
      <c r="B20" s="8" t="s">
        <v>14</v>
      </c>
      <c r="C20" s="96">
        <v>1.8865740740740742E-2</v>
      </c>
      <c r="D20" s="94">
        <f t="shared" si="0"/>
        <v>2.7291296922613267E-2</v>
      </c>
      <c r="E20" s="96">
        <v>9.0509259259259241E-3</v>
      </c>
      <c r="F20" s="94">
        <f t="shared" si="1"/>
        <v>0.10620670922178457</v>
      </c>
      <c r="G20" s="97">
        <f t="shared" si="2"/>
        <v>2.7916666666666666E-2</v>
      </c>
      <c r="H20" s="95">
        <f t="shared" si="3"/>
        <v>3.5952242543487015E-2</v>
      </c>
    </row>
    <row r="21" spans="2:8" s="1" customFormat="1" x14ac:dyDescent="0.25">
      <c r="B21" s="8" t="s">
        <v>11</v>
      </c>
      <c r="C21" s="96">
        <v>5.7754629629629631E-3</v>
      </c>
      <c r="D21" s="94">
        <f t="shared" si="0"/>
        <v>8.3548203462478644E-3</v>
      </c>
      <c r="E21" s="96">
        <v>6.0185185185185185E-3</v>
      </c>
      <c r="F21" s="94">
        <f t="shared" si="1"/>
        <v>7.0623387206301777E-2</v>
      </c>
      <c r="G21" s="97">
        <f t="shared" si="2"/>
        <v>1.1793981481481482E-2</v>
      </c>
      <c r="H21" s="95">
        <f t="shared" si="3"/>
        <v>1.5188779084499697E-2</v>
      </c>
    </row>
    <row r="22" spans="2:8" s="1" customFormat="1" x14ac:dyDescent="0.25">
      <c r="B22" s="8" t="s">
        <v>15</v>
      </c>
      <c r="C22" s="96">
        <v>3.0555555555555561E-3</v>
      </c>
      <c r="D22" s="94">
        <f t="shared" si="0"/>
        <v>4.4201855138465661E-3</v>
      </c>
      <c r="E22" s="96">
        <v>2.0486111111111109E-3</v>
      </c>
      <c r="F22" s="94">
        <f t="shared" si="1"/>
        <v>2.4039114491375795E-2</v>
      </c>
      <c r="G22" s="97">
        <f t="shared" si="2"/>
        <v>5.1041666666666666E-3</v>
      </c>
      <c r="H22" s="95">
        <f t="shared" si="3"/>
        <v>6.5733577784733719E-3</v>
      </c>
    </row>
    <row r="23" spans="2:8" s="1" customFormat="1" x14ac:dyDescent="0.25">
      <c r="B23" s="8" t="s">
        <v>91</v>
      </c>
      <c r="C23" s="96">
        <v>2.9629629629629628E-3</v>
      </c>
      <c r="D23" s="94">
        <f t="shared" si="0"/>
        <v>4.2862404982754575E-3</v>
      </c>
      <c r="E23" s="96">
        <v>2.6388888888888885E-3</v>
      </c>
      <c r="F23" s="94">
        <f t="shared" si="1"/>
        <v>3.0965639005840005E-2</v>
      </c>
      <c r="G23" s="97">
        <f t="shared" si="2"/>
        <v>5.6018518518518509E-3</v>
      </c>
      <c r="H23" s="95">
        <f t="shared" si="3"/>
        <v>7.2142974258075088E-3</v>
      </c>
    </row>
    <row r="24" spans="2:8" s="1" customFormat="1" x14ac:dyDescent="0.25">
      <c r="B24" s="8" t="s">
        <v>12</v>
      </c>
      <c r="C24" s="96">
        <v>7.8009259259259256E-3</v>
      </c>
      <c r="D24" s="94">
        <f t="shared" si="0"/>
        <v>1.1284867561865853E-2</v>
      </c>
      <c r="E24" s="96">
        <v>5.3240740740740744E-4</v>
      </c>
      <c r="F24" s="94">
        <f t="shared" si="1"/>
        <v>6.2474534836343886E-3</v>
      </c>
      <c r="G24" s="97">
        <f t="shared" si="2"/>
        <v>8.3333333333333332E-3</v>
      </c>
      <c r="H24" s="95">
        <f t="shared" si="3"/>
        <v>1.0732012699548363E-2</v>
      </c>
    </row>
    <row r="25" spans="2:8" s="1" customFormat="1" x14ac:dyDescent="0.25">
      <c r="B25" s="8" t="s">
        <v>5</v>
      </c>
      <c r="C25" s="96">
        <v>5.1736111111111129E-2</v>
      </c>
      <c r="D25" s="94">
        <f t="shared" si="0"/>
        <v>7.4841777450356653E-2</v>
      </c>
      <c r="E25" s="96">
        <v>1.0763888888888889E-3</v>
      </c>
      <c r="F25" s="94">
        <f t="shared" si="1"/>
        <v>1.2630721173434742E-2</v>
      </c>
      <c r="G25" s="97">
        <f t="shared" si="2"/>
        <v>5.2812500000000019E-2</v>
      </c>
      <c r="H25" s="95">
        <f t="shared" si="3"/>
        <v>6.8014130483387766E-2</v>
      </c>
    </row>
    <row r="26" spans="2:8" s="1" customFormat="1" x14ac:dyDescent="0.25">
      <c r="B26" s="8" t="s">
        <v>6</v>
      </c>
      <c r="C26" s="96">
        <v>9.4282407407407384E-2</v>
      </c>
      <c r="D26" s="94">
        <f t="shared" si="0"/>
        <v>0.13638951210528075</v>
      </c>
      <c r="E26" s="96"/>
      <c r="F26" s="94"/>
      <c r="G26" s="97">
        <f t="shared" si="2"/>
        <v>9.4282407407407384E-2</v>
      </c>
      <c r="H26" s="95">
        <f t="shared" si="3"/>
        <v>0.12142079923683463</v>
      </c>
    </row>
    <row r="27" spans="2:8" s="1" customFormat="1" x14ac:dyDescent="0.25">
      <c r="B27" s="8" t="s">
        <v>101</v>
      </c>
      <c r="C27" s="96">
        <v>0.11707175925925924</v>
      </c>
      <c r="D27" s="94">
        <f t="shared" si="0"/>
        <v>0.1693567290627197</v>
      </c>
      <c r="E27" s="96">
        <v>9.6064814814814819E-4</v>
      </c>
      <c r="F27" s="94">
        <f t="shared" si="1"/>
        <v>1.1272579111775092E-2</v>
      </c>
      <c r="G27" s="97">
        <f t="shared" si="2"/>
        <v>0.11803240740740739</v>
      </c>
      <c r="H27" s="95">
        <f t="shared" si="3"/>
        <v>0.15200703543054747</v>
      </c>
    </row>
    <row r="28" spans="2:8" s="1" customFormat="1" x14ac:dyDescent="0.25">
      <c r="B28" s="8" t="s">
        <v>17</v>
      </c>
      <c r="C28" s="96"/>
      <c r="D28" s="94"/>
      <c r="E28" s="96">
        <v>6.4814814814814813E-4</v>
      </c>
      <c r="F28" s="94">
        <f t="shared" si="1"/>
        <v>7.6055955452940371E-3</v>
      </c>
      <c r="G28" s="97">
        <f t="shared" ref="G28" si="4">E28+C28</f>
        <v>6.4814814814814813E-4</v>
      </c>
      <c r="H28" s="95">
        <f t="shared" ref="H28" si="5">G28/$G$30</f>
        <v>8.3471209885376148E-4</v>
      </c>
    </row>
    <row r="29" spans="2:8" s="1" customFormat="1" x14ac:dyDescent="0.25">
      <c r="B29" s="8"/>
      <c r="C29" s="97"/>
      <c r="D29" s="107"/>
      <c r="E29" s="97"/>
      <c r="F29" s="107"/>
      <c r="G29" s="97"/>
      <c r="H29" s="119"/>
    </row>
    <row r="30" spans="2:8" s="1" customFormat="1" x14ac:dyDescent="0.25">
      <c r="B30" s="11" t="s">
        <v>29</v>
      </c>
      <c r="C30" s="99">
        <f t="shared" ref="C30:H30" si="6">SUM(C7:C28)</f>
        <v>0.69127314814814822</v>
      </c>
      <c r="D30" s="113">
        <f t="shared" si="6"/>
        <v>0.99999999999999989</v>
      </c>
      <c r="E30" s="99">
        <f>SUM(E7:E28)</f>
        <v>8.5219907407407411E-2</v>
      </c>
      <c r="F30" s="113">
        <f t="shared" si="6"/>
        <v>0.99999999999999989</v>
      </c>
      <c r="G30" s="99">
        <f t="shared" si="6"/>
        <v>0.77649305555555548</v>
      </c>
      <c r="H30" s="114">
        <f t="shared" si="6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4" zoomScale="117" zoomScaleNormal="117" zoomScaleSheetLayoutView="100" zoomScalePageLayoutView="117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8" t="s">
        <v>31</v>
      </c>
      <c r="C3" s="159"/>
      <c r="D3" s="159"/>
      <c r="E3" s="159"/>
      <c r="F3" s="159"/>
      <c r="G3" s="159"/>
      <c r="H3" s="159"/>
      <c r="I3" s="159"/>
      <c r="J3" s="160"/>
    </row>
    <row r="4" spans="2:10" x14ac:dyDescent="0.25">
      <c r="B4" s="161" t="s">
        <v>135</v>
      </c>
      <c r="C4" s="162"/>
      <c r="D4" s="162"/>
      <c r="E4" s="162"/>
      <c r="F4" s="162"/>
      <c r="G4" s="162"/>
      <c r="H4" s="162"/>
      <c r="I4" s="162"/>
      <c r="J4" s="163"/>
    </row>
    <row r="5" spans="2:10" x14ac:dyDescent="0.25">
      <c r="B5" s="2"/>
      <c r="C5" s="168" t="s">
        <v>19</v>
      </c>
      <c r="D5" s="168"/>
      <c r="E5" s="168" t="s">
        <v>20</v>
      </c>
      <c r="F5" s="168"/>
      <c r="G5" s="168" t="s">
        <v>21</v>
      </c>
      <c r="H5" s="168"/>
      <c r="I5" s="168" t="s">
        <v>22</v>
      </c>
      <c r="J5" s="169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96">
        <v>1.9687499999999993E-2</v>
      </c>
      <c r="D7" s="94">
        <f>C7/$C$30</f>
        <v>7.0710891805268548E-3</v>
      </c>
      <c r="E7" s="148">
        <v>3.4259259259259256E-3</v>
      </c>
      <c r="F7" s="94">
        <f>E7/E$30</f>
        <v>3.3892482967882278E-3</v>
      </c>
      <c r="G7" s="96">
        <v>3.3796296296296291E-3</v>
      </c>
      <c r="H7" s="94">
        <f>G7/G$30</f>
        <v>6.811607726042731E-3</v>
      </c>
      <c r="I7" s="96">
        <f>C7+E7+G7</f>
        <v>2.6493055555555547E-2</v>
      </c>
      <c r="J7" s="95">
        <f>I7/$I$30</f>
        <v>6.1738051569748577E-3</v>
      </c>
    </row>
    <row r="8" spans="2:10" x14ac:dyDescent="0.25">
      <c r="B8" s="8" t="s">
        <v>13</v>
      </c>
      <c r="C8" s="96">
        <v>0.1050925925925927</v>
      </c>
      <c r="D8" s="94">
        <f t="shared" ref="D8:D28" si="0">C8/$C$30</f>
        <v>3.7745731780825353E-2</v>
      </c>
      <c r="E8" s="96">
        <v>2.8888888888888888E-2</v>
      </c>
      <c r="F8" s="94">
        <f t="shared" ref="F8:H28" si="1">E8/E$30</f>
        <v>2.8579607259403433E-2</v>
      </c>
      <c r="G8" s="96">
        <v>2.3425925925925913E-2</v>
      </c>
      <c r="H8" s="94">
        <f t="shared" si="1"/>
        <v>4.7214705607912612E-2</v>
      </c>
      <c r="I8" s="96">
        <f t="shared" ref="I8:I27" si="2">C8+E8+G8</f>
        <v>0.1574074074074075</v>
      </c>
      <c r="J8" s="95">
        <f t="shared" ref="J8:J27" si="3">I8/$I$30</f>
        <v>3.6681411155464458E-2</v>
      </c>
    </row>
    <row r="9" spans="2:10" x14ac:dyDescent="0.25">
      <c r="B9" s="8" t="s">
        <v>0</v>
      </c>
      <c r="C9" s="96">
        <v>0.54706018518518629</v>
      </c>
      <c r="D9" s="94">
        <f t="shared" si="0"/>
        <v>0.19648565620622169</v>
      </c>
      <c r="E9" s="96">
        <v>0.13865740740740731</v>
      </c>
      <c r="F9" s="94">
        <f t="shared" si="1"/>
        <v>0.13717295471460453</v>
      </c>
      <c r="G9" s="96">
        <v>0.12296296296296336</v>
      </c>
      <c r="H9" s="94">
        <f t="shared" si="1"/>
        <v>0.2478305495941035</v>
      </c>
      <c r="I9" s="96">
        <f t="shared" si="2"/>
        <v>0.80868055555555696</v>
      </c>
      <c r="J9" s="95">
        <f t="shared" si="3"/>
        <v>0.18845074981119886</v>
      </c>
    </row>
    <row r="10" spans="2:10" x14ac:dyDescent="0.25">
      <c r="B10" s="8" t="s">
        <v>8</v>
      </c>
      <c r="C10" s="96">
        <v>5.5405092592592596E-2</v>
      </c>
      <c r="D10" s="94">
        <f t="shared" si="0"/>
        <v>1.9899649563305154E-2</v>
      </c>
      <c r="E10" s="96">
        <v>2.13425925925926E-2</v>
      </c>
      <c r="F10" s="94">
        <f t="shared" si="1"/>
        <v>2.1114100875937482E-2</v>
      </c>
      <c r="G10" s="96">
        <v>1.4363425925925929E-2</v>
      </c>
      <c r="H10" s="94">
        <f t="shared" si="1"/>
        <v>2.8949332835681619E-2</v>
      </c>
      <c r="I10" s="96">
        <f t="shared" si="2"/>
        <v>9.1111111111111129E-2</v>
      </c>
      <c r="J10" s="95">
        <f t="shared" si="3"/>
        <v>2.1232063868810009E-2</v>
      </c>
    </row>
    <row r="11" spans="2:10" x14ac:dyDescent="0.25">
      <c r="B11" s="8" t="s">
        <v>26</v>
      </c>
      <c r="C11" s="96">
        <v>3.3668981481481487E-2</v>
      </c>
      <c r="D11" s="94">
        <f t="shared" si="0"/>
        <v>1.209276803418732E-2</v>
      </c>
      <c r="E11" s="96">
        <v>1.3298611111111112E-2</v>
      </c>
      <c r="F11" s="94">
        <f t="shared" si="1"/>
        <v>1.3156237476384034E-2</v>
      </c>
      <c r="G11" s="96">
        <v>1.4849537037037034E-2</v>
      </c>
      <c r="H11" s="94">
        <f t="shared" si="1"/>
        <v>2.9929084631893234E-2</v>
      </c>
      <c r="I11" s="96">
        <f t="shared" si="2"/>
        <v>6.1817129629629639E-2</v>
      </c>
      <c r="J11" s="95">
        <f t="shared" si="3"/>
        <v>1.4405545366274676E-2</v>
      </c>
    </row>
    <row r="12" spans="2:10" x14ac:dyDescent="0.25">
      <c r="B12" s="8" t="s">
        <v>3</v>
      </c>
      <c r="C12" s="96">
        <v>0.28811342592592659</v>
      </c>
      <c r="D12" s="94">
        <f t="shared" si="0"/>
        <v>0.10348067194053819</v>
      </c>
      <c r="E12" s="96">
        <v>5.8078703703703757E-2</v>
      </c>
      <c r="F12" s="94">
        <f t="shared" si="1"/>
        <v>5.7456918761092379E-2</v>
      </c>
      <c r="G12" s="96">
        <v>8.2650462962962953E-2</v>
      </c>
      <c r="H12" s="94">
        <f t="shared" si="1"/>
        <v>0.16658113277969572</v>
      </c>
      <c r="I12" s="96">
        <f t="shared" si="2"/>
        <v>0.42884259259259333</v>
      </c>
      <c r="J12" s="95">
        <f t="shared" si="3"/>
        <v>9.9935268097961077E-2</v>
      </c>
    </row>
    <row r="13" spans="2:10" x14ac:dyDescent="0.25">
      <c r="B13" s="8" t="s">
        <v>7</v>
      </c>
      <c r="C13" s="96">
        <v>5.6400462962962895E-2</v>
      </c>
      <c r="D13" s="94">
        <f t="shared" si="0"/>
        <v>2.0257153190304134E-2</v>
      </c>
      <c r="E13" s="96">
        <v>3.1168981481481478E-2</v>
      </c>
      <c r="F13" s="94">
        <f t="shared" si="1"/>
        <v>3.0835289402873976E-2</v>
      </c>
      <c r="G13" s="96">
        <v>1.5590277777777765E-2</v>
      </c>
      <c r="H13" s="94">
        <f t="shared" si="1"/>
        <v>3.1422039749929978E-2</v>
      </c>
      <c r="I13" s="96">
        <f t="shared" si="2"/>
        <v>0.10315972222222214</v>
      </c>
      <c r="J13" s="95">
        <f t="shared" si="3"/>
        <v>2.403981011975399E-2</v>
      </c>
    </row>
    <row r="14" spans="2:10" x14ac:dyDescent="0.25">
      <c r="B14" s="8" t="s">
        <v>2</v>
      </c>
      <c r="C14" s="96">
        <v>0.15384259259259248</v>
      </c>
      <c r="D14" s="94">
        <f t="shared" si="0"/>
        <v>5.5255095465939395E-2</v>
      </c>
      <c r="E14" s="96">
        <v>3.9710648148148148E-2</v>
      </c>
      <c r="F14" s="94">
        <f t="shared" si="1"/>
        <v>3.9285509818514898E-2</v>
      </c>
      <c r="G14" s="96">
        <v>2.1921296296296269E-2</v>
      </c>
      <c r="H14" s="94">
        <f t="shared" si="1"/>
        <v>4.4182140524400407E-2</v>
      </c>
      <c r="I14" s="96">
        <f t="shared" si="2"/>
        <v>0.2154745370370369</v>
      </c>
      <c r="J14" s="95">
        <f t="shared" si="3"/>
        <v>5.0213075844211835E-2</v>
      </c>
    </row>
    <row r="15" spans="2:10" x14ac:dyDescent="0.25">
      <c r="B15" s="8" t="s">
        <v>9</v>
      </c>
      <c r="C15" s="96">
        <v>0.1582638888888887</v>
      </c>
      <c r="D15" s="94">
        <f t="shared" si="0"/>
        <v>5.6843076692841936E-2</v>
      </c>
      <c r="E15" s="96">
        <v>3.5115740740740725E-2</v>
      </c>
      <c r="F15" s="94">
        <f t="shared" si="1"/>
        <v>3.4739795042079323E-2</v>
      </c>
      <c r="G15" s="96">
        <v>1.2789351851851852E-2</v>
      </c>
      <c r="H15" s="94">
        <f t="shared" si="1"/>
        <v>2.577680320985349E-2</v>
      </c>
      <c r="I15" s="96">
        <f t="shared" si="2"/>
        <v>0.20616898148148127</v>
      </c>
      <c r="J15" s="95">
        <f t="shared" si="3"/>
        <v>4.8044557125903484E-2</v>
      </c>
    </row>
    <row r="16" spans="2:10" x14ac:dyDescent="0.25">
      <c r="B16" s="8" t="s">
        <v>1</v>
      </c>
      <c r="C16" s="96">
        <v>6.7199074074074064E-2</v>
      </c>
      <c r="D16" s="94">
        <f t="shared" si="0"/>
        <v>2.4135651841351514E-2</v>
      </c>
      <c r="E16" s="96">
        <v>2.0069444444444452E-2</v>
      </c>
      <c r="F16" s="94">
        <f t="shared" si="1"/>
        <v>1.9854582927806723E-2</v>
      </c>
      <c r="G16" s="96">
        <v>1.8275462962962966E-2</v>
      </c>
      <c r="H16" s="94">
        <f t="shared" si="1"/>
        <v>3.6834002052813272E-2</v>
      </c>
      <c r="I16" s="96">
        <f t="shared" si="2"/>
        <v>0.10554398148148149</v>
      </c>
      <c r="J16" s="95">
        <f t="shared" si="3"/>
        <v>2.4595425612255899E-2</v>
      </c>
    </row>
    <row r="17" spans="2:10" x14ac:dyDescent="0.25">
      <c r="B17" s="8" t="s">
        <v>27</v>
      </c>
      <c r="C17" s="96">
        <v>2.0555555555555549E-2</v>
      </c>
      <c r="D17" s="94">
        <f t="shared" si="0"/>
        <v>7.382865599421337E-3</v>
      </c>
      <c r="E17" s="96">
        <v>8.1944444444444434E-3</v>
      </c>
      <c r="F17" s="94">
        <f t="shared" si="1"/>
        <v>8.1067155206961655E-3</v>
      </c>
      <c r="G17" s="96">
        <v>6.3657407407407413E-3</v>
      </c>
      <c r="H17" s="94">
        <f t="shared" si="1"/>
        <v>1.2830083045628436E-2</v>
      </c>
      <c r="I17" s="96">
        <f t="shared" si="2"/>
        <v>3.5115740740740732E-2</v>
      </c>
      <c r="J17" s="95">
        <f t="shared" si="3"/>
        <v>8.1831912827705199E-3</v>
      </c>
    </row>
    <row r="18" spans="2:10" x14ac:dyDescent="0.25">
      <c r="B18" s="8" t="s">
        <v>16</v>
      </c>
      <c r="C18" s="96">
        <v>1.636574074074074E-2</v>
      </c>
      <c r="D18" s="94">
        <f t="shared" si="0"/>
        <v>5.8780247508906378E-3</v>
      </c>
      <c r="E18" s="96">
        <v>1.027777777777778E-2</v>
      </c>
      <c r="F18" s="94">
        <f t="shared" si="1"/>
        <v>1.0167744890364686E-2</v>
      </c>
      <c r="G18" s="96">
        <v>3.2523148148148147E-3</v>
      </c>
      <c r="H18" s="94">
        <f t="shared" si="1"/>
        <v>6.5550060651301638E-3</v>
      </c>
      <c r="I18" s="96">
        <f t="shared" si="2"/>
        <v>2.9895833333333333E-2</v>
      </c>
      <c r="J18" s="95">
        <f t="shared" si="3"/>
        <v>6.966770956953282E-3</v>
      </c>
    </row>
    <row r="19" spans="2:10" x14ac:dyDescent="0.25">
      <c r="B19" s="8" t="s">
        <v>4</v>
      </c>
      <c r="C19" s="96">
        <v>0.10796296296296294</v>
      </c>
      <c r="D19" s="94">
        <f t="shared" si="0"/>
        <v>3.8776672472636393E-2</v>
      </c>
      <c r="E19" s="96">
        <v>2.2071759259259256E-2</v>
      </c>
      <c r="F19" s="94">
        <f t="shared" si="1"/>
        <v>2.1835461155321451E-2</v>
      </c>
      <c r="G19" s="96">
        <v>1.9456018518518504E-2</v>
      </c>
      <c r="H19" s="94">
        <f t="shared" si="1"/>
        <v>3.9213399272184334E-2</v>
      </c>
      <c r="I19" s="96">
        <f t="shared" si="2"/>
        <v>0.1494907407407407</v>
      </c>
      <c r="J19" s="95">
        <f t="shared" si="3"/>
        <v>3.4836551947351364E-2</v>
      </c>
    </row>
    <row r="20" spans="2:10" x14ac:dyDescent="0.25">
      <c r="B20" s="8" t="s">
        <v>14</v>
      </c>
      <c r="C20" s="96">
        <v>4.4097222222222267E-2</v>
      </c>
      <c r="D20" s="94">
        <f t="shared" si="0"/>
        <v>1.5838242079839714E-2</v>
      </c>
      <c r="E20" s="96">
        <v>1.4861111111111113E-2</v>
      </c>
      <c r="F20" s="94">
        <f t="shared" si="1"/>
        <v>1.4702009503635424E-2</v>
      </c>
      <c r="G20" s="96">
        <v>9.9189814814814835E-3</v>
      </c>
      <c r="H20" s="94">
        <f t="shared" si="1"/>
        <v>1.9991602127461035E-2</v>
      </c>
      <c r="I20" s="96">
        <f t="shared" si="2"/>
        <v>6.8877314814814863E-2</v>
      </c>
      <c r="J20" s="95">
        <f t="shared" si="3"/>
        <v>1.6050814543100662E-2</v>
      </c>
    </row>
    <row r="21" spans="2:10" x14ac:dyDescent="0.25">
      <c r="B21" s="8" t="s">
        <v>11</v>
      </c>
      <c r="C21" s="96">
        <v>6.5810185185185222E-2</v>
      </c>
      <c r="D21" s="94">
        <f t="shared" si="0"/>
        <v>2.3636809571120361E-2</v>
      </c>
      <c r="E21" s="96">
        <v>6.053240740740741E-3</v>
      </c>
      <c r="F21" s="94">
        <f t="shared" si="1"/>
        <v>5.9884353352035249E-3</v>
      </c>
      <c r="G21" s="96">
        <v>8.0555555555555589E-3</v>
      </c>
      <c r="H21" s="94">
        <f t="shared" si="1"/>
        <v>1.6235886908649806E-2</v>
      </c>
      <c r="I21" s="96">
        <f t="shared" si="2"/>
        <v>7.9918981481481521E-2</v>
      </c>
      <c r="J21" s="95">
        <f t="shared" si="3"/>
        <v>1.8623907649153094E-2</v>
      </c>
    </row>
    <row r="22" spans="2:10" x14ac:dyDescent="0.25">
      <c r="B22" s="8" t="s">
        <v>15</v>
      </c>
      <c r="C22" s="96">
        <v>7.0532407407407446E-2</v>
      </c>
      <c r="D22" s="94">
        <f t="shared" si="0"/>
        <v>2.5332873289906344E-2</v>
      </c>
      <c r="E22" s="96">
        <v>2.8067129629629626E-2</v>
      </c>
      <c r="F22" s="94">
        <f t="shared" si="1"/>
        <v>2.776664567470085E-2</v>
      </c>
      <c r="G22" s="96">
        <v>1.1886574074074072E-2</v>
      </c>
      <c r="H22" s="94">
        <f t="shared" si="1"/>
        <v>2.3957264159746181E-2</v>
      </c>
      <c r="I22" s="96">
        <f t="shared" si="2"/>
        <v>0.11048611111111115</v>
      </c>
      <c r="J22" s="95">
        <f t="shared" si="3"/>
        <v>2.574711403603409E-2</v>
      </c>
    </row>
    <row r="23" spans="2:10" s="17" customFormat="1" x14ac:dyDescent="0.25">
      <c r="B23" s="8" t="s">
        <v>91</v>
      </c>
      <c r="C23" s="96">
        <v>2.8310185185185188E-2</v>
      </c>
      <c r="D23" s="94">
        <f t="shared" si="0"/>
        <v>1.0168068274878714E-2</v>
      </c>
      <c r="E23" s="96">
        <v>8.3217592592592579E-3</v>
      </c>
      <c r="F23" s="94">
        <f t="shared" si="1"/>
        <v>8.2326673155092411E-3</v>
      </c>
      <c r="G23" s="96">
        <v>1.1168981481481476E-2</v>
      </c>
      <c r="H23" s="94">
        <f t="shared" si="1"/>
        <v>2.2510963889148059E-2</v>
      </c>
      <c r="I23" s="96">
        <f t="shared" si="2"/>
        <v>4.780092592592592E-2</v>
      </c>
      <c r="J23" s="95">
        <f t="shared" si="3"/>
        <v>1.113928147588736E-2</v>
      </c>
    </row>
    <row r="24" spans="2:10" x14ac:dyDescent="0.25">
      <c r="B24" s="8" t="s">
        <v>12</v>
      </c>
      <c r="C24" s="96">
        <v>6.3240740740740722E-2</v>
      </c>
      <c r="D24" s="94">
        <f t="shared" si="0"/>
        <v>2.2713951371192673E-2</v>
      </c>
      <c r="E24" s="96">
        <v>3.9143518518518522E-2</v>
      </c>
      <c r="F24" s="94">
        <f t="shared" si="1"/>
        <v>3.872445182343847E-2</v>
      </c>
      <c r="G24" s="96">
        <v>1.3842592592592597E-2</v>
      </c>
      <c r="H24" s="94">
        <f t="shared" si="1"/>
        <v>2.7899598768312023E-2</v>
      </c>
      <c r="I24" s="96">
        <f t="shared" si="2"/>
        <v>0.11622685185185185</v>
      </c>
      <c r="J24" s="95">
        <f t="shared" si="3"/>
        <v>2.7084906678174547E-2</v>
      </c>
    </row>
    <row r="25" spans="2:10" x14ac:dyDescent="0.25">
      <c r="B25" s="8" t="s">
        <v>5</v>
      </c>
      <c r="C25" s="96">
        <v>0.1575925925925927</v>
      </c>
      <c r="D25" s="94">
        <f t="shared" si="0"/>
        <v>5.6601969595563642E-2</v>
      </c>
      <c r="E25" s="96">
        <v>5.606481481481481E-2</v>
      </c>
      <c r="F25" s="94">
        <f t="shared" si="1"/>
        <v>5.546459037041275E-2</v>
      </c>
      <c r="G25" s="96">
        <v>3.3009259259259259E-2</v>
      </c>
      <c r="H25" s="94">
        <f t="shared" si="1"/>
        <v>6.6529812447513256E-2</v>
      </c>
      <c r="I25" s="96">
        <f t="shared" si="2"/>
        <v>0.24666666666666678</v>
      </c>
      <c r="J25" s="95">
        <f t="shared" si="3"/>
        <v>5.748192901068077E-2</v>
      </c>
    </row>
    <row r="26" spans="2:10" x14ac:dyDescent="0.25">
      <c r="B26" s="8" t="s">
        <v>6</v>
      </c>
      <c r="C26" s="96">
        <v>0.44995370370370341</v>
      </c>
      <c r="D26" s="94">
        <f t="shared" si="0"/>
        <v>0.1616082674792251</v>
      </c>
      <c r="E26" s="96">
        <v>0.2308912037037037</v>
      </c>
      <c r="F26" s="94">
        <f t="shared" si="1"/>
        <v>0.2284193049750958</v>
      </c>
      <c r="G26" s="96">
        <v>3.5879629629629629E-4</v>
      </c>
      <c r="H26" s="94">
        <f t="shared" si="1"/>
        <v>7.2315013529905721E-4</v>
      </c>
      <c r="I26" s="96">
        <f t="shared" si="2"/>
        <v>0.68120370370370342</v>
      </c>
      <c r="J26" s="95">
        <f t="shared" si="3"/>
        <v>0.15874420110044221</v>
      </c>
    </row>
    <row r="27" spans="2:10" x14ac:dyDescent="0.25">
      <c r="B27" s="8" t="s">
        <v>101</v>
      </c>
      <c r="C27" s="96">
        <v>0.27267361111111116</v>
      </c>
      <c r="D27" s="94">
        <f t="shared" si="0"/>
        <v>9.7935208703134782E-2</v>
      </c>
      <c r="E27" s="96">
        <v>0.19656250000000028</v>
      </c>
      <c r="F27" s="94">
        <f t="shared" si="1"/>
        <v>0.19445812102822485</v>
      </c>
      <c r="G27" s="96">
        <v>4.8344907407407399E-2</v>
      </c>
      <c r="H27" s="94">
        <f t="shared" si="1"/>
        <v>9.7438648875618109E-2</v>
      </c>
      <c r="I27" s="96">
        <f t="shared" si="2"/>
        <v>0.51758101851851879</v>
      </c>
      <c r="J27" s="95">
        <f t="shared" si="3"/>
        <v>0.12061441363685405</v>
      </c>
    </row>
    <row r="28" spans="2:10" x14ac:dyDescent="0.25">
      <c r="B28" s="8" t="s">
        <v>17</v>
      </c>
      <c r="C28" s="96">
        <v>2.3958333333333336E-3</v>
      </c>
      <c r="D28" s="94">
        <f t="shared" si="0"/>
        <v>8.6050291614877107E-4</v>
      </c>
      <c r="E28" s="96">
        <v>5.5555555555555556E-4</v>
      </c>
      <c r="F28" s="94">
        <f t="shared" si="1"/>
        <v>5.4960783191160452E-4</v>
      </c>
      <c r="G28" s="96">
        <v>2.8935185185185184E-4</v>
      </c>
      <c r="H28" s="94">
        <f t="shared" si="1"/>
        <v>5.8318559298311059E-4</v>
      </c>
      <c r="I28" s="96">
        <f t="shared" ref="I28" si="4">C28+E28+G28</f>
        <v>3.2407407407407411E-3</v>
      </c>
      <c r="J28" s="95">
        <f t="shared" ref="J28" si="5">I28/$I$30</f>
        <v>7.5520552378897379E-4</v>
      </c>
    </row>
    <row r="29" spans="2:10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x14ac:dyDescent="0.25">
      <c r="B30" s="11" t="s">
        <v>29</v>
      </c>
      <c r="C30" s="99">
        <f t="shared" ref="C30:J30" si="6">SUM(C7:C28)</f>
        <v>2.7842245370370384</v>
      </c>
      <c r="D30" s="100">
        <f t="shared" si="6"/>
        <v>0.99999999999999989</v>
      </c>
      <c r="E30" s="99">
        <f t="shared" si="6"/>
        <v>1.0108217592592597</v>
      </c>
      <c r="F30" s="100">
        <f t="shared" si="6"/>
        <v>0.99999999999999978</v>
      </c>
      <c r="G30" s="99">
        <f t="shared" si="6"/>
        <v>0.49615740740740766</v>
      </c>
      <c r="H30" s="100">
        <f t="shared" si="6"/>
        <v>1.0000000000000002</v>
      </c>
      <c r="I30" s="99">
        <f t="shared" si="6"/>
        <v>4.2912037037037054</v>
      </c>
      <c r="J30" s="101">
        <f t="shared" si="6"/>
        <v>1.0000000000000002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65" t="s">
        <v>32</v>
      </c>
      <c r="C32" s="166"/>
      <c r="D32" s="166"/>
      <c r="E32" s="166"/>
      <c r="F32" s="166"/>
      <c r="G32" s="166"/>
      <c r="H32" s="166"/>
      <c r="I32" s="166"/>
      <c r="J32" s="167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2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126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3.8194444444444446E-4</v>
      </c>
      <c r="D7" s="94">
        <f t="shared" ref="D7:F27" si="0">C7/C$30</f>
        <v>1.8533078737504214E-3</v>
      </c>
      <c r="E7" s="96"/>
      <c r="F7" s="94"/>
      <c r="G7" s="97">
        <f>C7+E7</f>
        <v>3.8194444444444446E-4</v>
      </c>
      <c r="H7" s="95">
        <f>G7/$G$30</f>
        <v>1.8006220330659686E-3</v>
      </c>
    </row>
    <row r="8" spans="2:8" s="1" customFormat="1" x14ac:dyDescent="0.25">
      <c r="B8" s="8" t="s">
        <v>13</v>
      </c>
      <c r="C8" s="96">
        <v>4.6064814814814814E-3</v>
      </c>
      <c r="D8" s="94">
        <f t="shared" si="0"/>
        <v>2.2352016174323263E-2</v>
      </c>
      <c r="E8" s="96"/>
      <c r="F8" s="94"/>
      <c r="G8" s="97">
        <f t="shared" ref="G8:G27" si="1">C8+E8</f>
        <v>4.6064814814814814E-3</v>
      </c>
      <c r="H8" s="95">
        <f t="shared" ref="H8:H27" si="2">G8/$G$30</f>
        <v>2.1716593004856226E-2</v>
      </c>
    </row>
    <row r="9" spans="2:8" s="1" customFormat="1" x14ac:dyDescent="0.25">
      <c r="B9" s="8" t="s">
        <v>0</v>
      </c>
      <c r="C9" s="96">
        <v>4.5729166666666675E-2</v>
      </c>
      <c r="D9" s="94">
        <f t="shared" si="0"/>
        <v>0.22189149724811866</v>
      </c>
      <c r="E9" s="96">
        <v>4.1666666666666657E-3</v>
      </c>
      <c r="F9" s="94">
        <f t="shared" si="0"/>
        <v>0.69097888675623786</v>
      </c>
      <c r="G9" s="97">
        <f t="shared" si="1"/>
        <v>4.9895833333333341E-2</v>
      </c>
      <c r="H9" s="95">
        <f t="shared" si="2"/>
        <v>0.23522671468325429</v>
      </c>
    </row>
    <row r="10" spans="2:8" s="1" customFormat="1" x14ac:dyDescent="0.25">
      <c r="B10" s="8" t="s">
        <v>8</v>
      </c>
      <c r="C10" s="96">
        <v>1.8749999999999999E-3</v>
      </c>
      <c r="D10" s="94">
        <f t="shared" si="0"/>
        <v>9.0980568347747946E-3</v>
      </c>
      <c r="E10" s="96"/>
      <c r="F10" s="94"/>
      <c r="G10" s="97">
        <f t="shared" si="1"/>
        <v>1.8749999999999999E-3</v>
      </c>
      <c r="H10" s="95">
        <f t="shared" si="2"/>
        <v>8.8394172532329368E-3</v>
      </c>
    </row>
    <row r="11" spans="2:8" s="1" customFormat="1" x14ac:dyDescent="0.25">
      <c r="B11" s="8" t="s">
        <v>26</v>
      </c>
      <c r="C11" s="96"/>
      <c r="D11" s="94"/>
      <c r="E11" s="96"/>
      <c r="F11" s="94"/>
      <c r="G11" s="97"/>
      <c r="H11" s="95"/>
    </row>
    <row r="12" spans="2:8" s="1" customFormat="1" x14ac:dyDescent="0.25">
      <c r="B12" s="8" t="s">
        <v>3</v>
      </c>
      <c r="C12" s="96">
        <v>1.447916666666667E-2</v>
      </c>
      <c r="D12" s="94">
        <f t="shared" si="0"/>
        <v>7.0257216668538722E-2</v>
      </c>
      <c r="E12" s="96">
        <v>5.7870370370370367E-4</v>
      </c>
      <c r="F12" s="94">
        <f t="shared" si="0"/>
        <v>9.5969289827255277E-2</v>
      </c>
      <c r="G12" s="97">
        <f t="shared" ref="G11:G12" si="3">C12+E12</f>
        <v>1.5057870370370374E-2</v>
      </c>
      <c r="H12" s="95">
        <f t="shared" ref="H11:H12" si="4">G12/$G$30</f>
        <v>7.0988159546025026E-2</v>
      </c>
    </row>
    <row r="13" spans="2:8" s="1" customFormat="1" x14ac:dyDescent="0.25">
      <c r="B13" s="8" t="s">
        <v>7</v>
      </c>
      <c r="C13" s="96">
        <v>1.1840277777777776E-2</v>
      </c>
      <c r="D13" s="94">
        <f t="shared" si="0"/>
        <v>5.7452544086263053E-2</v>
      </c>
      <c r="E13" s="96">
        <v>1.5046296296296297E-4</v>
      </c>
      <c r="F13" s="94">
        <f t="shared" si="0"/>
        <v>2.4952015355086378E-2</v>
      </c>
      <c r="G13" s="97">
        <f t="shared" si="1"/>
        <v>1.1990740740740739E-2</v>
      </c>
      <c r="H13" s="95">
        <f t="shared" si="2"/>
        <v>5.6528618977464945E-2</v>
      </c>
    </row>
    <row r="14" spans="2:8" s="1" customFormat="1" x14ac:dyDescent="0.25">
      <c r="B14" s="8" t="s">
        <v>2</v>
      </c>
      <c r="C14" s="96">
        <v>2.8587962962962959E-3</v>
      </c>
      <c r="D14" s="94">
        <f t="shared" si="0"/>
        <v>1.3871728630798606E-2</v>
      </c>
      <c r="E14" s="96">
        <v>3.5879629629629635E-4</v>
      </c>
      <c r="F14" s="94">
        <f t="shared" si="0"/>
        <v>5.9500959692898286E-2</v>
      </c>
      <c r="G14" s="97">
        <f t="shared" si="1"/>
        <v>3.2175925925925922E-3</v>
      </c>
      <c r="H14" s="95">
        <f t="shared" si="2"/>
        <v>1.5168876520979976E-2</v>
      </c>
    </row>
    <row r="15" spans="2:8" s="1" customFormat="1" x14ac:dyDescent="0.25">
      <c r="B15" s="8" t="s">
        <v>9</v>
      </c>
      <c r="C15" s="96">
        <v>4.7685185185185174E-3</v>
      </c>
      <c r="D15" s="94">
        <f t="shared" si="0"/>
        <v>2.313826799955071E-2</v>
      </c>
      <c r="E15" s="96"/>
      <c r="F15" s="94"/>
      <c r="G15" s="97">
        <f t="shared" ref="G15:G26" si="5">C15+E15</f>
        <v>4.7685185185185174E-3</v>
      </c>
      <c r="H15" s="95">
        <f t="shared" ref="H15:H26" si="6">G15/$G$30</f>
        <v>2.2480493261308451E-2</v>
      </c>
    </row>
    <row r="16" spans="2:8" s="1" customFormat="1" x14ac:dyDescent="0.25">
      <c r="B16" s="8" t="s">
        <v>1</v>
      </c>
      <c r="C16" s="96">
        <v>4.6296296296296294E-3</v>
      </c>
      <c r="D16" s="94">
        <f t="shared" si="0"/>
        <v>2.2464337863641468E-2</v>
      </c>
      <c r="E16" s="96">
        <v>4.1666666666666664E-4</v>
      </c>
      <c r="F16" s="94">
        <f t="shared" si="0"/>
        <v>6.9097888675623803E-2</v>
      </c>
      <c r="G16" s="97">
        <f t="shared" si="5"/>
        <v>5.0462962962962961E-3</v>
      </c>
      <c r="H16" s="95">
        <f t="shared" si="6"/>
        <v>2.3790036558083705E-2</v>
      </c>
    </row>
    <row r="17" spans="2:8" s="1" customFormat="1" x14ac:dyDescent="0.25">
      <c r="B17" s="8" t="s">
        <v>27</v>
      </c>
      <c r="C17" s="96"/>
      <c r="D17" s="94"/>
      <c r="E17" s="96"/>
      <c r="F17" s="94"/>
      <c r="G17" s="97"/>
      <c r="H17" s="95"/>
    </row>
    <row r="18" spans="2:8" s="1" customFormat="1" x14ac:dyDescent="0.25">
      <c r="B18" s="8" t="s">
        <v>16</v>
      </c>
      <c r="C18" s="96">
        <v>1.2847222222222223E-3</v>
      </c>
      <c r="D18" s="94">
        <f t="shared" si="0"/>
        <v>6.233853757160508E-3</v>
      </c>
      <c r="E18" s="96"/>
      <c r="F18" s="94"/>
      <c r="G18" s="97">
        <f t="shared" si="5"/>
        <v>1.2847222222222223E-3</v>
      </c>
      <c r="H18" s="95">
        <f t="shared" si="6"/>
        <v>6.0566377475855309E-3</v>
      </c>
    </row>
    <row r="19" spans="2:8" s="1" customFormat="1" x14ac:dyDescent="0.25">
      <c r="B19" s="8" t="s">
        <v>4</v>
      </c>
      <c r="C19" s="96">
        <v>6.805555555555556E-3</v>
      </c>
      <c r="D19" s="94">
        <f t="shared" si="0"/>
        <v>3.3022576659552966E-2</v>
      </c>
      <c r="E19" s="96"/>
      <c r="F19" s="94"/>
      <c r="G19" s="97">
        <f t="shared" si="5"/>
        <v>6.805555555555556E-3</v>
      </c>
      <c r="H19" s="95">
        <f t="shared" si="6"/>
        <v>3.208381077099362E-2</v>
      </c>
    </row>
    <row r="20" spans="2:8" s="1" customFormat="1" x14ac:dyDescent="0.25">
      <c r="B20" s="8" t="s">
        <v>14</v>
      </c>
      <c r="C20" s="96">
        <v>2.8703703703703699E-3</v>
      </c>
      <c r="D20" s="94">
        <f t="shared" si="0"/>
        <v>1.392788947545771E-2</v>
      </c>
      <c r="E20" s="96">
        <v>2.3148148148148146E-4</v>
      </c>
      <c r="F20" s="94">
        <f t="shared" si="0"/>
        <v>3.8387715930902108E-2</v>
      </c>
      <c r="G20" s="97">
        <f t="shared" si="5"/>
        <v>3.1018518518518513E-3</v>
      </c>
      <c r="H20" s="95">
        <f t="shared" si="6"/>
        <v>1.4623233480656955E-2</v>
      </c>
    </row>
    <row r="21" spans="2:8" s="1" customFormat="1" x14ac:dyDescent="0.25">
      <c r="B21" s="8" t="s">
        <v>11</v>
      </c>
      <c r="C21" s="96"/>
      <c r="D21" s="94"/>
      <c r="E21" s="96"/>
      <c r="F21" s="94"/>
      <c r="G21" s="97"/>
      <c r="H21" s="95"/>
    </row>
    <row r="22" spans="2:8" s="1" customFormat="1" x14ac:dyDescent="0.25">
      <c r="B22" s="8" t="s">
        <v>15</v>
      </c>
      <c r="C22" s="96">
        <v>2.4305555555555555E-4</v>
      </c>
      <c r="D22" s="94">
        <f t="shared" si="0"/>
        <v>1.1793777378411772E-3</v>
      </c>
      <c r="E22" s="96"/>
      <c r="F22" s="94"/>
      <c r="G22" s="97">
        <f t="shared" si="5"/>
        <v>2.4305555555555555E-4</v>
      </c>
      <c r="H22" s="95">
        <f t="shared" si="6"/>
        <v>1.1458503846783436E-3</v>
      </c>
    </row>
    <row r="23" spans="2:8" s="1" customFormat="1" x14ac:dyDescent="0.25">
      <c r="B23" s="8" t="s">
        <v>91</v>
      </c>
      <c r="C23" s="96">
        <v>6.7129629629629635E-4</v>
      </c>
      <c r="D23" s="94">
        <f t="shared" si="0"/>
        <v>3.2573289902280136E-3</v>
      </c>
      <c r="E23" s="96">
        <v>1.273148148148148E-4</v>
      </c>
      <c r="F23" s="94">
        <f t="shared" si="0"/>
        <v>2.1113243761996161E-2</v>
      </c>
      <c r="G23" s="97">
        <f t="shared" si="5"/>
        <v>7.9861111111111116E-4</v>
      </c>
      <c r="H23" s="95">
        <f t="shared" si="6"/>
        <v>3.7649369782288434E-3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7"/>
      <c r="H24" s="95"/>
    </row>
    <row r="25" spans="2:8" s="1" customFormat="1" x14ac:dyDescent="0.25">
      <c r="B25" s="8" t="s">
        <v>5</v>
      </c>
      <c r="C25" s="96">
        <v>2.5347222222222225E-3</v>
      </c>
      <c r="D25" s="94">
        <f t="shared" si="0"/>
        <v>1.2299224980343706E-2</v>
      </c>
      <c r="E25" s="96"/>
      <c r="F25" s="94"/>
      <c r="G25" s="97">
        <f t="shared" si="5"/>
        <v>2.5347222222222225E-3</v>
      </c>
      <c r="H25" s="95">
        <f t="shared" si="6"/>
        <v>1.1949582583074157E-2</v>
      </c>
    </row>
    <row r="26" spans="2:8" s="1" customFormat="1" x14ac:dyDescent="0.25">
      <c r="B26" s="8" t="s">
        <v>6</v>
      </c>
      <c r="C26" s="96">
        <v>4.4884259259259249E-2</v>
      </c>
      <c r="D26" s="94">
        <f t="shared" si="0"/>
        <v>0.21779175558800401</v>
      </c>
      <c r="E26" s="112"/>
      <c r="F26" s="94"/>
      <c r="G26" s="97">
        <f t="shared" si="5"/>
        <v>4.4884259259259249E-2</v>
      </c>
      <c r="H26" s="95">
        <f t="shared" si="6"/>
        <v>0.21160037103726742</v>
      </c>
    </row>
    <row r="27" spans="2:8" s="1" customFormat="1" x14ac:dyDescent="0.25">
      <c r="B27" s="8" t="s">
        <v>101</v>
      </c>
      <c r="C27" s="96">
        <v>5.5624999999999987E-2</v>
      </c>
      <c r="D27" s="94">
        <f t="shared" si="0"/>
        <v>0.26990901943165219</v>
      </c>
      <c r="E27" s="96"/>
      <c r="F27" s="94"/>
      <c r="G27" s="97">
        <f t="shared" si="1"/>
        <v>5.5624999999999987E-2</v>
      </c>
      <c r="H27" s="95">
        <f t="shared" si="2"/>
        <v>0.2622360451792437</v>
      </c>
    </row>
    <row r="28" spans="2:8" s="1" customFormat="1" x14ac:dyDescent="0.25">
      <c r="B28" s="8" t="s">
        <v>17</v>
      </c>
      <c r="C28" s="96"/>
      <c r="D28" s="94"/>
      <c r="E28" s="121"/>
      <c r="F28" s="94"/>
      <c r="G28" s="97"/>
      <c r="H28" s="95"/>
    </row>
    <row r="29" spans="2:8" s="1" customFormat="1" x14ac:dyDescent="0.25">
      <c r="B29" s="8"/>
      <c r="C29" s="97"/>
      <c r="D29" s="107"/>
      <c r="E29" s="97"/>
      <c r="F29" s="107"/>
      <c r="G29" s="97"/>
      <c r="H29" s="119"/>
    </row>
    <row r="30" spans="2:8" s="1" customFormat="1" x14ac:dyDescent="0.25">
      <c r="B30" s="11" t="s">
        <v>29</v>
      </c>
      <c r="C30" s="99">
        <f t="shared" ref="C30:H30" si="7">SUM(C7:C28)</f>
        <v>0.20608796296296295</v>
      </c>
      <c r="D30" s="113">
        <f t="shared" si="7"/>
        <v>1</v>
      </c>
      <c r="E30" s="99">
        <f t="shared" si="7"/>
        <v>6.0300925925925921E-3</v>
      </c>
      <c r="F30" s="113">
        <f t="shared" si="7"/>
        <v>0.99999999999999989</v>
      </c>
      <c r="G30" s="99">
        <f t="shared" si="7"/>
        <v>0.21211805555555552</v>
      </c>
      <c r="H30" s="114">
        <f t="shared" si="7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127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4.3981481481481481E-4</v>
      </c>
      <c r="D7" s="94">
        <f t="shared" ref="D7:D27" si="0">C7/C$30</f>
        <v>1.868883096444204E-3</v>
      </c>
      <c r="E7" s="96"/>
      <c r="F7" s="94"/>
      <c r="G7" s="97">
        <f>C7+E7</f>
        <v>4.3981481481481481E-4</v>
      </c>
      <c r="H7" s="95">
        <f t="shared" ref="H7" si="1">G7/$G$30</f>
        <v>1.6782228503290197E-3</v>
      </c>
    </row>
    <row r="8" spans="2:8" s="1" customFormat="1" x14ac:dyDescent="0.25">
      <c r="B8" s="8" t="s">
        <v>13</v>
      </c>
      <c r="C8" s="96">
        <v>3.9004629629629623E-3</v>
      </c>
      <c r="D8" s="94">
        <f t="shared" si="0"/>
        <v>1.6574042197413069E-2</v>
      </c>
      <c r="E8" s="96">
        <v>3.2407407407407406E-4</v>
      </c>
      <c r="F8" s="94">
        <f t="shared" ref="F8:F28" si="2">E8/E$30</f>
        <v>1.2121212121212121E-2</v>
      </c>
      <c r="G8" s="97">
        <f t="shared" ref="G8:G23" si="3">C8+E8</f>
        <v>4.2245370370370362E-3</v>
      </c>
      <c r="H8" s="95">
        <f t="shared" ref="H8:H23" si="4">G8/$G$30</f>
        <v>1.6119772115002425E-2</v>
      </c>
    </row>
    <row r="9" spans="2:8" s="1" customFormat="1" x14ac:dyDescent="0.25">
      <c r="B9" s="8" t="s">
        <v>0</v>
      </c>
      <c r="C9" s="96">
        <v>3.809027777777773E-2</v>
      </c>
      <c r="D9" s="94">
        <f t="shared" si="0"/>
        <v>0.16185511237889125</v>
      </c>
      <c r="E9" s="96">
        <v>6.6550925925925909E-3</v>
      </c>
      <c r="F9" s="94">
        <f t="shared" si="2"/>
        <v>0.24891774891774887</v>
      </c>
      <c r="G9" s="97">
        <f t="shared" si="3"/>
        <v>4.4745370370370324E-2</v>
      </c>
      <c r="H9" s="95">
        <f t="shared" si="4"/>
        <v>0.17073709314136801</v>
      </c>
    </row>
    <row r="10" spans="2:8" s="1" customFormat="1" x14ac:dyDescent="0.25">
      <c r="B10" s="8" t="s">
        <v>8</v>
      </c>
      <c r="C10" s="96">
        <v>2.2453703703703702E-3</v>
      </c>
      <c r="D10" s="94">
        <f t="shared" si="0"/>
        <v>9.54114001868883E-3</v>
      </c>
      <c r="E10" s="96"/>
      <c r="F10" s="94"/>
      <c r="G10" s="97">
        <f t="shared" si="3"/>
        <v>2.2453703703703702E-3</v>
      </c>
      <c r="H10" s="95">
        <f t="shared" si="4"/>
        <v>8.5677692885218378E-3</v>
      </c>
    </row>
    <row r="11" spans="2:8" s="1" customFormat="1" x14ac:dyDescent="0.25">
      <c r="B11" s="8" t="s">
        <v>26</v>
      </c>
      <c r="C11" s="96">
        <v>4.5370370370370356E-3</v>
      </c>
      <c r="D11" s="94">
        <f t="shared" si="0"/>
        <v>1.9279004573845467E-2</v>
      </c>
      <c r="E11" s="96"/>
      <c r="F11" s="94"/>
      <c r="G11" s="97">
        <f t="shared" ref="G11:G16" si="5">C11+E11</f>
        <v>4.5370370370370356E-3</v>
      </c>
      <c r="H11" s="95">
        <f t="shared" ref="H11:H16" si="6">G11/$G$30</f>
        <v>1.7312193613920408E-2</v>
      </c>
    </row>
    <row r="12" spans="2:8" s="1" customFormat="1" x14ac:dyDescent="0.25">
      <c r="B12" s="8" t="s">
        <v>3</v>
      </c>
      <c r="C12" s="96">
        <v>2.4803240740740733E-2</v>
      </c>
      <c r="D12" s="94">
        <f t="shared" si="0"/>
        <v>0.10539517041262969</v>
      </c>
      <c r="E12" s="96">
        <v>5.8101851851851856E-3</v>
      </c>
      <c r="F12" s="94">
        <f t="shared" si="2"/>
        <v>0.21731601731601735</v>
      </c>
      <c r="G12" s="97">
        <f t="shared" si="5"/>
        <v>3.0613425925925919E-2</v>
      </c>
      <c r="H12" s="95">
        <f t="shared" si="6"/>
        <v>0.11681314313474359</v>
      </c>
    </row>
    <row r="13" spans="2:8" s="1" customFormat="1" x14ac:dyDescent="0.25">
      <c r="B13" s="8" t="s">
        <v>7</v>
      </c>
      <c r="C13" s="96">
        <v>4.1666666666666649E-3</v>
      </c>
      <c r="D13" s="94">
        <f t="shared" si="0"/>
        <v>1.770520828210298E-2</v>
      </c>
      <c r="E13" s="96">
        <v>3.5879629629629635E-4</v>
      </c>
      <c r="F13" s="94">
        <f t="shared" si="2"/>
        <v>1.3419913419913422E-2</v>
      </c>
      <c r="G13" s="97">
        <f t="shared" si="5"/>
        <v>4.5254629629629612E-3</v>
      </c>
      <c r="H13" s="95">
        <f t="shared" si="6"/>
        <v>1.7268029854701224E-2</v>
      </c>
    </row>
    <row r="14" spans="2:8" s="1" customFormat="1" x14ac:dyDescent="0.25">
      <c r="B14" s="8" t="s">
        <v>2</v>
      </c>
      <c r="C14" s="96">
        <v>8.8425925925925946E-3</v>
      </c>
      <c r="D14" s="94">
        <f t="shared" si="0"/>
        <v>3.7574386465351904E-2</v>
      </c>
      <c r="E14" s="96"/>
      <c r="F14" s="94"/>
      <c r="G14" s="97">
        <f t="shared" si="5"/>
        <v>8.8425925925925946E-3</v>
      </c>
      <c r="H14" s="95">
        <f t="shared" si="6"/>
        <v>3.3741112043457144E-2</v>
      </c>
    </row>
    <row r="15" spans="2:8" s="1" customFormat="1" x14ac:dyDescent="0.25">
      <c r="B15" s="8" t="s">
        <v>9</v>
      </c>
      <c r="C15" s="96">
        <v>1.2175925925925929E-2</v>
      </c>
      <c r="D15" s="94">
        <f t="shared" si="0"/>
        <v>5.1738553091034291E-2</v>
      </c>
      <c r="E15" s="96"/>
      <c r="F15" s="94"/>
      <c r="G15" s="97">
        <f t="shared" si="5"/>
        <v>1.2175925925925929E-2</v>
      </c>
      <c r="H15" s="95">
        <f t="shared" si="6"/>
        <v>4.6460274698582348E-2</v>
      </c>
    </row>
    <row r="16" spans="2:8" s="1" customFormat="1" x14ac:dyDescent="0.25">
      <c r="B16" s="8" t="s">
        <v>1</v>
      </c>
      <c r="C16" s="96">
        <v>3.6689814814814818E-3</v>
      </c>
      <c r="D16" s="94">
        <f t="shared" si="0"/>
        <v>1.5590419515074019E-2</v>
      </c>
      <c r="E16" s="96">
        <v>5.6712962962962967E-4</v>
      </c>
      <c r="F16" s="94">
        <f t="shared" si="2"/>
        <v>2.1212121212121213E-2</v>
      </c>
      <c r="G16" s="97">
        <f t="shared" si="5"/>
        <v>4.2361111111111115E-3</v>
      </c>
      <c r="H16" s="95">
        <f t="shared" si="6"/>
        <v>1.6163935874221613E-2</v>
      </c>
    </row>
    <row r="17" spans="2:8" s="1" customFormat="1" x14ac:dyDescent="0.25">
      <c r="B17" s="8" t="s">
        <v>27</v>
      </c>
      <c r="C17" s="96"/>
      <c r="D17" s="94"/>
      <c r="E17" s="96"/>
      <c r="F17" s="94"/>
      <c r="G17" s="97"/>
      <c r="H17" s="95"/>
    </row>
    <row r="18" spans="2:8" s="1" customFormat="1" x14ac:dyDescent="0.25">
      <c r="B18" s="8" t="s">
        <v>16</v>
      </c>
      <c r="C18" s="96">
        <v>5.2083333333333333E-4</v>
      </c>
      <c r="D18" s="94">
        <f t="shared" si="0"/>
        <v>2.2131510352628734E-3</v>
      </c>
      <c r="E18" s="96"/>
      <c r="F18" s="94"/>
      <c r="G18" s="97">
        <f t="shared" si="3"/>
        <v>5.2083333333333333E-4</v>
      </c>
      <c r="H18" s="95">
        <f t="shared" si="4"/>
        <v>1.9873691648633128E-3</v>
      </c>
    </row>
    <row r="19" spans="2:8" s="1" customFormat="1" x14ac:dyDescent="0.25">
      <c r="B19" s="8" t="s">
        <v>4</v>
      </c>
      <c r="C19" s="96">
        <v>7.4421296296296293E-3</v>
      </c>
      <c r="D19" s="94">
        <f t="shared" si="0"/>
        <v>3.1623469237200608E-2</v>
      </c>
      <c r="E19" s="96">
        <v>3.9351851851851852E-4</v>
      </c>
      <c r="F19" s="94">
        <f t="shared" si="2"/>
        <v>1.4718614718614719E-2</v>
      </c>
      <c r="G19" s="97">
        <f t="shared" si="3"/>
        <v>7.8356481481481471E-3</v>
      </c>
      <c r="H19" s="95">
        <f t="shared" si="4"/>
        <v>2.9898864991388059E-2</v>
      </c>
    </row>
    <row r="20" spans="2:8" s="1" customFormat="1" x14ac:dyDescent="0.25">
      <c r="B20" s="8" t="s">
        <v>14</v>
      </c>
      <c r="C20" s="96">
        <v>2.6157407407407405E-3</v>
      </c>
      <c r="D20" s="94">
        <f t="shared" si="0"/>
        <v>1.1114936310431318E-2</v>
      </c>
      <c r="E20" s="96">
        <v>4.9768518518518521E-4</v>
      </c>
      <c r="F20" s="94">
        <f t="shared" si="2"/>
        <v>1.8614718614718615E-2</v>
      </c>
      <c r="G20" s="97">
        <f t="shared" si="3"/>
        <v>3.1134259259259257E-3</v>
      </c>
      <c r="H20" s="95">
        <f t="shared" si="4"/>
        <v>1.1880051229960692E-2</v>
      </c>
    </row>
    <row r="21" spans="2:8" s="1" customFormat="1" x14ac:dyDescent="0.25">
      <c r="B21" s="8" t="s">
        <v>11</v>
      </c>
      <c r="C21" s="96">
        <v>2.1296296296296293E-3</v>
      </c>
      <c r="D21" s="94">
        <f t="shared" si="0"/>
        <v>9.0493286775193034E-3</v>
      </c>
      <c r="E21" s="96">
        <v>4.1550925925925922E-3</v>
      </c>
      <c r="F21" s="94">
        <f t="shared" si="2"/>
        <v>0.15541125541125542</v>
      </c>
      <c r="G21" s="97">
        <f t="shared" si="3"/>
        <v>6.2847222222222211E-3</v>
      </c>
      <c r="H21" s="95">
        <f t="shared" si="4"/>
        <v>2.3980921256017303E-2</v>
      </c>
    </row>
    <row r="22" spans="2:8" s="1" customFormat="1" x14ac:dyDescent="0.25">
      <c r="B22" s="8" t="s">
        <v>15</v>
      </c>
      <c r="C22" s="96">
        <v>3.5879629629629629E-3</v>
      </c>
      <c r="D22" s="94">
        <f t="shared" si="0"/>
        <v>1.5246151576255348E-2</v>
      </c>
      <c r="E22" s="96">
        <v>4.1666666666666664E-4</v>
      </c>
      <c r="F22" s="94">
        <f t="shared" si="2"/>
        <v>1.5584415584415584E-2</v>
      </c>
      <c r="G22" s="97">
        <f t="shared" si="3"/>
        <v>4.0046296296296297E-3</v>
      </c>
      <c r="H22" s="95">
        <f t="shared" si="4"/>
        <v>1.5280660689837917E-2</v>
      </c>
    </row>
    <row r="23" spans="2:8" s="1" customFormat="1" x14ac:dyDescent="0.25">
      <c r="B23" s="8" t="s">
        <v>91</v>
      </c>
      <c r="C23" s="96">
        <v>6.134259259259259E-4</v>
      </c>
      <c r="D23" s="94">
        <f t="shared" si="0"/>
        <v>2.606600108198495E-3</v>
      </c>
      <c r="E23" s="96">
        <v>5.5555555555555556E-4</v>
      </c>
      <c r="F23" s="94">
        <f t="shared" si="2"/>
        <v>2.0779220779220779E-2</v>
      </c>
      <c r="G23" s="97">
        <f t="shared" si="3"/>
        <v>1.1689814814814813E-3</v>
      </c>
      <c r="H23" s="95">
        <f t="shared" si="4"/>
        <v>4.460539681137657E-3</v>
      </c>
    </row>
    <row r="24" spans="2:8" s="1" customFormat="1" x14ac:dyDescent="0.25">
      <c r="B24" s="8" t="s">
        <v>12</v>
      </c>
      <c r="C24" s="96">
        <v>4.7453703703703704E-4</v>
      </c>
      <c r="D24" s="94">
        <f t="shared" si="0"/>
        <v>2.0164264987950621E-3</v>
      </c>
      <c r="E24" s="96"/>
      <c r="F24" s="94"/>
      <c r="G24" s="97">
        <f t="shared" ref="G24:G27" si="7">C24+E24</f>
        <v>4.7453703703703704E-4</v>
      </c>
      <c r="H24" s="95">
        <f t="shared" ref="H24:H27" si="8">G24/$G$30</f>
        <v>1.810714127986574E-3</v>
      </c>
    </row>
    <row r="25" spans="2:8" s="1" customFormat="1" x14ac:dyDescent="0.25">
      <c r="B25" s="8" t="s">
        <v>5</v>
      </c>
      <c r="C25" s="96">
        <v>1.9918981481481482E-2</v>
      </c>
      <c r="D25" s="94">
        <f t="shared" si="0"/>
        <v>8.4640731815275663E-2</v>
      </c>
      <c r="E25" s="96">
        <v>1.6666666666666663E-3</v>
      </c>
      <c r="F25" s="94">
        <f t="shared" si="2"/>
        <v>6.2337662337662331E-2</v>
      </c>
      <c r="G25" s="97">
        <f t="shared" si="7"/>
        <v>2.1585648148148149E-2</v>
      </c>
      <c r="H25" s="95">
        <f t="shared" si="8"/>
        <v>8.2365410943779527E-2</v>
      </c>
    </row>
    <row r="26" spans="2:8" s="1" customFormat="1" x14ac:dyDescent="0.25">
      <c r="B26" s="8" t="s">
        <v>6</v>
      </c>
      <c r="C26" s="96">
        <v>7.069444444444449E-2</v>
      </c>
      <c r="D26" s="94">
        <f t="shared" si="0"/>
        <v>0.30039836718634755</v>
      </c>
      <c r="E26" s="96">
        <v>4.6759259259259263E-3</v>
      </c>
      <c r="F26" s="94">
        <f t="shared" si="2"/>
        <v>0.1748917748917749</v>
      </c>
      <c r="G26" s="97">
        <f t="shared" si="7"/>
        <v>7.5370370370370421E-2</v>
      </c>
      <c r="H26" s="95">
        <f t="shared" si="8"/>
        <v>0.28759440003533115</v>
      </c>
    </row>
    <row r="27" spans="2:8" s="1" customFormat="1" x14ac:dyDescent="0.25">
      <c r="B27" s="8" t="s">
        <v>101</v>
      </c>
      <c r="C27" s="96">
        <v>2.4467592592592589E-2</v>
      </c>
      <c r="D27" s="94">
        <f t="shared" si="0"/>
        <v>0.10396891752323807</v>
      </c>
      <c r="E27" s="96">
        <v>3.9351851851851852E-4</v>
      </c>
      <c r="F27" s="94">
        <f t="shared" si="2"/>
        <v>1.4718614718614719E-2</v>
      </c>
      <c r="G27" s="97">
        <f t="shared" si="7"/>
        <v>2.4861111111111108E-2</v>
      </c>
      <c r="H27" s="95">
        <f t="shared" si="8"/>
        <v>9.4863754802808786E-2</v>
      </c>
    </row>
    <row r="28" spans="2:8" s="1" customFormat="1" x14ac:dyDescent="0.25">
      <c r="B28" s="8" t="s">
        <v>17</v>
      </c>
      <c r="C28" s="96"/>
      <c r="D28" s="94"/>
      <c r="E28" s="96">
        <v>2.6620370370370372E-4</v>
      </c>
      <c r="F28" s="94">
        <f t="shared" si="2"/>
        <v>9.9567099567099571E-3</v>
      </c>
      <c r="G28" s="97">
        <f t="shared" ref="G28" si="9">C28+E28</f>
        <v>2.6620370370370372E-4</v>
      </c>
      <c r="H28" s="95">
        <f t="shared" ref="H28" si="10">G28/$G$30</f>
        <v>1.0157664620412488E-3</v>
      </c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>SUM(C7:C28)</f>
        <v>0.23533564814814814</v>
      </c>
      <c r="D30" s="113">
        <f t="shared" ref="D30:H30" si="11">SUM(D7:D28)</f>
        <v>1</v>
      </c>
      <c r="E30" s="99">
        <f t="shared" si="11"/>
        <v>2.673611111111111E-2</v>
      </c>
      <c r="F30" s="113">
        <f t="shared" si="11"/>
        <v>1</v>
      </c>
      <c r="G30" s="99">
        <f t="shared" si="11"/>
        <v>0.2620717592592593</v>
      </c>
      <c r="H30" s="114">
        <f t="shared" si="11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2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128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6.7129629629629635E-4</v>
      </c>
      <c r="D7" s="94">
        <f t="shared" ref="D7:D27" si="0">C7/C$30</f>
        <v>3.6912110990899266E-3</v>
      </c>
      <c r="E7" s="96"/>
      <c r="F7" s="94"/>
      <c r="G7" s="97">
        <f>C7+E7</f>
        <v>6.7129629629629635E-4</v>
      </c>
      <c r="H7" s="95">
        <f>G7/$G$30</f>
        <v>2.8167646058957804E-3</v>
      </c>
    </row>
    <row r="8" spans="2:8" s="1" customFormat="1" x14ac:dyDescent="0.25">
      <c r="B8" s="8" t="s">
        <v>13</v>
      </c>
      <c r="C8" s="96">
        <v>9.560185185185182E-3</v>
      </c>
      <c r="D8" s="94">
        <f t="shared" si="0"/>
        <v>5.2567937376694449E-2</v>
      </c>
      <c r="E8" s="96">
        <v>1.0532407407407409E-3</v>
      </c>
      <c r="F8" s="94">
        <f t="shared" ref="F8:F27" si="1">E8/E$30</f>
        <v>1.8655186551865519E-2</v>
      </c>
      <c r="G8" s="97">
        <f t="shared" ref="G8:G10" si="2">C8+E8</f>
        <v>1.0613425925925922E-2</v>
      </c>
      <c r="H8" s="95">
        <f t="shared" ref="H8:H10" si="3">G8/$G$30</f>
        <v>4.4534019717352234E-2</v>
      </c>
    </row>
    <row r="9" spans="2:8" s="1" customFormat="1" x14ac:dyDescent="0.25">
      <c r="B9" s="8" t="s">
        <v>0</v>
      </c>
      <c r="C9" s="96">
        <v>4.5706018518518486E-2</v>
      </c>
      <c r="D9" s="94">
        <f t="shared" si="0"/>
        <v>0.25132056259148461</v>
      </c>
      <c r="E9" s="96">
        <v>1.8946759259259264E-2</v>
      </c>
      <c r="F9" s="94">
        <f t="shared" si="1"/>
        <v>0.3355883558835589</v>
      </c>
      <c r="G9" s="97">
        <f t="shared" si="2"/>
        <v>6.4652777777777753E-2</v>
      </c>
      <c r="H9" s="95">
        <f t="shared" si="3"/>
        <v>0.27128357049196244</v>
      </c>
    </row>
    <row r="10" spans="2:8" s="1" customFormat="1" x14ac:dyDescent="0.25">
      <c r="B10" s="8" t="s">
        <v>8</v>
      </c>
      <c r="C10" s="96">
        <v>3.0787037037037033E-3</v>
      </c>
      <c r="D10" s="94">
        <f t="shared" si="0"/>
        <v>1.6928657799274487E-2</v>
      </c>
      <c r="E10" s="96">
        <v>1.0995370370370371E-3</v>
      </c>
      <c r="F10" s="94">
        <f t="shared" si="1"/>
        <v>1.9475194751947519E-2</v>
      </c>
      <c r="G10" s="97">
        <f t="shared" si="2"/>
        <v>4.1782407407407402E-3</v>
      </c>
      <c r="H10" s="95">
        <f t="shared" si="3"/>
        <v>1.7531931426351319E-2</v>
      </c>
    </row>
    <row r="11" spans="2:8" s="1" customFormat="1" x14ac:dyDescent="0.25">
      <c r="B11" s="8" t="s">
        <v>26</v>
      </c>
      <c r="C11" s="96">
        <v>2.9398148148148144E-3</v>
      </c>
      <c r="D11" s="94">
        <f t="shared" si="0"/>
        <v>1.6164958951186918E-2</v>
      </c>
      <c r="E11" s="96">
        <v>4.2824074074074075E-4</v>
      </c>
      <c r="F11" s="94">
        <f t="shared" si="1"/>
        <v>7.5850758507585072E-3</v>
      </c>
      <c r="G11" s="97">
        <f t="shared" ref="G11:G26" si="4">C11+E11</f>
        <v>3.3680555555555551E-3</v>
      </c>
      <c r="H11" s="95">
        <f t="shared" ref="H11:H26" si="5">G11/$G$30</f>
        <v>1.4132387936477102E-2</v>
      </c>
    </row>
    <row r="12" spans="2:8" s="1" customFormat="1" x14ac:dyDescent="0.25">
      <c r="B12" s="8" t="s">
        <v>3</v>
      </c>
      <c r="C12" s="96">
        <v>1.9502314814814806E-2</v>
      </c>
      <c r="D12" s="94">
        <f t="shared" si="0"/>
        <v>0.10723604658562971</v>
      </c>
      <c r="E12" s="96">
        <v>9.305555555555553E-3</v>
      </c>
      <c r="F12" s="94">
        <f t="shared" si="1"/>
        <v>0.1648216482164821</v>
      </c>
      <c r="G12" s="97">
        <f t="shared" si="4"/>
        <v>2.8807870370370359E-2</v>
      </c>
      <c r="H12" s="95">
        <f t="shared" si="5"/>
        <v>0.12087805351852748</v>
      </c>
    </row>
    <row r="13" spans="2:8" s="1" customFormat="1" x14ac:dyDescent="0.25">
      <c r="B13" s="8" t="s">
        <v>7</v>
      </c>
      <c r="C13" s="96">
        <v>5.3009259259259251E-3</v>
      </c>
      <c r="D13" s="94">
        <f t="shared" si="0"/>
        <v>2.914783936867562E-2</v>
      </c>
      <c r="E13" s="96">
        <v>2.5000000000000005E-3</v>
      </c>
      <c r="F13" s="94">
        <f t="shared" si="1"/>
        <v>4.4280442804428048E-2</v>
      </c>
      <c r="G13" s="97">
        <f t="shared" si="4"/>
        <v>7.8009259259259256E-3</v>
      </c>
      <c r="H13" s="95">
        <f t="shared" si="5"/>
        <v>3.2732747316788893E-2</v>
      </c>
    </row>
    <row r="14" spans="2:8" s="1" customFormat="1" x14ac:dyDescent="0.25">
      <c r="B14" s="8" t="s">
        <v>2</v>
      </c>
      <c r="C14" s="96">
        <v>8.6342592592592565E-3</v>
      </c>
      <c r="D14" s="94">
        <f t="shared" si="0"/>
        <v>4.7476611722777312E-2</v>
      </c>
      <c r="E14" s="96">
        <v>1.8171296296296299E-3</v>
      </c>
      <c r="F14" s="94">
        <f t="shared" si="1"/>
        <v>3.2185321853218533E-2</v>
      </c>
      <c r="G14" s="97">
        <f t="shared" si="4"/>
        <v>1.0451388888888887E-2</v>
      </c>
      <c r="H14" s="95">
        <f t="shared" si="5"/>
        <v>4.3854111019377397E-2</v>
      </c>
    </row>
    <row r="15" spans="2:8" s="1" customFormat="1" x14ac:dyDescent="0.25">
      <c r="B15" s="8" t="s">
        <v>9</v>
      </c>
      <c r="C15" s="96">
        <v>9.2129629629629593E-3</v>
      </c>
      <c r="D15" s="94">
        <f t="shared" si="0"/>
        <v>5.0658690256475521E-2</v>
      </c>
      <c r="E15" s="96">
        <v>4.6064814814814822E-3</v>
      </c>
      <c r="F15" s="94">
        <f t="shared" si="1"/>
        <v>8.1590815908159087E-2</v>
      </c>
      <c r="G15" s="97">
        <f t="shared" si="4"/>
        <v>1.3819444444444441E-2</v>
      </c>
      <c r="H15" s="95">
        <f t="shared" si="5"/>
        <v>5.7986498955854497E-2</v>
      </c>
    </row>
    <row r="16" spans="2:8" s="1" customFormat="1" x14ac:dyDescent="0.25">
      <c r="B16" s="8" t="s">
        <v>1</v>
      </c>
      <c r="C16" s="96">
        <v>4.9305555555555552E-3</v>
      </c>
      <c r="D16" s="94">
        <f t="shared" si="0"/>
        <v>2.7111309107108766E-2</v>
      </c>
      <c r="E16" s="96">
        <v>4.5833333333333334E-3</v>
      </c>
      <c r="F16" s="94">
        <f t="shared" si="1"/>
        <v>8.1180811808118078E-2</v>
      </c>
      <c r="G16" s="97">
        <f t="shared" si="4"/>
        <v>9.5138888888888877E-3</v>
      </c>
      <c r="H16" s="95">
        <f t="shared" si="5"/>
        <v>3.992035355252295E-2</v>
      </c>
    </row>
    <row r="17" spans="2:8" s="1" customFormat="1" x14ac:dyDescent="0.25">
      <c r="B17" s="8" t="s">
        <v>27</v>
      </c>
      <c r="C17" s="96">
        <v>2.0833333333333335E-4</v>
      </c>
      <c r="D17" s="94">
        <f t="shared" si="0"/>
        <v>1.1455482721313564E-3</v>
      </c>
      <c r="E17" s="96">
        <v>2.8935185185185189E-4</v>
      </c>
      <c r="F17" s="94">
        <f t="shared" si="1"/>
        <v>5.1250512505125051E-3</v>
      </c>
      <c r="G17" s="97">
        <f t="shared" si="4"/>
        <v>4.9768518518518521E-4</v>
      </c>
      <c r="H17" s="95">
        <f t="shared" si="5"/>
        <v>2.0882910009227336E-3</v>
      </c>
    </row>
    <row r="18" spans="2:8" s="1" customFormat="1" x14ac:dyDescent="0.25">
      <c r="B18" s="8" t="s">
        <v>16</v>
      </c>
      <c r="C18" s="96">
        <v>1.1574074074074073E-3</v>
      </c>
      <c r="D18" s="94">
        <f t="shared" si="0"/>
        <v>6.364157067396424E-3</v>
      </c>
      <c r="E18" s="96">
        <v>4.3981481481481486E-4</v>
      </c>
      <c r="F18" s="94">
        <f t="shared" si="1"/>
        <v>7.7900779007790081E-3</v>
      </c>
      <c r="G18" s="97">
        <f t="shared" si="4"/>
        <v>1.5972222222222221E-3</v>
      </c>
      <c r="H18" s="95">
        <f t="shared" si="5"/>
        <v>6.7019571657520281E-3</v>
      </c>
    </row>
    <row r="19" spans="2:8" s="1" customFormat="1" x14ac:dyDescent="0.25">
      <c r="B19" s="8" t="s">
        <v>4</v>
      </c>
      <c r="C19" s="96">
        <v>3.5648148148148149E-3</v>
      </c>
      <c r="D19" s="94">
        <f t="shared" si="0"/>
        <v>1.9601603767580987E-2</v>
      </c>
      <c r="E19" s="96">
        <v>7.5231481481481492E-4</v>
      </c>
      <c r="F19" s="94">
        <f t="shared" si="1"/>
        <v>1.3325133251332513E-2</v>
      </c>
      <c r="G19" s="97">
        <f t="shared" si="4"/>
        <v>4.31712962962963E-3</v>
      </c>
      <c r="H19" s="95">
        <f t="shared" si="5"/>
        <v>1.8114710310329761E-2</v>
      </c>
    </row>
    <row r="20" spans="2:8" s="1" customFormat="1" x14ac:dyDescent="0.25">
      <c r="B20" s="8" t="s">
        <v>14</v>
      </c>
      <c r="C20" s="96">
        <v>3.4027777777777776E-3</v>
      </c>
      <c r="D20" s="94">
        <f t="shared" si="0"/>
        <v>1.8710621778145489E-2</v>
      </c>
      <c r="E20" s="96">
        <v>3.1944444444444442E-3</v>
      </c>
      <c r="F20" s="94">
        <f t="shared" si="1"/>
        <v>5.6580565805658047E-2</v>
      </c>
      <c r="G20" s="97">
        <f t="shared" si="4"/>
        <v>6.5972222222222213E-3</v>
      </c>
      <c r="H20" s="95">
        <f t="shared" si="5"/>
        <v>2.7681996988975766E-2</v>
      </c>
    </row>
    <row r="21" spans="2:8" s="1" customFormat="1" x14ac:dyDescent="0.25">
      <c r="B21" s="8" t="s">
        <v>11</v>
      </c>
      <c r="C21" s="96">
        <v>9.2592592592592596E-4</v>
      </c>
      <c r="D21" s="94">
        <f t="shared" si="0"/>
        <v>5.0913256539171399E-3</v>
      </c>
      <c r="E21" s="96"/>
      <c r="F21" s="94"/>
      <c r="G21" s="97">
        <f t="shared" ref="G21" si="6">C21+E21</f>
        <v>9.2592592592592596E-4</v>
      </c>
      <c r="H21" s="95">
        <f t="shared" ref="H21" si="7">G21/$G$30</f>
        <v>3.8851925598562486E-3</v>
      </c>
    </row>
    <row r="22" spans="2:8" s="1" customFormat="1" x14ac:dyDescent="0.25">
      <c r="B22" s="8" t="s">
        <v>15</v>
      </c>
      <c r="C22" s="96">
        <v>2.418981481481482E-3</v>
      </c>
      <c r="D22" s="94">
        <f t="shared" si="0"/>
        <v>1.3301088270858531E-2</v>
      </c>
      <c r="E22" s="96">
        <v>4.1666666666666669E-4</v>
      </c>
      <c r="F22" s="94">
        <f t="shared" si="1"/>
        <v>7.3800738007380072E-3</v>
      </c>
      <c r="G22" s="97">
        <f t="shared" si="4"/>
        <v>2.8356481481481488E-3</v>
      </c>
      <c r="H22" s="95">
        <f t="shared" si="5"/>
        <v>1.1898402214559763E-2</v>
      </c>
    </row>
    <row r="23" spans="2:8" s="1" customFormat="1" x14ac:dyDescent="0.25">
      <c r="B23" s="8" t="s">
        <v>91</v>
      </c>
      <c r="C23" s="96">
        <v>2.754629629629629E-3</v>
      </c>
      <c r="D23" s="94">
        <f t="shared" si="0"/>
        <v>1.5146693820403487E-2</v>
      </c>
      <c r="E23" s="96">
        <v>2.6273148148148145E-3</v>
      </c>
      <c r="F23" s="94">
        <f t="shared" si="1"/>
        <v>4.6535465354653534E-2</v>
      </c>
      <c r="G23" s="97">
        <f t="shared" si="4"/>
        <v>5.3819444444444435E-3</v>
      </c>
      <c r="H23" s="95">
        <f t="shared" si="5"/>
        <v>2.258268175416444E-2</v>
      </c>
    </row>
    <row r="24" spans="2:8" s="1" customFormat="1" x14ac:dyDescent="0.25">
      <c r="B24" s="8" t="s">
        <v>12</v>
      </c>
      <c r="C24" s="96">
        <v>4.9768518518518521E-4</v>
      </c>
      <c r="D24" s="94">
        <f t="shared" si="0"/>
        <v>2.7365875389804627E-3</v>
      </c>
      <c r="E24" s="96">
        <v>6.3657407407407413E-4</v>
      </c>
      <c r="F24" s="94">
        <f t="shared" si="1"/>
        <v>1.1275112751127511E-2</v>
      </c>
      <c r="G24" s="97">
        <f t="shared" si="4"/>
        <v>1.1342592592592593E-3</v>
      </c>
      <c r="H24" s="95">
        <f t="shared" si="5"/>
        <v>4.7593608858239045E-3</v>
      </c>
    </row>
    <row r="25" spans="2:8" s="1" customFormat="1" x14ac:dyDescent="0.25">
      <c r="B25" s="8" t="s">
        <v>5</v>
      </c>
      <c r="C25" s="96">
        <v>5.8101851851851847E-3</v>
      </c>
      <c r="D25" s="94">
        <f t="shared" si="0"/>
        <v>3.1948068478330052E-2</v>
      </c>
      <c r="E25" s="96">
        <v>1.2615740740740742E-3</v>
      </c>
      <c r="F25" s="94">
        <f t="shared" si="1"/>
        <v>2.2345223452234522E-2</v>
      </c>
      <c r="G25" s="97">
        <f t="shared" si="4"/>
        <v>7.0717592592592585E-3</v>
      </c>
      <c r="H25" s="95">
        <f t="shared" si="5"/>
        <v>2.9673158175902097E-2</v>
      </c>
    </row>
    <row r="26" spans="2:8" s="1" customFormat="1" x14ac:dyDescent="0.25">
      <c r="B26" s="8" t="s">
        <v>6</v>
      </c>
      <c r="C26" s="96">
        <v>3.9548611111111118E-2</v>
      </c>
      <c r="D26" s="94">
        <f t="shared" si="0"/>
        <v>0.21746324699293587</v>
      </c>
      <c r="E26" s="96">
        <v>1.5509259259259259E-3</v>
      </c>
      <c r="F26" s="94">
        <f t="shared" si="1"/>
        <v>2.7470274702747023E-2</v>
      </c>
      <c r="G26" s="97">
        <f t="shared" si="4"/>
        <v>4.1099537037037046E-2</v>
      </c>
      <c r="H26" s="95">
        <f t="shared" si="5"/>
        <v>0.17245398475061927</v>
      </c>
    </row>
    <row r="27" spans="2:8" s="1" customFormat="1" x14ac:dyDescent="0.25">
      <c r="B27" s="8" t="s">
        <v>101</v>
      </c>
      <c r="C27" s="96">
        <v>1.2037037037037039E-2</v>
      </c>
      <c r="D27" s="94">
        <f t="shared" si="0"/>
        <v>6.6187233500922829E-2</v>
      </c>
      <c r="E27" s="96">
        <v>9.4907407407407408E-4</v>
      </c>
      <c r="F27" s="94">
        <f t="shared" si="1"/>
        <v>1.6810168101681015E-2</v>
      </c>
      <c r="G27" s="97">
        <f t="shared" ref="G27" si="8">C27+E27</f>
        <v>1.2986111111111113E-2</v>
      </c>
      <c r="H27" s="95">
        <f t="shared" ref="H27" si="9">G27/$G$30</f>
        <v>5.4489825651983896E-2</v>
      </c>
    </row>
    <row r="28" spans="2:8" s="1" customFormat="1" x14ac:dyDescent="0.25">
      <c r="B28" s="8" t="s">
        <v>17</v>
      </c>
      <c r="C28" s="96"/>
      <c r="D28" s="94"/>
      <c r="E28" s="96"/>
      <c r="F28" s="94"/>
      <c r="G28" s="97"/>
      <c r="H28" s="95"/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 t="shared" ref="C30:H30" si="10">SUM(C7:C28)</f>
        <v>0.18186342592592589</v>
      </c>
      <c r="D30" s="113">
        <f t="shared" si="10"/>
        <v>0.99999999999999989</v>
      </c>
      <c r="E30" s="99">
        <f t="shared" si="10"/>
        <v>5.645833333333334E-2</v>
      </c>
      <c r="F30" s="113">
        <f t="shared" si="10"/>
        <v>1.0000000000000002</v>
      </c>
      <c r="G30" s="99">
        <f t="shared" si="10"/>
        <v>0.23832175925925922</v>
      </c>
      <c r="H30" s="114">
        <f t="shared" si="10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129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8" t="s">
        <v>36</v>
      </c>
      <c r="D5" s="168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6">
        <v>1.3773148148148147E-3</v>
      </c>
      <c r="D7" s="94">
        <f t="shared" ref="D7:D27" si="0">C7/C$30</f>
        <v>5.1273212977724159E-3</v>
      </c>
      <c r="E7" s="96"/>
      <c r="F7" s="94"/>
      <c r="G7" s="97">
        <f>E7+C7</f>
        <v>1.3773148148148147E-3</v>
      </c>
      <c r="H7" s="95">
        <f>G7/$G$30</f>
        <v>5.1273212977724159E-3</v>
      </c>
    </row>
    <row r="8" spans="2:8" s="1" customFormat="1" x14ac:dyDescent="0.25">
      <c r="B8" s="8" t="s">
        <v>13</v>
      </c>
      <c r="C8" s="96">
        <v>7.6273148148148133E-3</v>
      </c>
      <c r="D8" s="94">
        <f t="shared" si="0"/>
        <v>2.8394157438924549E-2</v>
      </c>
      <c r="E8" s="96"/>
      <c r="F8" s="94"/>
      <c r="G8" s="97">
        <f t="shared" ref="G8:G27" si="1">E8+C8</f>
        <v>7.6273148148148133E-3</v>
      </c>
      <c r="H8" s="95">
        <f t="shared" ref="H8:H27" si="2">G8/$G$30</f>
        <v>2.8394157438924549E-2</v>
      </c>
    </row>
    <row r="9" spans="2:8" s="1" customFormat="1" x14ac:dyDescent="0.25">
      <c r="B9" s="8" t="s">
        <v>0</v>
      </c>
      <c r="C9" s="96">
        <v>3.0694444444444448E-2</v>
      </c>
      <c r="D9" s="94">
        <f t="shared" si="0"/>
        <v>0.11426601749321386</v>
      </c>
      <c r="E9" s="96"/>
      <c r="F9" s="94"/>
      <c r="G9" s="97">
        <f t="shared" si="1"/>
        <v>3.0694444444444448E-2</v>
      </c>
      <c r="H9" s="95">
        <f t="shared" si="2"/>
        <v>0.11426601749321386</v>
      </c>
    </row>
    <row r="10" spans="2:8" s="1" customFormat="1" x14ac:dyDescent="0.25">
      <c r="B10" s="8" t="s">
        <v>8</v>
      </c>
      <c r="C10" s="96">
        <v>1.1724537037037035E-2</v>
      </c>
      <c r="D10" s="94">
        <f t="shared" si="0"/>
        <v>4.3646861131457618E-2</v>
      </c>
      <c r="E10" s="96"/>
      <c r="F10" s="94"/>
      <c r="G10" s="97">
        <f t="shared" si="1"/>
        <v>1.1724537037037035E-2</v>
      </c>
      <c r="H10" s="95">
        <f t="shared" si="2"/>
        <v>4.3646861131457618E-2</v>
      </c>
    </row>
    <row r="11" spans="2:8" s="1" customFormat="1" x14ac:dyDescent="0.25">
      <c r="B11" s="8" t="s">
        <v>26</v>
      </c>
      <c r="C11" s="96">
        <v>1.9212962962962964E-3</v>
      </c>
      <c r="D11" s="94">
        <f t="shared" si="0"/>
        <v>7.1523977767245471E-3</v>
      </c>
      <c r="E11" s="96"/>
      <c r="F11" s="94"/>
      <c r="G11" s="97">
        <f t="shared" si="1"/>
        <v>1.9212962962962964E-3</v>
      </c>
      <c r="H11" s="95">
        <f t="shared" si="2"/>
        <v>7.1523977767245471E-3</v>
      </c>
    </row>
    <row r="12" spans="2:8" s="1" customFormat="1" x14ac:dyDescent="0.25">
      <c r="B12" s="8" t="s">
        <v>3</v>
      </c>
      <c r="C12" s="96">
        <v>8.8310185185185176E-3</v>
      </c>
      <c r="D12" s="94">
        <f t="shared" si="0"/>
        <v>3.2875177732776074E-2</v>
      </c>
      <c r="E12" s="96"/>
      <c r="F12" s="94"/>
      <c r="G12" s="97">
        <f t="shared" si="1"/>
        <v>8.8310185185185176E-3</v>
      </c>
      <c r="H12" s="95">
        <f t="shared" si="2"/>
        <v>3.2875177732776074E-2</v>
      </c>
    </row>
    <row r="13" spans="2:8" s="1" customFormat="1" x14ac:dyDescent="0.25">
      <c r="B13" s="8" t="s">
        <v>7</v>
      </c>
      <c r="C13" s="96">
        <v>3.8425925925925923E-3</v>
      </c>
      <c r="D13" s="94">
        <f t="shared" si="0"/>
        <v>1.4304795553449092E-2</v>
      </c>
      <c r="E13" s="96"/>
      <c r="F13" s="94"/>
      <c r="G13" s="97">
        <f t="shared" si="1"/>
        <v>3.8425925925925923E-3</v>
      </c>
      <c r="H13" s="95">
        <f t="shared" si="2"/>
        <v>1.4304795553449092E-2</v>
      </c>
    </row>
    <row r="14" spans="2:8" s="1" customFormat="1" x14ac:dyDescent="0.25">
      <c r="B14" s="8" t="s">
        <v>2</v>
      </c>
      <c r="C14" s="96">
        <v>4.6527777777777782E-3</v>
      </c>
      <c r="D14" s="94">
        <f t="shared" si="0"/>
        <v>1.7320866905079928E-2</v>
      </c>
      <c r="E14" s="96"/>
      <c r="F14" s="94"/>
      <c r="G14" s="97">
        <f t="shared" si="1"/>
        <v>4.6527777777777782E-3</v>
      </c>
      <c r="H14" s="95">
        <f t="shared" si="2"/>
        <v>1.7320866905079928E-2</v>
      </c>
    </row>
    <row r="15" spans="2:8" s="1" customFormat="1" x14ac:dyDescent="0.25">
      <c r="B15" s="8" t="s">
        <v>9</v>
      </c>
      <c r="C15" s="96">
        <v>1.7777777777777774E-2</v>
      </c>
      <c r="D15" s="94">
        <f t="shared" si="0"/>
        <v>6.6181222801499406E-2</v>
      </c>
      <c r="E15" s="96"/>
      <c r="F15" s="94"/>
      <c r="G15" s="97">
        <f t="shared" si="1"/>
        <v>1.7777777777777774E-2</v>
      </c>
      <c r="H15" s="95">
        <f t="shared" si="2"/>
        <v>6.6181222801499406E-2</v>
      </c>
    </row>
    <row r="16" spans="2:8" s="1" customFormat="1" x14ac:dyDescent="0.25">
      <c r="B16" s="8" t="s">
        <v>1</v>
      </c>
      <c r="C16" s="96">
        <v>6.8055555555555577E-3</v>
      </c>
      <c r="D16" s="94">
        <f t="shared" si="0"/>
        <v>2.5334999353699005E-2</v>
      </c>
      <c r="E16" s="96"/>
      <c r="F16" s="94"/>
      <c r="G16" s="97">
        <f t="shared" si="1"/>
        <v>6.8055555555555577E-3</v>
      </c>
      <c r="H16" s="95">
        <f t="shared" si="2"/>
        <v>2.5334999353699005E-2</v>
      </c>
    </row>
    <row r="17" spans="2:8" s="1" customFormat="1" x14ac:dyDescent="0.25">
      <c r="B17" s="8" t="s">
        <v>27</v>
      </c>
      <c r="C17" s="96">
        <v>1.4814814814814816E-3</v>
      </c>
      <c r="D17" s="94">
        <f t="shared" si="0"/>
        <v>5.5151019001249526E-3</v>
      </c>
      <c r="E17" s="96"/>
      <c r="F17" s="94"/>
      <c r="G17" s="97">
        <f t="shared" si="1"/>
        <v>1.4814814814814816E-3</v>
      </c>
      <c r="H17" s="95">
        <f t="shared" ref="H17:H26" si="3">G17/$G$30</f>
        <v>5.5151019001249526E-3</v>
      </c>
    </row>
    <row r="18" spans="2:8" s="1" customFormat="1" x14ac:dyDescent="0.25">
      <c r="B18" s="8" t="s">
        <v>16</v>
      </c>
      <c r="C18" s="96">
        <v>4.9884259259259257E-3</v>
      </c>
      <c r="D18" s="94">
        <f t="shared" si="0"/>
        <v>1.8570382179326984E-2</v>
      </c>
      <c r="E18" s="96"/>
      <c r="F18" s="94"/>
      <c r="G18" s="97">
        <f t="shared" ref="G18" si="4">E18+C18</f>
        <v>4.9884259259259257E-3</v>
      </c>
      <c r="H18" s="95">
        <f t="shared" ref="H18" si="5">G18/$G$30</f>
        <v>1.8570382179326984E-2</v>
      </c>
    </row>
    <row r="19" spans="2:8" s="1" customFormat="1" x14ac:dyDescent="0.25">
      <c r="B19" s="8" t="s">
        <v>4</v>
      </c>
      <c r="C19" s="96">
        <v>8.4490740740740724E-3</v>
      </c>
      <c r="D19" s="94">
        <f t="shared" si="0"/>
        <v>3.1453315524150108E-2</v>
      </c>
      <c r="E19" s="96"/>
      <c r="F19" s="94"/>
      <c r="G19" s="97">
        <f t="shared" ref="G19" si="6">E19+C19</f>
        <v>8.4490740740740724E-3</v>
      </c>
      <c r="H19" s="95">
        <f t="shared" ref="H19" si="7">G19/$G$30</f>
        <v>3.1453315524150108E-2</v>
      </c>
    </row>
    <row r="20" spans="2:8" s="1" customFormat="1" x14ac:dyDescent="0.25">
      <c r="B20" s="8" t="s">
        <v>14</v>
      </c>
      <c r="C20" s="96">
        <v>1.3634259259259261E-2</v>
      </c>
      <c r="D20" s="94">
        <f t="shared" si="0"/>
        <v>5.0756172174587451E-2</v>
      </c>
      <c r="E20" s="96"/>
      <c r="F20" s="94"/>
      <c r="G20" s="97">
        <f t="shared" si="1"/>
        <v>1.3634259259259261E-2</v>
      </c>
      <c r="H20" s="95">
        <f t="shared" si="3"/>
        <v>5.0756172174587451E-2</v>
      </c>
    </row>
    <row r="21" spans="2:8" s="1" customFormat="1" x14ac:dyDescent="0.25">
      <c r="B21" s="8" t="s">
        <v>11</v>
      </c>
      <c r="C21" s="96">
        <v>2.3611111111111111E-3</v>
      </c>
      <c r="D21" s="94">
        <f t="shared" si="0"/>
        <v>8.7896936533241425E-3</v>
      </c>
      <c r="E21" s="96"/>
      <c r="F21" s="94"/>
      <c r="G21" s="97">
        <f t="shared" si="1"/>
        <v>2.3611111111111111E-3</v>
      </c>
      <c r="H21" s="95">
        <f t="shared" si="3"/>
        <v>8.7896936533241425E-3</v>
      </c>
    </row>
    <row r="22" spans="2:8" s="1" customFormat="1" x14ac:dyDescent="0.25">
      <c r="B22" s="8" t="s">
        <v>15</v>
      </c>
      <c r="C22" s="96">
        <v>4.6296296296296294E-3</v>
      </c>
      <c r="D22" s="94">
        <f t="shared" si="0"/>
        <v>1.7234693437890473E-2</v>
      </c>
      <c r="E22" s="96"/>
      <c r="F22" s="94"/>
      <c r="G22" s="97">
        <f t="shared" si="1"/>
        <v>4.6296296296296294E-3</v>
      </c>
      <c r="H22" s="95">
        <f t="shared" si="3"/>
        <v>1.7234693437890473E-2</v>
      </c>
    </row>
    <row r="23" spans="2:8" s="1" customFormat="1" x14ac:dyDescent="0.25">
      <c r="B23" s="8" t="s">
        <v>91</v>
      </c>
      <c r="C23" s="96">
        <v>1.5960648148148144E-2</v>
      </c>
      <c r="D23" s="94">
        <f t="shared" si="0"/>
        <v>5.9416605627127396E-2</v>
      </c>
      <c r="E23" s="96"/>
      <c r="F23" s="94"/>
      <c r="G23" s="97">
        <f t="shared" si="1"/>
        <v>1.5960648148148144E-2</v>
      </c>
      <c r="H23" s="95">
        <f t="shared" si="3"/>
        <v>5.9416605627127396E-2</v>
      </c>
    </row>
    <row r="24" spans="2:8" s="1" customFormat="1" x14ac:dyDescent="0.25">
      <c r="B24" s="8" t="s">
        <v>12</v>
      </c>
      <c r="C24" s="96">
        <v>5.2893518518518524E-3</v>
      </c>
      <c r="D24" s="94">
        <f t="shared" si="0"/>
        <v>1.9690637252789869E-2</v>
      </c>
      <c r="E24" s="96"/>
      <c r="F24" s="94"/>
      <c r="G24" s="97">
        <f t="shared" si="1"/>
        <v>5.2893518518518524E-3</v>
      </c>
      <c r="H24" s="95">
        <f t="shared" si="3"/>
        <v>1.9690637252789869E-2</v>
      </c>
    </row>
    <row r="25" spans="2:8" s="1" customFormat="1" x14ac:dyDescent="0.25">
      <c r="B25" s="8" t="s">
        <v>5</v>
      </c>
      <c r="C25" s="96">
        <v>2.0625000000000001E-2</v>
      </c>
      <c r="D25" s="94">
        <f t="shared" si="0"/>
        <v>7.6780559265802073E-2</v>
      </c>
      <c r="E25" s="96"/>
      <c r="F25" s="94"/>
      <c r="G25" s="97">
        <f t="shared" si="1"/>
        <v>2.0625000000000001E-2</v>
      </c>
      <c r="H25" s="95">
        <f t="shared" si="3"/>
        <v>7.6780559265802073E-2</v>
      </c>
    </row>
    <row r="26" spans="2:8" s="1" customFormat="1" x14ac:dyDescent="0.25">
      <c r="B26" s="8" t="s">
        <v>6</v>
      </c>
      <c r="C26" s="96">
        <v>6.0266203703703711E-2</v>
      </c>
      <c r="D26" s="94">
        <f t="shared" si="0"/>
        <v>0.22435262182773927</v>
      </c>
      <c r="E26" s="96"/>
      <c r="F26" s="94"/>
      <c r="G26" s="97">
        <f t="shared" si="1"/>
        <v>6.0266203703703711E-2</v>
      </c>
      <c r="H26" s="95">
        <f t="shared" si="3"/>
        <v>0.22435262182773927</v>
      </c>
    </row>
    <row r="27" spans="2:8" s="1" customFormat="1" x14ac:dyDescent="0.25">
      <c r="B27" s="8" t="s">
        <v>101</v>
      </c>
      <c r="C27" s="96">
        <v>3.5682870370370344E-2</v>
      </c>
      <c r="D27" s="94">
        <f t="shared" si="0"/>
        <v>0.13283639967254074</v>
      </c>
      <c r="E27" s="96"/>
      <c r="F27" s="94"/>
      <c r="G27" s="97">
        <f t="shared" si="1"/>
        <v>3.5682870370370344E-2</v>
      </c>
      <c r="H27" s="95">
        <f t="shared" si="2"/>
        <v>0.13283639967254074</v>
      </c>
    </row>
    <row r="28" spans="2:8" s="1" customFormat="1" x14ac:dyDescent="0.25">
      <c r="B28" s="8" t="s">
        <v>17</v>
      </c>
      <c r="C28" s="96"/>
      <c r="D28" s="94"/>
      <c r="E28" s="96"/>
      <c r="F28" s="94"/>
      <c r="G28" s="97"/>
      <c r="H28" s="95"/>
    </row>
    <row r="29" spans="2:8" s="1" customFormat="1" x14ac:dyDescent="0.25">
      <c r="B29" s="8"/>
      <c r="C29" s="96"/>
      <c r="D29" s="94"/>
      <c r="E29" s="96"/>
      <c r="F29" s="94"/>
      <c r="G29" s="97"/>
      <c r="H29" s="95"/>
    </row>
    <row r="30" spans="2:8" s="1" customFormat="1" x14ac:dyDescent="0.25">
      <c r="B30" s="11" t="s">
        <v>29</v>
      </c>
      <c r="C30" s="99">
        <f>SUM(C7:C28)</f>
        <v>0.26862268518518517</v>
      </c>
      <c r="D30" s="113">
        <f>SUM(D7:D28)</f>
        <v>1</v>
      </c>
      <c r="E30" s="99"/>
      <c r="F30" s="113"/>
      <c r="G30" s="99">
        <f>SUM(G7:G28)</f>
        <v>0.26862268518518517</v>
      </c>
      <c r="H30" s="114">
        <f>SUM(H7:H28)</f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5" t="s">
        <v>39</v>
      </c>
      <c r="C32" s="156"/>
      <c r="D32" s="156"/>
      <c r="E32" s="156"/>
      <c r="F32" s="156"/>
      <c r="G32" s="156"/>
      <c r="H32" s="157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6" t="s">
        <v>44</v>
      </c>
      <c r="C3" s="187"/>
      <c r="D3" s="187"/>
      <c r="E3" s="187"/>
      <c r="F3" s="187"/>
      <c r="G3" s="187"/>
      <c r="H3" s="187"/>
      <c r="I3" s="187"/>
      <c r="J3" s="188"/>
    </row>
    <row r="4" spans="2:10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1"/>
    </row>
    <row r="5" spans="2:10" x14ac:dyDescent="0.25">
      <c r="B5" s="42"/>
      <c r="C5" s="192" t="s">
        <v>45</v>
      </c>
      <c r="D5" s="193"/>
      <c r="E5" s="194" t="s">
        <v>46</v>
      </c>
      <c r="F5" s="194"/>
      <c r="G5" s="190" t="s">
        <v>47</v>
      </c>
      <c r="H5" s="190"/>
      <c r="I5" s="195" t="s">
        <v>22</v>
      </c>
      <c r="J5" s="191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6"/>
      <c r="D7" s="84"/>
      <c r="E7" s="83">
        <v>1.3541666666666667E-3</v>
      </c>
      <c r="F7" s="94">
        <f t="shared" ref="F7:F28" si="0">E7/E$30</f>
        <v>1.7019172024554156E-3</v>
      </c>
      <c r="G7" s="83"/>
      <c r="H7" s="94"/>
      <c r="I7" s="83">
        <f t="shared" ref="I7" si="1">E7+G7</f>
        <v>1.3541666666666667E-3</v>
      </c>
      <c r="J7" s="92">
        <f t="shared" ref="J7" si="2">I7/$I$30</f>
        <v>7.0774405071560766E-4</v>
      </c>
    </row>
    <row r="8" spans="2:10" x14ac:dyDescent="0.25">
      <c r="B8" s="8" t="s">
        <v>13</v>
      </c>
      <c r="C8" s="86"/>
      <c r="D8" s="84"/>
      <c r="E8" s="83"/>
      <c r="F8" s="94"/>
      <c r="G8" s="83"/>
      <c r="H8" s="94"/>
      <c r="I8" s="83"/>
      <c r="J8" s="92"/>
    </row>
    <row r="9" spans="2:10" x14ac:dyDescent="0.25">
      <c r="B9" s="8" t="s">
        <v>0</v>
      </c>
      <c r="C9" s="86"/>
      <c r="D9" s="84"/>
      <c r="E9" s="83">
        <v>2.0138888888888888E-3</v>
      </c>
      <c r="F9" s="94">
        <f t="shared" si="0"/>
        <v>2.5310563523695925E-3</v>
      </c>
      <c r="G9" s="83">
        <v>2.2731481481481481E-2</v>
      </c>
      <c r="H9" s="94">
        <f t="shared" ref="H9:H28" si="3">G9/G$30</f>
        <v>2.0338000165686342E-2</v>
      </c>
      <c r="I9" s="83">
        <f t="shared" ref="I9" si="4">E9+G9</f>
        <v>2.4745370370370369E-2</v>
      </c>
      <c r="J9" s="92">
        <f t="shared" ref="J9" si="5">I9/$I$30</f>
        <v>1.293296393529888E-2</v>
      </c>
    </row>
    <row r="10" spans="2:10" x14ac:dyDescent="0.25">
      <c r="B10" s="8" t="s">
        <v>8</v>
      </c>
      <c r="C10" s="86"/>
      <c r="D10" s="84"/>
      <c r="E10" s="83">
        <v>1.2974537037037034E-2</v>
      </c>
      <c r="F10" s="94">
        <f t="shared" si="0"/>
        <v>1.6306403281645475E-2</v>
      </c>
      <c r="G10" s="83">
        <v>2.7094907407407401E-2</v>
      </c>
      <c r="H10" s="94">
        <f t="shared" si="3"/>
        <v>2.4241984922541607E-2</v>
      </c>
      <c r="I10" s="83">
        <f t="shared" ref="I10:I15" si="6">E10+G10</f>
        <v>4.0069444444444435E-2</v>
      </c>
      <c r="J10" s="92">
        <f t="shared" ref="J10:J15" si="7">I10/$I$30</f>
        <v>2.0941964987841309E-2</v>
      </c>
    </row>
    <row r="11" spans="2:10" x14ac:dyDescent="0.25">
      <c r="B11" s="8" t="s">
        <v>26</v>
      </c>
      <c r="C11" s="86"/>
      <c r="D11" s="84"/>
      <c r="E11" s="83">
        <v>1.1805555555555554E-3</v>
      </c>
      <c r="F11" s="94">
        <f t="shared" si="0"/>
        <v>1.4837226893201056E-3</v>
      </c>
      <c r="G11" s="83"/>
      <c r="H11" s="94"/>
      <c r="I11" s="83">
        <f t="shared" si="6"/>
        <v>1.1805555555555554E-3</v>
      </c>
      <c r="J11" s="92">
        <f t="shared" si="7"/>
        <v>6.1700763395719635E-4</v>
      </c>
    </row>
    <row r="12" spans="2:10" x14ac:dyDescent="0.25">
      <c r="B12" s="8" t="s">
        <v>3</v>
      </c>
      <c r="C12" s="86"/>
      <c r="D12" s="84"/>
      <c r="E12" s="83">
        <v>1.5972222222222224E-2</v>
      </c>
      <c r="F12" s="94">
        <f t="shared" si="0"/>
        <v>2.0073895208448496E-2</v>
      </c>
      <c r="G12" s="83">
        <v>1.6574074074074074E-2</v>
      </c>
      <c r="H12" s="94">
        <f t="shared" si="3"/>
        <v>1.4828928837710205E-2</v>
      </c>
      <c r="I12" s="83">
        <f t="shared" si="6"/>
        <v>3.2546296296296295E-2</v>
      </c>
      <c r="J12" s="92">
        <f t="shared" si="7"/>
        <v>1.7010053594976825E-2</v>
      </c>
    </row>
    <row r="13" spans="2:10" x14ac:dyDescent="0.25">
      <c r="B13" s="8" t="s">
        <v>7</v>
      </c>
      <c r="C13" s="86"/>
      <c r="D13" s="84"/>
      <c r="E13" s="83">
        <v>4.0011574074074088E-2</v>
      </c>
      <c r="F13" s="94">
        <f t="shared" si="0"/>
        <v>5.0286562127251057E-2</v>
      </c>
      <c r="G13" s="83">
        <v>1.4907407407407409E-2</v>
      </c>
      <c r="H13" s="94">
        <f t="shared" si="3"/>
        <v>1.3337751636152756E-2</v>
      </c>
      <c r="I13" s="83">
        <f t="shared" si="6"/>
        <v>5.4918981481481499E-2</v>
      </c>
      <c r="J13" s="92">
        <f t="shared" si="7"/>
        <v>2.8702953167910765E-2</v>
      </c>
    </row>
    <row r="14" spans="2:10" x14ac:dyDescent="0.25">
      <c r="B14" s="8" t="s">
        <v>2</v>
      </c>
      <c r="C14" s="86"/>
      <c r="D14" s="84"/>
      <c r="E14" s="83"/>
      <c r="F14" s="94"/>
      <c r="G14" s="83">
        <v>5.3935185185185188E-3</v>
      </c>
      <c r="H14" s="94">
        <f t="shared" si="3"/>
        <v>4.8256151105956395E-3</v>
      </c>
      <c r="I14" s="83">
        <f t="shared" si="6"/>
        <v>5.3935185185185188E-3</v>
      </c>
      <c r="J14" s="92">
        <f t="shared" si="7"/>
        <v>2.8188780139613095E-3</v>
      </c>
    </row>
    <row r="15" spans="2:10" x14ac:dyDescent="0.25">
      <c r="B15" s="8" t="s">
        <v>9</v>
      </c>
      <c r="C15" s="86"/>
      <c r="D15" s="84"/>
      <c r="E15" s="83">
        <v>4.8148148148148143E-3</v>
      </c>
      <c r="F15" s="94">
        <f t="shared" si="0"/>
        <v>6.0512611642859213E-3</v>
      </c>
      <c r="G15" s="83">
        <v>2.4074074074074076E-3</v>
      </c>
      <c r="H15" s="94">
        <f t="shared" si="3"/>
        <v>2.1539226244718735E-3</v>
      </c>
      <c r="I15" s="83">
        <f t="shared" si="6"/>
        <v>7.2222222222222219E-3</v>
      </c>
      <c r="J15" s="92">
        <f t="shared" si="7"/>
        <v>3.7746349371499074E-3</v>
      </c>
    </row>
    <row r="16" spans="2:10" x14ac:dyDescent="0.25">
      <c r="B16" s="8" t="s">
        <v>1</v>
      </c>
      <c r="C16" s="86"/>
      <c r="D16" s="84"/>
      <c r="E16" s="83">
        <v>1.0289351851851852E-2</v>
      </c>
      <c r="F16" s="94">
        <f t="shared" si="0"/>
        <v>1.293166147848602E-2</v>
      </c>
      <c r="G16" s="83">
        <v>7.7083333333333344E-3</v>
      </c>
      <c r="H16" s="94">
        <f t="shared" si="3"/>
        <v>6.8966945572032107E-3</v>
      </c>
      <c r="I16" s="83">
        <f t="shared" ref="I16:I17" si="8">E16+G16</f>
        <v>1.7997685185185186E-2</v>
      </c>
      <c r="J16" s="92">
        <f t="shared" ref="J16" si="9">I16/$I$30</f>
        <v>9.4063418706219655E-3</v>
      </c>
    </row>
    <row r="17" spans="2:14" x14ac:dyDescent="0.25">
      <c r="B17" s="8" t="s">
        <v>27</v>
      </c>
      <c r="C17" s="86"/>
      <c r="D17" s="84"/>
      <c r="E17" s="83">
        <v>1.1782407407407408E-2</v>
      </c>
      <c r="F17" s="94">
        <f t="shared" si="0"/>
        <v>1.4808134291449686E-2</v>
      </c>
      <c r="G17" s="83">
        <v>5.2627314814814814E-2</v>
      </c>
      <c r="H17" s="94">
        <f t="shared" si="3"/>
        <v>4.7085991218623113E-2</v>
      </c>
      <c r="I17" s="83">
        <f t="shared" si="8"/>
        <v>6.4409722222222215E-2</v>
      </c>
      <c r="J17" s="92">
        <f t="shared" ref="J17" si="10">I17/$I$30</f>
        <v>3.3663210617370563E-2</v>
      </c>
    </row>
    <row r="18" spans="2:14" x14ac:dyDescent="0.25">
      <c r="B18" s="8" t="s">
        <v>16</v>
      </c>
      <c r="C18" s="86"/>
      <c r="D18" s="84"/>
      <c r="E18" s="83">
        <v>2.0833333333333333E-3</v>
      </c>
      <c r="F18" s="94">
        <f t="shared" si="0"/>
        <v>2.6183341576237161E-3</v>
      </c>
      <c r="G18" s="83"/>
      <c r="H18" s="94"/>
      <c r="I18" s="83">
        <f t="shared" ref="I18:I26" si="11">E18+G18</f>
        <v>2.0833333333333333E-3</v>
      </c>
      <c r="J18" s="92">
        <f t="shared" ref="J18:J26" si="12">I18/$I$30</f>
        <v>1.0888370011009349E-3</v>
      </c>
    </row>
    <row r="19" spans="2:14" x14ac:dyDescent="0.25">
      <c r="B19" s="8" t="s">
        <v>4</v>
      </c>
      <c r="C19" s="86"/>
      <c r="D19" s="84"/>
      <c r="E19" s="83">
        <v>4.114583333333334E-2</v>
      </c>
      <c r="F19" s="94">
        <f t="shared" si="0"/>
        <v>5.1712099613068406E-2</v>
      </c>
      <c r="G19" s="83">
        <v>9.9652777777777778E-3</v>
      </c>
      <c r="H19" s="94">
        <f t="shared" si="3"/>
        <v>8.9159970176455917E-3</v>
      </c>
      <c r="I19" s="83">
        <f t="shared" si="11"/>
        <v>5.1111111111111121E-2</v>
      </c>
      <c r="J19" s="92">
        <f t="shared" si="12"/>
        <v>2.6712801093676273E-2</v>
      </c>
    </row>
    <row r="20" spans="2:14" x14ac:dyDescent="0.25">
      <c r="B20" s="8" t="s">
        <v>14</v>
      </c>
      <c r="C20" s="86"/>
      <c r="D20" s="84"/>
      <c r="E20" s="83">
        <v>2.2222222222222222E-3</v>
      </c>
      <c r="F20" s="94">
        <f t="shared" si="0"/>
        <v>2.7928897681319641E-3</v>
      </c>
      <c r="G20" s="83">
        <v>2.5717592592592594E-2</v>
      </c>
      <c r="H20" s="94">
        <f t="shared" si="3"/>
        <v>2.3009692651810111E-2</v>
      </c>
      <c r="I20" s="83">
        <f t="shared" si="11"/>
        <v>2.7939814814814817E-2</v>
      </c>
      <c r="J20" s="92">
        <f t="shared" si="12"/>
        <v>1.4602514003653649E-2</v>
      </c>
    </row>
    <row r="21" spans="2:14" x14ac:dyDescent="0.25">
      <c r="B21" s="8" t="s">
        <v>11</v>
      </c>
      <c r="C21" s="86"/>
      <c r="D21" s="84"/>
      <c r="E21" s="83">
        <v>0.15813657407407411</v>
      </c>
      <c r="F21" s="94">
        <f t="shared" si="0"/>
        <v>0.1987461088645158</v>
      </c>
      <c r="G21" s="83">
        <v>0.10728009259259261</v>
      </c>
      <c r="H21" s="94">
        <f t="shared" si="3"/>
        <v>9.5984176953027869E-2</v>
      </c>
      <c r="I21" s="83">
        <f t="shared" si="11"/>
        <v>0.26541666666666675</v>
      </c>
      <c r="J21" s="92">
        <f t="shared" si="12"/>
        <v>0.13871783394025913</v>
      </c>
    </row>
    <row r="22" spans="2:14" x14ac:dyDescent="0.25">
      <c r="B22" s="8" t="s">
        <v>15</v>
      </c>
      <c r="C22" s="86"/>
      <c r="D22" s="84"/>
      <c r="E22" s="83">
        <v>6.5717592592592577E-2</v>
      </c>
      <c r="F22" s="94">
        <f t="shared" si="0"/>
        <v>8.2593896372152545E-2</v>
      </c>
      <c r="G22" s="83">
        <v>5.7233796296296303E-2</v>
      </c>
      <c r="H22" s="94">
        <f t="shared" si="3"/>
        <v>5.1207439317372191E-2</v>
      </c>
      <c r="I22" s="83">
        <f t="shared" si="11"/>
        <v>0.12295138888888887</v>
      </c>
      <c r="J22" s="92">
        <f t="shared" si="12"/>
        <v>6.4259530348306837E-2</v>
      </c>
    </row>
    <row r="23" spans="2:14" s="49" customFormat="1" x14ac:dyDescent="0.25">
      <c r="B23" s="8" t="s">
        <v>91</v>
      </c>
      <c r="C23" s="43"/>
      <c r="D23" s="122"/>
      <c r="E23" s="83">
        <v>7.0428240740740722E-2</v>
      </c>
      <c r="F23" s="94">
        <f t="shared" si="0"/>
        <v>8.8514240828557272E-2</v>
      </c>
      <c r="G23" s="83">
        <v>0.38414351851851886</v>
      </c>
      <c r="H23" s="94">
        <f t="shared" si="3"/>
        <v>0.34369563416452664</v>
      </c>
      <c r="I23" s="83">
        <f t="shared" si="11"/>
        <v>0.45457175925925958</v>
      </c>
      <c r="J23" s="92">
        <f t="shared" si="12"/>
        <v>0.23757818454577359</v>
      </c>
      <c r="K23" s="34"/>
      <c r="L23" s="34"/>
      <c r="M23" s="34"/>
      <c r="N23" s="34"/>
    </row>
    <row r="24" spans="2:14" x14ac:dyDescent="0.25">
      <c r="B24" s="8" t="s">
        <v>12</v>
      </c>
      <c r="C24" s="86"/>
      <c r="D24" s="123"/>
      <c r="E24" s="83">
        <v>8.0613425925925922E-2</v>
      </c>
      <c r="F24" s="94">
        <f t="shared" si="0"/>
        <v>0.10131498559916213</v>
      </c>
      <c r="G24" s="83">
        <v>0.34957175925925926</v>
      </c>
      <c r="H24" s="94">
        <f t="shared" si="3"/>
        <v>0.31276406262944229</v>
      </c>
      <c r="I24" s="83">
        <f t="shared" si="11"/>
        <v>0.43018518518518517</v>
      </c>
      <c r="J24" s="92">
        <f t="shared" si="12"/>
        <v>0.2248327425384419</v>
      </c>
    </row>
    <row r="25" spans="2:14" s="50" customFormat="1" x14ac:dyDescent="0.25">
      <c r="B25" s="8" t="s">
        <v>5</v>
      </c>
      <c r="C25" s="124"/>
      <c r="D25" s="43"/>
      <c r="E25" s="83">
        <v>0.24437500000000006</v>
      </c>
      <c r="F25" s="94">
        <f t="shared" si="0"/>
        <v>0.30713059668926201</v>
      </c>
      <c r="G25" s="83">
        <v>2.836805555555556E-2</v>
      </c>
      <c r="H25" s="94">
        <f t="shared" si="3"/>
        <v>2.5381078618175779E-2</v>
      </c>
      <c r="I25" s="83">
        <f t="shared" si="11"/>
        <v>0.27274305555555561</v>
      </c>
      <c r="J25" s="92">
        <f t="shared" si="12"/>
        <v>0.14254691072746409</v>
      </c>
      <c r="K25" s="34"/>
      <c r="L25" s="34"/>
      <c r="M25" s="34"/>
      <c r="N25" s="34"/>
    </row>
    <row r="26" spans="2:14" x14ac:dyDescent="0.25">
      <c r="B26" s="8" t="s">
        <v>6</v>
      </c>
      <c r="C26" s="86"/>
      <c r="D26" s="84"/>
      <c r="E26" s="83">
        <v>2.1203703703703704E-2</v>
      </c>
      <c r="F26" s="94">
        <f t="shared" si="0"/>
        <v>2.6648823204259157E-2</v>
      </c>
      <c r="G26" s="83"/>
      <c r="H26" s="94"/>
      <c r="I26" s="83">
        <f t="shared" si="11"/>
        <v>2.1203703703703704E-2</v>
      </c>
      <c r="J26" s="92">
        <f t="shared" si="12"/>
        <v>1.1081941033427292E-2</v>
      </c>
    </row>
    <row r="27" spans="2:14" x14ac:dyDescent="0.25">
      <c r="B27" s="8" t="s">
        <v>101</v>
      </c>
      <c r="C27" s="86"/>
      <c r="D27" s="84"/>
      <c r="E27" s="83">
        <v>2.2337962962962967E-3</v>
      </c>
      <c r="F27" s="94">
        <f t="shared" si="0"/>
        <v>2.807436069007652E-3</v>
      </c>
      <c r="G27" s="83"/>
      <c r="H27" s="94"/>
      <c r="I27" s="83">
        <f t="shared" ref="I27:I28" si="13">E27+G27</f>
        <v>2.2337962962962967E-3</v>
      </c>
      <c r="J27" s="92">
        <f t="shared" ref="J27:J28" si="14">I27/$I$30</f>
        <v>1.1674752289582248E-3</v>
      </c>
    </row>
    <row r="28" spans="2:14" x14ac:dyDescent="0.25">
      <c r="B28" s="8" t="s">
        <v>17</v>
      </c>
      <c r="C28" s="86"/>
      <c r="D28" s="84"/>
      <c r="E28" s="83">
        <v>7.1180555555555563E-3</v>
      </c>
      <c r="F28" s="94">
        <f t="shared" si="0"/>
        <v>8.9459750385476981E-3</v>
      </c>
      <c r="G28" s="83">
        <v>5.9606481481481481E-3</v>
      </c>
      <c r="H28" s="94">
        <f t="shared" si="3"/>
        <v>5.3330295750144939E-3</v>
      </c>
      <c r="I28" s="83">
        <f t="shared" si="13"/>
        <v>1.3078703703703703E-2</v>
      </c>
      <c r="J28" s="92">
        <f t="shared" si="14"/>
        <v>6.8354767291336467E-3</v>
      </c>
    </row>
    <row r="29" spans="2:14" x14ac:dyDescent="0.25">
      <c r="B29" s="8"/>
      <c r="C29" s="125"/>
      <c r="D29" s="88"/>
      <c r="E29" s="87"/>
      <c r="F29" s="88"/>
      <c r="G29" s="87"/>
      <c r="H29" s="87"/>
      <c r="I29" s="87"/>
      <c r="J29" s="92"/>
    </row>
    <row r="30" spans="2:14" s="49" customFormat="1" x14ac:dyDescent="0.25">
      <c r="B30" s="53" t="s">
        <v>29</v>
      </c>
      <c r="C30" s="89"/>
      <c r="D30" s="122"/>
      <c r="E30" s="89">
        <f t="shared" ref="E30:J30" si="15">SUM(E7:E28)</f>
        <v>0.79567129629629629</v>
      </c>
      <c r="F30" s="126">
        <f t="shared" si="15"/>
        <v>1.0000000000000002</v>
      </c>
      <c r="G30" s="89">
        <f t="shared" si="15"/>
        <v>1.1176851851851859</v>
      </c>
      <c r="H30" s="126">
        <f t="shared" si="15"/>
        <v>0.99999999999999967</v>
      </c>
      <c r="I30" s="89">
        <f t="shared" si="15"/>
        <v>1.9133564814814821</v>
      </c>
      <c r="J30" s="114">
        <f t="shared" si="15"/>
        <v>0.99999999999999989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83" t="s">
        <v>136</v>
      </c>
      <c r="C32" s="184"/>
      <c r="D32" s="184"/>
      <c r="E32" s="184"/>
      <c r="F32" s="184"/>
      <c r="G32" s="184"/>
      <c r="H32" s="184"/>
      <c r="I32" s="184"/>
      <c r="J32" s="185"/>
      <c r="K32" s="34"/>
      <c r="L32" s="34"/>
      <c r="M32" s="34"/>
      <c r="N32" s="34"/>
    </row>
    <row r="33" spans="2:2" x14ac:dyDescent="0.25">
      <c r="B33" s="14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="110" zoomScaleNormal="110" zoomScaleSheetLayoutView="11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6" t="s">
        <v>48</v>
      </c>
      <c r="C3" s="187"/>
      <c r="D3" s="187"/>
      <c r="E3" s="187"/>
      <c r="F3" s="187"/>
      <c r="G3" s="187"/>
      <c r="H3" s="187"/>
      <c r="I3" s="187"/>
      <c r="J3" s="188"/>
    </row>
    <row r="4" spans="2:10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1"/>
    </row>
    <row r="5" spans="2:10" x14ac:dyDescent="0.25">
      <c r="B5" s="42"/>
      <c r="C5" s="192" t="s">
        <v>45</v>
      </c>
      <c r="D5" s="199"/>
      <c r="E5" s="194" t="s">
        <v>46</v>
      </c>
      <c r="F5" s="194"/>
      <c r="G5" s="190" t="s">
        <v>47</v>
      </c>
      <c r="H5" s="190"/>
      <c r="I5" s="195" t="s">
        <v>22</v>
      </c>
      <c r="J5" s="191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3"/>
      <c r="D7" s="94"/>
      <c r="E7" s="83"/>
      <c r="F7" s="86"/>
      <c r="G7" s="102"/>
      <c r="H7" s="94"/>
      <c r="I7" s="83"/>
      <c r="J7" s="92"/>
    </row>
    <row r="8" spans="2:10" x14ac:dyDescent="0.25">
      <c r="B8" s="8" t="s">
        <v>13</v>
      </c>
      <c r="C8" s="83">
        <v>2.363425925925923E-2</v>
      </c>
      <c r="D8" s="94">
        <f t="shared" ref="D8" si="0">C8/C$30</f>
        <v>8.1060696280417354E-3</v>
      </c>
      <c r="E8" s="83"/>
      <c r="F8" s="94"/>
      <c r="G8" s="102"/>
      <c r="H8" s="94"/>
      <c r="I8" s="83">
        <f t="shared" ref="I8:I27" si="1">C8+E8+G8</f>
        <v>2.363425925925923E-2</v>
      </c>
      <c r="J8" s="92">
        <f t="shared" ref="J8:J27" si="2">I8/$I$30</f>
        <v>8.1060696280417354E-3</v>
      </c>
    </row>
    <row r="9" spans="2:10" x14ac:dyDescent="0.25">
      <c r="B9" s="8" t="s">
        <v>0</v>
      </c>
      <c r="C9" s="83">
        <v>0.23982638888888996</v>
      </c>
      <c r="D9" s="94">
        <f t="shared" ref="D9" si="3">C9/C$30</f>
        <v>8.2255567464570883E-2</v>
      </c>
      <c r="E9" s="83"/>
      <c r="F9" s="94"/>
      <c r="G9" s="102"/>
      <c r="H9" s="94"/>
      <c r="I9" s="83">
        <f t="shared" si="1"/>
        <v>0.23982638888888996</v>
      </c>
      <c r="J9" s="92">
        <f t="shared" si="2"/>
        <v>8.2255567464570883E-2</v>
      </c>
    </row>
    <row r="10" spans="2:10" x14ac:dyDescent="0.25">
      <c r="B10" s="8" t="s">
        <v>8</v>
      </c>
      <c r="C10" s="83">
        <v>4.3888888888888887E-2</v>
      </c>
      <c r="D10" s="94">
        <f t="shared" ref="D10:D23" si="4">C10/C$30</f>
        <v>1.5052995117303769E-2</v>
      </c>
      <c r="E10" s="83"/>
      <c r="F10" s="94"/>
      <c r="G10" s="102"/>
      <c r="H10" s="94"/>
      <c r="I10" s="83">
        <f>C10+E10+G10</f>
        <v>4.3888888888888887E-2</v>
      </c>
      <c r="J10" s="92">
        <f>I10/$I$30</f>
        <v>1.5052995117303769E-2</v>
      </c>
    </row>
    <row r="11" spans="2:10" x14ac:dyDescent="0.25">
      <c r="B11" s="8" t="s">
        <v>26</v>
      </c>
      <c r="C11" s="83">
        <v>1.146990740740741E-2</v>
      </c>
      <c r="D11" s="94">
        <f t="shared" si="4"/>
        <v>3.9339446627763815E-3</v>
      </c>
      <c r="E11" s="83"/>
      <c r="F11" s="94"/>
      <c r="G11" s="102"/>
      <c r="H11" s="94"/>
      <c r="I11" s="83">
        <f>C11+E11+G11</f>
        <v>1.146990740740741E-2</v>
      </c>
      <c r="J11" s="92">
        <f>I11/$I$30</f>
        <v>3.9339446627763815E-3</v>
      </c>
    </row>
    <row r="12" spans="2:10" x14ac:dyDescent="0.25">
      <c r="B12" s="8" t="s">
        <v>3</v>
      </c>
      <c r="C12" s="83">
        <v>0.52250000000000385</v>
      </c>
      <c r="D12" s="94">
        <f t="shared" si="4"/>
        <v>0.17920685959271265</v>
      </c>
      <c r="E12" s="83"/>
      <c r="F12" s="94"/>
      <c r="G12" s="102"/>
      <c r="H12" s="94"/>
      <c r="I12" s="83">
        <f t="shared" si="1"/>
        <v>0.52250000000000385</v>
      </c>
      <c r="J12" s="92">
        <f t="shared" si="2"/>
        <v>0.17920685959271265</v>
      </c>
    </row>
    <row r="13" spans="2:10" x14ac:dyDescent="0.25">
      <c r="B13" s="8" t="s">
        <v>7</v>
      </c>
      <c r="C13" s="83">
        <v>0.21649305555555592</v>
      </c>
      <c r="D13" s="94">
        <f t="shared" si="4"/>
        <v>7.42527093009408E-2</v>
      </c>
      <c r="E13" s="83"/>
      <c r="F13" s="94"/>
      <c r="G13" s="102"/>
      <c r="H13" s="94"/>
      <c r="I13" s="83">
        <f t="shared" si="1"/>
        <v>0.21649305555555592</v>
      </c>
      <c r="J13" s="92">
        <f t="shared" si="2"/>
        <v>7.42527093009408E-2</v>
      </c>
    </row>
    <row r="14" spans="2:10" x14ac:dyDescent="0.25">
      <c r="B14" s="8" t="s">
        <v>2</v>
      </c>
      <c r="C14" s="83">
        <v>0.10593750000000006</v>
      </c>
      <c r="D14" s="94">
        <f t="shared" si="4"/>
        <v>3.6334405144694486E-2</v>
      </c>
      <c r="E14" s="83"/>
      <c r="F14" s="94"/>
      <c r="G14" s="102"/>
      <c r="H14" s="94"/>
      <c r="I14" s="83">
        <f t="shared" si="1"/>
        <v>0.10593750000000006</v>
      </c>
      <c r="J14" s="92">
        <f t="shared" si="2"/>
        <v>3.6334405144694486E-2</v>
      </c>
    </row>
    <row r="15" spans="2:10" x14ac:dyDescent="0.25">
      <c r="B15" s="8" t="s">
        <v>9</v>
      </c>
      <c r="C15" s="83">
        <v>3.1736111111111104E-2</v>
      </c>
      <c r="D15" s="94">
        <f t="shared" si="4"/>
        <v>1.0884839823746552E-2</v>
      </c>
      <c r="E15" s="83"/>
      <c r="F15" s="94"/>
      <c r="G15" s="102"/>
      <c r="H15" s="94"/>
      <c r="I15" s="83">
        <f t="shared" si="1"/>
        <v>3.1736111111111104E-2</v>
      </c>
      <c r="J15" s="92">
        <f t="shared" si="2"/>
        <v>1.0884839823746552E-2</v>
      </c>
    </row>
    <row r="16" spans="2:10" x14ac:dyDescent="0.25">
      <c r="B16" s="8" t="s">
        <v>1</v>
      </c>
      <c r="C16" s="83">
        <v>5.1238425925925916E-2</v>
      </c>
      <c r="D16" s="94">
        <f t="shared" si="4"/>
        <v>1.7573736651978845E-2</v>
      </c>
      <c r="E16" s="83"/>
      <c r="F16" s="94"/>
      <c r="G16" s="102"/>
      <c r="H16" s="94"/>
      <c r="I16" s="83">
        <f t="shared" si="1"/>
        <v>5.1238425925925916E-2</v>
      </c>
      <c r="J16" s="92">
        <f t="shared" si="2"/>
        <v>1.7573736651978845E-2</v>
      </c>
    </row>
    <row r="17" spans="2:14" x14ac:dyDescent="0.25">
      <c r="B17" s="8" t="s">
        <v>27</v>
      </c>
      <c r="C17" s="83">
        <v>0.15714120370370388</v>
      </c>
      <c r="D17" s="94">
        <f t="shared" si="4"/>
        <v>5.3896232781548918E-2</v>
      </c>
      <c r="E17" s="83"/>
      <c r="F17" s="94"/>
      <c r="G17" s="102"/>
      <c r="H17" s="94"/>
      <c r="I17" s="83">
        <f t="shared" ref="I17:I20" si="5">C17+E17+G17</f>
        <v>0.15714120370370388</v>
      </c>
      <c r="J17" s="92">
        <f t="shared" ref="J17:J20" si="6">I17/$I$30</f>
        <v>5.3896232781548918E-2</v>
      </c>
    </row>
    <row r="18" spans="2:14" x14ac:dyDescent="0.25">
      <c r="B18" s="8" t="s">
        <v>16</v>
      </c>
      <c r="C18" s="83">
        <v>5.4861111111111117E-3</v>
      </c>
      <c r="D18" s="94">
        <f t="shared" si="4"/>
        <v>1.8816243896629715E-3</v>
      </c>
      <c r="E18" s="83"/>
      <c r="F18" s="94"/>
      <c r="G18" s="102"/>
      <c r="H18" s="94"/>
      <c r="I18" s="83">
        <f t="shared" si="5"/>
        <v>5.4861111111111117E-3</v>
      </c>
      <c r="J18" s="92">
        <f t="shared" si="6"/>
        <v>1.8816243896629715E-3</v>
      </c>
    </row>
    <row r="19" spans="2:14" x14ac:dyDescent="0.25">
      <c r="B19" s="8" t="s">
        <v>4</v>
      </c>
      <c r="C19" s="83">
        <v>0.21702546296296296</v>
      </c>
      <c r="D19" s="94">
        <f t="shared" si="4"/>
        <v>7.4435314199515559E-2</v>
      </c>
      <c r="E19" s="83"/>
      <c r="F19" s="94"/>
      <c r="G19" s="102"/>
      <c r="H19" s="94"/>
      <c r="I19" s="83">
        <f t="shared" si="5"/>
        <v>0.21702546296296296</v>
      </c>
      <c r="J19" s="92">
        <f t="shared" si="6"/>
        <v>7.4435314199515559E-2</v>
      </c>
    </row>
    <row r="20" spans="2:14" x14ac:dyDescent="0.25">
      <c r="B20" s="8" t="s">
        <v>14</v>
      </c>
      <c r="C20" s="83">
        <v>0.15216435185185184</v>
      </c>
      <c r="D20" s="94">
        <f t="shared" si="4"/>
        <v>5.2189273947044472E-2</v>
      </c>
      <c r="E20" s="83"/>
      <c r="F20" s="94"/>
      <c r="G20" s="102"/>
      <c r="H20" s="94"/>
      <c r="I20" s="83">
        <f t="shared" si="5"/>
        <v>0.15216435185185184</v>
      </c>
      <c r="J20" s="92">
        <f t="shared" si="6"/>
        <v>5.2189273947044472E-2</v>
      </c>
    </row>
    <row r="21" spans="2:14" x14ac:dyDescent="0.25">
      <c r="B21" s="8" t="s">
        <v>11</v>
      </c>
      <c r="C21" s="83">
        <v>0.35468750000000049</v>
      </c>
      <c r="D21" s="94">
        <f t="shared" si="4"/>
        <v>0.12165058949624859</v>
      </c>
      <c r="E21" s="83"/>
      <c r="F21" s="94"/>
      <c r="G21" s="102"/>
      <c r="H21" s="94"/>
      <c r="I21" s="83">
        <f t="shared" si="1"/>
        <v>0.35468750000000049</v>
      </c>
      <c r="J21" s="92">
        <f t="shared" si="2"/>
        <v>0.12165058949624859</v>
      </c>
    </row>
    <row r="22" spans="2:14" x14ac:dyDescent="0.25">
      <c r="B22" s="8" t="s">
        <v>15</v>
      </c>
      <c r="C22" s="83">
        <v>0.18555555555555547</v>
      </c>
      <c r="D22" s="94">
        <f t="shared" si="4"/>
        <v>6.3641776825056409E-2</v>
      </c>
      <c r="E22" s="83"/>
      <c r="F22" s="94"/>
      <c r="G22" s="102"/>
      <c r="H22" s="94"/>
      <c r="I22" s="83">
        <f t="shared" si="1"/>
        <v>0.18555555555555547</v>
      </c>
      <c r="J22" s="92">
        <f t="shared" si="2"/>
        <v>6.3641776825056409E-2</v>
      </c>
    </row>
    <row r="23" spans="2:14" s="49" customFormat="1" x14ac:dyDescent="0.25">
      <c r="B23" s="8" t="s">
        <v>91</v>
      </c>
      <c r="C23" s="83">
        <v>0.44218750000000018</v>
      </c>
      <c r="D23" s="94">
        <f t="shared" si="4"/>
        <v>0.15166130760986044</v>
      </c>
      <c r="E23" s="83"/>
      <c r="F23" s="94"/>
      <c r="G23" s="102"/>
      <c r="H23" s="94"/>
      <c r="I23" s="83">
        <f t="shared" si="1"/>
        <v>0.44218750000000018</v>
      </c>
      <c r="J23" s="92">
        <f t="shared" si="2"/>
        <v>0.15166130760986044</v>
      </c>
    </row>
    <row r="24" spans="2:14" x14ac:dyDescent="0.25">
      <c r="B24" s="8" t="s">
        <v>12</v>
      </c>
      <c r="C24" s="83">
        <v>0.10306712962962968</v>
      </c>
      <c r="D24" s="94">
        <f t="shared" ref="D24" si="7">C24/C$30</f>
        <v>3.5349926561073344E-2</v>
      </c>
      <c r="E24" s="83"/>
      <c r="F24" s="94"/>
      <c r="G24" s="102"/>
      <c r="H24" s="94"/>
      <c r="I24" s="83">
        <f t="shared" si="1"/>
        <v>0.10306712962962968</v>
      </c>
      <c r="J24" s="92">
        <f t="shared" si="2"/>
        <v>3.5349926561073344E-2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3">
        <v>3.1851851851851853E-2</v>
      </c>
      <c r="D25" s="94">
        <f t="shared" ref="D25" si="8">C25/C$30</f>
        <v>1.0924536540828053E-2</v>
      </c>
      <c r="E25" s="83"/>
      <c r="F25" s="94"/>
      <c r="G25" s="102"/>
      <c r="H25" s="84"/>
      <c r="I25" s="83">
        <f t="shared" si="1"/>
        <v>3.1851851851851853E-2</v>
      </c>
      <c r="J25" s="92">
        <f t="shared" si="2"/>
        <v>1.0924536540828053E-2</v>
      </c>
      <c r="K25" s="49"/>
      <c r="L25" s="49"/>
      <c r="M25" s="49"/>
      <c r="N25" s="49"/>
    </row>
    <row r="26" spans="2:14" x14ac:dyDescent="0.25">
      <c r="B26" s="8" t="s">
        <v>6</v>
      </c>
      <c r="C26" s="83">
        <v>5.5092592592592589E-3</v>
      </c>
      <c r="D26" s="94">
        <f t="shared" ref="D26" si="9">C26/C$30</f>
        <v>1.8895637330792706E-3</v>
      </c>
      <c r="E26" s="83"/>
      <c r="F26" s="94"/>
      <c r="G26" s="102"/>
      <c r="H26" s="84"/>
      <c r="I26" s="83">
        <f t="shared" si="1"/>
        <v>5.5092592592592589E-3</v>
      </c>
      <c r="J26" s="92">
        <f t="shared" si="2"/>
        <v>1.8895637330792706E-3</v>
      </c>
      <c r="K26" s="49"/>
      <c r="L26" s="49"/>
      <c r="M26" s="49"/>
      <c r="N26" s="49"/>
    </row>
    <row r="27" spans="2:14" x14ac:dyDescent="0.25">
      <c r="B27" s="8" t="s">
        <v>101</v>
      </c>
      <c r="C27" s="83">
        <v>8.3796296296296292E-3</v>
      </c>
      <c r="D27" s="94">
        <f t="shared" ref="D27" si="10">C27/C$30</f>
        <v>2.8740423167004031E-3</v>
      </c>
      <c r="E27" s="83"/>
      <c r="F27" s="94"/>
      <c r="G27" s="102"/>
      <c r="H27" s="84"/>
      <c r="I27" s="83">
        <f t="shared" si="1"/>
        <v>8.3796296296296292E-3</v>
      </c>
      <c r="J27" s="92">
        <f t="shared" si="2"/>
        <v>2.8740423167004031E-3</v>
      </c>
      <c r="K27" s="49"/>
      <c r="L27" s="49"/>
      <c r="M27" s="49"/>
      <c r="N27" s="49"/>
    </row>
    <row r="28" spans="2:14" x14ac:dyDescent="0.25">
      <c r="B28" s="8" t="s">
        <v>17</v>
      </c>
      <c r="C28" s="83">
        <v>5.8449074074074063E-3</v>
      </c>
      <c r="D28" s="94">
        <f t="shared" ref="D28" si="11">C28/C$30</f>
        <v>2.0046842126156122E-3</v>
      </c>
      <c r="E28" s="83"/>
      <c r="F28" s="94"/>
      <c r="G28" s="83"/>
      <c r="H28" s="84"/>
      <c r="I28" s="83">
        <f t="shared" ref="I28" si="12">C28+E28+G28</f>
        <v>5.8449074074074063E-3</v>
      </c>
      <c r="J28" s="92">
        <f t="shared" ref="J28" si="13">I28/$I$30</f>
        <v>2.0046842126156122E-3</v>
      </c>
      <c r="K28" s="49"/>
      <c r="L28" s="49"/>
      <c r="M28" s="49"/>
      <c r="N28" s="49"/>
    </row>
    <row r="29" spans="2:14" x14ac:dyDescent="0.25">
      <c r="B29" s="8"/>
      <c r="C29" s="125"/>
      <c r="D29" s="88"/>
      <c r="E29" s="87"/>
      <c r="F29" s="88"/>
      <c r="G29" s="87"/>
      <c r="H29" s="87"/>
      <c r="I29" s="87"/>
      <c r="J29" s="92"/>
      <c r="K29" s="49"/>
      <c r="L29" s="49"/>
      <c r="M29" s="49"/>
      <c r="N29" s="49"/>
    </row>
    <row r="30" spans="2:14" s="49" customFormat="1" x14ac:dyDescent="0.25">
      <c r="B30" s="53" t="s">
        <v>29</v>
      </c>
      <c r="C30" s="89">
        <f t="shared" ref="C30:J30" si="14">SUM(C7:C28)</f>
        <v>2.9156250000000057</v>
      </c>
      <c r="D30" s="126">
        <f t="shared" si="14"/>
        <v>1.0000000000000002</v>
      </c>
      <c r="E30" s="89"/>
      <c r="F30" s="126"/>
      <c r="G30" s="89"/>
      <c r="H30" s="126"/>
      <c r="I30" s="89">
        <f t="shared" si="14"/>
        <v>2.9156250000000057</v>
      </c>
      <c r="J30" s="127">
        <f t="shared" si="14"/>
        <v>1.0000000000000002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96" t="s">
        <v>137</v>
      </c>
      <c r="C32" s="197"/>
      <c r="D32" s="197"/>
      <c r="E32" s="197"/>
      <c r="F32" s="197"/>
      <c r="G32" s="197"/>
      <c r="H32" s="197"/>
      <c r="I32" s="197"/>
      <c r="J32" s="198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49</v>
      </c>
      <c r="C3" s="187"/>
      <c r="D3" s="187"/>
      <c r="E3" s="187"/>
      <c r="F3" s="188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50</v>
      </c>
      <c r="D5" s="190"/>
      <c r="E5" s="195" t="s">
        <v>51</v>
      </c>
      <c r="F5" s="191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128"/>
      <c r="D7" s="94"/>
      <c r="E7" s="83"/>
      <c r="F7" s="95"/>
    </row>
    <row r="8" spans="2:6" x14ac:dyDescent="0.25">
      <c r="B8" s="8" t="s">
        <v>13</v>
      </c>
      <c r="C8" s="128"/>
      <c r="D8" s="94"/>
      <c r="E8" s="83">
        <v>3.7615740740740739E-3</v>
      </c>
      <c r="F8" s="95">
        <f t="shared" ref="F8:F28" si="0">E8/E$30</f>
        <v>4.5515657386140818E-3</v>
      </c>
    </row>
    <row r="9" spans="2:6" x14ac:dyDescent="0.25">
      <c r="B9" s="8" t="s">
        <v>0</v>
      </c>
      <c r="C9" s="128"/>
      <c r="D9" s="94"/>
      <c r="E9" s="83">
        <v>9.3263888888888896E-2</v>
      </c>
      <c r="F9" s="95">
        <f t="shared" si="0"/>
        <v>0.11285082068231471</v>
      </c>
    </row>
    <row r="10" spans="2:6" x14ac:dyDescent="0.25">
      <c r="B10" s="8" t="s">
        <v>8</v>
      </c>
      <c r="C10" s="128"/>
      <c r="D10" s="94"/>
      <c r="E10" s="83">
        <v>2.4675925925925928E-2</v>
      </c>
      <c r="F10" s="95">
        <f t="shared" si="0"/>
        <v>2.9858271245308383E-2</v>
      </c>
    </row>
    <row r="11" spans="2:6" x14ac:dyDescent="0.25">
      <c r="B11" s="8" t="s">
        <v>26</v>
      </c>
      <c r="C11" s="128"/>
      <c r="D11" s="94"/>
      <c r="E11" s="83"/>
      <c r="F11" s="95"/>
    </row>
    <row r="12" spans="2:6" x14ac:dyDescent="0.25">
      <c r="B12" s="8" t="s">
        <v>3</v>
      </c>
      <c r="C12" s="128"/>
      <c r="D12" s="94"/>
      <c r="E12" s="83">
        <v>0.17171296296296304</v>
      </c>
      <c r="F12" s="95">
        <f t="shared" si="0"/>
        <v>0.20777547476331865</v>
      </c>
    </row>
    <row r="13" spans="2:6" x14ac:dyDescent="0.25">
      <c r="B13" s="8" t="s">
        <v>7</v>
      </c>
      <c r="C13" s="128"/>
      <c r="D13" s="94"/>
      <c r="E13" s="83">
        <v>0.1535532407407407</v>
      </c>
      <c r="F13" s="95">
        <f t="shared" si="0"/>
        <v>0.18580191585905542</v>
      </c>
    </row>
    <row r="14" spans="2:6" x14ac:dyDescent="0.25">
      <c r="B14" s="8" t="s">
        <v>2</v>
      </c>
      <c r="C14" s="128"/>
      <c r="D14" s="94"/>
      <c r="E14" s="83">
        <v>3.9780092592592596E-2</v>
      </c>
      <c r="F14" s="95">
        <f t="shared" si="0"/>
        <v>4.8134558288051084E-2</v>
      </c>
    </row>
    <row r="15" spans="2:6" x14ac:dyDescent="0.25">
      <c r="B15" s="8" t="s">
        <v>9</v>
      </c>
      <c r="C15" s="128">
        <v>1.4467592592592594E-3</v>
      </c>
      <c r="D15" s="94">
        <f t="shared" ref="D15:D17" si="1">C15/C$30</f>
        <v>3.8331800061330884E-2</v>
      </c>
      <c r="E15" s="83">
        <v>5.2777777777777779E-3</v>
      </c>
      <c r="F15" s="95">
        <f t="shared" si="0"/>
        <v>6.3861968517169897E-3</v>
      </c>
    </row>
    <row r="16" spans="2:6" x14ac:dyDescent="0.25">
      <c r="B16" s="8" t="s">
        <v>1</v>
      </c>
      <c r="C16" s="128"/>
      <c r="D16" s="94"/>
      <c r="E16" s="83">
        <v>1.1354166666666665E-2</v>
      </c>
      <c r="F16" s="95">
        <f t="shared" si="0"/>
        <v>1.373872612178589E-2</v>
      </c>
    </row>
    <row r="17" spans="2:6" x14ac:dyDescent="0.25">
      <c r="B17" s="8" t="s">
        <v>27</v>
      </c>
      <c r="C17" s="128">
        <v>4.9421296296296297E-3</v>
      </c>
      <c r="D17" s="94">
        <f t="shared" si="1"/>
        <v>0.13094142900950628</v>
      </c>
      <c r="E17" s="83">
        <v>1.398148148148148E-2</v>
      </c>
      <c r="F17" s="95">
        <f t="shared" si="0"/>
        <v>1.691781972998711E-2</v>
      </c>
    </row>
    <row r="18" spans="2:6" x14ac:dyDescent="0.25">
      <c r="B18" s="8" t="s">
        <v>16</v>
      </c>
      <c r="C18" s="128"/>
      <c r="D18" s="94"/>
      <c r="E18" s="83">
        <v>2.0833333333333335E-4</v>
      </c>
      <c r="F18" s="95">
        <f t="shared" si="0"/>
        <v>2.520867178309338E-4</v>
      </c>
    </row>
    <row r="19" spans="2:6" x14ac:dyDescent="0.25">
      <c r="B19" s="8" t="s">
        <v>4</v>
      </c>
      <c r="C19" s="128">
        <v>1.2835648148148148E-2</v>
      </c>
      <c r="D19" s="94">
        <f t="shared" ref="D19:D23" si="2">C19/C$30</f>
        <v>0.34007973014412757</v>
      </c>
      <c r="E19" s="83">
        <v>6.0358796296296285E-2</v>
      </c>
      <c r="F19" s="95">
        <f t="shared" si="0"/>
        <v>7.3035124082684422E-2</v>
      </c>
    </row>
    <row r="20" spans="2:6" x14ac:dyDescent="0.25">
      <c r="B20" s="8" t="s">
        <v>14</v>
      </c>
      <c r="C20" s="128">
        <v>6.4814814814814813E-3</v>
      </c>
      <c r="D20" s="94">
        <f t="shared" si="2"/>
        <v>0.17172646427476232</v>
      </c>
      <c r="E20" s="83">
        <v>9.8599537037037041E-2</v>
      </c>
      <c r="F20" s="95">
        <f t="shared" si="0"/>
        <v>0.11930704162231806</v>
      </c>
    </row>
    <row r="21" spans="2:6" x14ac:dyDescent="0.25">
      <c r="B21" s="8" t="s">
        <v>11</v>
      </c>
      <c r="C21" s="128"/>
      <c r="D21" s="94"/>
      <c r="E21" s="83">
        <v>3.8854166666666662E-2</v>
      </c>
      <c r="F21" s="95">
        <f t="shared" si="0"/>
        <v>4.7014172875469148E-2</v>
      </c>
    </row>
    <row r="22" spans="2:6" x14ac:dyDescent="0.25">
      <c r="B22" s="8" t="s">
        <v>15</v>
      </c>
      <c r="C22" s="128">
        <v>7.152777777777777E-3</v>
      </c>
      <c r="D22" s="94">
        <f t="shared" ref="D22" si="3">C22/C$30</f>
        <v>0.18951241950321984</v>
      </c>
      <c r="E22" s="83">
        <v>3.2523148148148148E-2</v>
      </c>
      <c r="F22" s="95">
        <f t="shared" si="0"/>
        <v>3.9353537616940222E-2</v>
      </c>
    </row>
    <row r="23" spans="2:6" s="49" customFormat="1" x14ac:dyDescent="0.25">
      <c r="B23" s="8" t="s">
        <v>91</v>
      </c>
      <c r="C23" s="128">
        <v>4.8842592592592592E-3</v>
      </c>
      <c r="D23" s="94">
        <f t="shared" si="2"/>
        <v>0.12940815700705305</v>
      </c>
      <c r="E23" s="83">
        <v>5.4571759259259257E-2</v>
      </c>
      <c r="F23" s="95">
        <f t="shared" si="0"/>
        <v>6.6032715254047372E-2</v>
      </c>
    </row>
    <row r="24" spans="2:6" x14ac:dyDescent="0.25">
      <c r="B24" s="8" t="s">
        <v>12</v>
      </c>
      <c r="C24" s="128"/>
      <c r="D24" s="94"/>
      <c r="E24" s="83">
        <v>3.5416666666666665E-3</v>
      </c>
      <c r="F24" s="95">
        <f t="shared" si="0"/>
        <v>4.2854742031258747E-3</v>
      </c>
    </row>
    <row r="25" spans="2:6" s="50" customFormat="1" x14ac:dyDescent="0.25">
      <c r="B25" s="8" t="s">
        <v>5</v>
      </c>
      <c r="C25" s="128"/>
      <c r="D25" s="94"/>
      <c r="E25" s="83">
        <v>6.3888888888888884E-3</v>
      </c>
      <c r="F25" s="95">
        <f t="shared" si="0"/>
        <v>7.7306593468153021E-3</v>
      </c>
    </row>
    <row r="26" spans="2:6" x14ac:dyDescent="0.25">
      <c r="B26" s="8" t="s">
        <v>6</v>
      </c>
      <c r="C26" s="128"/>
      <c r="D26" s="94"/>
      <c r="E26" s="83">
        <v>8.2175925925925927E-4</v>
      </c>
      <c r="F26" s="95">
        <f t="shared" si="0"/>
        <v>9.9434205366646109E-4</v>
      </c>
    </row>
    <row r="27" spans="2:6" x14ac:dyDescent="0.25">
      <c r="B27" s="8" t="s">
        <v>101</v>
      </c>
      <c r="C27" s="128"/>
      <c r="D27" s="94"/>
      <c r="E27" s="83">
        <v>6.9791666666666665E-3</v>
      </c>
      <c r="F27" s="95">
        <f t="shared" si="0"/>
        <v>8.4449050473362815E-3</v>
      </c>
    </row>
    <row r="28" spans="2:6" x14ac:dyDescent="0.25">
      <c r="B28" s="8" t="s">
        <v>17</v>
      </c>
      <c r="C28" s="128"/>
      <c r="D28" s="94"/>
      <c r="E28" s="83">
        <v>6.2268518518518515E-3</v>
      </c>
      <c r="F28" s="95">
        <f t="shared" si="0"/>
        <v>7.5345918996134655E-3</v>
      </c>
    </row>
    <row r="29" spans="2:6" x14ac:dyDescent="0.25">
      <c r="B29" s="8"/>
      <c r="C29" s="87"/>
      <c r="D29" s="87"/>
      <c r="E29" s="87"/>
      <c r="F29" s="92"/>
    </row>
    <row r="30" spans="2:6" x14ac:dyDescent="0.25">
      <c r="B30" s="53" t="s">
        <v>29</v>
      </c>
      <c r="C30" s="91">
        <f>SUM(C7:C28)</f>
        <v>3.7743055555555557E-2</v>
      </c>
      <c r="D30" s="129">
        <f>SUM(D7:D28)</f>
        <v>1</v>
      </c>
      <c r="E30" s="91">
        <f>SUM(E7:E28)</f>
        <v>0.82643518518518533</v>
      </c>
      <c r="F30" s="130">
        <f>SUM(F7:F28)</f>
        <v>1</v>
      </c>
    </row>
    <row r="31" spans="2:6" x14ac:dyDescent="0.25">
      <c r="B31" s="68"/>
      <c r="C31" s="27"/>
      <c r="D31" s="52"/>
      <c r="E31" s="52"/>
      <c r="F31" s="48"/>
    </row>
    <row r="32" spans="2:6" ht="81.95" customHeight="1" thickBot="1" x14ac:dyDescent="0.3">
      <c r="B32" s="196" t="s">
        <v>139</v>
      </c>
      <c r="C32" s="197"/>
      <c r="D32" s="197"/>
      <c r="E32" s="197"/>
      <c r="F32" s="19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7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92</v>
      </c>
      <c r="C3" s="201"/>
      <c r="D3" s="201"/>
      <c r="E3" s="201"/>
      <c r="F3" s="202"/>
    </row>
    <row r="4" spans="2:6" x14ac:dyDescent="0.25">
      <c r="B4" s="203" t="s">
        <v>135</v>
      </c>
      <c r="C4" s="199"/>
      <c r="D4" s="199"/>
      <c r="E4" s="199"/>
      <c r="F4" s="204"/>
    </row>
    <row r="5" spans="2:6" x14ac:dyDescent="0.25">
      <c r="B5" s="72"/>
      <c r="C5" s="192" t="s">
        <v>56</v>
      </c>
      <c r="D5" s="199"/>
      <c r="E5" s="192" t="s">
        <v>57</v>
      </c>
      <c r="F5" s="204"/>
    </row>
    <row r="6" spans="2:6" x14ac:dyDescent="0.25">
      <c r="B6" s="3" t="s">
        <v>23</v>
      </c>
      <c r="C6" s="73" t="s">
        <v>24</v>
      </c>
      <c r="D6" s="73" t="s">
        <v>25</v>
      </c>
      <c r="E6" s="73" t="s">
        <v>24</v>
      </c>
      <c r="F6" s="153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3"/>
      <c r="D9" s="131"/>
      <c r="E9" s="47"/>
      <c r="F9" s="48"/>
    </row>
    <row r="10" spans="2:6" x14ac:dyDescent="0.25">
      <c r="B10" s="8" t="s">
        <v>8</v>
      </c>
      <c r="C10" s="83"/>
      <c r="D10" s="131"/>
      <c r="E10" s="47"/>
      <c r="F10" s="48"/>
    </row>
    <row r="11" spans="2:6" x14ac:dyDescent="0.25">
      <c r="B11" s="8" t="s">
        <v>26</v>
      </c>
      <c r="C11" s="83"/>
      <c r="D11" s="131"/>
      <c r="E11" s="47"/>
      <c r="F11" s="48"/>
    </row>
    <row r="12" spans="2:6" x14ac:dyDescent="0.25">
      <c r="B12" s="8" t="s">
        <v>3</v>
      </c>
      <c r="C12" s="83"/>
      <c r="D12" s="94"/>
      <c r="E12" s="83"/>
      <c r="F12" s="151"/>
    </row>
    <row r="13" spans="2:6" x14ac:dyDescent="0.25">
      <c r="B13" s="8" t="s">
        <v>7</v>
      </c>
      <c r="C13" s="83"/>
      <c r="D13" s="94"/>
      <c r="E13" s="47"/>
      <c r="F13" s="48"/>
    </row>
    <row r="14" spans="2:6" x14ac:dyDescent="0.25">
      <c r="B14" s="8" t="s">
        <v>2</v>
      </c>
      <c r="C14" s="83"/>
      <c r="D14" s="94"/>
      <c r="E14" s="47"/>
      <c r="F14" s="48"/>
    </row>
    <row r="15" spans="2:6" x14ac:dyDescent="0.25">
      <c r="B15" s="8" t="s">
        <v>9</v>
      </c>
      <c r="C15" s="83"/>
      <c r="D15" s="94"/>
      <c r="E15" s="47"/>
      <c r="F15" s="48"/>
    </row>
    <row r="16" spans="2:6" x14ac:dyDescent="0.25">
      <c r="B16" s="8" t="s">
        <v>1</v>
      </c>
      <c r="C16" s="83"/>
      <c r="D16" s="94"/>
      <c r="E16" s="47"/>
      <c r="F16" s="48"/>
    </row>
    <row r="17" spans="2:6" x14ac:dyDescent="0.25">
      <c r="B17" s="8" t="s">
        <v>27</v>
      </c>
      <c r="C17" s="83">
        <v>3.3912037037037036E-3</v>
      </c>
      <c r="D17" s="94">
        <f t="shared" ref="D17:D25" si="0">C17/C$30</f>
        <v>0.4480122324159021</v>
      </c>
      <c r="E17" s="47"/>
      <c r="F17" s="48"/>
    </row>
    <row r="18" spans="2:6" x14ac:dyDescent="0.25">
      <c r="B18" s="8" t="s">
        <v>16</v>
      </c>
      <c r="C18" s="83"/>
      <c r="D18" s="94"/>
      <c r="E18" s="47"/>
      <c r="F18" s="48"/>
    </row>
    <row r="19" spans="2:6" x14ac:dyDescent="0.25">
      <c r="B19" s="8" t="s">
        <v>4</v>
      </c>
      <c r="C19" s="83"/>
      <c r="D19" s="94"/>
      <c r="E19" s="47"/>
      <c r="F19" s="48"/>
    </row>
    <row r="20" spans="2:6" x14ac:dyDescent="0.25">
      <c r="B20" s="8" t="s">
        <v>14</v>
      </c>
      <c r="C20" s="83"/>
      <c r="D20" s="94"/>
      <c r="E20" s="47"/>
      <c r="F20" s="48"/>
    </row>
    <row r="21" spans="2:6" x14ac:dyDescent="0.25">
      <c r="B21" s="8" t="s">
        <v>11</v>
      </c>
      <c r="C21" s="146"/>
      <c r="D21" s="94"/>
      <c r="E21" s="47"/>
      <c r="F21" s="48"/>
    </row>
    <row r="22" spans="2:6" x14ac:dyDescent="0.25">
      <c r="B22" s="8" t="s">
        <v>15</v>
      </c>
      <c r="C22" s="83"/>
      <c r="D22" s="94"/>
      <c r="E22" s="47"/>
      <c r="F22" s="48"/>
    </row>
    <row r="23" spans="2:6" s="49" customFormat="1" x14ac:dyDescent="0.25">
      <c r="B23" s="8" t="s">
        <v>91</v>
      </c>
      <c r="C23" s="83"/>
      <c r="D23" s="94"/>
      <c r="E23" s="47"/>
      <c r="F23" s="48"/>
    </row>
    <row r="24" spans="2:6" x14ac:dyDescent="0.25">
      <c r="B24" s="8" t="s">
        <v>12</v>
      </c>
      <c r="C24" s="83"/>
      <c r="D24" s="94"/>
      <c r="E24" s="47"/>
      <c r="F24" s="48"/>
    </row>
    <row r="25" spans="2:6" s="50" customFormat="1" x14ac:dyDescent="0.25">
      <c r="B25" s="8" t="s">
        <v>5</v>
      </c>
      <c r="C25" s="83">
        <v>4.178240740740741E-3</v>
      </c>
      <c r="D25" s="94">
        <f t="shared" si="0"/>
        <v>0.55198776758409784</v>
      </c>
      <c r="E25" s="47"/>
      <c r="F25" s="48"/>
    </row>
    <row r="26" spans="2:6" x14ac:dyDescent="0.25">
      <c r="B26" s="8" t="s">
        <v>6</v>
      </c>
      <c r="C26" s="102"/>
      <c r="D26" s="131"/>
      <c r="E26" s="47"/>
      <c r="F26" s="48"/>
    </row>
    <row r="27" spans="2:6" x14ac:dyDescent="0.25">
      <c r="B27" s="8" t="s">
        <v>101</v>
      </c>
      <c r="C27" s="102"/>
      <c r="D27" s="131"/>
      <c r="E27" s="47"/>
      <c r="F27" s="48"/>
    </row>
    <row r="28" spans="2:6" x14ac:dyDescent="0.25">
      <c r="B28" s="8" t="s">
        <v>17</v>
      </c>
      <c r="C28" s="102"/>
      <c r="D28" s="131"/>
      <c r="E28" s="47"/>
      <c r="F28" s="48"/>
    </row>
    <row r="29" spans="2:6" x14ac:dyDescent="0.25">
      <c r="B29" s="8"/>
      <c r="C29" s="102"/>
      <c r="D29" s="83"/>
      <c r="E29" s="47"/>
      <c r="F29" s="48"/>
    </row>
    <row r="30" spans="2:6" x14ac:dyDescent="0.25">
      <c r="B30" s="53" t="s">
        <v>29</v>
      </c>
      <c r="C30" s="91">
        <f>SUM(C7:C28)</f>
        <v>7.5694444444444446E-3</v>
      </c>
      <c r="D30" s="129">
        <f>SUM(D7:D28)</f>
        <v>1</v>
      </c>
      <c r="E30" s="142"/>
      <c r="F30" s="154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138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93</v>
      </c>
      <c r="C3" s="209"/>
      <c r="D3" s="209"/>
      <c r="E3" s="209"/>
      <c r="F3" s="210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64</v>
      </c>
      <c r="D5" s="190"/>
      <c r="E5" s="211" t="s">
        <v>65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3"/>
      <c r="D7" s="84"/>
      <c r="E7" s="47"/>
      <c r="F7" s="48"/>
    </row>
    <row r="8" spans="2:6" x14ac:dyDescent="0.25">
      <c r="B8" s="8" t="s">
        <v>13</v>
      </c>
      <c r="C8" s="83"/>
      <c r="D8" s="84"/>
      <c r="E8" s="47"/>
      <c r="F8" s="48"/>
    </row>
    <row r="9" spans="2:6" x14ac:dyDescent="0.25">
      <c r="B9" s="8" t="s">
        <v>0</v>
      </c>
      <c r="C9" s="83"/>
      <c r="D9" s="84"/>
      <c r="E9" s="47"/>
      <c r="F9" s="48"/>
    </row>
    <row r="10" spans="2:6" x14ac:dyDescent="0.25">
      <c r="B10" s="8" t="s">
        <v>8</v>
      </c>
      <c r="C10" s="83"/>
      <c r="D10" s="84"/>
      <c r="E10" s="47"/>
      <c r="F10" s="48"/>
    </row>
    <row r="11" spans="2:6" x14ac:dyDescent="0.25">
      <c r="B11" s="8" t="s">
        <v>26</v>
      </c>
      <c r="C11" s="83"/>
      <c r="D11" s="84"/>
      <c r="E11" s="47"/>
      <c r="F11" s="48"/>
    </row>
    <row r="12" spans="2:6" x14ac:dyDescent="0.25">
      <c r="B12" s="8" t="s">
        <v>3</v>
      </c>
      <c r="C12" s="83"/>
      <c r="D12" s="94"/>
      <c r="E12" s="47"/>
      <c r="F12" s="48"/>
    </row>
    <row r="13" spans="2:6" x14ac:dyDescent="0.25">
      <c r="B13" s="8" t="s">
        <v>7</v>
      </c>
      <c r="C13" s="83"/>
      <c r="D13" s="84"/>
      <c r="E13" s="47"/>
      <c r="F13" s="48"/>
    </row>
    <row r="14" spans="2:6" x14ac:dyDescent="0.25">
      <c r="B14" s="8" t="s">
        <v>2</v>
      </c>
      <c r="C14" s="83"/>
      <c r="D14" s="84"/>
      <c r="E14" s="47"/>
      <c r="F14" s="48"/>
    </row>
    <row r="15" spans="2:6" x14ac:dyDescent="0.25">
      <c r="B15" s="8" t="s">
        <v>9</v>
      </c>
      <c r="C15" s="83"/>
      <c r="D15" s="84"/>
      <c r="E15" s="47"/>
      <c r="F15" s="48"/>
    </row>
    <row r="16" spans="2:6" x14ac:dyDescent="0.25">
      <c r="B16" s="8" t="s">
        <v>1</v>
      </c>
      <c r="C16" s="83"/>
      <c r="D16" s="84"/>
      <c r="E16" s="47"/>
      <c r="F16" s="48"/>
    </row>
    <row r="17" spans="2:6" x14ac:dyDescent="0.25">
      <c r="B17" s="8" t="s">
        <v>27</v>
      </c>
      <c r="C17" s="83"/>
      <c r="D17" s="84"/>
      <c r="E17" s="47"/>
      <c r="F17" s="48"/>
    </row>
    <row r="18" spans="2:6" x14ac:dyDescent="0.25">
      <c r="B18" s="8" t="s">
        <v>16</v>
      </c>
      <c r="C18" s="83"/>
      <c r="D18" s="84"/>
      <c r="E18" s="47"/>
      <c r="F18" s="48"/>
    </row>
    <row r="19" spans="2:6" x14ac:dyDescent="0.25">
      <c r="B19" s="8" t="s">
        <v>4</v>
      </c>
      <c r="C19" s="102"/>
      <c r="D19" s="84"/>
      <c r="E19" s="47"/>
      <c r="F19" s="48"/>
    </row>
    <row r="20" spans="2:6" x14ac:dyDescent="0.25">
      <c r="B20" s="8" t="s">
        <v>14</v>
      </c>
      <c r="C20" s="102"/>
      <c r="D20" s="84"/>
      <c r="E20" s="47"/>
      <c r="F20" s="48"/>
    </row>
    <row r="21" spans="2:6" x14ac:dyDescent="0.25">
      <c r="B21" s="8" t="s">
        <v>11</v>
      </c>
      <c r="C21" s="102"/>
      <c r="D21" s="84"/>
      <c r="E21" s="47"/>
      <c r="F21" s="48"/>
    </row>
    <row r="22" spans="2:6" x14ac:dyDescent="0.25">
      <c r="B22" s="8" t="s">
        <v>15</v>
      </c>
      <c r="C22" s="102"/>
      <c r="D22" s="84"/>
      <c r="E22" s="47"/>
      <c r="F22" s="48"/>
    </row>
    <row r="23" spans="2:6" s="49" customFormat="1" x14ac:dyDescent="0.25">
      <c r="B23" s="8" t="s">
        <v>91</v>
      </c>
      <c r="C23" s="102"/>
      <c r="D23" s="84"/>
      <c r="E23" s="54"/>
      <c r="F23" s="58"/>
    </row>
    <row r="24" spans="2:6" x14ac:dyDescent="0.25">
      <c r="B24" s="8" t="s">
        <v>12</v>
      </c>
      <c r="C24" s="102"/>
      <c r="D24" s="131"/>
      <c r="E24" s="45"/>
      <c r="F24" s="71"/>
    </row>
    <row r="25" spans="2:6" s="50" customFormat="1" x14ac:dyDescent="0.25">
      <c r="B25" s="8" t="s">
        <v>5</v>
      </c>
      <c r="C25" s="102"/>
      <c r="D25" s="131"/>
      <c r="E25" s="43"/>
      <c r="F25" s="44"/>
    </row>
    <row r="26" spans="2:6" x14ac:dyDescent="0.25">
      <c r="B26" s="8" t="s">
        <v>6</v>
      </c>
      <c r="C26" s="102"/>
      <c r="D26" s="131"/>
      <c r="E26" s="47"/>
      <c r="F26" s="48"/>
    </row>
    <row r="27" spans="2:6" x14ac:dyDescent="0.25">
      <c r="B27" s="8" t="s">
        <v>101</v>
      </c>
      <c r="C27" s="102"/>
      <c r="D27" s="83"/>
      <c r="E27" s="47"/>
      <c r="F27" s="48"/>
    </row>
    <row r="28" spans="2:6" x14ac:dyDescent="0.25">
      <c r="B28" s="8" t="s">
        <v>17</v>
      </c>
      <c r="C28" s="102"/>
      <c r="D28" s="83"/>
      <c r="E28" s="47"/>
      <c r="F28" s="48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/>
      <c r="D30" s="129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130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7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13" t="s">
        <v>125</v>
      </c>
      <c r="C3" s="214"/>
      <c r="D3" s="214"/>
      <c r="E3" s="214"/>
      <c r="F3" s="215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70</v>
      </c>
      <c r="D5" s="190"/>
      <c r="E5" s="211" t="s">
        <v>124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128"/>
      <c r="F7" s="95"/>
    </row>
    <row r="8" spans="2:6" x14ac:dyDescent="0.25">
      <c r="B8" s="8" t="s">
        <v>13</v>
      </c>
      <c r="C8" s="128"/>
      <c r="D8" s="131"/>
      <c r="E8" s="128"/>
      <c r="F8" s="95"/>
    </row>
    <row r="9" spans="2:6" x14ac:dyDescent="0.25">
      <c r="B9" s="8" t="s">
        <v>0</v>
      </c>
      <c r="C9" s="128"/>
      <c r="D9" s="84"/>
      <c r="E9" s="128"/>
      <c r="F9" s="95"/>
    </row>
    <row r="10" spans="2:6" x14ac:dyDescent="0.25">
      <c r="B10" s="8" t="s">
        <v>8</v>
      </c>
      <c r="C10" s="128"/>
      <c r="D10" s="84"/>
      <c r="E10" s="128"/>
      <c r="F10" s="95"/>
    </row>
    <row r="11" spans="2:6" x14ac:dyDescent="0.25">
      <c r="B11" s="8" t="s">
        <v>26</v>
      </c>
      <c r="C11" s="128"/>
      <c r="D11" s="84"/>
      <c r="E11" s="128"/>
      <c r="F11" s="95"/>
    </row>
    <row r="12" spans="2:6" x14ac:dyDescent="0.25">
      <c r="B12" s="8" t="s">
        <v>3</v>
      </c>
      <c r="C12" s="128"/>
      <c r="D12" s="84"/>
      <c r="E12" s="128"/>
      <c r="F12" s="95"/>
    </row>
    <row r="13" spans="2:6" x14ac:dyDescent="0.25">
      <c r="B13" s="8" t="s">
        <v>7</v>
      </c>
      <c r="C13" s="128"/>
      <c r="D13" s="84"/>
      <c r="E13" s="128"/>
      <c r="F13" s="95"/>
    </row>
    <row r="14" spans="2:6" x14ac:dyDescent="0.25">
      <c r="B14" s="8" t="s">
        <v>2</v>
      </c>
      <c r="C14" s="128"/>
      <c r="D14" s="84"/>
      <c r="E14" s="128"/>
      <c r="F14" s="95"/>
    </row>
    <row r="15" spans="2:6" x14ac:dyDescent="0.25">
      <c r="B15" s="8" t="s">
        <v>9</v>
      </c>
      <c r="C15" s="128"/>
      <c r="D15" s="84"/>
      <c r="E15" s="128"/>
      <c r="F15" s="95"/>
    </row>
    <row r="16" spans="2:6" x14ac:dyDescent="0.25">
      <c r="B16" s="8" t="s">
        <v>1</v>
      </c>
      <c r="C16" s="128"/>
      <c r="D16" s="84"/>
      <c r="E16" s="128"/>
      <c r="F16" s="95"/>
    </row>
    <row r="17" spans="2:6" x14ac:dyDescent="0.25">
      <c r="B17" s="8" t="s">
        <v>27</v>
      </c>
      <c r="C17" s="128"/>
      <c r="D17" s="84"/>
      <c r="E17" s="128"/>
      <c r="F17" s="95"/>
    </row>
    <row r="18" spans="2:6" x14ac:dyDescent="0.25">
      <c r="B18" s="8" t="s">
        <v>16</v>
      </c>
      <c r="C18" s="128"/>
      <c r="D18" s="84"/>
      <c r="E18" s="128"/>
      <c r="F18" s="95"/>
    </row>
    <row r="19" spans="2:6" x14ac:dyDescent="0.25">
      <c r="B19" s="8" t="s">
        <v>4</v>
      </c>
      <c r="C19" s="128"/>
      <c r="D19" s="84"/>
      <c r="E19" s="128"/>
      <c r="F19" s="95"/>
    </row>
    <row r="20" spans="2:6" x14ac:dyDescent="0.25">
      <c r="B20" s="8" t="s">
        <v>14</v>
      </c>
      <c r="C20" s="128"/>
      <c r="D20" s="84"/>
      <c r="E20" s="128"/>
      <c r="F20" s="95"/>
    </row>
    <row r="21" spans="2:6" x14ac:dyDescent="0.25">
      <c r="B21" s="8" t="s">
        <v>11</v>
      </c>
      <c r="C21" s="128"/>
      <c r="D21" s="84"/>
      <c r="E21" s="128"/>
      <c r="F21" s="95"/>
    </row>
    <row r="22" spans="2:6" x14ac:dyDescent="0.25">
      <c r="B22" s="8" t="s">
        <v>15</v>
      </c>
      <c r="C22" s="128"/>
      <c r="D22" s="94"/>
      <c r="E22" s="128"/>
      <c r="F22" s="95"/>
    </row>
    <row r="23" spans="2:6" s="49" customFormat="1" x14ac:dyDescent="0.25">
      <c r="B23" s="8" t="s">
        <v>91</v>
      </c>
      <c r="C23" s="83"/>
      <c r="D23" s="84"/>
      <c r="E23" s="83"/>
      <c r="F23" s="95"/>
    </row>
    <row r="24" spans="2:6" x14ac:dyDescent="0.25">
      <c r="B24" s="8" t="s">
        <v>12</v>
      </c>
      <c r="C24" s="83"/>
      <c r="D24" s="84"/>
      <c r="E24" s="83"/>
      <c r="F24" s="95"/>
    </row>
    <row r="25" spans="2:6" s="50" customFormat="1" x14ac:dyDescent="0.25">
      <c r="B25" s="8" t="s">
        <v>5</v>
      </c>
      <c r="C25" s="83"/>
      <c r="D25" s="94"/>
      <c r="E25" s="83"/>
      <c r="F25" s="95"/>
    </row>
    <row r="26" spans="2:6" x14ac:dyDescent="0.25">
      <c r="B26" s="8" t="s">
        <v>6</v>
      </c>
      <c r="C26" s="102"/>
      <c r="D26" s="131"/>
      <c r="E26" s="83"/>
      <c r="F26" s="133"/>
    </row>
    <row r="27" spans="2:6" x14ac:dyDescent="0.25">
      <c r="B27" s="8" t="s">
        <v>101</v>
      </c>
      <c r="C27" s="102"/>
      <c r="D27" s="131"/>
      <c r="E27" s="83"/>
      <c r="F27" s="95"/>
    </row>
    <row r="28" spans="2:6" x14ac:dyDescent="0.25">
      <c r="B28" s="8" t="s">
        <v>17</v>
      </c>
      <c r="C28" s="102"/>
      <c r="D28" s="131"/>
      <c r="E28" s="83"/>
      <c r="F28" s="133"/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/>
      <c r="D30" s="129"/>
      <c r="E30" s="91"/>
      <c r="F30" s="130"/>
    </row>
    <row r="31" spans="2:6" x14ac:dyDescent="0.25">
      <c r="B31" s="60"/>
      <c r="C31" s="75"/>
      <c r="D31" s="76"/>
      <c r="E31" s="76"/>
      <c r="F31" s="77"/>
    </row>
    <row r="32" spans="2:6" ht="66" customHeight="1" thickBot="1" x14ac:dyDescent="0.3">
      <c r="B32" s="205" t="s">
        <v>131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73" t="s">
        <v>33</v>
      </c>
      <c r="C3" s="174"/>
      <c r="D3" s="174"/>
      <c r="E3" s="174"/>
      <c r="F3" s="175"/>
      <c r="G3" s="174"/>
      <c r="H3" s="174"/>
      <c r="I3" s="174"/>
      <c r="J3" s="175"/>
    </row>
    <row r="4" spans="2:10" s="21" customFormat="1" x14ac:dyDescent="0.25">
      <c r="B4" s="161" t="s">
        <v>135</v>
      </c>
      <c r="C4" s="162"/>
      <c r="D4" s="162"/>
      <c r="E4" s="162"/>
      <c r="F4" s="162"/>
      <c r="G4" s="162"/>
      <c r="H4" s="162"/>
      <c r="I4" s="162"/>
      <c r="J4" s="163"/>
    </row>
    <row r="5" spans="2:10" s="21" customFormat="1" x14ac:dyDescent="0.25">
      <c r="B5" s="22"/>
      <c r="C5" s="176" t="s">
        <v>19</v>
      </c>
      <c r="D5" s="176"/>
      <c r="E5" s="176" t="s">
        <v>20</v>
      </c>
      <c r="F5" s="176"/>
      <c r="G5" s="176" t="s">
        <v>21</v>
      </c>
      <c r="H5" s="176"/>
      <c r="I5" s="177" t="s">
        <v>22</v>
      </c>
      <c r="J5" s="178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2">
        <v>2.0196759259259255E-2</v>
      </c>
      <c r="D7" s="94">
        <f>C7/C$30</f>
        <v>6.3143192114518921E-3</v>
      </c>
      <c r="E7" s="102">
        <v>3.4259259259259256E-3</v>
      </c>
      <c r="F7" s="94">
        <f>E7/E$30</f>
        <v>3.0202848863311684E-3</v>
      </c>
      <c r="G7" s="102">
        <v>4.3981481481481484E-3</v>
      </c>
      <c r="H7" s="94">
        <f>G7/G$30</f>
        <v>6.9775982372383338E-3</v>
      </c>
      <c r="I7" s="103">
        <f>C7+E7+G7</f>
        <v>2.8020833333333328E-2</v>
      </c>
      <c r="J7" s="95">
        <f>I7/$I$30</f>
        <v>5.6457254792220473E-3</v>
      </c>
    </row>
    <row r="8" spans="2:10" s="21" customFormat="1" x14ac:dyDescent="0.25">
      <c r="B8" s="8" t="s">
        <v>13</v>
      </c>
      <c r="C8" s="102">
        <v>0.10824074074074085</v>
      </c>
      <c r="D8" s="94">
        <f t="shared" ref="D8:F28" si="0">C8/C$30</f>
        <v>3.3840408748136486E-2</v>
      </c>
      <c r="E8" s="102">
        <v>2.9490740740740741E-2</v>
      </c>
      <c r="F8" s="94">
        <f t="shared" si="0"/>
        <v>2.5998938818823709E-2</v>
      </c>
      <c r="G8" s="102">
        <v>2.4305555555555539E-2</v>
      </c>
      <c r="H8" s="94">
        <f t="shared" ref="H8" si="1">G8/G$30</f>
        <v>3.8560411311053922E-2</v>
      </c>
      <c r="I8" s="103">
        <f t="shared" ref="I8:I27" si="2">C8+E8+G8</f>
        <v>0.16203703703703715</v>
      </c>
      <c r="J8" s="95">
        <f t="shared" ref="J8:J28" si="3">I8/$I$30</f>
        <v>3.2647730982696709E-2</v>
      </c>
    </row>
    <row r="9" spans="2:10" s="21" customFormat="1" x14ac:dyDescent="0.25">
      <c r="B9" s="8" t="s">
        <v>0</v>
      </c>
      <c r="C9" s="102">
        <v>0.62708333333333377</v>
      </c>
      <c r="D9" s="94">
        <f t="shared" si="0"/>
        <v>0.19605146984324576</v>
      </c>
      <c r="E9" s="102">
        <v>0.15945601851851846</v>
      </c>
      <c r="F9" s="94">
        <f t="shared" si="0"/>
        <v>0.1405758948614341</v>
      </c>
      <c r="G9" s="102">
        <v>0.14724537037037053</v>
      </c>
      <c r="H9" s="94">
        <f t="shared" ref="H9" si="4">G9/G$30</f>
        <v>0.23360264414248993</v>
      </c>
      <c r="I9" s="103">
        <f t="shared" si="2"/>
        <v>0.93378472222222275</v>
      </c>
      <c r="J9" s="95">
        <f t="shared" si="3"/>
        <v>0.18814187771092766</v>
      </c>
    </row>
    <row r="10" spans="2:10" s="21" customFormat="1" x14ac:dyDescent="0.25">
      <c r="B10" s="8" t="s">
        <v>8</v>
      </c>
      <c r="C10" s="102">
        <v>6.7604166666666729E-2</v>
      </c>
      <c r="D10" s="94">
        <f t="shared" si="0"/>
        <v>2.1135781383432976E-2</v>
      </c>
      <c r="E10" s="102">
        <v>2.5937500000000009E-2</v>
      </c>
      <c r="F10" s="94">
        <f t="shared" si="0"/>
        <v>2.286641361577078E-2</v>
      </c>
      <c r="G10" s="102">
        <v>1.8344907407407397E-2</v>
      </c>
      <c r="H10" s="94">
        <f t="shared" ref="H10" si="5">G10/G$30</f>
        <v>2.910392948953356E-2</v>
      </c>
      <c r="I10" s="103">
        <f t="shared" si="2"/>
        <v>0.11188657407407414</v>
      </c>
      <c r="J10" s="95">
        <f t="shared" si="3"/>
        <v>2.2543258243552074E-2</v>
      </c>
    </row>
    <row r="11" spans="2:10" s="21" customFormat="1" x14ac:dyDescent="0.25">
      <c r="B11" s="8" t="s">
        <v>26</v>
      </c>
      <c r="C11" s="102">
        <v>3.787037037037036E-2</v>
      </c>
      <c r="D11" s="94">
        <f t="shared" si="0"/>
        <v>1.1839800836602058E-2</v>
      </c>
      <c r="E11" s="102">
        <v>1.3634259259259259E-2</v>
      </c>
      <c r="F11" s="94">
        <f t="shared" si="0"/>
        <v>1.2019917554385529E-2</v>
      </c>
      <c r="G11" s="102">
        <v>1.7951388888888885E-2</v>
      </c>
      <c r="H11" s="94">
        <f t="shared" ref="H11" si="6">G11/G$30</f>
        <v>2.8479618068306983E-2</v>
      </c>
      <c r="I11" s="103">
        <f t="shared" si="2"/>
        <v>6.9456018518518514E-2</v>
      </c>
      <c r="J11" s="95">
        <f t="shared" si="3"/>
        <v>1.3994216687654486E-2</v>
      </c>
    </row>
    <row r="12" spans="2:10" s="21" customFormat="1" x14ac:dyDescent="0.25">
      <c r="B12" s="8" t="s">
        <v>3</v>
      </c>
      <c r="C12" s="102">
        <v>0.36738425925926049</v>
      </c>
      <c r="D12" s="94">
        <f t="shared" si="0"/>
        <v>0.11485909479077747</v>
      </c>
      <c r="E12" s="102">
        <v>7.618055555555564E-2</v>
      </c>
      <c r="F12" s="94">
        <f t="shared" si="0"/>
        <v>6.7160524060242477E-2</v>
      </c>
      <c r="G12" s="102">
        <v>0.10299768518518572</v>
      </c>
      <c r="H12" s="94">
        <f t="shared" ref="H12" si="7">G12/G$30</f>
        <v>0.16340433345574804</v>
      </c>
      <c r="I12" s="103">
        <f t="shared" si="2"/>
        <v>0.54656250000000184</v>
      </c>
      <c r="J12" s="95">
        <f t="shared" si="3"/>
        <v>0.11012312858542077</v>
      </c>
    </row>
    <row r="13" spans="2:10" s="21" customFormat="1" x14ac:dyDescent="0.25">
      <c r="B13" s="8" t="s">
        <v>7</v>
      </c>
      <c r="C13" s="102">
        <v>7.1099537037037044E-2</v>
      </c>
      <c r="D13" s="94">
        <f t="shared" si="0"/>
        <v>2.2228574736933515E-2</v>
      </c>
      <c r="E13" s="102">
        <v>3.574074074074074E-2</v>
      </c>
      <c r="F13" s="94">
        <f t="shared" si="0"/>
        <v>3.1508918003346785E-2</v>
      </c>
      <c r="G13" s="102">
        <v>1.7372685185185175E-2</v>
      </c>
      <c r="H13" s="94">
        <f t="shared" ref="H13" si="8">G13/G$30</f>
        <v>2.7561513037091402E-2</v>
      </c>
      <c r="I13" s="103">
        <f t="shared" si="2"/>
        <v>0.12421296296296296</v>
      </c>
      <c r="J13" s="95">
        <f t="shared" si="3"/>
        <v>2.5026817779021486E-2</v>
      </c>
    </row>
    <row r="14" spans="2:10" s="21" customFormat="1" x14ac:dyDescent="0.25">
      <c r="B14" s="8" t="s">
        <v>2</v>
      </c>
      <c r="C14" s="102">
        <v>0.17333333333333328</v>
      </c>
      <c r="D14" s="94">
        <f t="shared" si="0"/>
        <v>5.419097106630575E-2</v>
      </c>
      <c r="E14" s="102">
        <v>4.5694444444444426E-2</v>
      </c>
      <c r="F14" s="94">
        <f t="shared" si="0"/>
        <v>4.0284070037957601E-2</v>
      </c>
      <c r="G14" s="102">
        <v>2.6238425925925908E-2</v>
      </c>
      <c r="H14" s="94">
        <f t="shared" ref="H14" si="9">G14/G$30</f>
        <v>4.1626882115313929E-2</v>
      </c>
      <c r="I14" s="103">
        <f t="shared" si="2"/>
        <v>0.24526620370370361</v>
      </c>
      <c r="J14" s="95">
        <f t="shared" si="3"/>
        <v>4.9417004803880372E-2</v>
      </c>
    </row>
    <row r="15" spans="2:10" s="21" customFormat="1" x14ac:dyDescent="0.25">
      <c r="B15" s="8" t="s">
        <v>9</v>
      </c>
      <c r="C15" s="102">
        <v>0.1762499999999998</v>
      </c>
      <c r="D15" s="94">
        <f t="shared" si="0"/>
        <v>5.5102838367902189E-2</v>
      </c>
      <c r="E15" s="102">
        <v>4.47800925925926E-2</v>
      </c>
      <c r="F15" s="94">
        <f t="shared" si="0"/>
        <v>3.9477980490592209E-2</v>
      </c>
      <c r="G15" s="102">
        <v>1.4652777777777775E-2</v>
      </c>
      <c r="H15" s="94">
        <f t="shared" ref="H15" si="10">G15/G$30</f>
        <v>2.3246419390378234E-2</v>
      </c>
      <c r="I15" s="103">
        <f t="shared" si="2"/>
        <v>0.23568287037037017</v>
      </c>
      <c r="J15" s="95">
        <f t="shared" si="3"/>
        <v>4.7486124714332285E-2</v>
      </c>
    </row>
    <row r="16" spans="2:10" s="21" customFormat="1" x14ac:dyDescent="0.25">
      <c r="B16" s="8" t="s">
        <v>1</v>
      </c>
      <c r="C16" s="102">
        <v>8.4976851851851817E-2</v>
      </c>
      <c r="D16" s="94">
        <f t="shared" si="0"/>
        <v>2.6567181461592999E-2</v>
      </c>
      <c r="E16" s="102">
        <v>2.6574074074074083E-2</v>
      </c>
      <c r="F16" s="94">
        <f t="shared" si="0"/>
        <v>2.3427615199379612E-2</v>
      </c>
      <c r="G16" s="102">
        <v>2.5115740740740723E-2</v>
      </c>
      <c r="H16" s="94">
        <f t="shared" ref="H16" si="11">G16/G$30</f>
        <v>3.984575835475572E-2</v>
      </c>
      <c r="I16" s="103">
        <f t="shared" si="2"/>
        <v>0.13666666666666663</v>
      </c>
      <c r="J16" s="95">
        <f t="shared" si="3"/>
        <v>2.7536029103120169E-2</v>
      </c>
    </row>
    <row r="17" spans="2:10" s="21" customFormat="1" x14ac:dyDescent="0.25">
      <c r="B17" s="8" t="s">
        <v>27</v>
      </c>
      <c r="C17" s="102">
        <v>3.1701388888888883E-2</v>
      </c>
      <c r="D17" s="94">
        <f t="shared" si="0"/>
        <v>9.9111291233047183E-3</v>
      </c>
      <c r="E17" s="102">
        <v>1.4085648148148146E-2</v>
      </c>
      <c r="F17" s="94">
        <f t="shared" si="0"/>
        <v>1.2417860495489971E-2</v>
      </c>
      <c r="G17" s="102">
        <v>1.1527777777777772E-2</v>
      </c>
      <c r="H17" s="94">
        <f t="shared" ref="H17" si="12">G17/G$30</f>
        <v>1.8288652221814149E-2</v>
      </c>
      <c r="I17" s="103">
        <f t="shared" si="2"/>
        <v>5.7314814814814805E-2</v>
      </c>
      <c r="J17" s="95">
        <f t="shared" si="3"/>
        <v>1.1547968844736712E-2</v>
      </c>
    </row>
    <row r="18" spans="2:10" s="21" customFormat="1" x14ac:dyDescent="0.25">
      <c r="B18" s="8" t="s">
        <v>16</v>
      </c>
      <c r="C18" s="102">
        <v>2.1678240740740734E-2</v>
      </c>
      <c r="D18" s="94">
        <f t="shared" si="0"/>
        <v>6.7774899043262999E-3</v>
      </c>
      <c r="E18" s="102">
        <v>1.2349537037037041E-2</v>
      </c>
      <c r="F18" s="94">
        <f t="shared" si="0"/>
        <v>1.0887310722011344E-2</v>
      </c>
      <c r="G18" s="102">
        <v>4.0162037037037033E-3</v>
      </c>
      <c r="H18" s="94">
        <f t="shared" ref="H18" si="13">G18/G$30</f>
        <v>6.3716489166360567E-3</v>
      </c>
      <c r="I18" s="103">
        <f t="shared" si="2"/>
        <v>3.8043981481481477E-2</v>
      </c>
      <c r="J18" s="95">
        <f t="shared" si="3"/>
        <v>7.6652208385802854E-3</v>
      </c>
    </row>
    <row r="19" spans="2:10" s="21" customFormat="1" x14ac:dyDescent="0.25">
      <c r="B19" s="8" t="s">
        <v>4</v>
      </c>
      <c r="C19" s="102">
        <v>0.12157407407407407</v>
      </c>
      <c r="D19" s="94">
        <f t="shared" si="0"/>
        <v>3.8008944984006122E-2</v>
      </c>
      <c r="E19" s="102">
        <v>2.5138888888888891E-2</v>
      </c>
      <c r="F19" s="94">
        <f t="shared" si="0"/>
        <v>2.2162360719970603E-2</v>
      </c>
      <c r="G19" s="102">
        <v>2.5555555555555526E-2</v>
      </c>
      <c r="H19" s="94">
        <f t="shared" ref="H19" si="14">G19/G$30</f>
        <v>4.0543518178479537E-2</v>
      </c>
      <c r="I19" s="103">
        <f t="shared" si="2"/>
        <v>0.17226851851851849</v>
      </c>
      <c r="J19" s="95">
        <f t="shared" si="3"/>
        <v>3.4709201996175526E-2</v>
      </c>
    </row>
    <row r="20" spans="2:10" s="21" customFormat="1" x14ac:dyDescent="0.25">
      <c r="B20" s="8" t="s">
        <v>14</v>
      </c>
      <c r="C20" s="102">
        <v>6.2789351851851971E-2</v>
      </c>
      <c r="D20" s="94">
        <f t="shared" si="0"/>
        <v>1.9630476631591166E-2</v>
      </c>
      <c r="E20" s="102">
        <v>2.135416666666666E-2</v>
      </c>
      <c r="F20" s="94">
        <f t="shared" si="0"/>
        <v>1.8825762213787178E-2</v>
      </c>
      <c r="G20" s="102">
        <v>1.3391203703703709E-2</v>
      </c>
      <c r="H20" s="94">
        <f t="shared" ref="H20" si="15">G20/G$30</f>
        <v>2.1244950422328303E-2</v>
      </c>
      <c r="I20" s="103">
        <f t="shared" si="2"/>
        <v>9.7534722222222342E-2</v>
      </c>
      <c r="J20" s="95">
        <f t="shared" si="3"/>
        <v>1.9651602070798951E-2</v>
      </c>
    </row>
    <row r="21" spans="2:10" s="21" customFormat="1" x14ac:dyDescent="0.25">
      <c r="B21" s="8" t="s">
        <v>11</v>
      </c>
      <c r="C21" s="102">
        <v>7.2939814814814818E-2</v>
      </c>
      <c r="D21" s="94">
        <f t="shared" si="0"/>
        <v>2.2803919581988442E-2</v>
      </c>
      <c r="E21" s="102">
        <v>8.0555555555555554E-3</v>
      </c>
      <c r="F21" s="94">
        <f t="shared" si="0"/>
        <v>7.101750948940856E-3</v>
      </c>
      <c r="G21" s="102">
        <v>1.0648148148148146E-2</v>
      </c>
      <c r="H21" s="94">
        <f t="shared" ref="H21" si="16">G21/G$30</f>
        <v>1.689313257436649E-2</v>
      </c>
      <c r="I21" s="103">
        <f t="shared" si="2"/>
        <v>9.1643518518518513E-2</v>
      </c>
      <c r="J21" s="95">
        <f t="shared" si="3"/>
        <v>1.8464623851499454E-2</v>
      </c>
    </row>
    <row r="22" spans="2:10" s="21" customFormat="1" x14ac:dyDescent="0.25">
      <c r="B22" s="8" t="s">
        <v>15</v>
      </c>
      <c r="C22" s="102">
        <v>9.6192129629629614E-2</v>
      </c>
      <c r="D22" s="94">
        <f t="shared" si="0"/>
        <v>3.0073528347493796E-2</v>
      </c>
      <c r="E22" s="102">
        <v>3.6504629629629616E-2</v>
      </c>
      <c r="F22" s="94">
        <f t="shared" si="0"/>
        <v>3.218235990367737E-2</v>
      </c>
      <c r="G22" s="102">
        <v>1.6666666666666663E-2</v>
      </c>
      <c r="H22" s="94">
        <f t="shared" ref="H22" si="17">G22/G$30</f>
        <v>2.6441424899008418E-2</v>
      </c>
      <c r="I22" s="103">
        <f t="shared" si="2"/>
        <v>0.14936342592592589</v>
      </c>
      <c r="J22" s="95">
        <f t="shared" si="3"/>
        <v>3.00942120236929E-2</v>
      </c>
    </row>
    <row r="23" spans="2:10" s="28" customFormat="1" x14ac:dyDescent="0.25">
      <c r="B23" s="8" t="s">
        <v>91</v>
      </c>
      <c r="C23" s="102">
        <v>5.8229166666666693E-2</v>
      </c>
      <c r="D23" s="94">
        <f t="shared" si="0"/>
        <v>1.8204779342587102E-2</v>
      </c>
      <c r="E23" s="102">
        <v>1.4409722222222223E-2</v>
      </c>
      <c r="F23" s="94">
        <f t="shared" si="0"/>
        <v>1.2703563119872653E-2</v>
      </c>
      <c r="G23" s="102">
        <v>3.9016203703703699E-2</v>
      </c>
      <c r="H23" s="94">
        <f t="shared" ref="H23" si="18">G23/G$30</f>
        <v>6.1898641204553739E-2</v>
      </c>
      <c r="I23" s="103">
        <f t="shared" si="2"/>
        <v>0.11165509259259263</v>
      </c>
      <c r="J23" s="95">
        <f t="shared" si="3"/>
        <v>2.2496618627862501E-2</v>
      </c>
    </row>
    <row r="24" spans="2:10" s="21" customFormat="1" x14ac:dyDescent="0.25">
      <c r="B24" s="8" t="s">
        <v>12</v>
      </c>
      <c r="C24" s="102">
        <v>7.1874999999999981E-2</v>
      </c>
      <c r="D24" s="94">
        <f t="shared" si="0"/>
        <v>2.2471015646484956E-2</v>
      </c>
      <c r="E24" s="102">
        <v>4.1666666666666671E-2</v>
      </c>
      <c r="F24" s="94">
        <f t="shared" si="0"/>
        <v>3.6733194563487191E-2</v>
      </c>
      <c r="G24" s="102">
        <v>2.0509259259259258E-2</v>
      </c>
      <c r="H24" s="94">
        <f t="shared" ref="H24" si="19">G24/G$30</f>
        <v>3.2537642306279806E-2</v>
      </c>
      <c r="I24" s="103">
        <f t="shared" si="2"/>
        <v>0.13405092592592591</v>
      </c>
      <c r="J24" s="95">
        <f t="shared" si="3"/>
        <v>2.7009001445828067E-2</v>
      </c>
    </row>
    <row r="25" spans="2:10" s="21" customFormat="1" x14ac:dyDescent="0.25">
      <c r="B25" s="8" t="s">
        <v>5</v>
      </c>
      <c r="C25" s="102">
        <v>0.1744212962962963</v>
      </c>
      <c r="D25" s="94">
        <f t="shared" si="0"/>
        <v>5.4531112043885409E-2</v>
      </c>
      <c r="E25" s="102">
        <v>6.2824074074074074E-2</v>
      </c>
      <c r="F25" s="94">
        <f t="shared" si="0"/>
        <v>5.538549446961346E-2</v>
      </c>
      <c r="G25" s="102">
        <v>3.7395833333333323E-2</v>
      </c>
      <c r="H25" s="94">
        <f t="shared" ref="H25" si="20">G25/G$30</f>
        <v>5.9327947117150129E-2</v>
      </c>
      <c r="I25" s="103">
        <f t="shared" si="2"/>
        <v>0.27464120370370371</v>
      </c>
      <c r="J25" s="95">
        <f t="shared" si="3"/>
        <v>5.5335572034886406E-2</v>
      </c>
    </row>
    <row r="26" spans="2:10" s="21" customFormat="1" x14ac:dyDescent="0.25">
      <c r="B26" s="8" t="s">
        <v>6</v>
      </c>
      <c r="C26" s="102">
        <v>0.45488425925925885</v>
      </c>
      <c r="D26" s="94">
        <f t="shared" si="0"/>
        <v>0.14221511383867169</v>
      </c>
      <c r="E26" s="102">
        <v>0.23173611111111114</v>
      </c>
      <c r="F26" s="94">
        <f t="shared" si="0"/>
        <v>0.20429778376392793</v>
      </c>
      <c r="G26" s="102">
        <v>4.3981481481481481E-4</v>
      </c>
      <c r="H26" s="94">
        <f t="shared" ref="H26" si="21">G26/G$30</f>
        <v>6.9775982372383334E-4</v>
      </c>
      <c r="I26" s="103">
        <f t="shared" si="2"/>
        <v>0.68706018518518475</v>
      </c>
      <c r="J26" s="95">
        <f t="shared" si="3"/>
        <v>0.1384310433282028</v>
      </c>
    </row>
    <row r="27" spans="2:10" s="21" customFormat="1" x14ac:dyDescent="0.25">
      <c r="B27" s="8" t="s">
        <v>101</v>
      </c>
      <c r="C27" s="102">
        <v>0.29031250000000003</v>
      </c>
      <c r="D27" s="94">
        <f t="shared" si="0"/>
        <v>9.0763363198193614E-2</v>
      </c>
      <c r="E27" s="102">
        <v>0.20046296296296326</v>
      </c>
      <c r="F27" s="94">
        <f t="shared" si="0"/>
        <v>0.17672748051099973</v>
      </c>
      <c r="G27" s="102">
        <v>5.0856481481481461E-2</v>
      </c>
      <c r="H27" s="94">
        <f t="shared" ref="H27" si="22">G27/G$30</f>
        <v>8.0683070143224275E-2</v>
      </c>
      <c r="I27" s="103">
        <f t="shared" si="2"/>
        <v>0.54163194444444474</v>
      </c>
      <c r="J27" s="95">
        <f t="shared" si="3"/>
        <v>0.10912970477123268</v>
      </c>
    </row>
    <row r="28" spans="2:10" s="21" customFormat="1" x14ac:dyDescent="0.25">
      <c r="B28" s="8" t="s">
        <v>17</v>
      </c>
      <c r="C28" s="102">
        <v>7.9282407407407409E-3</v>
      </c>
      <c r="D28" s="94">
        <f t="shared" si="0"/>
        <v>2.4786869110857003E-3</v>
      </c>
      <c r="E28" s="102">
        <v>4.8032407407407416E-3</v>
      </c>
      <c r="F28" s="94">
        <f t="shared" si="0"/>
        <v>4.2345210399575518E-3</v>
      </c>
      <c r="G28" s="102">
        <v>1.6782407407407408E-3</v>
      </c>
      <c r="H28" s="94">
        <f t="shared" ref="H28" si="23">G28/G$30</f>
        <v>2.6625045905251535E-3</v>
      </c>
      <c r="I28" s="103">
        <f>C28+E28+G28</f>
        <v>1.4409722222222223E-2</v>
      </c>
      <c r="J28" s="95">
        <f t="shared" si="3"/>
        <v>2.903316076675527E-3</v>
      </c>
    </row>
    <row r="29" spans="2:10" s="21" customFormat="1" x14ac:dyDescent="0.25">
      <c r="B29" s="18"/>
      <c r="C29" s="104"/>
      <c r="D29" s="104"/>
      <c r="E29" s="104"/>
      <c r="F29" s="104"/>
      <c r="G29" s="104"/>
      <c r="H29" s="104"/>
      <c r="I29" s="104"/>
      <c r="J29" s="105"/>
    </row>
    <row r="30" spans="2:10" s="21" customFormat="1" x14ac:dyDescent="0.25">
      <c r="B30" s="29" t="s">
        <v>29</v>
      </c>
      <c r="C30" s="99">
        <f t="shared" ref="C30:J30" si="24">SUM(C7:C28)</f>
        <v>3.1985648148148158</v>
      </c>
      <c r="D30" s="100">
        <f t="shared" si="24"/>
        <v>0.99999999999999989</v>
      </c>
      <c r="E30" s="99">
        <f t="shared" si="24"/>
        <v>1.1343055555555561</v>
      </c>
      <c r="F30" s="100">
        <f t="shared" si="24"/>
        <v>0.99999999999999978</v>
      </c>
      <c r="G30" s="99">
        <f>SUM(G7:G28)</f>
        <v>0.63032407407407465</v>
      </c>
      <c r="H30" s="100">
        <f t="shared" si="24"/>
        <v>1.0000000000000002</v>
      </c>
      <c r="I30" s="99">
        <f t="shared" si="24"/>
        <v>4.9631944444444471</v>
      </c>
      <c r="J30" s="101">
        <f t="shared" si="24"/>
        <v>0.99999999999999989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70" t="s">
        <v>34</v>
      </c>
      <c r="C32" s="171"/>
      <c r="D32" s="171"/>
      <c r="E32" s="171"/>
      <c r="F32" s="172"/>
      <c r="G32" s="171"/>
      <c r="H32" s="171"/>
      <c r="I32" s="171"/>
      <c r="J32" s="172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118</v>
      </c>
      <c r="C3" s="209"/>
      <c r="D3" s="209"/>
      <c r="E3" s="209"/>
      <c r="F3" s="210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66</v>
      </c>
      <c r="D5" s="190"/>
      <c r="E5" s="211" t="s">
        <v>67</v>
      </c>
      <c r="F5" s="212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83"/>
      <c r="D7" s="84"/>
      <c r="E7" s="83"/>
      <c r="F7" s="95"/>
    </row>
    <row r="8" spans="2:6" x14ac:dyDescent="0.25">
      <c r="B8" s="8" t="s">
        <v>13</v>
      </c>
      <c r="C8" s="83"/>
      <c r="D8" s="131"/>
      <c r="E8" s="83"/>
      <c r="F8" s="95"/>
    </row>
    <row r="9" spans="2:6" x14ac:dyDescent="0.25">
      <c r="B9" s="8" t="s">
        <v>0</v>
      </c>
      <c r="C9" s="83"/>
      <c r="D9" s="131"/>
      <c r="E9" s="83">
        <v>7.0601851851851847E-4</v>
      </c>
      <c r="F9" s="95">
        <f t="shared" ref="F9:F28" si="0">E9/E$30</f>
        <v>1.3582720997550654E-2</v>
      </c>
    </row>
    <row r="10" spans="2:6" x14ac:dyDescent="0.25">
      <c r="B10" s="8" t="s">
        <v>8</v>
      </c>
      <c r="C10" s="83"/>
      <c r="D10" s="131"/>
      <c r="E10" s="83">
        <v>3.1250000000000001E-4</v>
      </c>
      <c r="F10" s="95">
        <f t="shared" si="0"/>
        <v>6.0120240480961915E-3</v>
      </c>
    </row>
    <row r="11" spans="2:6" x14ac:dyDescent="0.25">
      <c r="B11" s="8" t="s">
        <v>26</v>
      </c>
      <c r="C11" s="83"/>
      <c r="D11" s="131"/>
      <c r="E11" s="83">
        <v>6.9444444444444444E-5</v>
      </c>
      <c r="F11" s="95">
        <f t="shared" si="0"/>
        <v>1.336005344021376E-3</v>
      </c>
    </row>
    <row r="12" spans="2:6" x14ac:dyDescent="0.25">
      <c r="B12" s="8" t="s">
        <v>3</v>
      </c>
      <c r="C12" s="83"/>
      <c r="D12" s="84"/>
      <c r="E12" s="83">
        <v>4.2824074074074075E-4</v>
      </c>
      <c r="F12" s="95">
        <f t="shared" si="0"/>
        <v>8.2386996214651523E-3</v>
      </c>
    </row>
    <row r="13" spans="2:6" x14ac:dyDescent="0.25">
      <c r="B13" s="8" t="s">
        <v>7</v>
      </c>
      <c r="C13" s="83">
        <v>1.0520833333333332E-2</v>
      </c>
      <c r="D13" s="94">
        <f t="shared" ref="D13:D28" si="1">C13/C$30</f>
        <v>0.70193050193050177</v>
      </c>
      <c r="E13" s="83">
        <v>2.1643518518518518E-3</v>
      </c>
      <c r="F13" s="95">
        <f t="shared" si="0"/>
        <v>4.1638833221999551E-2</v>
      </c>
    </row>
    <row r="14" spans="2:6" x14ac:dyDescent="0.25">
      <c r="B14" s="8" t="s">
        <v>2</v>
      </c>
      <c r="C14" s="83"/>
      <c r="D14" s="94"/>
      <c r="E14" s="83">
        <v>3.8194444444444446E-4</v>
      </c>
      <c r="F14" s="95">
        <f t="shared" si="0"/>
        <v>7.3480293921175683E-3</v>
      </c>
    </row>
    <row r="15" spans="2:6" x14ac:dyDescent="0.25">
      <c r="B15" s="8" t="s">
        <v>9</v>
      </c>
      <c r="C15" s="83"/>
      <c r="D15" s="94"/>
      <c r="E15" s="83"/>
      <c r="F15" s="95"/>
    </row>
    <row r="16" spans="2:6" x14ac:dyDescent="0.25">
      <c r="B16" s="8" t="s">
        <v>1</v>
      </c>
      <c r="C16" s="83"/>
      <c r="D16" s="94"/>
      <c r="E16" s="83">
        <v>4.5138888888888887E-4</v>
      </c>
      <c r="F16" s="95">
        <f t="shared" si="0"/>
        <v>8.6840347361389434E-3</v>
      </c>
    </row>
    <row r="17" spans="2:6" x14ac:dyDescent="0.25">
      <c r="B17" s="8" t="s">
        <v>27</v>
      </c>
      <c r="C17" s="83"/>
      <c r="D17" s="94"/>
      <c r="E17" s="83">
        <v>7.3726851851851852E-3</v>
      </c>
      <c r="F17" s="95">
        <f t="shared" si="0"/>
        <v>0.14183923402360274</v>
      </c>
    </row>
    <row r="18" spans="2:6" x14ac:dyDescent="0.25">
      <c r="B18" s="8" t="s">
        <v>16</v>
      </c>
      <c r="C18" s="83"/>
      <c r="D18" s="94"/>
      <c r="E18" s="83"/>
      <c r="F18" s="95"/>
    </row>
    <row r="19" spans="2:6" x14ac:dyDescent="0.25">
      <c r="B19" s="8" t="s">
        <v>4</v>
      </c>
      <c r="C19" s="83"/>
      <c r="D19" s="94"/>
      <c r="E19" s="83">
        <v>2.7777777777777779E-3</v>
      </c>
      <c r="F19" s="95">
        <f t="shared" si="0"/>
        <v>5.3440213760855039E-2</v>
      </c>
    </row>
    <row r="20" spans="2:6" x14ac:dyDescent="0.25">
      <c r="B20" s="8" t="s">
        <v>14</v>
      </c>
      <c r="C20" s="83">
        <v>4.6296296296296293E-4</v>
      </c>
      <c r="D20" s="94">
        <f t="shared" si="1"/>
        <v>3.0888030888030885E-2</v>
      </c>
      <c r="E20" s="83">
        <v>6.9675925925925929E-3</v>
      </c>
      <c r="F20" s="95">
        <f t="shared" si="0"/>
        <v>0.13404586951681138</v>
      </c>
    </row>
    <row r="21" spans="2:6" x14ac:dyDescent="0.25">
      <c r="B21" s="8" t="s">
        <v>11</v>
      </c>
      <c r="C21" s="83"/>
      <c r="D21" s="94"/>
      <c r="E21" s="83"/>
      <c r="F21" s="95"/>
    </row>
    <row r="22" spans="2:6" x14ac:dyDescent="0.25">
      <c r="B22" s="8" t="s">
        <v>15</v>
      </c>
      <c r="C22" s="83">
        <v>1.4699074074074074E-3</v>
      </c>
      <c r="D22" s="94">
        <f t="shared" si="1"/>
        <v>9.8069498069498065E-2</v>
      </c>
      <c r="E22" s="83">
        <v>4.131944444444445E-3</v>
      </c>
      <c r="F22" s="95">
        <f t="shared" si="0"/>
        <v>7.9492317969271878E-2</v>
      </c>
    </row>
    <row r="23" spans="2:6" s="49" customFormat="1" x14ac:dyDescent="0.25">
      <c r="B23" s="8" t="s">
        <v>91</v>
      </c>
      <c r="C23" s="83"/>
      <c r="D23" s="94"/>
      <c r="E23" s="83">
        <v>8.2407407407407412E-3</v>
      </c>
      <c r="F23" s="95">
        <f t="shared" si="0"/>
        <v>0.15853930082386994</v>
      </c>
    </row>
    <row r="24" spans="2:6" x14ac:dyDescent="0.25">
      <c r="B24" s="8" t="s">
        <v>12</v>
      </c>
      <c r="C24" s="83">
        <v>2.5347222222222221E-3</v>
      </c>
      <c r="D24" s="94">
        <f t="shared" si="1"/>
        <v>0.1691119691119691</v>
      </c>
      <c r="E24" s="83">
        <v>4.178240740740741E-3</v>
      </c>
      <c r="F24" s="95">
        <f t="shared" si="0"/>
        <v>8.0382988198619457E-2</v>
      </c>
    </row>
    <row r="25" spans="2:6" s="50" customFormat="1" x14ac:dyDescent="0.25">
      <c r="B25" s="8" t="s">
        <v>5</v>
      </c>
      <c r="C25" s="83"/>
      <c r="D25" s="94"/>
      <c r="E25" s="83">
        <v>1.1574074074074073E-3</v>
      </c>
      <c r="F25" s="95">
        <f t="shared" si="0"/>
        <v>2.2266755733689598E-2</v>
      </c>
    </row>
    <row r="26" spans="2:6" x14ac:dyDescent="0.25">
      <c r="B26" s="8" t="s">
        <v>6</v>
      </c>
      <c r="C26" s="83"/>
      <c r="D26" s="94"/>
      <c r="E26" s="83">
        <v>2.0370370370370369E-3</v>
      </c>
      <c r="F26" s="95">
        <f t="shared" si="0"/>
        <v>3.9189490091293688E-2</v>
      </c>
    </row>
    <row r="27" spans="2:6" x14ac:dyDescent="0.25">
      <c r="B27" s="8" t="s">
        <v>101</v>
      </c>
      <c r="C27" s="83"/>
      <c r="D27" s="94"/>
      <c r="E27" s="83">
        <v>1.3888888888888889E-4</v>
      </c>
      <c r="F27" s="95">
        <f t="shared" si="0"/>
        <v>2.6720106880427519E-3</v>
      </c>
    </row>
    <row r="28" spans="2:6" x14ac:dyDescent="0.25">
      <c r="B28" s="8" t="s">
        <v>17</v>
      </c>
      <c r="C28" s="83"/>
      <c r="D28" s="94"/>
      <c r="E28" s="83">
        <v>1.0462962962962962E-2</v>
      </c>
      <c r="F28" s="95">
        <f t="shared" si="0"/>
        <v>0.20129147183255394</v>
      </c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1.4988425925925926E-2</v>
      </c>
      <c r="D30" s="129">
        <f>SUM(D7:D28)</f>
        <v>0.99999999999999989</v>
      </c>
      <c r="E30" s="91">
        <f>SUM(E7:E28)</f>
        <v>5.1979166666666674E-2</v>
      </c>
      <c r="F30" s="130">
        <f>SUM(F7:F28)</f>
        <v>0.99999999999999989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132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94</v>
      </c>
      <c r="C3" s="187"/>
      <c r="D3" s="187"/>
      <c r="E3" s="187"/>
      <c r="F3" s="188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52</v>
      </c>
      <c r="D5" s="190"/>
      <c r="E5" s="195" t="s">
        <v>53</v>
      </c>
      <c r="F5" s="19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65"/>
      <c r="F7" s="69"/>
    </row>
    <row r="8" spans="2:6" x14ac:dyDescent="0.25">
      <c r="B8" s="8" t="s">
        <v>13</v>
      </c>
      <c r="C8" s="128"/>
      <c r="D8" s="84"/>
      <c r="E8" s="65"/>
      <c r="F8" s="69"/>
    </row>
    <row r="9" spans="2:6" x14ac:dyDescent="0.25">
      <c r="B9" s="8" t="s">
        <v>0</v>
      </c>
      <c r="C9" s="128"/>
      <c r="D9" s="84"/>
      <c r="E9" s="65"/>
      <c r="F9" s="69"/>
    </row>
    <row r="10" spans="2:6" x14ac:dyDescent="0.25">
      <c r="B10" s="8" t="s">
        <v>8</v>
      </c>
      <c r="C10" s="128"/>
      <c r="D10" s="84"/>
      <c r="E10" s="65"/>
      <c r="F10" s="69"/>
    </row>
    <row r="11" spans="2:6" x14ac:dyDescent="0.25">
      <c r="B11" s="8" t="s">
        <v>26</v>
      </c>
      <c r="C11" s="128"/>
      <c r="D11" s="84"/>
      <c r="E11" s="65"/>
      <c r="F11" s="69"/>
    </row>
    <row r="12" spans="2:6" x14ac:dyDescent="0.25">
      <c r="B12" s="8" t="s">
        <v>3</v>
      </c>
      <c r="C12" s="128"/>
      <c r="D12" s="131"/>
      <c r="E12" s="65"/>
      <c r="F12" s="69"/>
    </row>
    <row r="13" spans="2:6" x14ac:dyDescent="0.25">
      <c r="B13" s="8" t="s">
        <v>7</v>
      </c>
      <c r="C13" s="128"/>
      <c r="D13" s="131"/>
      <c r="E13" s="65"/>
      <c r="F13" s="69"/>
    </row>
    <row r="14" spans="2:6" x14ac:dyDescent="0.25">
      <c r="B14" s="8" t="s">
        <v>2</v>
      </c>
      <c r="C14" s="128"/>
      <c r="D14" s="84"/>
      <c r="E14" s="65"/>
      <c r="F14" s="69"/>
    </row>
    <row r="15" spans="2:6" x14ac:dyDescent="0.25">
      <c r="B15" s="8" t="s">
        <v>9</v>
      </c>
      <c r="C15" s="128"/>
      <c r="D15" s="84"/>
      <c r="E15" s="65"/>
      <c r="F15" s="69"/>
    </row>
    <row r="16" spans="2:6" x14ac:dyDescent="0.25">
      <c r="B16" s="8" t="s">
        <v>1</v>
      </c>
      <c r="C16" s="128"/>
      <c r="D16" s="84"/>
      <c r="E16" s="65"/>
      <c r="F16" s="69"/>
    </row>
    <row r="17" spans="2:6" x14ac:dyDescent="0.25">
      <c r="B17" s="8" t="s">
        <v>27</v>
      </c>
      <c r="C17" s="83"/>
      <c r="D17" s="84"/>
      <c r="E17" s="65"/>
      <c r="F17" s="69"/>
    </row>
    <row r="18" spans="2:6" x14ac:dyDescent="0.25">
      <c r="B18" s="8" t="s">
        <v>16</v>
      </c>
      <c r="C18" s="83"/>
      <c r="D18" s="84"/>
      <c r="E18" s="65"/>
      <c r="F18" s="69"/>
    </row>
    <row r="19" spans="2:6" x14ac:dyDescent="0.25">
      <c r="B19" s="8" t="s">
        <v>4</v>
      </c>
      <c r="C19" s="83"/>
      <c r="D19" s="84"/>
      <c r="E19" s="65"/>
      <c r="F19" s="69"/>
    </row>
    <row r="20" spans="2:6" x14ac:dyDescent="0.25">
      <c r="B20" s="8" t="s">
        <v>14</v>
      </c>
      <c r="C20" s="83"/>
      <c r="D20" s="84"/>
      <c r="E20" s="65"/>
      <c r="F20" s="69"/>
    </row>
    <row r="21" spans="2:6" x14ac:dyDescent="0.25">
      <c r="B21" s="8" t="s">
        <v>11</v>
      </c>
      <c r="C21" s="86"/>
      <c r="D21" s="84"/>
      <c r="E21" s="65"/>
      <c r="F21" s="69"/>
    </row>
    <row r="22" spans="2:6" x14ac:dyDescent="0.25">
      <c r="B22" s="8" t="s">
        <v>15</v>
      </c>
      <c r="C22" s="83"/>
      <c r="D22" s="84"/>
      <c r="E22" s="65"/>
      <c r="F22" s="69"/>
    </row>
    <row r="23" spans="2:6" s="49" customFormat="1" x14ac:dyDescent="0.25">
      <c r="B23" s="8" t="s">
        <v>91</v>
      </c>
      <c r="C23" s="89"/>
      <c r="D23" s="84"/>
      <c r="E23" s="65"/>
      <c r="F23" s="70"/>
    </row>
    <row r="24" spans="2:6" x14ac:dyDescent="0.25">
      <c r="B24" s="8" t="s">
        <v>12</v>
      </c>
      <c r="C24" s="86"/>
      <c r="D24" s="131"/>
      <c r="E24" s="47"/>
      <c r="F24" s="71"/>
    </row>
    <row r="25" spans="2:6" s="50" customFormat="1" x14ac:dyDescent="0.25">
      <c r="B25" s="8" t="s">
        <v>5</v>
      </c>
      <c r="C25" s="83"/>
      <c r="D25" s="131"/>
      <c r="E25" s="47"/>
      <c r="F25" s="44"/>
    </row>
    <row r="26" spans="2:6" x14ac:dyDescent="0.25">
      <c r="B26" s="8" t="s">
        <v>6</v>
      </c>
      <c r="C26" s="102"/>
      <c r="D26" s="83"/>
      <c r="E26" s="65"/>
      <c r="F26" s="69"/>
    </row>
    <row r="27" spans="2:6" x14ac:dyDescent="0.25">
      <c r="B27" s="8" t="s">
        <v>101</v>
      </c>
      <c r="C27" s="102"/>
      <c r="D27" s="83"/>
      <c r="E27" s="65"/>
      <c r="F27" s="69"/>
    </row>
    <row r="28" spans="2:6" x14ac:dyDescent="0.25">
      <c r="B28" s="8" t="s">
        <v>17</v>
      </c>
      <c r="C28" s="102"/>
      <c r="D28" s="83"/>
      <c r="E28" s="65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/>
      <c r="D30" s="129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6" t="s">
        <v>117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95</v>
      </c>
      <c r="C3" s="201"/>
      <c r="D3" s="201"/>
      <c r="E3" s="201"/>
      <c r="F3" s="202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60</v>
      </c>
      <c r="D5" s="190"/>
      <c r="E5" s="211" t="s">
        <v>61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65"/>
      <c r="F7" s="69"/>
    </row>
    <row r="8" spans="2:6" x14ac:dyDescent="0.25">
      <c r="B8" s="8" t="s">
        <v>13</v>
      </c>
      <c r="C8" s="128"/>
      <c r="D8" s="84"/>
      <c r="E8" s="65"/>
      <c r="F8" s="69"/>
    </row>
    <row r="9" spans="2:6" x14ac:dyDescent="0.25">
      <c r="B9" s="8" t="s">
        <v>0</v>
      </c>
      <c r="C9" s="128"/>
      <c r="D9" s="84"/>
      <c r="E9" s="65"/>
      <c r="F9" s="69"/>
    </row>
    <row r="10" spans="2:6" x14ac:dyDescent="0.25">
      <c r="B10" s="8" t="s">
        <v>8</v>
      </c>
      <c r="C10" s="128"/>
      <c r="D10" s="94"/>
      <c r="E10" s="65"/>
      <c r="F10" s="69"/>
    </row>
    <row r="11" spans="2:6" x14ac:dyDescent="0.25">
      <c r="B11" s="8" t="s">
        <v>26</v>
      </c>
      <c r="C11" s="128"/>
      <c r="D11" s="94"/>
      <c r="E11" s="65"/>
      <c r="F11" s="69"/>
    </row>
    <row r="12" spans="2:6" x14ac:dyDescent="0.25">
      <c r="B12" s="8" t="s">
        <v>3</v>
      </c>
      <c r="C12" s="128"/>
      <c r="D12" s="94"/>
      <c r="E12" s="65"/>
      <c r="F12" s="69"/>
    </row>
    <row r="13" spans="2:6" x14ac:dyDescent="0.25">
      <c r="B13" s="8" t="s">
        <v>7</v>
      </c>
      <c r="C13" s="128"/>
      <c r="D13" s="94"/>
      <c r="E13" s="65"/>
      <c r="F13" s="69"/>
    </row>
    <row r="14" spans="2:6" x14ac:dyDescent="0.25">
      <c r="B14" s="8" t="s">
        <v>2</v>
      </c>
      <c r="C14" s="128"/>
      <c r="D14" s="94"/>
      <c r="E14" s="65"/>
      <c r="F14" s="69"/>
    </row>
    <row r="15" spans="2:6" x14ac:dyDescent="0.25">
      <c r="B15" s="8" t="s">
        <v>9</v>
      </c>
      <c r="C15" s="128"/>
      <c r="D15" s="94"/>
      <c r="E15" s="65"/>
      <c r="F15" s="69"/>
    </row>
    <row r="16" spans="2:6" x14ac:dyDescent="0.25">
      <c r="B16" s="8" t="s">
        <v>1</v>
      </c>
      <c r="C16" s="128"/>
      <c r="D16" s="94"/>
      <c r="E16" s="65"/>
      <c r="F16" s="69"/>
    </row>
    <row r="17" spans="2:6" x14ac:dyDescent="0.25">
      <c r="B17" s="8" t="s">
        <v>27</v>
      </c>
      <c r="C17" s="128"/>
      <c r="D17" s="94"/>
      <c r="E17" s="65"/>
      <c r="F17" s="69"/>
    </row>
    <row r="18" spans="2:6" x14ac:dyDescent="0.25">
      <c r="B18" s="8" t="s">
        <v>16</v>
      </c>
      <c r="C18" s="128"/>
      <c r="D18" s="94"/>
      <c r="E18" s="65"/>
      <c r="F18" s="69"/>
    </row>
    <row r="19" spans="2:6" x14ac:dyDescent="0.25">
      <c r="B19" s="8" t="s">
        <v>4</v>
      </c>
      <c r="C19" s="128"/>
      <c r="D19" s="94"/>
      <c r="E19" s="65"/>
      <c r="F19" s="69"/>
    </row>
    <row r="20" spans="2:6" x14ac:dyDescent="0.25">
      <c r="B20" s="8" t="s">
        <v>14</v>
      </c>
      <c r="C20" s="128"/>
      <c r="D20" s="94"/>
      <c r="E20" s="65"/>
      <c r="F20" s="69"/>
    </row>
    <row r="21" spans="2:6" x14ac:dyDescent="0.25">
      <c r="B21" s="8" t="s">
        <v>11</v>
      </c>
      <c r="C21" s="128"/>
      <c r="D21" s="94"/>
      <c r="E21" s="65"/>
      <c r="F21" s="69"/>
    </row>
    <row r="22" spans="2:6" x14ac:dyDescent="0.25">
      <c r="B22" s="8" t="s">
        <v>15</v>
      </c>
      <c r="C22" s="128"/>
      <c r="D22" s="94"/>
      <c r="E22" s="65"/>
      <c r="F22" s="69"/>
    </row>
    <row r="23" spans="2:6" s="49" customFormat="1" x14ac:dyDescent="0.25">
      <c r="B23" s="8" t="s">
        <v>91</v>
      </c>
      <c r="C23" s="128"/>
      <c r="D23" s="94"/>
      <c r="E23" s="74"/>
      <c r="F23" s="70"/>
    </row>
    <row r="24" spans="2:6" x14ac:dyDescent="0.25">
      <c r="B24" s="8" t="s">
        <v>12</v>
      </c>
      <c r="C24" s="86"/>
      <c r="D24" s="94"/>
      <c r="E24" s="45"/>
      <c r="F24" s="71"/>
    </row>
    <row r="25" spans="2:6" s="50" customFormat="1" x14ac:dyDescent="0.25">
      <c r="B25" s="8" t="s">
        <v>5</v>
      </c>
      <c r="C25" s="128"/>
      <c r="D25" s="94"/>
      <c r="E25" s="43"/>
      <c r="F25" s="44"/>
    </row>
    <row r="26" spans="2:6" x14ac:dyDescent="0.25">
      <c r="B26" s="8" t="s">
        <v>6</v>
      </c>
      <c r="C26" s="102"/>
      <c r="D26" s="94"/>
      <c r="E26" s="47"/>
      <c r="F26" s="69"/>
    </row>
    <row r="27" spans="2:6" x14ac:dyDescent="0.25">
      <c r="B27" s="8" t="s">
        <v>101</v>
      </c>
      <c r="C27" s="102"/>
      <c r="D27" s="83"/>
      <c r="E27" s="47"/>
      <c r="F27" s="69"/>
    </row>
    <row r="28" spans="2:6" x14ac:dyDescent="0.25">
      <c r="B28" s="8" t="s">
        <v>17</v>
      </c>
      <c r="C28" s="102"/>
      <c r="D28" s="132"/>
      <c r="E28" s="47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/>
      <c r="D30" s="129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134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96</v>
      </c>
      <c r="C3" s="209"/>
      <c r="D3" s="209"/>
      <c r="E3" s="209"/>
      <c r="F3" s="210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68</v>
      </c>
      <c r="D5" s="190"/>
      <c r="E5" s="211" t="s">
        <v>69</v>
      </c>
      <c r="F5" s="212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83"/>
      <c r="D7" s="131"/>
      <c r="E7" s="83"/>
      <c r="F7" s="95"/>
    </row>
    <row r="8" spans="2:6" x14ac:dyDescent="0.25">
      <c r="B8" s="8" t="s">
        <v>13</v>
      </c>
      <c r="C8" s="83"/>
      <c r="D8" s="131"/>
      <c r="E8" s="83">
        <v>2.8703703703703703E-3</v>
      </c>
      <c r="F8" s="95">
        <f t="shared" ref="F8:F28" si="0">E8/E$30</f>
        <v>2.4888853205945224E-3</v>
      </c>
    </row>
    <row r="9" spans="2:6" x14ac:dyDescent="0.25">
      <c r="B9" s="8" t="s">
        <v>0</v>
      </c>
      <c r="C9" s="83">
        <v>4.3981481481481481E-4</v>
      </c>
      <c r="D9" s="94">
        <f t="shared" ref="D9" si="1">C9/C$30</f>
        <v>4.5066413662239093E-3</v>
      </c>
      <c r="E9" s="83">
        <v>5.1354166666666652E-2</v>
      </c>
      <c r="F9" s="95">
        <f t="shared" si="0"/>
        <v>4.452896841724957E-2</v>
      </c>
    </row>
    <row r="10" spans="2:6" x14ac:dyDescent="0.25">
      <c r="B10" s="8" t="s">
        <v>8</v>
      </c>
      <c r="C10" s="83"/>
      <c r="D10" s="94"/>
      <c r="E10" s="83">
        <v>8.9236111111111096E-3</v>
      </c>
      <c r="F10" s="95">
        <f t="shared" si="0"/>
        <v>7.7376233152353898E-3</v>
      </c>
    </row>
    <row r="11" spans="2:6" x14ac:dyDescent="0.25">
      <c r="B11" s="8" t="s">
        <v>26</v>
      </c>
      <c r="C11" s="83"/>
      <c r="D11" s="94"/>
      <c r="E11" s="83">
        <v>1.5740740740740743E-3</v>
      </c>
      <c r="F11" s="95">
        <f t="shared" si="0"/>
        <v>1.3648725951647383E-3</v>
      </c>
    </row>
    <row r="12" spans="2:6" x14ac:dyDescent="0.25">
      <c r="B12" s="8" t="s">
        <v>3</v>
      </c>
      <c r="C12" s="83">
        <v>2.1759259259259256E-2</v>
      </c>
      <c r="D12" s="94">
        <f t="shared" ref="D12:D28" si="2">C12/C$30</f>
        <v>0.22296015180265655</v>
      </c>
      <c r="E12" s="83">
        <v>0.15482638888888889</v>
      </c>
      <c r="F12" s="95">
        <f t="shared" si="0"/>
        <v>0.13424926989351987</v>
      </c>
    </row>
    <row r="13" spans="2:6" x14ac:dyDescent="0.25">
      <c r="B13" s="8" t="s">
        <v>7</v>
      </c>
      <c r="C13" s="83"/>
      <c r="D13" s="94"/>
      <c r="E13" s="83">
        <v>1.3136574074074073E-2</v>
      </c>
      <c r="F13" s="95">
        <f t="shared" si="0"/>
        <v>1.1390664672882189E-2</v>
      </c>
    </row>
    <row r="14" spans="2:6" x14ac:dyDescent="0.25">
      <c r="B14" s="8" t="s">
        <v>2</v>
      </c>
      <c r="C14" s="83"/>
      <c r="D14" s="94"/>
      <c r="E14" s="83">
        <v>3.305555555555556E-2</v>
      </c>
      <c r="F14" s="95">
        <f t="shared" si="0"/>
        <v>2.8662324498459506E-2</v>
      </c>
    </row>
    <row r="15" spans="2:6" ht="15.95" customHeight="1" x14ac:dyDescent="0.25">
      <c r="B15" s="8" t="s">
        <v>9</v>
      </c>
      <c r="C15" s="83"/>
      <c r="D15" s="94"/>
      <c r="E15" s="83"/>
      <c r="F15" s="95"/>
    </row>
    <row r="16" spans="2:6" x14ac:dyDescent="0.25">
      <c r="B16" s="8" t="s">
        <v>1</v>
      </c>
      <c r="C16" s="83"/>
      <c r="D16" s="94"/>
      <c r="E16" s="83">
        <v>1.1724537037037037E-2</v>
      </c>
      <c r="F16" s="95">
        <f t="shared" si="0"/>
        <v>1.0166293668396175E-2</v>
      </c>
    </row>
    <row r="17" spans="2:6" x14ac:dyDescent="0.25">
      <c r="B17" s="8" t="s">
        <v>27</v>
      </c>
      <c r="C17" s="83"/>
      <c r="D17" s="94"/>
      <c r="E17" s="83">
        <v>2.9363425925925932E-2</v>
      </c>
      <c r="F17" s="95">
        <f t="shared" si="0"/>
        <v>2.5460895396565746E-2</v>
      </c>
    </row>
    <row r="18" spans="2:6" x14ac:dyDescent="0.25">
      <c r="B18" s="8" t="s">
        <v>16</v>
      </c>
      <c r="C18" s="83"/>
      <c r="D18" s="94"/>
      <c r="E18" s="83">
        <v>6.3206018518518536E-2</v>
      </c>
      <c r="F18" s="95">
        <f t="shared" si="0"/>
        <v>5.4805656192607625E-2</v>
      </c>
    </row>
    <row r="19" spans="2:6" x14ac:dyDescent="0.25">
      <c r="B19" s="8" t="s">
        <v>4</v>
      </c>
      <c r="C19" s="83"/>
      <c r="D19" s="94"/>
      <c r="E19" s="83">
        <v>5.2164351851851865E-2</v>
      </c>
      <c r="F19" s="95">
        <f t="shared" si="0"/>
        <v>4.523147637064321E-2</v>
      </c>
    </row>
    <row r="20" spans="2:6" x14ac:dyDescent="0.25">
      <c r="B20" s="8" t="s">
        <v>14</v>
      </c>
      <c r="C20" s="83">
        <v>1.1319444444444446E-2</v>
      </c>
      <c r="D20" s="94">
        <f t="shared" ref="D20:D25" si="3">C20/C$30</f>
        <v>0.11598671726755222</v>
      </c>
      <c r="E20" s="83">
        <v>3.9097222222222228E-2</v>
      </c>
      <c r="F20" s="95">
        <f t="shared" si="0"/>
        <v>3.3901026665194754E-2</v>
      </c>
    </row>
    <row r="21" spans="2:6" x14ac:dyDescent="0.25">
      <c r="B21" s="8" t="s">
        <v>11</v>
      </c>
      <c r="C21" s="83">
        <v>3.6689814814814814E-3</v>
      </c>
      <c r="D21" s="94">
        <f t="shared" si="3"/>
        <v>3.7594876660341559E-2</v>
      </c>
      <c r="E21" s="83">
        <v>1.4930555555555556E-3</v>
      </c>
      <c r="F21" s="95">
        <f t="shared" si="0"/>
        <v>1.2946217998253766E-3</v>
      </c>
    </row>
    <row r="22" spans="2:6" x14ac:dyDescent="0.25">
      <c r="B22" s="8" t="s">
        <v>15</v>
      </c>
      <c r="C22" s="83">
        <v>5.7060185185185183E-3</v>
      </c>
      <c r="D22" s="94">
        <f t="shared" si="3"/>
        <v>5.8467741935483875E-2</v>
      </c>
      <c r="E22" s="83">
        <v>5.2916666666666695E-2</v>
      </c>
      <c r="F22" s="95">
        <f t="shared" si="0"/>
        <v>4.5883805184508721E-2</v>
      </c>
    </row>
    <row r="23" spans="2:6" s="49" customFormat="1" x14ac:dyDescent="0.25">
      <c r="B23" s="8" t="s">
        <v>91</v>
      </c>
      <c r="C23" s="83">
        <v>3.8425925925925923E-3</v>
      </c>
      <c r="D23" s="94">
        <f t="shared" si="3"/>
        <v>3.9373814041745732E-2</v>
      </c>
      <c r="E23" s="83">
        <v>0.10246527777777778</v>
      </c>
      <c r="F23" s="95">
        <f t="shared" si="0"/>
        <v>8.8847184448481081E-2</v>
      </c>
    </row>
    <row r="24" spans="2:6" x14ac:dyDescent="0.25">
      <c r="B24" s="8" t="s">
        <v>12</v>
      </c>
      <c r="C24" s="83">
        <v>1.5300925925925928E-2</v>
      </c>
      <c r="D24" s="94">
        <f t="shared" si="3"/>
        <v>0.15678368121442129</v>
      </c>
      <c r="E24" s="83">
        <v>0.13912037037037034</v>
      </c>
      <c r="F24" s="95">
        <f t="shared" si="0"/>
        <v>0.12063065142558933</v>
      </c>
    </row>
    <row r="25" spans="2:6" s="50" customFormat="1" x14ac:dyDescent="0.25">
      <c r="B25" s="8" t="s">
        <v>5</v>
      </c>
      <c r="C25" s="83">
        <v>3.518518518518518E-2</v>
      </c>
      <c r="D25" s="94">
        <f t="shared" si="3"/>
        <v>0.36053130929791272</v>
      </c>
      <c r="E25" s="83">
        <v>0.2140046296296296</v>
      </c>
      <c r="F25" s="95">
        <f t="shared" si="0"/>
        <v>0.18556245797497062</v>
      </c>
    </row>
    <row r="26" spans="2:6" x14ac:dyDescent="0.25">
      <c r="B26" s="8" t="s">
        <v>6</v>
      </c>
      <c r="C26" s="102"/>
      <c r="D26" s="94"/>
      <c r="E26" s="83">
        <v>7.2106481481481475E-3</v>
      </c>
      <c r="F26" s="95">
        <f t="shared" si="0"/>
        <v>6.2523207852031746E-3</v>
      </c>
    </row>
    <row r="27" spans="2:6" x14ac:dyDescent="0.25">
      <c r="B27" s="8" t="s">
        <v>101</v>
      </c>
      <c r="C27" s="102"/>
      <c r="D27" s="94"/>
      <c r="E27" s="83">
        <v>1.0625000000000001E-2</v>
      </c>
      <c r="F27" s="95">
        <f t="shared" si="0"/>
        <v>9.212890017361983E-3</v>
      </c>
    </row>
    <row r="28" spans="2:6" x14ac:dyDescent="0.25">
      <c r="B28" s="8" t="s">
        <v>17</v>
      </c>
      <c r="C28" s="102">
        <v>3.7037037037037035E-4</v>
      </c>
      <c r="D28" s="94">
        <f t="shared" si="2"/>
        <v>3.7950664136622396E-3</v>
      </c>
      <c r="E28" s="83">
        <v>0.16414351851851841</v>
      </c>
      <c r="F28" s="95">
        <f t="shared" si="0"/>
        <v>0.14232811135754636</v>
      </c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>
        <f>SUM(C7:C28)</f>
        <v>9.7592592592592578E-2</v>
      </c>
      <c r="D30" s="129">
        <f>SUM(D7:D28)</f>
        <v>1.0000000000000002</v>
      </c>
      <c r="E30" s="91">
        <f>SUM(E7:E28)</f>
        <v>1.1532754629629629</v>
      </c>
      <c r="F30" s="130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5" t="s">
        <v>140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6" t="s">
        <v>97</v>
      </c>
      <c r="C3" s="187"/>
      <c r="D3" s="187"/>
      <c r="E3" s="187"/>
      <c r="F3" s="188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54</v>
      </c>
      <c r="D5" s="190"/>
      <c r="E5" s="195" t="s">
        <v>55</v>
      </c>
      <c r="F5" s="191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69"/>
    </row>
    <row r="8" spans="2:6" x14ac:dyDescent="0.25">
      <c r="B8" s="8" t="s">
        <v>13</v>
      </c>
      <c r="C8" s="65"/>
      <c r="D8" s="46"/>
      <c r="E8" s="65"/>
      <c r="F8" s="69"/>
    </row>
    <row r="9" spans="2:6" x14ac:dyDescent="0.25">
      <c r="B9" s="8" t="s">
        <v>0</v>
      </c>
      <c r="C9" s="65"/>
      <c r="D9" s="46"/>
      <c r="E9" s="65"/>
      <c r="F9" s="69"/>
    </row>
    <row r="10" spans="2:6" x14ac:dyDescent="0.25">
      <c r="B10" s="8" t="s">
        <v>8</v>
      </c>
      <c r="C10" s="65"/>
      <c r="D10" s="46"/>
      <c r="E10" s="65"/>
      <c r="F10" s="69"/>
    </row>
    <row r="11" spans="2:6" x14ac:dyDescent="0.25">
      <c r="B11" s="8" t="s">
        <v>26</v>
      </c>
      <c r="C11" s="65"/>
      <c r="D11" s="46"/>
      <c r="E11" s="65"/>
      <c r="F11" s="69"/>
    </row>
    <row r="12" spans="2:6" x14ac:dyDescent="0.25">
      <c r="B12" s="8" t="s">
        <v>3</v>
      </c>
      <c r="C12" s="65"/>
      <c r="D12" s="46"/>
      <c r="E12" s="65"/>
      <c r="F12" s="69"/>
    </row>
    <row r="13" spans="2:6" x14ac:dyDescent="0.25">
      <c r="B13" s="8" t="s">
        <v>7</v>
      </c>
      <c r="C13" s="65"/>
      <c r="D13" s="46"/>
      <c r="E13" s="65"/>
      <c r="F13" s="69"/>
    </row>
    <row r="14" spans="2:6" x14ac:dyDescent="0.25">
      <c r="B14" s="8" t="s">
        <v>2</v>
      </c>
      <c r="C14" s="65"/>
      <c r="D14" s="46"/>
      <c r="E14" s="65"/>
      <c r="F14" s="69"/>
    </row>
    <row r="15" spans="2:6" x14ac:dyDescent="0.25">
      <c r="B15" s="8" t="s">
        <v>9</v>
      </c>
      <c r="C15" s="65"/>
      <c r="D15" s="46"/>
      <c r="E15" s="65"/>
      <c r="F15" s="69"/>
    </row>
    <row r="16" spans="2:6" x14ac:dyDescent="0.25">
      <c r="B16" s="8" t="s">
        <v>1</v>
      </c>
      <c r="C16" s="65"/>
      <c r="D16" s="46"/>
      <c r="E16" s="65"/>
      <c r="F16" s="69"/>
    </row>
    <row r="17" spans="2:6" x14ac:dyDescent="0.25">
      <c r="B17" s="8" t="s">
        <v>27</v>
      </c>
      <c r="C17" s="47"/>
      <c r="D17" s="46"/>
      <c r="E17" s="65"/>
      <c r="F17" s="69"/>
    </row>
    <row r="18" spans="2:6" x14ac:dyDescent="0.25">
      <c r="B18" s="8" t="s">
        <v>16</v>
      </c>
      <c r="C18" s="47"/>
      <c r="D18" s="46"/>
      <c r="E18" s="65"/>
      <c r="F18" s="69"/>
    </row>
    <row r="19" spans="2:6" x14ac:dyDescent="0.25">
      <c r="B19" s="8" t="s">
        <v>4</v>
      </c>
      <c r="C19" s="47"/>
      <c r="D19" s="46"/>
      <c r="E19" s="65"/>
      <c r="F19" s="69"/>
    </row>
    <row r="20" spans="2:6" x14ac:dyDescent="0.25">
      <c r="B20" s="8" t="s">
        <v>14</v>
      </c>
      <c r="C20" s="47"/>
      <c r="D20" s="46"/>
      <c r="E20" s="65"/>
      <c r="F20" s="69"/>
    </row>
    <row r="21" spans="2:6" x14ac:dyDescent="0.25">
      <c r="B21" s="8" t="s">
        <v>11</v>
      </c>
      <c r="C21" s="45"/>
      <c r="D21" s="46"/>
      <c r="E21" s="65"/>
      <c r="F21" s="69"/>
    </row>
    <row r="22" spans="2:6" x14ac:dyDescent="0.25">
      <c r="B22" s="8" t="s">
        <v>15</v>
      </c>
      <c r="C22" s="47"/>
      <c r="D22" s="46"/>
      <c r="E22" s="65"/>
      <c r="F22" s="69"/>
    </row>
    <row r="23" spans="2:6" s="49" customFormat="1" x14ac:dyDescent="0.25">
      <c r="B23" s="8" t="s">
        <v>91</v>
      </c>
      <c r="C23" s="54"/>
      <c r="D23" s="46"/>
      <c r="E23" s="65"/>
      <c r="F23" s="70"/>
    </row>
    <row r="24" spans="2:6" x14ac:dyDescent="0.25">
      <c r="B24" s="8" t="s">
        <v>12</v>
      </c>
      <c r="C24" s="45"/>
      <c r="D24" s="59"/>
      <c r="E24" s="47"/>
      <c r="F24" s="71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69"/>
    </row>
    <row r="27" spans="2:6" x14ac:dyDescent="0.25">
      <c r="B27" s="8" t="s">
        <v>101</v>
      </c>
      <c r="C27" s="26"/>
      <c r="D27" s="47"/>
      <c r="E27" s="65"/>
      <c r="F27" s="69"/>
    </row>
    <row r="28" spans="2:6" x14ac:dyDescent="0.25">
      <c r="B28" s="8" t="s">
        <v>17</v>
      </c>
      <c r="C28" s="26"/>
      <c r="D28" s="47"/>
      <c r="E28" s="65"/>
      <c r="F28" s="69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7" t="s">
        <v>100</v>
      </c>
      <c r="C32" s="218"/>
      <c r="D32" s="218"/>
      <c r="E32" s="218"/>
      <c r="F32" s="21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98</v>
      </c>
      <c r="C3" s="201"/>
      <c r="D3" s="201"/>
      <c r="E3" s="201"/>
      <c r="F3" s="202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58</v>
      </c>
      <c r="D5" s="190"/>
      <c r="E5" s="211" t="s">
        <v>59</v>
      </c>
      <c r="F5" s="212"/>
    </row>
    <row r="6" spans="2:6" x14ac:dyDescent="0.25">
      <c r="B6" s="3" t="s">
        <v>23</v>
      </c>
      <c r="C6" s="147" t="s">
        <v>24</v>
      </c>
      <c r="D6" s="43" t="s">
        <v>25</v>
      </c>
      <c r="E6" s="147" t="s">
        <v>24</v>
      </c>
      <c r="F6" s="64" t="s">
        <v>25</v>
      </c>
    </row>
    <row r="7" spans="2:6" x14ac:dyDescent="0.25">
      <c r="B7" s="8" t="s">
        <v>10</v>
      </c>
      <c r="C7" s="83"/>
      <c r="D7" s="94"/>
      <c r="E7" s="83"/>
      <c r="F7" s="95"/>
    </row>
    <row r="8" spans="2:6" x14ac:dyDescent="0.25">
      <c r="B8" s="8" t="s">
        <v>13</v>
      </c>
      <c r="C8" s="83"/>
      <c r="D8" s="94"/>
      <c r="E8" s="83"/>
      <c r="F8" s="95"/>
    </row>
    <row r="9" spans="2:6" x14ac:dyDescent="0.25">
      <c r="B9" s="8" t="s">
        <v>0</v>
      </c>
      <c r="C9" s="83"/>
      <c r="D9" s="94"/>
      <c r="E9" s="83">
        <v>5.2777777777777771E-3</v>
      </c>
      <c r="F9" s="95">
        <f t="shared" ref="F9:F28" si="0">E9/E$30</f>
        <v>1.6672760511882993E-2</v>
      </c>
    </row>
    <row r="10" spans="2:6" x14ac:dyDescent="0.25">
      <c r="B10" s="8" t="s">
        <v>8</v>
      </c>
      <c r="C10" s="83"/>
      <c r="D10" s="94"/>
      <c r="E10" s="83">
        <v>1.8518518518518517E-3</v>
      </c>
      <c r="F10" s="95">
        <f t="shared" si="0"/>
        <v>5.8500914076782436E-3</v>
      </c>
    </row>
    <row r="11" spans="2:6" x14ac:dyDescent="0.25">
      <c r="B11" s="8" t="s">
        <v>26</v>
      </c>
      <c r="C11" s="83"/>
      <c r="D11" s="94"/>
      <c r="E11" s="83"/>
      <c r="F11" s="95"/>
    </row>
    <row r="12" spans="2:6" x14ac:dyDescent="0.25">
      <c r="B12" s="8" t="s">
        <v>3</v>
      </c>
      <c r="C12" s="83"/>
      <c r="D12" s="94"/>
      <c r="E12" s="83">
        <v>1.6053240740740739E-2</v>
      </c>
      <c r="F12" s="95">
        <f t="shared" si="0"/>
        <v>5.0712979890310775E-2</v>
      </c>
    </row>
    <row r="13" spans="2:6" x14ac:dyDescent="0.25">
      <c r="B13" s="8" t="s">
        <v>7</v>
      </c>
      <c r="C13" s="83"/>
      <c r="D13" s="94"/>
      <c r="E13" s="83">
        <v>7.2569444444444443E-3</v>
      </c>
      <c r="F13" s="95">
        <f t="shared" si="0"/>
        <v>2.2925045703839117E-2</v>
      </c>
    </row>
    <row r="14" spans="2:6" x14ac:dyDescent="0.25">
      <c r="B14" s="8" t="s">
        <v>2</v>
      </c>
      <c r="C14" s="83"/>
      <c r="D14" s="131"/>
      <c r="E14" s="83"/>
      <c r="F14" s="95"/>
    </row>
    <row r="15" spans="2:6" x14ac:dyDescent="0.25">
      <c r="B15" s="8" t="s">
        <v>9</v>
      </c>
      <c r="C15" s="83"/>
      <c r="D15" s="131"/>
      <c r="E15" s="83">
        <v>5.7986111111111112E-3</v>
      </c>
      <c r="F15" s="95">
        <f t="shared" si="0"/>
        <v>1.8318098720292501E-2</v>
      </c>
    </row>
    <row r="16" spans="2:6" x14ac:dyDescent="0.25">
      <c r="B16" s="8" t="s">
        <v>1</v>
      </c>
      <c r="C16" s="83"/>
      <c r="D16" s="131"/>
      <c r="E16" s="83">
        <v>4.3981481481481481E-4</v>
      </c>
      <c r="F16" s="95">
        <f t="shared" si="0"/>
        <v>1.3893967093235829E-3</v>
      </c>
    </row>
    <row r="17" spans="2:6" x14ac:dyDescent="0.25">
      <c r="B17" s="8" t="s">
        <v>27</v>
      </c>
      <c r="C17" s="83"/>
      <c r="D17" s="131"/>
      <c r="E17" s="83">
        <v>1.2256944444444445E-2</v>
      </c>
      <c r="F17" s="95">
        <f t="shared" si="0"/>
        <v>3.8720292504570382E-2</v>
      </c>
    </row>
    <row r="18" spans="2:6" x14ac:dyDescent="0.25">
      <c r="B18" s="8" t="s">
        <v>16</v>
      </c>
      <c r="C18" s="83"/>
      <c r="D18" s="131"/>
      <c r="E18" s="83"/>
      <c r="F18" s="95"/>
    </row>
    <row r="19" spans="2:6" x14ac:dyDescent="0.25">
      <c r="B19" s="8" t="s">
        <v>4</v>
      </c>
      <c r="C19" s="83"/>
      <c r="D19" s="94"/>
      <c r="E19" s="150">
        <v>8.6226851851851846E-3</v>
      </c>
      <c r="F19" s="95">
        <f t="shared" si="0"/>
        <v>2.7239488117001821E-2</v>
      </c>
    </row>
    <row r="20" spans="2:6" x14ac:dyDescent="0.25">
      <c r="B20" s="8" t="s">
        <v>14</v>
      </c>
      <c r="C20" s="83"/>
      <c r="D20" s="94"/>
      <c r="E20" s="83">
        <v>8.0902777777777778E-3</v>
      </c>
      <c r="F20" s="95">
        <f t="shared" si="0"/>
        <v>2.5557586837294328E-2</v>
      </c>
    </row>
    <row r="21" spans="2:6" x14ac:dyDescent="0.25">
      <c r="B21" s="8" t="s">
        <v>11</v>
      </c>
      <c r="C21" s="83"/>
      <c r="D21" s="131"/>
      <c r="E21" s="83">
        <v>0.1629745370370371</v>
      </c>
      <c r="F21" s="95">
        <f t="shared" si="0"/>
        <v>0.51484460694698364</v>
      </c>
    </row>
    <row r="22" spans="2:6" x14ac:dyDescent="0.25">
      <c r="B22" s="8" t="s">
        <v>15</v>
      </c>
      <c r="C22" s="83"/>
      <c r="D22" s="131"/>
      <c r="E22" s="83">
        <v>1.65162037037037E-2</v>
      </c>
      <c r="F22" s="95">
        <f t="shared" si="0"/>
        <v>5.2175502742230324E-2</v>
      </c>
    </row>
    <row r="23" spans="2:6" s="49" customFormat="1" x14ac:dyDescent="0.25">
      <c r="B23" s="8" t="s">
        <v>91</v>
      </c>
      <c r="C23" s="83"/>
      <c r="D23" s="131"/>
      <c r="E23" s="83">
        <v>2.4282407407407412E-2</v>
      </c>
      <c r="F23" s="95">
        <f t="shared" si="0"/>
        <v>7.6709323583180986E-2</v>
      </c>
    </row>
    <row r="24" spans="2:6" x14ac:dyDescent="0.25">
      <c r="B24" s="8" t="s">
        <v>12</v>
      </c>
      <c r="C24" s="83"/>
      <c r="D24" s="131"/>
      <c r="E24" s="83"/>
      <c r="F24" s="95"/>
    </row>
    <row r="25" spans="2:6" s="50" customFormat="1" x14ac:dyDescent="0.25">
      <c r="B25" s="8" t="s">
        <v>5</v>
      </c>
      <c r="C25" s="83"/>
      <c r="D25" s="131"/>
      <c r="E25" s="83">
        <v>9.5023148148148124E-3</v>
      </c>
      <c r="F25" s="95">
        <f t="shared" si="0"/>
        <v>3.0018281535648981E-2</v>
      </c>
    </row>
    <row r="26" spans="2:6" x14ac:dyDescent="0.25">
      <c r="B26" s="8" t="s">
        <v>6</v>
      </c>
      <c r="C26" s="102"/>
      <c r="D26" s="131"/>
      <c r="E26" s="83">
        <v>1.4918981481481479E-2</v>
      </c>
      <c r="F26" s="95">
        <f t="shared" si="0"/>
        <v>4.7129798903107846E-2</v>
      </c>
    </row>
    <row r="27" spans="2:6" x14ac:dyDescent="0.25">
      <c r="B27" s="8" t="s">
        <v>101</v>
      </c>
      <c r="C27" s="102"/>
      <c r="D27" s="83"/>
      <c r="E27" s="83"/>
      <c r="F27" s="95"/>
    </row>
    <row r="28" spans="2:6" x14ac:dyDescent="0.25">
      <c r="B28" s="8" t="s">
        <v>17</v>
      </c>
      <c r="C28" s="102"/>
      <c r="D28" s="94"/>
      <c r="E28" s="83">
        <v>2.2708333333333334E-2</v>
      </c>
      <c r="F28" s="95">
        <f t="shared" si="0"/>
        <v>7.1736745886654463E-2</v>
      </c>
    </row>
    <row r="29" spans="2:6" x14ac:dyDescent="0.25">
      <c r="B29" s="8"/>
      <c r="C29" s="103"/>
      <c r="D29" s="87"/>
      <c r="E29" s="87"/>
      <c r="F29" s="92"/>
    </row>
    <row r="30" spans="2:6" x14ac:dyDescent="0.25">
      <c r="B30" s="53" t="s">
        <v>29</v>
      </c>
      <c r="C30" s="91"/>
      <c r="D30" s="129"/>
      <c r="E30" s="149">
        <f>SUM(E7:E28)</f>
        <v>0.31655092592592599</v>
      </c>
      <c r="F30" s="130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6" t="s">
        <v>133</v>
      </c>
      <c r="C32" s="220"/>
      <c r="D32" s="220"/>
      <c r="E32" s="220"/>
      <c r="F32" s="22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99</v>
      </c>
      <c r="C3" s="201"/>
      <c r="D3" s="201"/>
      <c r="E3" s="201"/>
      <c r="F3" s="202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62</v>
      </c>
      <c r="D5" s="190"/>
      <c r="E5" s="211" t="s">
        <v>63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134"/>
      <c r="D19" s="135"/>
      <c r="E19" s="47"/>
      <c r="F19" s="48"/>
    </row>
    <row r="20" spans="2:6" x14ac:dyDescent="0.25">
      <c r="B20" s="8" t="s">
        <v>14</v>
      </c>
      <c r="C20" s="134"/>
      <c r="D20" s="135"/>
      <c r="E20" s="47"/>
      <c r="F20" s="48"/>
    </row>
    <row r="21" spans="2:6" x14ac:dyDescent="0.25">
      <c r="B21" s="8" t="s">
        <v>11</v>
      </c>
      <c r="C21" s="134"/>
      <c r="D21" s="135"/>
      <c r="E21" s="47"/>
      <c r="F21" s="48"/>
    </row>
    <row r="22" spans="2:6" x14ac:dyDescent="0.25">
      <c r="B22" s="8" t="s">
        <v>15</v>
      </c>
      <c r="C22" s="134"/>
      <c r="D22" s="135"/>
      <c r="E22" s="47"/>
      <c r="F22" s="48"/>
    </row>
    <row r="23" spans="2:6" s="49" customFormat="1" x14ac:dyDescent="0.25">
      <c r="B23" s="8" t="s">
        <v>91</v>
      </c>
      <c r="C23" s="136"/>
      <c r="D23" s="135"/>
      <c r="E23" s="54"/>
      <c r="F23" s="48"/>
    </row>
    <row r="24" spans="2:6" x14ac:dyDescent="0.25">
      <c r="B24" s="8" t="s">
        <v>12</v>
      </c>
      <c r="C24" s="137"/>
      <c r="D24" s="138"/>
      <c r="E24" s="45"/>
      <c r="F24" s="48"/>
    </row>
    <row r="25" spans="2:6" s="50" customFormat="1" x14ac:dyDescent="0.25">
      <c r="B25" s="8" t="s">
        <v>5</v>
      </c>
      <c r="C25" s="139"/>
      <c r="D25" s="138"/>
      <c r="E25" s="43"/>
      <c r="F25" s="48"/>
    </row>
    <row r="26" spans="2:6" x14ac:dyDescent="0.25">
      <c r="B26" s="8" t="s">
        <v>6</v>
      </c>
      <c r="C26" s="139"/>
      <c r="D26" s="138"/>
      <c r="E26" s="47"/>
      <c r="F26" s="48"/>
    </row>
    <row r="27" spans="2:6" x14ac:dyDescent="0.25">
      <c r="B27" s="8" t="s">
        <v>101</v>
      </c>
      <c r="C27" s="139"/>
      <c r="D27" s="134"/>
      <c r="E27" s="47"/>
      <c r="F27" s="48"/>
    </row>
    <row r="28" spans="2:6" x14ac:dyDescent="0.25">
      <c r="B28" s="8" t="s">
        <v>17</v>
      </c>
      <c r="C28" s="139"/>
      <c r="D28" s="134"/>
      <c r="E28" s="47"/>
      <c r="F28" s="48"/>
    </row>
    <row r="29" spans="2:6" x14ac:dyDescent="0.25">
      <c r="B29" s="8"/>
      <c r="C29" s="140"/>
      <c r="D29" s="141"/>
      <c r="E29" s="52"/>
      <c r="F29" s="48"/>
    </row>
    <row r="30" spans="2:6" x14ac:dyDescent="0.25">
      <c r="B30" s="53" t="s">
        <v>29</v>
      </c>
      <c r="C30" s="142"/>
      <c r="D30" s="143"/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22" t="s">
        <v>121</v>
      </c>
      <c r="C32" s="218"/>
      <c r="D32" s="218"/>
      <c r="E32" s="218"/>
      <c r="F32" s="21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8" t="s">
        <v>71</v>
      </c>
      <c r="C3" s="209"/>
      <c r="D3" s="209"/>
      <c r="E3" s="209"/>
      <c r="F3" s="210"/>
    </row>
    <row r="4" spans="2:6" x14ac:dyDescent="0.25">
      <c r="B4" s="189" t="s">
        <v>135</v>
      </c>
      <c r="C4" s="190"/>
      <c r="D4" s="190"/>
      <c r="E4" s="190"/>
      <c r="F4" s="191"/>
    </row>
    <row r="5" spans="2:6" x14ac:dyDescent="0.25">
      <c r="B5" s="42"/>
      <c r="C5" s="195" t="s">
        <v>72</v>
      </c>
      <c r="D5" s="190"/>
      <c r="E5" s="211" t="s">
        <v>73</v>
      </c>
      <c r="F5" s="212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28"/>
      <c r="D7" s="84"/>
      <c r="E7" s="65"/>
      <c r="F7" s="69"/>
    </row>
    <row r="8" spans="2:6" x14ac:dyDescent="0.25">
      <c r="B8" s="8" t="s">
        <v>13</v>
      </c>
      <c r="C8" s="128"/>
      <c r="D8" s="84"/>
      <c r="E8" s="65"/>
      <c r="F8" s="69"/>
    </row>
    <row r="9" spans="2:6" x14ac:dyDescent="0.25">
      <c r="B9" s="8" t="s">
        <v>0</v>
      </c>
      <c r="C9" s="128"/>
      <c r="D9" s="84"/>
      <c r="E9" s="65"/>
      <c r="F9" s="69"/>
    </row>
    <row r="10" spans="2:6" x14ac:dyDescent="0.25">
      <c r="B10" s="8" t="s">
        <v>8</v>
      </c>
      <c r="C10" s="128"/>
      <c r="D10" s="84"/>
      <c r="E10" s="65"/>
      <c r="F10" s="69"/>
    </row>
    <row r="11" spans="2:6" x14ac:dyDescent="0.25">
      <c r="B11" s="8" t="s">
        <v>26</v>
      </c>
      <c r="C11" s="128"/>
      <c r="D11" s="84"/>
      <c r="E11" s="65"/>
      <c r="F11" s="69"/>
    </row>
    <row r="12" spans="2:6" x14ac:dyDescent="0.25">
      <c r="B12" s="8" t="s">
        <v>3</v>
      </c>
      <c r="C12" s="128"/>
      <c r="D12" s="84"/>
      <c r="E12" s="65"/>
      <c r="F12" s="69"/>
    </row>
    <row r="13" spans="2:6" x14ac:dyDescent="0.25">
      <c r="B13" s="8" t="s">
        <v>7</v>
      </c>
      <c r="C13" s="128"/>
      <c r="D13" s="84"/>
      <c r="E13" s="65"/>
      <c r="F13" s="69"/>
    </row>
    <row r="14" spans="2:6" x14ac:dyDescent="0.25">
      <c r="B14" s="8" t="s">
        <v>2</v>
      </c>
      <c r="C14" s="128"/>
      <c r="D14" s="84"/>
      <c r="E14" s="65"/>
      <c r="F14" s="69"/>
    </row>
    <row r="15" spans="2:6" x14ac:dyDescent="0.25">
      <c r="B15" s="8" t="s">
        <v>9</v>
      </c>
      <c r="C15" s="128"/>
      <c r="D15" s="84"/>
      <c r="E15" s="65"/>
      <c r="F15" s="69"/>
    </row>
    <row r="16" spans="2:6" x14ac:dyDescent="0.25">
      <c r="B16" s="8" t="s">
        <v>1</v>
      </c>
      <c r="C16" s="128"/>
      <c r="D16" s="84"/>
      <c r="E16" s="65"/>
      <c r="F16" s="69"/>
    </row>
    <row r="17" spans="2:6" x14ac:dyDescent="0.25">
      <c r="B17" s="8" t="s">
        <v>27</v>
      </c>
      <c r="C17" s="128"/>
      <c r="D17" s="84"/>
      <c r="E17" s="65"/>
      <c r="F17" s="69"/>
    </row>
    <row r="18" spans="2:6" x14ac:dyDescent="0.25">
      <c r="B18" s="8" t="s">
        <v>16</v>
      </c>
      <c r="C18" s="128"/>
      <c r="D18" s="84"/>
      <c r="E18" s="65"/>
      <c r="F18" s="69"/>
    </row>
    <row r="19" spans="2:6" x14ac:dyDescent="0.25">
      <c r="B19" s="8" t="s">
        <v>4</v>
      </c>
      <c r="C19" s="128"/>
      <c r="D19" s="84"/>
      <c r="E19" s="65"/>
      <c r="F19" s="69"/>
    </row>
    <row r="20" spans="2:6" x14ac:dyDescent="0.25">
      <c r="B20" s="8" t="s">
        <v>14</v>
      </c>
      <c r="C20" s="128"/>
      <c r="D20" s="84"/>
      <c r="E20" s="65"/>
      <c r="F20" s="69"/>
    </row>
    <row r="21" spans="2:6" x14ac:dyDescent="0.25">
      <c r="B21" s="8" t="s">
        <v>11</v>
      </c>
      <c r="C21" s="83"/>
      <c r="D21" s="84"/>
      <c r="E21" s="65"/>
      <c r="F21" s="69"/>
    </row>
    <row r="22" spans="2:6" x14ac:dyDescent="0.25">
      <c r="B22" s="8" t="s">
        <v>15</v>
      </c>
      <c r="C22" s="128"/>
      <c r="D22" s="84"/>
      <c r="E22" s="65"/>
      <c r="F22" s="69"/>
    </row>
    <row r="23" spans="2:6" s="49" customFormat="1" x14ac:dyDescent="0.25">
      <c r="B23" s="8" t="s">
        <v>91</v>
      </c>
      <c r="C23" s="128"/>
      <c r="D23" s="84"/>
      <c r="E23" s="74"/>
      <c r="F23" s="70"/>
    </row>
    <row r="24" spans="2:6" x14ac:dyDescent="0.25">
      <c r="B24" s="78" t="s">
        <v>12</v>
      </c>
      <c r="C24" s="128"/>
      <c r="D24" s="84"/>
      <c r="E24" s="45"/>
      <c r="F24" s="71"/>
    </row>
    <row r="25" spans="2:6" s="50" customFormat="1" x14ac:dyDescent="0.25">
      <c r="B25" s="78" t="s">
        <v>5</v>
      </c>
      <c r="C25" s="83">
        <v>2.3148148148148151E-3</v>
      </c>
      <c r="D25" s="84">
        <f t="shared" ref="D25" si="0">C25/$C$30</f>
        <v>1</v>
      </c>
      <c r="E25" s="43"/>
      <c r="F25" s="44"/>
    </row>
    <row r="26" spans="2:6" x14ac:dyDescent="0.25">
      <c r="B26" s="8" t="s">
        <v>6</v>
      </c>
      <c r="C26" s="102"/>
      <c r="D26" s="84"/>
      <c r="E26" s="47"/>
      <c r="F26" s="69"/>
    </row>
    <row r="27" spans="2:6" x14ac:dyDescent="0.25">
      <c r="B27" s="8" t="s">
        <v>101</v>
      </c>
      <c r="C27" s="102"/>
      <c r="D27" s="84"/>
      <c r="E27" s="47"/>
      <c r="F27" s="69"/>
    </row>
    <row r="28" spans="2:6" x14ac:dyDescent="0.25">
      <c r="B28" s="8" t="s">
        <v>17</v>
      </c>
      <c r="C28" s="102"/>
      <c r="D28" s="84"/>
      <c r="E28" s="47"/>
      <c r="F28" s="69"/>
    </row>
    <row r="29" spans="2:6" x14ac:dyDescent="0.25">
      <c r="B29" s="8"/>
      <c r="C29" s="103"/>
      <c r="D29" s="87"/>
      <c r="E29" s="52"/>
      <c r="F29" s="48"/>
    </row>
    <row r="30" spans="2:6" x14ac:dyDescent="0.25">
      <c r="B30" s="53" t="s">
        <v>29</v>
      </c>
      <c r="C30" s="91">
        <f>SUM(C7:C28)</f>
        <v>2.3148148148148151E-3</v>
      </c>
      <c r="D30" s="122">
        <f>SUM(D7:D28)</f>
        <v>1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81" customHeight="1" thickBot="1" x14ac:dyDescent="0.3">
      <c r="B32" s="205" t="s">
        <v>141</v>
      </c>
      <c r="C32" s="206"/>
      <c r="D32" s="206"/>
      <c r="E32" s="206"/>
      <c r="F32" s="20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102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s="81" customFormat="1" x14ac:dyDescent="0.25">
      <c r="B5" s="79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>
        <v>6.75925925925926E-3</v>
      </c>
      <c r="D8" s="83">
        <v>5.7175925925925927E-3</v>
      </c>
      <c r="E8" s="83">
        <v>8.1481481481481474E-3</v>
      </c>
      <c r="F8" s="83">
        <v>3.0092592592592593E-3</v>
      </c>
      <c r="G8" s="83"/>
      <c r="H8" s="83"/>
      <c r="I8" s="83"/>
      <c r="J8" s="83"/>
      <c r="K8" s="85">
        <f t="shared" ref="K7:K28" si="0">J8+I8+H8+G8+F8+E8+D8+C8</f>
        <v>2.3634259259259261E-2</v>
      </c>
    </row>
    <row r="9" spans="2:11" x14ac:dyDescent="0.25">
      <c r="B9" s="8" t="s">
        <v>0</v>
      </c>
      <c r="C9" s="83">
        <v>4.511574074074072E-2</v>
      </c>
      <c r="D9" s="83">
        <v>4.8634259259259266E-2</v>
      </c>
      <c r="E9" s="83">
        <v>6.711805555555525E-2</v>
      </c>
      <c r="F9" s="83">
        <v>2.0763888888888891E-2</v>
      </c>
      <c r="G9" s="83">
        <v>5.1851851851851816E-2</v>
      </c>
      <c r="H9" s="83">
        <v>6.4814814814814813E-4</v>
      </c>
      <c r="I9" s="83">
        <v>5.6944444444444447E-3</v>
      </c>
      <c r="J9" s="83"/>
      <c r="K9" s="85">
        <f t="shared" si="0"/>
        <v>0.23982638888888852</v>
      </c>
    </row>
    <row r="10" spans="2:11" x14ac:dyDescent="0.25">
      <c r="B10" s="8" t="s">
        <v>8</v>
      </c>
      <c r="C10" s="83">
        <v>8.0324074074074065E-3</v>
      </c>
      <c r="D10" s="83">
        <v>2.3321759259259257E-2</v>
      </c>
      <c r="E10" s="83"/>
      <c r="F10" s="83">
        <v>3.2986111111111111E-3</v>
      </c>
      <c r="G10" s="83">
        <v>4.5486111111111109E-3</v>
      </c>
      <c r="H10" s="83">
        <v>4.6875000000000007E-3</v>
      </c>
      <c r="I10" s="83"/>
      <c r="J10" s="83"/>
      <c r="K10" s="85">
        <f t="shared" si="0"/>
        <v>4.3888888888888887E-2</v>
      </c>
    </row>
    <row r="11" spans="2:11" x14ac:dyDescent="0.25">
      <c r="B11" s="8" t="s">
        <v>26</v>
      </c>
      <c r="C11" s="83">
        <v>1.9675925925925926E-4</v>
      </c>
      <c r="D11" s="83">
        <v>1.7129629629629628E-3</v>
      </c>
      <c r="E11" s="83"/>
      <c r="F11" s="83">
        <v>7.6157407407407415E-3</v>
      </c>
      <c r="G11" s="83">
        <v>2.5462962962962961E-4</v>
      </c>
      <c r="H11" s="83"/>
      <c r="I11" s="83">
        <v>1.6898148148148146E-3</v>
      </c>
      <c r="J11" s="83"/>
      <c r="K11" s="85">
        <f t="shared" si="0"/>
        <v>1.1469907407407408E-2</v>
      </c>
    </row>
    <row r="12" spans="2:11" x14ac:dyDescent="0.25">
      <c r="B12" s="8" t="s">
        <v>3</v>
      </c>
      <c r="C12" s="83">
        <v>8.3506944444444495E-2</v>
      </c>
      <c r="D12" s="83">
        <v>2.4722222222222229E-2</v>
      </c>
      <c r="E12" s="83">
        <v>0.17209490740740851</v>
      </c>
      <c r="F12" s="83">
        <v>7.1678240740740737E-2</v>
      </c>
      <c r="G12" s="83">
        <v>0.15505787037037039</v>
      </c>
      <c r="H12" s="83">
        <v>1.0474537037037037E-2</v>
      </c>
      <c r="I12" s="83">
        <v>4.6643518518518518E-3</v>
      </c>
      <c r="J12" s="83">
        <v>3.0092592592592595E-4</v>
      </c>
      <c r="K12" s="85">
        <f t="shared" si="0"/>
        <v>0.52250000000000119</v>
      </c>
    </row>
    <row r="13" spans="2:11" x14ac:dyDescent="0.25">
      <c r="B13" s="8" t="s">
        <v>7</v>
      </c>
      <c r="C13" s="83">
        <v>2.2511574074074069E-2</v>
      </c>
      <c r="D13" s="83">
        <v>9.3171296296296377E-2</v>
      </c>
      <c r="E13" s="83">
        <v>3.3831018518518517E-2</v>
      </c>
      <c r="F13" s="83">
        <v>3.3773148148148149E-2</v>
      </c>
      <c r="G13" s="83">
        <v>1.7650462962962962E-2</v>
      </c>
      <c r="H13" s="83">
        <v>4.363425925925926E-3</v>
      </c>
      <c r="I13" s="83">
        <v>9.3171296296296301E-3</v>
      </c>
      <c r="J13" s="83">
        <v>1.8749999999999999E-3</v>
      </c>
      <c r="K13" s="85">
        <f t="shared" si="0"/>
        <v>0.21649305555555565</v>
      </c>
    </row>
    <row r="14" spans="2:11" x14ac:dyDescent="0.25">
      <c r="B14" s="8" t="s">
        <v>2</v>
      </c>
      <c r="C14" s="83">
        <v>1.7129629629629627E-2</v>
      </c>
      <c r="D14" s="83">
        <v>2.3761574074074067E-2</v>
      </c>
      <c r="E14" s="83">
        <v>1.25E-3</v>
      </c>
      <c r="F14" s="83">
        <v>7.9398148148148162E-3</v>
      </c>
      <c r="G14" s="83">
        <v>3.8680555555555551E-2</v>
      </c>
      <c r="H14" s="83"/>
      <c r="I14" s="83">
        <v>1.7175925925925924E-2</v>
      </c>
      <c r="J14" s="83"/>
      <c r="K14" s="85">
        <f t="shared" si="0"/>
        <v>0.10593749999999999</v>
      </c>
    </row>
    <row r="15" spans="2:11" x14ac:dyDescent="0.25">
      <c r="B15" s="8" t="s">
        <v>9</v>
      </c>
      <c r="C15" s="83">
        <v>1.0497685185185183E-2</v>
      </c>
      <c r="D15" s="83">
        <v>2.1238425925925921E-2</v>
      </c>
      <c r="E15" s="83"/>
      <c r="F15" s="83"/>
      <c r="G15" s="83"/>
      <c r="H15" s="83"/>
      <c r="I15" s="83"/>
      <c r="J15" s="83"/>
      <c r="K15" s="85">
        <f t="shared" si="0"/>
        <v>3.1736111111111104E-2</v>
      </c>
    </row>
    <row r="16" spans="2:11" x14ac:dyDescent="0.25">
      <c r="B16" s="8" t="s">
        <v>1</v>
      </c>
      <c r="C16" s="83">
        <v>1.7175925925925928E-2</v>
      </c>
      <c r="D16" s="83">
        <v>8.0092592592592594E-3</v>
      </c>
      <c r="E16" s="83">
        <v>3.1249999999999997E-3</v>
      </c>
      <c r="F16" s="83">
        <v>2.8240740740740743E-3</v>
      </c>
      <c r="G16" s="83">
        <v>9.6412037037037022E-3</v>
      </c>
      <c r="H16" s="83"/>
      <c r="I16" s="83">
        <v>6.7476851851851856E-3</v>
      </c>
      <c r="J16" s="83">
        <v>3.7152777777777778E-3</v>
      </c>
      <c r="K16" s="85">
        <f t="shared" si="0"/>
        <v>5.123842592592593E-2</v>
      </c>
    </row>
    <row r="17" spans="2:11" x14ac:dyDescent="0.25">
      <c r="B17" s="8" t="s">
        <v>27</v>
      </c>
      <c r="C17" s="83">
        <v>2.0208333333333332E-2</v>
      </c>
      <c r="D17" s="83">
        <v>4.2141203703703708E-2</v>
      </c>
      <c r="E17" s="83">
        <v>1.4560185185185181E-2</v>
      </c>
      <c r="F17" s="83">
        <v>2.0393518518518519E-2</v>
      </c>
      <c r="G17" s="83">
        <v>2.7800925925925923E-2</v>
      </c>
      <c r="H17" s="83">
        <v>9.0509259259259258E-3</v>
      </c>
      <c r="I17" s="83">
        <v>1.3564814814814814E-2</v>
      </c>
      <c r="J17" s="83">
        <v>9.4212962962962974E-3</v>
      </c>
      <c r="K17" s="85">
        <f t="shared" si="0"/>
        <v>0.15714120370370371</v>
      </c>
    </row>
    <row r="18" spans="2:11" x14ac:dyDescent="0.25">
      <c r="B18" s="8" t="s">
        <v>16</v>
      </c>
      <c r="C18" s="83">
        <v>1.4814814814814816E-3</v>
      </c>
      <c r="D18" s="83">
        <v>4.0046296296296297E-3</v>
      </c>
      <c r="E18" s="83"/>
      <c r="F18" s="83"/>
      <c r="G18" s="83"/>
      <c r="H18" s="83"/>
      <c r="I18" s="83"/>
      <c r="J18" s="83"/>
      <c r="K18" s="85">
        <f t="shared" si="0"/>
        <v>5.4861111111111117E-3</v>
      </c>
    </row>
    <row r="19" spans="2:11" x14ac:dyDescent="0.25">
      <c r="B19" s="8" t="s">
        <v>4</v>
      </c>
      <c r="C19" s="83">
        <v>2.2627314814814815E-2</v>
      </c>
      <c r="D19" s="83">
        <v>6.1782407407407404E-2</v>
      </c>
      <c r="E19" s="83">
        <v>6.7939814814814816E-3</v>
      </c>
      <c r="F19" s="83">
        <v>3.9259259259259244E-2</v>
      </c>
      <c r="G19" s="83">
        <v>3.7546296296296286E-2</v>
      </c>
      <c r="H19" s="83">
        <v>3.0752314814814819E-2</v>
      </c>
      <c r="I19" s="83">
        <v>1.6342592592592596E-2</v>
      </c>
      <c r="J19" s="83">
        <v>1.9212962962962966E-3</v>
      </c>
      <c r="K19" s="85">
        <f t="shared" si="0"/>
        <v>0.21702546296296293</v>
      </c>
    </row>
    <row r="20" spans="2:11" x14ac:dyDescent="0.25">
      <c r="B20" s="8" t="s">
        <v>14</v>
      </c>
      <c r="C20" s="83">
        <v>3.3865740740740724E-2</v>
      </c>
      <c r="D20" s="83">
        <v>5.2951388888888881E-2</v>
      </c>
      <c r="E20" s="83">
        <v>2.0023148148148148E-2</v>
      </c>
      <c r="F20" s="83">
        <v>1.7395833333333336E-2</v>
      </c>
      <c r="G20" s="83">
        <v>1.9351851851851856E-2</v>
      </c>
      <c r="H20" s="83">
        <v>5.5092592592592589E-3</v>
      </c>
      <c r="I20" s="83"/>
      <c r="J20" s="83">
        <v>3.0671296296296293E-3</v>
      </c>
      <c r="K20" s="85">
        <f t="shared" si="0"/>
        <v>0.15216435185185184</v>
      </c>
    </row>
    <row r="21" spans="2:11" x14ac:dyDescent="0.25">
      <c r="B21" s="8" t="s">
        <v>11</v>
      </c>
      <c r="C21" s="83">
        <v>6.0173611111111122E-2</v>
      </c>
      <c r="D21" s="83">
        <v>5.4780092592592602E-2</v>
      </c>
      <c r="E21" s="83">
        <v>7.1400462962962943E-2</v>
      </c>
      <c r="F21" s="83">
        <v>1.7268518518518516E-2</v>
      </c>
      <c r="G21" s="83">
        <v>5.5127314814814796E-2</v>
      </c>
      <c r="H21" s="83">
        <v>2.5752314814814811E-2</v>
      </c>
      <c r="I21" s="83">
        <v>5.5914351851851854E-2</v>
      </c>
      <c r="J21" s="83">
        <v>1.4270833333333335E-2</v>
      </c>
      <c r="K21" s="85">
        <f t="shared" si="0"/>
        <v>0.35468749999999999</v>
      </c>
    </row>
    <row r="22" spans="2:11" x14ac:dyDescent="0.25">
      <c r="B22" s="8" t="s">
        <v>15</v>
      </c>
      <c r="C22" s="83">
        <v>4.1331018518518496E-2</v>
      </c>
      <c r="D22" s="83">
        <v>6.725694444444448E-2</v>
      </c>
      <c r="E22" s="83">
        <v>1.3287037037037038E-2</v>
      </c>
      <c r="F22" s="83">
        <v>4.7337962962962958E-3</v>
      </c>
      <c r="G22" s="83">
        <v>1.7546296296296303E-2</v>
      </c>
      <c r="H22" s="83"/>
      <c r="I22" s="83">
        <v>3.3842592592592591E-2</v>
      </c>
      <c r="J22" s="83">
        <v>7.557870370370371E-3</v>
      </c>
      <c r="K22" s="85">
        <f t="shared" si="0"/>
        <v>0.18555555555555558</v>
      </c>
    </row>
    <row r="23" spans="2:11" x14ac:dyDescent="0.25">
      <c r="B23" s="8" t="s">
        <v>91</v>
      </c>
      <c r="C23" s="83">
        <v>0.10052083333333328</v>
      </c>
      <c r="D23" s="83">
        <v>8.8622685185185165E-2</v>
      </c>
      <c r="E23" s="83">
        <v>4.5138888888888867E-3</v>
      </c>
      <c r="F23" s="83">
        <v>2.8715277777777781E-2</v>
      </c>
      <c r="G23" s="83">
        <v>7.3101851851851848E-2</v>
      </c>
      <c r="H23" s="83">
        <v>3.980324074074075E-2</v>
      </c>
      <c r="I23" s="83">
        <v>8.5173611111111089E-2</v>
      </c>
      <c r="J23" s="83">
        <v>2.1736111111111105E-2</v>
      </c>
      <c r="K23" s="85">
        <f t="shared" si="0"/>
        <v>0.4421874999999999</v>
      </c>
    </row>
    <row r="24" spans="2:11" x14ac:dyDescent="0.25">
      <c r="B24" s="8" t="s">
        <v>12</v>
      </c>
      <c r="C24" s="83">
        <v>1.0798611111111113E-2</v>
      </c>
      <c r="D24" s="83">
        <v>3.4895833333333327E-2</v>
      </c>
      <c r="E24" s="83">
        <v>4.6643518518518518E-3</v>
      </c>
      <c r="F24" s="83">
        <v>2.2337962962962967E-3</v>
      </c>
      <c r="G24" s="83">
        <v>1.1678240740740743E-2</v>
      </c>
      <c r="H24" s="83"/>
      <c r="I24" s="83">
        <v>3.1909722222222221E-2</v>
      </c>
      <c r="J24" s="83">
        <v>6.8865740740740736E-3</v>
      </c>
      <c r="K24" s="85">
        <f t="shared" si="0"/>
        <v>0.10306712962962963</v>
      </c>
    </row>
    <row r="25" spans="2:11" x14ac:dyDescent="0.25">
      <c r="B25" s="8" t="s">
        <v>5</v>
      </c>
      <c r="C25" s="83">
        <v>5.9027777777777778E-4</v>
      </c>
      <c r="D25" s="83">
        <v>3.6111111111111105E-3</v>
      </c>
      <c r="E25" s="83">
        <v>1.8506944444444437E-2</v>
      </c>
      <c r="F25" s="83">
        <v>6.1111111111111097E-3</v>
      </c>
      <c r="G25" s="83"/>
      <c r="H25" s="83"/>
      <c r="I25" s="83">
        <v>3.0324074074074073E-3</v>
      </c>
      <c r="J25" s="83"/>
      <c r="K25" s="85">
        <f t="shared" si="0"/>
        <v>3.1851851851851846E-2</v>
      </c>
    </row>
    <row r="26" spans="2:11" x14ac:dyDescent="0.25">
      <c r="B26" s="8" t="s">
        <v>6</v>
      </c>
      <c r="C26" s="83">
        <v>1.2847222222222223E-3</v>
      </c>
      <c r="D26" s="83"/>
      <c r="E26" s="83">
        <v>4.2245370370370345E-3</v>
      </c>
      <c r="F26" s="83"/>
      <c r="G26" s="83"/>
      <c r="H26" s="83"/>
      <c r="I26" s="83"/>
      <c r="J26" s="83"/>
      <c r="K26" s="85">
        <f t="shared" si="0"/>
        <v>5.5092592592592571E-3</v>
      </c>
    </row>
    <row r="27" spans="2:11" x14ac:dyDescent="0.25">
      <c r="B27" s="8" t="s">
        <v>101</v>
      </c>
      <c r="C27" s="83">
        <v>1.5277777777777779E-3</v>
      </c>
      <c r="D27" s="83">
        <v>4.0162037037037041E-3</v>
      </c>
      <c r="E27" s="83"/>
      <c r="F27" s="83">
        <v>1.7824074074074072E-3</v>
      </c>
      <c r="G27" s="83">
        <v>1.0532407407407409E-3</v>
      </c>
      <c r="H27" s="83"/>
      <c r="I27" s="83"/>
      <c r="J27" s="83"/>
      <c r="K27" s="85">
        <f t="shared" si="0"/>
        <v>8.3796296296296292E-3</v>
      </c>
    </row>
    <row r="28" spans="2:11" x14ac:dyDescent="0.25">
      <c r="B28" s="8" t="s">
        <v>17</v>
      </c>
      <c r="C28" s="83">
        <v>2.488425925925926E-3</v>
      </c>
      <c r="D28" s="83">
        <v>2.0949074074074073E-3</v>
      </c>
      <c r="E28" s="83">
        <v>1.261574074074074E-3</v>
      </c>
      <c r="F28" s="83"/>
      <c r="G28" s="83"/>
      <c r="H28" s="83"/>
      <c r="I28" s="83"/>
      <c r="J28" s="83"/>
      <c r="K28" s="85">
        <f t="shared" si="0"/>
        <v>5.8449074074074072E-3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>SUM(C7:C28)</f>
        <v>0.50782407407407393</v>
      </c>
      <c r="D30" s="89">
        <f t="shared" ref="D30:J30" si="1">SUM(D7:D28)</f>
        <v>0.66644675925925934</v>
      </c>
      <c r="E30" s="89">
        <f t="shared" si="1"/>
        <v>0.44480324074074146</v>
      </c>
      <c r="F30" s="89">
        <f t="shared" si="1"/>
        <v>0.28879629629629627</v>
      </c>
      <c r="G30" s="89">
        <f t="shared" si="1"/>
        <v>0.52089120370370368</v>
      </c>
      <c r="H30" s="89">
        <f t="shared" si="1"/>
        <v>0.13104166666666667</v>
      </c>
      <c r="I30" s="89">
        <f t="shared" si="1"/>
        <v>0.28506944444444443</v>
      </c>
      <c r="J30" s="89">
        <f t="shared" si="1"/>
        <v>7.075231481481481E-2</v>
      </c>
      <c r="K30" s="90">
        <f>SUM(K7:K28)</f>
        <v>2.9156250000000004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2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103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>
        <v>1.3541666666666667E-3</v>
      </c>
      <c r="H7" s="83"/>
      <c r="I7" s="83"/>
      <c r="J7" s="83"/>
      <c r="K7" s="85">
        <f t="shared" ref="K7:K28" si="0">J7+I7+H7+G7+F7+E7+D7+C7</f>
        <v>1.3541666666666667E-3</v>
      </c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>
        <v>2.0138888888888888E-3</v>
      </c>
      <c r="K9" s="85">
        <f t="shared" si="0"/>
        <v>2.0138888888888888E-3</v>
      </c>
    </row>
    <row r="10" spans="2:11" x14ac:dyDescent="0.25">
      <c r="B10" s="8" t="s">
        <v>8</v>
      </c>
      <c r="C10" s="83"/>
      <c r="D10" s="83"/>
      <c r="E10" s="83">
        <v>2.2800925925925927E-3</v>
      </c>
      <c r="F10" s="83"/>
      <c r="G10" s="83">
        <v>1.0694444444444442E-2</v>
      </c>
      <c r="H10" s="83"/>
      <c r="I10" s="83"/>
      <c r="J10" s="83"/>
      <c r="K10" s="85">
        <f t="shared" si="0"/>
        <v>1.2974537037037034E-2</v>
      </c>
    </row>
    <row r="11" spans="2:11" x14ac:dyDescent="0.25">
      <c r="B11" s="8" t="s">
        <v>26</v>
      </c>
      <c r="C11" s="83"/>
      <c r="D11" s="83"/>
      <c r="E11" s="83"/>
      <c r="F11" s="83"/>
      <c r="G11" s="83">
        <v>6.7129629629629625E-4</v>
      </c>
      <c r="H11" s="83"/>
      <c r="I11" s="83"/>
      <c r="J11" s="83">
        <v>5.0925925925925921E-4</v>
      </c>
      <c r="K11" s="85">
        <f t="shared" si="0"/>
        <v>1.1805555555555554E-3</v>
      </c>
    </row>
    <row r="12" spans="2:11" x14ac:dyDescent="0.25">
      <c r="B12" s="8" t="s">
        <v>3</v>
      </c>
      <c r="C12" s="83">
        <v>2.0486111111111113E-3</v>
      </c>
      <c r="D12" s="83"/>
      <c r="E12" s="83"/>
      <c r="F12" s="83"/>
      <c r="G12" s="83"/>
      <c r="H12" s="83"/>
      <c r="I12" s="83">
        <v>7.3495370370370364E-3</v>
      </c>
      <c r="J12" s="83">
        <v>6.5740740740740742E-3</v>
      </c>
      <c r="K12" s="85">
        <f t="shared" si="0"/>
        <v>1.5972222222222221E-2</v>
      </c>
    </row>
    <row r="13" spans="2:11" x14ac:dyDescent="0.25">
      <c r="B13" s="8" t="s">
        <v>7</v>
      </c>
      <c r="C13" s="83"/>
      <c r="D13" s="83">
        <v>2.0949074074074073E-3</v>
      </c>
      <c r="E13" s="83">
        <v>2.1990740740740742E-3</v>
      </c>
      <c r="F13" s="83"/>
      <c r="G13" s="83">
        <v>3.0717592592592591E-2</v>
      </c>
      <c r="H13" s="83"/>
      <c r="I13" s="83">
        <v>4.6296296296296293E-4</v>
      </c>
      <c r="J13" s="83">
        <v>4.5370370370370373E-3</v>
      </c>
      <c r="K13" s="85">
        <f t="shared" si="0"/>
        <v>4.0011574074074074E-2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>
        <v>2.2685185185185182E-3</v>
      </c>
      <c r="H15" s="83"/>
      <c r="I15" s="83">
        <v>2.5462962962962961E-3</v>
      </c>
      <c r="J15" s="83"/>
      <c r="K15" s="85">
        <f t="shared" si="0"/>
        <v>4.8148148148148143E-3</v>
      </c>
    </row>
    <row r="16" spans="2:11" x14ac:dyDescent="0.25">
      <c r="B16" s="8" t="s">
        <v>1</v>
      </c>
      <c r="C16" s="83">
        <v>2.8819444444444444E-3</v>
      </c>
      <c r="D16" s="83"/>
      <c r="E16" s="83"/>
      <c r="F16" s="83"/>
      <c r="G16" s="83">
        <v>1.8518518518518517E-3</v>
      </c>
      <c r="H16" s="83"/>
      <c r="I16" s="83"/>
      <c r="J16" s="83">
        <v>5.5555555555555558E-3</v>
      </c>
      <c r="K16" s="85">
        <f t="shared" si="0"/>
        <v>1.0289351851851852E-2</v>
      </c>
    </row>
    <row r="17" spans="2:11" x14ac:dyDescent="0.25">
      <c r="B17" s="8" t="s">
        <v>27</v>
      </c>
      <c r="C17" s="83">
        <v>3.4027777777777776E-3</v>
      </c>
      <c r="D17" s="83">
        <v>1.9675925925925928E-3</v>
      </c>
      <c r="E17" s="83">
        <v>2.3958333333333336E-3</v>
      </c>
      <c r="F17" s="83"/>
      <c r="G17" s="83">
        <v>2.3379629629629627E-3</v>
      </c>
      <c r="H17" s="83"/>
      <c r="I17" s="83">
        <v>1.6782407407407406E-3</v>
      </c>
      <c r="J17" s="83"/>
      <c r="K17" s="85">
        <f t="shared" si="0"/>
        <v>1.1782407407407406E-2</v>
      </c>
    </row>
    <row r="18" spans="2:11" x14ac:dyDescent="0.25">
      <c r="B18" s="8" t="s">
        <v>16</v>
      </c>
      <c r="C18" s="83"/>
      <c r="D18" s="83"/>
      <c r="E18" s="83"/>
      <c r="F18" s="83"/>
      <c r="G18" s="83">
        <v>2.0833333333333333E-3</v>
      </c>
      <c r="H18" s="83"/>
      <c r="I18" s="83"/>
      <c r="J18" s="83"/>
      <c r="K18" s="85">
        <f t="shared" si="0"/>
        <v>2.0833333333333333E-3</v>
      </c>
    </row>
    <row r="19" spans="2:11" x14ac:dyDescent="0.25">
      <c r="B19" s="8" t="s">
        <v>4</v>
      </c>
      <c r="C19" s="83"/>
      <c r="D19" s="83">
        <v>1.712962962962963E-3</v>
      </c>
      <c r="E19" s="83"/>
      <c r="F19" s="83"/>
      <c r="G19" s="83">
        <v>3.9432870370370375E-2</v>
      </c>
      <c r="H19" s="83"/>
      <c r="I19" s="83"/>
      <c r="J19" s="83"/>
      <c r="K19" s="85">
        <f t="shared" si="0"/>
        <v>4.114583333333334E-2</v>
      </c>
    </row>
    <row r="20" spans="2:11" x14ac:dyDescent="0.25">
      <c r="B20" s="8" t="s">
        <v>14</v>
      </c>
      <c r="C20" s="83"/>
      <c r="D20" s="83"/>
      <c r="E20" s="83"/>
      <c r="F20" s="83"/>
      <c r="G20" s="83">
        <v>2.2222222222222222E-3</v>
      </c>
      <c r="H20" s="83"/>
      <c r="I20" s="83"/>
      <c r="J20" s="83"/>
      <c r="K20" s="85">
        <f t="shared" si="0"/>
        <v>2.2222222222222222E-3</v>
      </c>
    </row>
    <row r="21" spans="2:11" x14ac:dyDescent="0.25">
      <c r="B21" s="8" t="s">
        <v>11</v>
      </c>
      <c r="C21" s="83">
        <v>5.170138888888888E-2</v>
      </c>
      <c r="D21" s="83">
        <v>1.4097222222222221E-2</v>
      </c>
      <c r="E21" s="83">
        <v>3.4675925925925929E-2</v>
      </c>
      <c r="F21" s="83"/>
      <c r="G21" s="83">
        <v>1.3900462962962963E-2</v>
      </c>
      <c r="H21" s="83"/>
      <c r="I21" s="83">
        <v>2.5671296296296303E-2</v>
      </c>
      <c r="J21" s="83">
        <v>1.8090277777777775E-2</v>
      </c>
      <c r="K21" s="85">
        <f t="shared" si="0"/>
        <v>0.15813657407407405</v>
      </c>
    </row>
    <row r="22" spans="2:11" x14ac:dyDescent="0.25">
      <c r="B22" s="8" t="s">
        <v>15</v>
      </c>
      <c r="C22" s="83"/>
      <c r="D22" s="83">
        <v>2.4236111111111111E-2</v>
      </c>
      <c r="E22" s="83">
        <v>1.846064814814815E-2</v>
      </c>
      <c r="F22" s="83"/>
      <c r="G22" s="83">
        <v>1.773148148148148E-2</v>
      </c>
      <c r="H22" s="83"/>
      <c r="I22" s="83"/>
      <c r="J22" s="83">
        <v>5.2893518518518524E-3</v>
      </c>
      <c r="K22" s="85">
        <f t="shared" si="0"/>
        <v>6.5717592592592591E-2</v>
      </c>
    </row>
    <row r="23" spans="2:11" x14ac:dyDescent="0.25">
      <c r="B23" s="8" t="s">
        <v>91</v>
      </c>
      <c r="C23" s="83">
        <v>1.0902777777777777E-2</v>
      </c>
      <c r="D23" s="83">
        <v>1.0520833333333333E-2</v>
      </c>
      <c r="E23" s="83">
        <v>5.9375000000000001E-3</v>
      </c>
      <c r="F23" s="83"/>
      <c r="G23" s="83">
        <v>3.2476851851851854E-2</v>
      </c>
      <c r="H23" s="83"/>
      <c r="I23" s="83">
        <v>7.3958333333333341E-3</v>
      </c>
      <c r="J23" s="83">
        <v>3.1944444444444451E-3</v>
      </c>
      <c r="K23" s="85">
        <f t="shared" si="0"/>
        <v>7.042824074074075E-2</v>
      </c>
    </row>
    <row r="24" spans="2:11" x14ac:dyDescent="0.25">
      <c r="B24" s="8" t="s">
        <v>12</v>
      </c>
      <c r="C24" s="83">
        <v>9.5949074074074062E-3</v>
      </c>
      <c r="D24" s="83">
        <v>2.5868055555555557E-2</v>
      </c>
      <c r="E24" s="83">
        <v>2.4155092592592589E-2</v>
      </c>
      <c r="F24" s="83"/>
      <c r="G24" s="83">
        <v>2.0995370370370369E-2</v>
      </c>
      <c r="H24" s="83"/>
      <c r="I24" s="83"/>
      <c r="J24" s="83"/>
      <c r="K24" s="85">
        <f t="shared" si="0"/>
        <v>8.0613425925925936E-2</v>
      </c>
    </row>
    <row r="25" spans="2:11" x14ac:dyDescent="0.25">
      <c r="B25" s="8" t="s">
        <v>5</v>
      </c>
      <c r="C25" s="83">
        <v>4.4560185185185189E-3</v>
      </c>
      <c r="D25" s="83">
        <v>1.0567129629629629E-2</v>
      </c>
      <c r="E25" s="83">
        <v>3.8784722222222227E-2</v>
      </c>
      <c r="F25" s="83">
        <v>2.7430555555555554E-3</v>
      </c>
      <c r="G25" s="83">
        <v>3.7060185185185182E-2</v>
      </c>
      <c r="H25" s="83"/>
      <c r="I25" s="83">
        <v>0.11844907407407411</v>
      </c>
      <c r="J25" s="83">
        <v>3.2314814814814824E-2</v>
      </c>
      <c r="K25" s="85">
        <f t="shared" si="0"/>
        <v>0.24437500000000004</v>
      </c>
    </row>
    <row r="26" spans="2:11" x14ac:dyDescent="0.25">
      <c r="B26" s="8" t="s">
        <v>6</v>
      </c>
      <c r="C26" s="83"/>
      <c r="D26" s="83">
        <v>4.0162037037037041E-3</v>
      </c>
      <c r="E26" s="83">
        <v>1.0891203703703702E-2</v>
      </c>
      <c r="F26" s="83"/>
      <c r="G26" s="83">
        <v>1.5277777777777779E-3</v>
      </c>
      <c r="H26" s="83"/>
      <c r="I26" s="83">
        <v>4.7685185185185192E-3</v>
      </c>
      <c r="J26" s="83"/>
      <c r="K26" s="85">
        <f t="shared" si="0"/>
        <v>2.1203703703703704E-2</v>
      </c>
    </row>
    <row r="27" spans="2:11" x14ac:dyDescent="0.25">
      <c r="B27" s="8" t="s">
        <v>101</v>
      </c>
      <c r="C27" s="83"/>
      <c r="D27" s="83"/>
      <c r="E27" s="83"/>
      <c r="F27" s="83"/>
      <c r="G27" s="83">
        <v>2.2337962962962967E-3</v>
      </c>
      <c r="H27" s="83"/>
      <c r="I27" s="83"/>
      <c r="J27" s="83"/>
      <c r="K27" s="85">
        <f t="shared" si="0"/>
        <v>2.2337962962962967E-3</v>
      </c>
    </row>
    <row r="28" spans="2:11" x14ac:dyDescent="0.25">
      <c r="B28" s="8" t="s">
        <v>17</v>
      </c>
      <c r="C28" s="83"/>
      <c r="D28" s="83"/>
      <c r="E28" s="83"/>
      <c r="F28" s="83"/>
      <c r="G28" s="83">
        <v>2.2569444444444447E-3</v>
      </c>
      <c r="H28" s="83"/>
      <c r="I28" s="83">
        <v>4.8611111111111112E-3</v>
      </c>
      <c r="J28" s="83"/>
      <c r="K28" s="85">
        <f t="shared" si="0"/>
        <v>7.1180555555555563E-3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 t="shared" ref="C30:J30" si="1">SUM(C7:C28)</f>
        <v>8.4988425925925898E-2</v>
      </c>
      <c r="D30" s="89">
        <f t="shared" si="1"/>
        <v>9.5081018518518523E-2</v>
      </c>
      <c r="E30" s="89">
        <f t="shared" si="1"/>
        <v>0.13978009259259258</v>
      </c>
      <c r="F30" s="89">
        <f t="shared" si="1"/>
        <v>2.7430555555555554E-3</v>
      </c>
      <c r="G30" s="89">
        <f t="shared" si="1"/>
        <v>0.2218171296296296</v>
      </c>
      <c r="H30" s="89"/>
      <c r="I30" s="89">
        <f t="shared" si="1"/>
        <v>0.17318287037037042</v>
      </c>
      <c r="J30" s="89">
        <f t="shared" si="1"/>
        <v>7.8078703703703706E-2</v>
      </c>
      <c r="K30" s="90">
        <f>SUM(K7:K28)</f>
        <v>0.79567129629629629</v>
      </c>
    </row>
    <row r="31" spans="2:11" x14ac:dyDescent="0.25">
      <c r="B31" s="144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3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8" t="s">
        <v>35</v>
      </c>
      <c r="C3" s="159"/>
      <c r="D3" s="159"/>
      <c r="E3" s="159"/>
      <c r="F3" s="159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8" t="s">
        <v>37</v>
      </c>
      <c r="F5" s="168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96">
        <v>1.1782407407407401E-2</v>
      </c>
      <c r="D7" s="94">
        <f>C7/C$30</f>
        <v>5.2980546043113015E-3</v>
      </c>
      <c r="E7" s="96"/>
      <c r="F7" s="94"/>
      <c r="G7" s="96">
        <f>C7+E7</f>
        <v>1.1782407407407401E-2</v>
      </c>
      <c r="H7" s="95">
        <f>G7/$G$30</f>
        <v>4.612909803566166E-3</v>
      </c>
    </row>
    <row r="8" spans="2:8" s="1" customFormat="1" x14ac:dyDescent="0.25">
      <c r="B8" s="8" t="s">
        <v>13</v>
      </c>
      <c r="C8" s="96">
        <v>7.6412037037037028E-2</v>
      </c>
      <c r="D8" s="94">
        <f t="shared" ref="D8:D27" si="0">C8/C$30</f>
        <v>3.4359289290435392E-2</v>
      </c>
      <c r="E8" s="96">
        <v>5.9027777777777785E-3</v>
      </c>
      <c r="F8" s="94">
        <f t="shared" ref="F8:F28" si="1">E8/E$30</f>
        <v>1.7870282770945021E-2</v>
      </c>
      <c r="G8" s="96">
        <f t="shared" ref="G8:G27" si="2">C8+E8</f>
        <v>8.2314814814814813E-2</v>
      </c>
      <c r="H8" s="95">
        <f t="shared" ref="H8:H27" si="3">G8/$G$30</f>
        <v>3.2226929786800182E-2</v>
      </c>
    </row>
    <row r="9" spans="2:8" s="1" customFormat="1" x14ac:dyDescent="0.25">
      <c r="B9" s="8" t="s">
        <v>0</v>
      </c>
      <c r="C9" s="96">
        <v>0.41692129629629593</v>
      </c>
      <c r="D9" s="94">
        <f t="shared" si="0"/>
        <v>0.18747202647986408</v>
      </c>
      <c r="E9" s="96">
        <v>0.11030092592592602</v>
      </c>
      <c r="F9" s="94">
        <f t="shared" si="1"/>
        <v>0.33392900942569842</v>
      </c>
      <c r="G9" s="96">
        <f t="shared" si="2"/>
        <v>0.52722222222222193</v>
      </c>
      <c r="H9" s="95">
        <f t="shared" si="3"/>
        <v>0.20641185400004516</v>
      </c>
    </row>
    <row r="10" spans="2:8" s="1" customFormat="1" x14ac:dyDescent="0.25">
      <c r="B10" s="8" t="s">
        <v>8</v>
      </c>
      <c r="C10" s="96">
        <v>6.7893518518518464E-2</v>
      </c>
      <c r="D10" s="94">
        <f t="shared" si="0"/>
        <v>3.0528868672780044E-2</v>
      </c>
      <c r="E10" s="96">
        <v>5.4745370370370364E-3</v>
      </c>
      <c r="F10" s="94">
        <f t="shared" si="1"/>
        <v>1.6573811275798024E-2</v>
      </c>
      <c r="G10" s="96">
        <f t="shared" si="2"/>
        <v>7.3368055555555506E-2</v>
      </c>
      <c r="H10" s="95">
        <f t="shared" si="3"/>
        <v>2.8724199651086364E-2</v>
      </c>
    </row>
    <row r="11" spans="2:8" s="1" customFormat="1" x14ac:dyDescent="0.25">
      <c r="B11" s="8" t="s">
        <v>26</v>
      </c>
      <c r="C11" s="96">
        <v>1.2384259259259258E-3</v>
      </c>
      <c r="D11" s="94">
        <f t="shared" si="0"/>
        <v>5.5686821479499946E-4</v>
      </c>
      <c r="E11" s="96">
        <v>3.715277777777777E-3</v>
      </c>
      <c r="F11" s="94">
        <f t="shared" si="1"/>
        <v>1.1247766214653628E-2</v>
      </c>
      <c r="G11" s="96">
        <f t="shared" si="2"/>
        <v>4.9537037037037032E-3</v>
      </c>
      <c r="H11" s="95">
        <f t="shared" si="3"/>
        <v>1.9394159095543417E-3</v>
      </c>
    </row>
    <row r="12" spans="2:8" s="1" customFormat="1" x14ac:dyDescent="0.25">
      <c r="B12" s="8" t="s">
        <v>3</v>
      </c>
      <c r="C12" s="96">
        <v>0.15783564814814813</v>
      </c>
      <c r="D12" s="94">
        <f t="shared" si="0"/>
        <v>7.0972073319246806E-2</v>
      </c>
      <c r="E12" s="96">
        <v>4.0243055555555525E-2</v>
      </c>
      <c r="F12" s="94">
        <f t="shared" si="1"/>
        <v>0.12183328077367801</v>
      </c>
      <c r="G12" s="96">
        <f t="shared" si="2"/>
        <v>0.19807870370370365</v>
      </c>
      <c r="H12" s="95">
        <f t="shared" si="3"/>
        <v>7.7549448308675217E-2</v>
      </c>
    </row>
    <row r="13" spans="2:8" s="1" customFormat="1" x14ac:dyDescent="0.25">
      <c r="B13" s="8" t="s">
        <v>7</v>
      </c>
      <c r="C13" s="96">
        <v>0.16288194444444457</v>
      </c>
      <c r="D13" s="94">
        <f t="shared" si="0"/>
        <v>7.3241181185140516E-2</v>
      </c>
      <c r="E13" s="96">
        <v>3.9467592592592575E-2</v>
      </c>
      <c r="F13" s="94">
        <f t="shared" si="1"/>
        <v>0.11948561617435782</v>
      </c>
      <c r="G13" s="96">
        <f t="shared" si="2"/>
        <v>0.20234953703703715</v>
      </c>
      <c r="H13" s="95">
        <f t="shared" si="3"/>
        <v>7.9221514828828443E-2</v>
      </c>
    </row>
    <row r="14" spans="2:8" s="1" customFormat="1" x14ac:dyDescent="0.25">
      <c r="B14" s="8" t="s">
        <v>2</v>
      </c>
      <c r="C14" s="96">
        <v>3.1400462962962963E-2</v>
      </c>
      <c r="D14" s="94">
        <f t="shared" si="0"/>
        <v>1.4119471651764802E-2</v>
      </c>
      <c r="E14" s="96">
        <v>9.0277777777777774E-4</v>
      </c>
      <c r="F14" s="94">
        <f t="shared" si="1"/>
        <v>2.7331020708504144E-3</v>
      </c>
      <c r="G14" s="96">
        <f t="shared" si="2"/>
        <v>3.2303240740740743E-2</v>
      </c>
      <c r="H14" s="95">
        <f t="shared" si="3"/>
        <v>1.264698552235086E-2</v>
      </c>
    </row>
    <row r="15" spans="2:8" s="1" customFormat="1" x14ac:dyDescent="0.25">
      <c r="B15" s="8" t="s">
        <v>9</v>
      </c>
      <c r="C15" s="96">
        <v>2.6631944444444441E-2</v>
      </c>
      <c r="D15" s="94">
        <f t="shared" si="0"/>
        <v>1.1975268806012091E-2</v>
      </c>
      <c r="E15" s="96">
        <v>1.0358796296296297E-2</v>
      </c>
      <c r="F15" s="94">
        <f t="shared" si="1"/>
        <v>3.1360594274501552E-2</v>
      </c>
      <c r="G15" s="96">
        <f t="shared" si="2"/>
        <v>3.6990740740740741E-2</v>
      </c>
      <c r="H15" s="95">
        <f t="shared" si="3"/>
        <v>1.4482180483494572E-2</v>
      </c>
    </row>
    <row r="16" spans="2:8" s="1" customFormat="1" x14ac:dyDescent="0.25">
      <c r="B16" s="8" t="s">
        <v>1</v>
      </c>
      <c r="C16" s="96">
        <v>4.886574074074073E-2</v>
      </c>
      <c r="D16" s="94">
        <f t="shared" si="0"/>
        <v>2.1972874793126054E-2</v>
      </c>
      <c r="E16" s="96">
        <v>1.5104166666666663E-2</v>
      </c>
      <c r="F16" s="94">
        <f t="shared" si="1"/>
        <v>4.5726900031535775E-2</v>
      </c>
      <c r="G16" s="96">
        <f t="shared" si="2"/>
        <v>6.3969907407407392E-2</v>
      </c>
      <c r="H16" s="95">
        <f t="shared" si="3"/>
        <v>2.5044747037632813E-2</v>
      </c>
    </row>
    <row r="17" spans="2:8" s="1" customFormat="1" x14ac:dyDescent="0.25">
      <c r="B17" s="8" t="s">
        <v>27</v>
      </c>
      <c r="C17" s="96">
        <v>3.9351851851851852E-4</v>
      </c>
      <c r="D17" s="94">
        <f t="shared" si="0"/>
        <v>1.7694877853299053E-4</v>
      </c>
      <c r="E17" s="96">
        <v>1.5856481481481479E-3</v>
      </c>
      <c r="F17" s="94">
        <f t="shared" si="1"/>
        <v>4.8004485090577791E-3</v>
      </c>
      <c r="G17" s="96">
        <f t="shared" si="2"/>
        <v>1.9791666666666664E-3</v>
      </c>
      <c r="H17" s="95">
        <f t="shared" si="3"/>
        <v>7.7486009470512237E-4</v>
      </c>
    </row>
    <row r="18" spans="2:8" s="1" customFormat="1" x14ac:dyDescent="0.25">
      <c r="B18" s="8" t="s">
        <v>16</v>
      </c>
      <c r="C18" s="96">
        <v>2.7210648148148147E-2</v>
      </c>
      <c r="D18" s="94">
        <f t="shared" si="0"/>
        <v>1.2235487597972373E-2</v>
      </c>
      <c r="E18" s="96">
        <v>4.6296296296296293E-4</v>
      </c>
      <c r="F18" s="94">
        <f t="shared" si="1"/>
        <v>1.4015908055643152E-3</v>
      </c>
      <c r="G18" s="96">
        <f t="shared" si="2"/>
        <v>2.7673611111111111E-2</v>
      </c>
      <c r="H18" s="95">
        <f t="shared" si="3"/>
        <v>1.0834447289122503E-2</v>
      </c>
    </row>
    <row r="19" spans="2:8" s="1" customFormat="1" x14ac:dyDescent="0.25">
      <c r="B19" s="8" t="s">
        <v>4</v>
      </c>
      <c r="C19" s="96">
        <v>0.23542824074074045</v>
      </c>
      <c r="D19" s="94">
        <f t="shared" si="0"/>
        <v>0.10586220894528105</v>
      </c>
      <c r="E19" s="96">
        <v>2.2534722222222216E-2</v>
      </c>
      <c r="F19" s="94">
        <f t="shared" si="1"/>
        <v>6.822243246084303E-2</v>
      </c>
      <c r="G19" s="96">
        <f t="shared" si="2"/>
        <v>0.25796296296296267</v>
      </c>
      <c r="H19" s="95">
        <f t="shared" si="3"/>
        <v>0.10099463035548392</v>
      </c>
    </row>
    <row r="20" spans="2:8" s="1" customFormat="1" x14ac:dyDescent="0.25">
      <c r="B20" s="8" t="s">
        <v>14</v>
      </c>
      <c r="C20" s="96">
        <v>4.1192129629629655E-2</v>
      </c>
      <c r="D20" s="94">
        <f t="shared" si="0"/>
        <v>1.8522373611732753E-2</v>
      </c>
      <c r="E20" s="96">
        <v>3.155092592592592E-2</v>
      </c>
      <c r="F20" s="94">
        <f t="shared" si="1"/>
        <v>9.5518413399208066E-2</v>
      </c>
      <c r="G20" s="96">
        <f t="shared" si="2"/>
        <v>7.2743055555555575E-2</v>
      </c>
      <c r="H20" s="95">
        <f t="shared" si="3"/>
        <v>2.8479506989600563E-2</v>
      </c>
    </row>
    <row r="21" spans="2:8" s="1" customFormat="1" x14ac:dyDescent="0.25">
      <c r="B21" s="8" t="s">
        <v>11</v>
      </c>
      <c r="C21" s="96">
        <v>1.534722222222222E-2</v>
      </c>
      <c r="D21" s="94">
        <f t="shared" si="0"/>
        <v>6.9010023627866296E-3</v>
      </c>
      <c r="E21" s="96">
        <v>1.1782407407407408E-2</v>
      </c>
      <c r="F21" s="94">
        <f t="shared" si="1"/>
        <v>3.5670486001611823E-2</v>
      </c>
      <c r="G21" s="96">
        <f t="shared" si="2"/>
        <v>2.7129629629629629E-2</v>
      </c>
      <c r="H21" s="95">
        <f t="shared" si="3"/>
        <v>1.062147404671817E-2</v>
      </c>
    </row>
    <row r="22" spans="2:8" s="1" customFormat="1" x14ac:dyDescent="0.25">
      <c r="B22" s="8" t="s">
        <v>15</v>
      </c>
      <c r="C22" s="96">
        <v>6.2847222222222211E-3</v>
      </c>
      <c r="D22" s="94">
        <f t="shared" si="0"/>
        <v>2.825976080688642E-3</v>
      </c>
      <c r="E22" s="96">
        <v>7.2569444444444452E-3</v>
      </c>
      <c r="F22" s="94">
        <f t="shared" si="1"/>
        <v>2.1969935877220643E-2</v>
      </c>
      <c r="G22" s="96">
        <f t="shared" si="2"/>
        <v>1.3541666666666667E-2</v>
      </c>
      <c r="H22" s="95">
        <f t="shared" si="3"/>
        <v>5.3016743321929434E-3</v>
      </c>
    </row>
    <row r="23" spans="2:8" s="1" customFormat="1" x14ac:dyDescent="0.25">
      <c r="B23" s="8" t="s">
        <v>91</v>
      </c>
      <c r="C23" s="96">
        <v>1.4537037037037043E-2</v>
      </c>
      <c r="D23" s="94">
        <f t="shared" si="0"/>
        <v>6.5366960540422401E-3</v>
      </c>
      <c r="E23" s="96">
        <v>1.2511574074074074E-2</v>
      </c>
      <c r="F23" s="94">
        <f t="shared" si="1"/>
        <v>3.7877991520375617E-2</v>
      </c>
      <c r="G23" s="96">
        <f t="shared" si="2"/>
        <v>2.7048611111111117E-2</v>
      </c>
      <c r="H23" s="95">
        <f t="shared" si="3"/>
        <v>1.0589754627636677E-2</v>
      </c>
    </row>
    <row r="24" spans="2:8" s="1" customFormat="1" x14ac:dyDescent="0.25">
      <c r="B24" s="8" t="s">
        <v>12</v>
      </c>
      <c r="C24" s="96">
        <v>1.6932870370370369E-2</v>
      </c>
      <c r="D24" s="94">
        <f t="shared" si="0"/>
        <v>7.6140018527577971E-3</v>
      </c>
      <c r="E24" s="96">
        <v>3.5185185185185189E-3</v>
      </c>
      <c r="F24" s="94">
        <f t="shared" si="1"/>
        <v>1.0652090122288797E-2</v>
      </c>
      <c r="G24" s="96">
        <f t="shared" si="2"/>
        <v>2.0451388888888887E-2</v>
      </c>
      <c r="H24" s="95">
        <f t="shared" si="3"/>
        <v>8.0068876452862661E-3</v>
      </c>
    </row>
    <row r="25" spans="2:8" s="1" customFormat="1" x14ac:dyDescent="0.25">
      <c r="B25" s="8" t="s">
        <v>5</v>
      </c>
      <c r="C25" s="96">
        <v>0.12135416666666671</v>
      </c>
      <c r="D25" s="94">
        <f t="shared" si="0"/>
        <v>5.4567880674070771E-2</v>
      </c>
      <c r="E25" s="96">
        <v>3.3101851851851851E-3</v>
      </c>
      <c r="F25" s="94">
        <f t="shared" si="1"/>
        <v>1.0021374259784853E-2</v>
      </c>
      <c r="G25" s="96">
        <f t="shared" si="2"/>
        <v>0.12466435185185189</v>
      </c>
      <c r="H25" s="95">
        <f t="shared" si="3"/>
        <v>4.8807123275256589E-2</v>
      </c>
    </row>
    <row r="26" spans="2:8" s="1" customFormat="1" x14ac:dyDescent="0.25">
      <c r="B26" s="8" t="s">
        <v>6</v>
      </c>
      <c r="C26" s="96">
        <v>0.39068287037037103</v>
      </c>
      <c r="D26" s="94">
        <f t="shared" si="0"/>
        <v>0.17567370645238545</v>
      </c>
      <c r="E26" s="96">
        <v>0</v>
      </c>
      <c r="F26" s="94">
        <f t="shared" si="1"/>
        <v>0</v>
      </c>
      <c r="G26" s="96">
        <f t="shared" si="2"/>
        <v>0.39068287037037103</v>
      </c>
      <c r="H26" s="95">
        <f t="shared" si="3"/>
        <v>0.15295557015655822</v>
      </c>
    </row>
    <row r="27" spans="2:8" s="1" customFormat="1" x14ac:dyDescent="0.25">
      <c r="B27" s="8" t="s">
        <v>101</v>
      </c>
      <c r="C27" s="96">
        <v>0.35268518518518566</v>
      </c>
      <c r="D27" s="94">
        <f t="shared" si="0"/>
        <v>0.15858774057227337</v>
      </c>
      <c r="E27" s="96">
        <v>3.6805555555555554E-3</v>
      </c>
      <c r="F27" s="94">
        <f t="shared" si="1"/>
        <v>1.1142646904236305E-2</v>
      </c>
      <c r="G27" s="96">
        <f t="shared" si="2"/>
        <v>0.35636574074074123</v>
      </c>
      <c r="H27" s="95">
        <f t="shared" si="3"/>
        <v>0.13952013050275297</v>
      </c>
    </row>
    <row r="28" spans="2:8" s="1" customFormat="1" x14ac:dyDescent="0.25">
      <c r="B28" s="36" t="s">
        <v>17</v>
      </c>
      <c r="C28" s="106"/>
      <c r="D28" s="94"/>
      <c r="E28" s="106">
        <v>6.4814814814814813E-4</v>
      </c>
      <c r="F28" s="94">
        <f t="shared" si="1"/>
        <v>1.9622271277900411E-3</v>
      </c>
      <c r="G28" s="96">
        <f t="shared" ref="G28" si="4">C28+E28</f>
        <v>6.4814814814814813E-4</v>
      </c>
      <c r="H28" s="95">
        <f t="shared" ref="H28" si="5">G28/$G$30</f>
        <v>2.5375535265196995E-4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>SUM(C7:C28)</f>
        <v>2.2239120370370373</v>
      </c>
      <c r="D30" s="109">
        <f t="shared" ref="D30:H30" si="6">SUM(D7:D28)</f>
        <v>1.0000000000000002</v>
      </c>
      <c r="E30" s="108">
        <f>SUM(E7:E28)</f>
        <v>0.33031250000000006</v>
      </c>
      <c r="F30" s="109">
        <f>SUM(F7:F28)</f>
        <v>1.0000000000000002</v>
      </c>
      <c r="G30" s="108">
        <f t="shared" si="6"/>
        <v>2.5542245370370376</v>
      </c>
      <c r="H30" s="110">
        <f t="shared" si="6"/>
        <v>1.0000000000000002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6"/>
      <c r="G31" s="156"/>
      <c r="H31" s="157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104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>
        <v>1.3807870370370371E-2</v>
      </c>
      <c r="E9" s="83"/>
      <c r="F9" s="83">
        <v>7.3611111111111117E-3</v>
      </c>
      <c r="G9" s="83"/>
      <c r="H9" s="83">
        <v>1.5625000000000001E-3</v>
      </c>
      <c r="I9" s="83"/>
      <c r="J9" s="83"/>
      <c r="K9" s="85">
        <f t="shared" ref="K9:K24" si="0">C9+D9+E9+F9+G9+H9+I9+J9</f>
        <v>2.2731481481481484E-2</v>
      </c>
    </row>
    <row r="10" spans="2:11" x14ac:dyDescent="0.25">
      <c r="B10" s="8" t="s">
        <v>8</v>
      </c>
      <c r="C10" s="83"/>
      <c r="D10" s="83">
        <v>2.7094907407407401E-2</v>
      </c>
      <c r="E10" s="83"/>
      <c r="F10" s="83"/>
      <c r="G10" s="83"/>
      <c r="H10" s="83"/>
      <c r="I10" s="83"/>
      <c r="J10" s="83"/>
      <c r="K10" s="85">
        <f t="shared" si="0"/>
        <v>2.7094907407407401E-2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>
        <v>1.6574074074074074E-2</v>
      </c>
      <c r="E12" s="83"/>
      <c r="F12" s="83"/>
      <c r="G12" s="83"/>
      <c r="H12" s="83"/>
      <c r="I12" s="83"/>
      <c r="J12" s="83"/>
      <c r="K12" s="85">
        <f t="shared" si="0"/>
        <v>1.6574074074074074E-2</v>
      </c>
    </row>
    <row r="13" spans="2:11" x14ac:dyDescent="0.25">
      <c r="B13" s="8" t="s">
        <v>7</v>
      </c>
      <c r="C13" s="83"/>
      <c r="D13" s="83">
        <v>1.4907407407407409E-2</v>
      </c>
      <c r="E13" s="83"/>
      <c r="F13" s="83"/>
      <c r="G13" s="83"/>
      <c r="H13" s="83"/>
      <c r="I13" s="83"/>
      <c r="J13" s="83"/>
      <c r="K13" s="85">
        <f t="shared" si="0"/>
        <v>1.4907407407407409E-2</v>
      </c>
    </row>
    <row r="14" spans="2:11" x14ac:dyDescent="0.25">
      <c r="B14" s="8" t="s">
        <v>2</v>
      </c>
      <c r="C14" s="83"/>
      <c r="D14" s="83">
        <v>5.3935185185185188E-3</v>
      </c>
      <c r="E14" s="83"/>
      <c r="F14" s="83"/>
      <c r="G14" s="83"/>
      <c r="H14" s="83"/>
      <c r="I14" s="83"/>
      <c r="J14" s="83"/>
      <c r="K14" s="85">
        <f t="shared" si="0"/>
        <v>5.3935185185185188E-3</v>
      </c>
    </row>
    <row r="15" spans="2:11" x14ac:dyDescent="0.25">
      <c r="B15" s="8" t="s">
        <v>9</v>
      </c>
      <c r="C15" s="83"/>
      <c r="D15" s="83">
        <v>2.4074074074074076E-3</v>
      </c>
      <c r="E15" s="83"/>
      <c r="F15" s="83"/>
      <c r="G15" s="83"/>
      <c r="H15" s="83"/>
      <c r="I15" s="83"/>
      <c r="J15" s="83"/>
      <c r="K15" s="85">
        <f t="shared" si="0"/>
        <v>2.4074074074074076E-3</v>
      </c>
    </row>
    <row r="16" spans="2:11" x14ac:dyDescent="0.25">
      <c r="B16" s="8" t="s">
        <v>1</v>
      </c>
      <c r="C16" s="83"/>
      <c r="D16" s="83">
        <v>7.7083333333333344E-3</v>
      </c>
      <c r="E16" s="83"/>
      <c r="F16" s="83"/>
      <c r="G16" s="83"/>
      <c r="H16" s="83"/>
      <c r="I16" s="83"/>
      <c r="J16" s="83"/>
      <c r="K16" s="85">
        <f t="shared" si="0"/>
        <v>7.7083333333333344E-3</v>
      </c>
    </row>
    <row r="17" spans="2:11" x14ac:dyDescent="0.25">
      <c r="B17" s="8" t="s">
        <v>27</v>
      </c>
      <c r="C17" s="83"/>
      <c r="D17" s="83">
        <v>3.7210648148148145E-2</v>
      </c>
      <c r="E17" s="83"/>
      <c r="F17" s="83">
        <v>1.5416666666666665E-2</v>
      </c>
      <c r="G17" s="83"/>
      <c r="H17" s="83"/>
      <c r="I17" s="83"/>
      <c r="J17" s="83"/>
      <c r="K17" s="85">
        <f t="shared" si="0"/>
        <v>5.2627314814814807E-2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>
        <v>9.9652777777777778E-3</v>
      </c>
      <c r="E19" s="83"/>
      <c r="F19" s="83"/>
      <c r="G19" s="83"/>
      <c r="H19" s="83"/>
      <c r="I19" s="83"/>
      <c r="J19" s="83"/>
      <c r="K19" s="85">
        <f t="shared" si="0"/>
        <v>9.9652777777777778E-3</v>
      </c>
    </row>
    <row r="20" spans="2:11" x14ac:dyDescent="0.25">
      <c r="B20" s="8" t="s">
        <v>14</v>
      </c>
      <c r="C20" s="83"/>
      <c r="D20" s="83">
        <v>1.7673611111111112E-2</v>
      </c>
      <c r="E20" s="83"/>
      <c r="F20" s="83">
        <v>8.0439814814814801E-3</v>
      </c>
      <c r="G20" s="83"/>
      <c r="H20" s="83"/>
      <c r="I20" s="83"/>
      <c r="J20" s="83"/>
      <c r="K20" s="85">
        <f t="shared" si="0"/>
        <v>2.5717592592592591E-2</v>
      </c>
    </row>
    <row r="21" spans="2:11" x14ac:dyDescent="0.25">
      <c r="B21" s="8" t="s">
        <v>11</v>
      </c>
      <c r="C21" s="83"/>
      <c r="D21" s="83">
        <v>0.10728009259259261</v>
      </c>
      <c r="E21" s="83"/>
      <c r="F21" s="83"/>
      <c r="G21" s="83"/>
      <c r="H21" s="83"/>
      <c r="I21" s="83"/>
      <c r="J21" s="83"/>
      <c r="K21" s="85">
        <f t="shared" si="0"/>
        <v>0.10728009259259261</v>
      </c>
    </row>
    <row r="22" spans="2:11" x14ac:dyDescent="0.25">
      <c r="B22" s="8" t="s">
        <v>15</v>
      </c>
      <c r="C22" s="83"/>
      <c r="D22" s="83">
        <v>4.3807870370370372E-2</v>
      </c>
      <c r="E22" s="83"/>
      <c r="F22" s="83">
        <v>1.3425925925925926E-2</v>
      </c>
      <c r="G22" s="83"/>
      <c r="H22" s="83"/>
      <c r="I22" s="83"/>
      <c r="J22" s="83"/>
      <c r="K22" s="85">
        <f t="shared" si="0"/>
        <v>5.7233796296296297E-2</v>
      </c>
    </row>
    <row r="23" spans="2:11" x14ac:dyDescent="0.25">
      <c r="B23" s="8" t="s">
        <v>91</v>
      </c>
      <c r="C23" s="83"/>
      <c r="D23" s="83">
        <v>0.25347222222222215</v>
      </c>
      <c r="E23" s="83">
        <v>2.199074074074074E-4</v>
      </c>
      <c r="F23" s="83">
        <v>0.13045138888888894</v>
      </c>
      <c r="G23" s="83"/>
      <c r="H23" s="83"/>
      <c r="I23" s="83"/>
      <c r="J23" s="83"/>
      <c r="K23" s="85">
        <f t="shared" si="0"/>
        <v>0.38414351851851847</v>
      </c>
    </row>
    <row r="24" spans="2:11" x14ac:dyDescent="0.25">
      <c r="B24" s="8" t="s">
        <v>12</v>
      </c>
      <c r="C24" s="86"/>
      <c r="D24" s="83">
        <v>0.11337962962962959</v>
      </c>
      <c r="E24" s="83"/>
      <c r="F24" s="83">
        <v>0.23103009259259258</v>
      </c>
      <c r="G24" s="83"/>
      <c r="H24" s="83">
        <v>5.1620370370370379E-3</v>
      </c>
      <c r="I24" s="83"/>
      <c r="J24" s="83"/>
      <c r="K24" s="85">
        <f t="shared" si="0"/>
        <v>0.34957175925925921</v>
      </c>
    </row>
    <row r="25" spans="2:11" x14ac:dyDescent="0.25">
      <c r="B25" s="8" t="s">
        <v>5</v>
      </c>
      <c r="C25" s="83"/>
      <c r="D25" s="83"/>
      <c r="E25" s="83"/>
      <c r="F25" s="83">
        <v>2.16087962962963E-2</v>
      </c>
      <c r="G25" s="83">
        <v>4.0972222222222217E-3</v>
      </c>
      <c r="H25" s="83">
        <v>2.662037037037037E-3</v>
      </c>
      <c r="I25" s="83"/>
      <c r="J25" s="83"/>
      <c r="K25" s="85">
        <f>C25+D25+E25+F25+G25+H25+I25+J25</f>
        <v>2.8368055555555556E-2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>
        <v>5.9606481481481481E-3</v>
      </c>
      <c r="E28" s="83"/>
      <c r="F28" s="83"/>
      <c r="G28" s="83"/>
      <c r="H28" s="83"/>
      <c r="I28" s="83"/>
      <c r="J28" s="83"/>
      <c r="K28" s="85">
        <f t="shared" ref="K26:K28" si="1">C28+D28+E28+F28+G28+H28+I28+J28</f>
        <v>5.9606481481481481E-3</v>
      </c>
    </row>
    <row r="29" spans="2:11" x14ac:dyDescent="0.25">
      <c r="B29" s="8"/>
      <c r="C29" s="87"/>
      <c r="D29" s="87"/>
      <c r="E29" s="88"/>
      <c r="F29" s="87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>
        <f>SUM(D7:D28)</f>
        <v>0.67664351851851845</v>
      </c>
      <c r="E30" s="89">
        <f t="shared" ref="E30:G30" si="2">SUM(E7:E28)</f>
        <v>2.199074074074074E-4</v>
      </c>
      <c r="F30" s="89">
        <f t="shared" si="2"/>
        <v>0.427337962962963</v>
      </c>
      <c r="G30" s="89">
        <f t="shared" si="2"/>
        <v>4.0972222222222217E-3</v>
      </c>
      <c r="H30" s="89">
        <f t="shared" ref="H30" si="3">SUM(H7:H28)</f>
        <v>9.386574074074075E-3</v>
      </c>
      <c r="I30" s="89"/>
      <c r="J30" s="89"/>
      <c r="K30" s="90">
        <f>SUM(K7:K28)</f>
        <v>1.1176851851851854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09" zoomScaleNormal="109" zoomScaleSheetLayoutView="100" zoomScalePageLayoutView="109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105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15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>
        <v>3.7615740740740739E-3</v>
      </c>
      <c r="H8" s="83"/>
      <c r="I8" s="83"/>
      <c r="J8" s="83"/>
      <c r="K8" s="85">
        <f t="shared" ref="K8:K28" si="0">SUM(C8:J8)</f>
        <v>3.7615740740740739E-3</v>
      </c>
    </row>
    <row r="9" spans="2:11" x14ac:dyDescent="0.25">
      <c r="B9" s="8" t="s">
        <v>0</v>
      </c>
      <c r="C9" s="83">
        <v>4.987268518518518E-2</v>
      </c>
      <c r="D9" s="83">
        <v>2.0706018518518519E-2</v>
      </c>
      <c r="E9" s="83">
        <v>2.9629629629629628E-3</v>
      </c>
      <c r="F9" s="83">
        <v>1.4699074074074074E-3</v>
      </c>
      <c r="G9" s="83">
        <v>2.8472222222222219E-3</v>
      </c>
      <c r="H9" s="83">
        <v>1.5405092592592588E-2</v>
      </c>
      <c r="I9" s="83"/>
      <c r="J9" s="83"/>
      <c r="K9" s="85">
        <f t="shared" si="0"/>
        <v>9.3263888888888868E-2</v>
      </c>
    </row>
    <row r="10" spans="2:11" x14ac:dyDescent="0.25">
      <c r="B10" s="8" t="s">
        <v>8</v>
      </c>
      <c r="C10" s="83">
        <v>4.0162037037037041E-3</v>
      </c>
      <c r="D10" s="83">
        <v>4.4328703703703709E-3</v>
      </c>
      <c r="E10" s="83">
        <v>4.9537037037037032E-3</v>
      </c>
      <c r="F10" s="83">
        <v>5.0925925925925921E-3</v>
      </c>
      <c r="G10" s="83">
        <v>6.030092592592593E-3</v>
      </c>
      <c r="H10" s="83">
        <v>1.5046296296296297E-4</v>
      </c>
      <c r="I10" s="83"/>
      <c r="J10" s="83"/>
      <c r="K10" s="85">
        <f t="shared" si="0"/>
        <v>2.4675925925925928E-2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>
        <v>9.9710648148148145E-2</v>
      </c>
      <c r="D12" s="83">
        <v>2.4328703703703703E-2</v>
      </c>
      <c r="E12" s="83">
        <v>7.6504629629629631E-3</v>
      </c>
      <c r="F12" s="83">
        <v>8.9699074074074073E-3</v>
      </c>
      <c r="G12" s="83">
        <v>2.0393518518518512E-2</v>
      </c>
      <c r="H12" s="83">
        <v>1.0659722222222225E-2</v>
      </c>
      <c r="I12" s="83"/>
      <c r="J12" s="83"/>
      <c r="K12" s="85">
        <f t="shared" si="0"/>
        <v>0.17171296296296296</v>
      </c>
    </row>
    <row r="13" spans="2:11" x14ac:dyDescent="0.25">
      <c r="B13" s="8" t="s">
        <v>7</v>
      </c>
      <c r="C13" s="83">
        <v>2.6979166666666665E-2</v>
      </c>
      <c r="D13" s="83">
        <v>2.6030092592592591E-2</v>
      </c>
      <c r="E13" s="83">
        <v>8.503472222222222E-2</v>
      </c>
      <c r="F13" s="83"/>
      <c r="G13" s="83">
        <v>9.7569444444444448E-3</v>
      </c>
      <c r="H13" s="83">
        <v>5.7523148148148143E-3</v>
      </c>
      <c r="I13" s="83"/>
      <c r="J13" s="83"/>
      <c r="K13" s="85">
        <f t="shared" si="0"/>
        <v>0.15355324074074073</v>
      </c>
    </row>
    <row r="14" spans="2:11" x14ac:dyDescent="0.25">
      <c r="B14" s="8" t="s">
        <v>2</v>
      </c>
      <c r="C14" s="83">
        <v>1.7314814814814814E-2</v>
      </c>
      <c r="D14" s="83">
        <v>8.7962962962962968E-3</v>
      </c>
      <c r="E14" s="83">
        <v>5.5787037037037038E-3</v>
      </c>
      <c r="F14" s="83"/>
      <c r="G14" s="83">
        <v>2.7662037037037039E-3</v>
      </c>
      <c r="H14" s="83">
        <v>5.3240740740740748E-3</v>
      </c>
      <c r="I14" s="83"/>
      <c r="J14" s="83"/>
      <c r="K14" s="85">
        <f t="shared" si="0"/>
        <v>3.9780092592592589E-2</v>
      </c>
    </row>
    <row r="15" spans="2:11" x14ac:dyDescent="0.25">
      <c r="B15" s="8" t="s">
        <v>9</v>
      </c>
      <c r="C15" s="83"/>
      <c r="D15" s="83"/>
      <c r="E15" s="83">
        <v>5.2777777777777779E-3</v>
      </c>
      <c r="F15" s="83"/>
      <c r="G15" s="83"/>
      <c r="H15" s="83">
        <v>1.4467592592592594E-3</v>
      </c>
      <c r="I15" s="83"/>
      <c r="J15" s="83"/>
      <c r="K15" s="85">
        <f t="shared" si="0"/>
        <v>6.7245370370370375E-3</v>
      </c>
    </row>
    <row r="16" spans="2:11" x14ac:dyDescent="0.25">
      <c r="B16" s="8" t="s">
        <v>1</v>
      </c>
      <c r="C16" s="83"/>
      <c r="D16" s="83">
        <v>3.3564814814814811E-3</v>
      </c>
      <c r="E16" s="83">
        <v>7.8240740740740736E-3</v>
      </c>
      <c r="F16" s="83"/>
      <c r="G16" s="83"/>
      <c r="H16" s="83">
        <v>1.7361111111111112E-4</v>
      </c>
      <c r="I16" s="83"/>
      <c r="J16" s="83"/>
      <c r="K16" s="85">
        <f t="shared" si="0"/>
        <v>1.1354166666666665E-2</v>
      </c>
    </row>
    <row r="17" spans="2:11" x14ac:dyDescent="0.25">
      <c r="B17" s="8" t="s">
        <v>27</v>
      </c>
      <c r="C17" s="83"/>
      <c r="D17" s="83">
        <v>4.9421296296296297E-3</v>
      </c>
      <c r="E17" s="83">
        <v>2.708333333333333E-3</v>
      </c>
      <c r="F17" s="83"/>
      <c r="G17" s="83">
        <v>7.5115740740740742E-3</v>
      </c>
      <c r="H17" s="83">
        <v>3.7615740740740743E-3</v>
      </c>
      <c r="I17" s="83"/>
      <c r="J17" s="83"/>
      <c r="K17" s="85">
        <f t="shared" si="0"/>
        <v>1.892361111111111E-2</v>
      </c>
    </row>
    <row r="18" spans="2:11" x14ac:dyDescent="0.25">
      <c r="B18" s="8" t="s">
        <v>16</v>
      </c>
      <c r="C18" s="83"/>
      <c r="D18" s="83"/>
      <c r="E18" s="83">
        <v>2.0833333333333335E-4</v>
      </c>
      <c r="F18" s="83"/>
      <c r="G18" s="83"/>
      <c r="H18" s="83"/>
      <c r="I18" s="83"/>
      <c r="J18" s="83"/>
      <c r="K18" s="85">
        <f t="shared" si="0"/>
        <v>2.0833333333333335E-4</v>
      </c>
    </row>
    <row r="19" spans="2:11" x14ac:dyDescent="0.25">
      <c r="B19" s="8" t="s">
        <v>4</v>
      </c>
      <c r="C19" s="83">
        <v>7.0486111111111097E-3</v>
      </c>
      <c r="D19" s="83">
        <v>1.2835648148148148E-2</v>
      </c>
      <c r="E19" s="83">
        <v>1.0891203703703703E-2</v>
      </c>
      <c r="F19" s="83">
        <v>3.4618055555555562E-2</v>
      </c>
      <c r="G19" s="83">
        <v>7.4537037037037037E-3</v>
      </c>
      <c r="H19" s="83">
        <v>3.4722222222222224E-4</v>
      </c>
      <c r="I19" s="83"/>
      <c r="J19" s="83"/>
      <c r="K19" s="85">
        <f t="shared" si="0"/>
        <v>7.3194444444444437E-2</v>
      </c>
    </row>
    <row r="20" spans="2:11" x14ac:dyDescent="0.25">
      <c r="B20" s="8" t="s">
        <v>14</v>
      </c>
      <c r="C20" s="83">
        <v>1.6296296296296295E-2</v>
      </c>
      <c r="D20" s="83">
        <v>2.0983796296296292E-2</v>
      </c>
      <c r="E20" s="83">
        <v>3.5833333333333335E-2</v>
      </c>
      <c r="F20" s="83">
        <v>2.224537037037037E-2</v>
      </c>
      <c r="G20" s="83">
        <v>8.1365740740740738E-3</v>
      </c>
      <c r="H20" s="83">
        <v>1.5856481481481481E-3</v>
      </c>
      <c r="I20" s="83"/>
      <c r="J20" s="83"/>
      <c r="K20" s="85">
        <f t="shared" si="0"/>
        <v>0.10508101851851852</v>
      </c>
    </row>
    <row r="21" spans="2:11" x14ac:dyDescent="0.25">
      <c r="B21" s="8" t="s">
        <v>11</v>
      </c>
      <c r="C21" s="83"/>
      <c r="D21" s="83">
        <v>1.8981481481481482E-3</v>
      </c>
      <c r="E21" s="83">
        <v>1.2581018518518519E-2</v>
      </c>
      <c r="F21" s="83">
        <v>5.2777777777777779E-3</v>
      </c>
      <c r="G21" s="83">
        <v>1.4710648148148146E-2</v>
      </c>
      <c r="H21" s="83">
        <v>4.386574074074074E-3</v>
      </c>
      <c r="I21" s="83"/>
      <c r="J21" s="83"/>
      <c r="K21" s="85">
        <f t="shared" si="0"/>
        <v>3.8854166666666662E-2</v>
      </c>
    </row>
    <row r="22" spans="2:11" x14ac:dyDescent="0.25">
      <c r="B22" s="8" t="s">
        <v>15</v>
      </c>
      <c r="C22" s="83">
        <v>6.2037037037037026E-3</v>
      </c>
      <c r="D22" s="83">
        <v>9.5023148148148159E-3</v>
      </c>
      <c r="E22" s="83">
        <v>1.1493055555555557E-2</v>
      </c>
      <c r="F22" s="83"/>
      <c r="G22" s="83"/>
      <c r="H22" s="83">
        <v>1.2476851851851852E-2</v>
      </c>
      <c r="I22" s="83"/>
      <c r="J22" s="83"/>
      <c r="K22" s="85">
        <f t="shared" si="0"/>
        <v>3.9675925925925927E-2</v>
      </c>
    </row>
    <row r="23" spans="2:11" x14ac:dyDescent="0.25">
      <c r="B23" s="8" t="s">
        <v>91</v>
      </c>
      <c r="C23" s="83">
        <v>3.2048611111111111E-2</v>
      </c>
      <c r="D23" s="83">
        <v>1.5277777777777779E-3</v>
      </c>
      <c r="E23" s="83">
        <v>1.1655092592592594E-2</v>
      </c>
      <c r="F23" s="83">
        <v>3.6226851851851854E-3</v>
      </c>
      <c r="G23" s="83">
        <v>3.2175925925925926E-3</v>
      </c>
      <c r="H23" s="83">
        <v>7.3842592592592588E-3</v>
      </c>
      <c r="I23" s="83"/>
      <c r="J23" s="83"/>
      <c r="K23" s="85">
        <f t="shared" si="0"/>
        <v>5.9456018518518519E-2</v>
      </c>
    </row>
    <row r="24" spans="2:11" x14ac:dyDescent="0.25">
      <c r="B24" s="8" t="s">
        <v>12</v>
      </c>
      <c r="C24" s="83"/>
      <c r="D24" s="83"/>
      <c r="E24" s="83"/>
      <c r="F24" s="83"/>
      <c r="G24" s="83">
        <v>3.5416666666666665E-3</v>
      </c>
      <c r="H24" s="83"/>
      <c r="I24" s="83"/>
      <c r="J24" s="83"/>
      <c r="K24" s="85">
        <f t="shared" si="0"/>
        <v>3.5416666666666665E-3</v>
      </c>
    </row>
    <row r="25" spans="2:11" x14ac:dyDescent="0.25">
      <c r="B25" s="8" t="s">
        <v>5</v>
      </c>
      <c r="C25" s="83"/>
      <c r="D25" s="83"/>
      <c r="E25" s="83">
        <v>6.018518518518519E-4</v>
      </c>
      <c r="F25" s="83"/>
      <c r="G25" s="83">
        <v>5.1273148148148146E-3</v>
      </c>
      <c r="H25" s="83">
        <v>6.5972222222222224E-4</v>
      </c>
      <c r="I25" s="83"/>
      <c r="J25" s="83"/>
      <c r="K25" s="85">
        <f t="shared" si="0"/>
        <v>6.3888888888888884E-3</v>
      </c>
    </row>
    <row r="26" spans="2:11" x14ac:dyDescent="0.25">
      <c r="B26" s="8" t="s">
        <v>6</v>
      </c>
      <c r="C26" s="83"/>
      <c r="D26" s="83"/>
      <c r="E26" s="83"/>
      <c r="F26" s="83"/>
      <c r="G26" s="83">
        <v>1.3888888888888889E-4</v>
      </c>
      <c r="H26" s="83">
        <v>6.8287037037037036E-4</v>
      </c>
      <c r="I26" s="83"/>
      <c r="J26" s="83"/>
      <c r="K26" s="85">
        <f t="shared" si="0"/>
        <v>8.2175925925925927E-4</v>
      </c>
    </row>
    <row r="27" spans="2:11" x14ac:dyDescent="0.25">
      <c r="B27" s="8" t="s">
        <v>101</v>
      </c>
      <c r="C27" s="83">
        <v>2.199074074074074E-4</v>
      </c>
      <c r="D27" s="83">
        <v>2.9166666666666668E-3</v>
      </c>
      <c r="E27" s="83"/>
      <c r="F27" s="83"/>
      <c r="G27" s="83">
        <v>3.37962962962963E-3</v>
      </c>
      <c r="H27" s="83">
        <v>4.6296296296296298E-4</v>
      </c>
      <c r="I27" s="83"/>
      <c r="J27" s="83"/>
      <c r="K27" s="85">
        <f t="shared" si="0"/>
        <v>6.9791666666666674E-3</v>
      </c>
    </row>
    <row r="28" spans="2:11" x14ac:dyDescent="0.25">
      <c r="B28" s="8" t="s">
        <v>17</v>
      </c>
      <c r="C28" s="83"/>
      <c r="D28" s="83"/>
      <c r="E28" s="83"/>
      <c r="F28" s="83"/>
      <c r="G28" s="83">
        <v>5.5555555555555549E-3</v>
      </c>
      <c r="H28" s="83">
        <v>6.7129629629629625E-4</v>
      </c>
      <c r="I28" s="83"/>
      <c r="J28" s="83"/>
      <c r="K28" s="85">
        <f t="shared" si="0"/>
        <v>6.2268518518518515E-3</v>
      </c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>SUM(C7:C28)</f>
        <v>0.25971064814814815</v>
      </c>
      <c r="D30" s="89">
        <f t="shared" ref="D30:H30" si="1">SUM(D7:D28)</f>
        <v>0.14225694444444445</v>
      </c>
      <c r="E30" s="89">
        <f t="shared" si="1"/>
        <v>0.20525462962962965</v>
      </c>
      <c r="F30" s="89">
        <f t="shared" si="1"/>
        <v>8.1296296296296311E-2</v>
      </c>
      <c r="G30" s="89">
        <f t="shared" si="1"/>
        <v>0.10432870370370369</v>
      </c>
      <c r="H30" s="89">
        <f t="shared" si="1"/>
        <v>7.1331018518518516E-2</v>
      </c>
      <c r="I30" s="89"/>
      <c r="J30" s="89"/>
      <c r="K30" s="90">
        <f>SUM(K7:K28)</f>
        <v>0.86417824074074079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106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>
        <v>3.3912037037037036E-3</v>
      </c>
      <c r="E17" s="83"/>
      <c r="F17" s="83"/>
      <c r="G17" s="83"/>
      <c r="H17" s="83"/>
      <c r="I17" s="83"/>
      <c r="J17" s="83"/>
      <c r="K17" s="85">
        <f t="shared" ref="K12:K25" si="0">SUM(C17:J17)</f>
        <v>3.3912037037037036E-3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>
        <v>2.0833333333333333E-3</v>
      </c>
      <c r="F25" s="83"/>
      <c r="G25" s="83"/>
      <c r="H25" s="83"/>
      <c r="I25" s="83">
        <v>2.0949074074074073E-3</v>
      </c>
      <c r="J25" s="83"/>
      <c r="K25" s="85">
        <f t="shared" si="0"/>
        <v>4.178240740740741E-3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>
        <f t="shared" ref="D30:I30" si="1">SUM(D7:D28)</f>
        <v>3.3912037037037036E-3</v>
      </c>
      <c r="E30" s="89">
        <f t="shared" si="1"/>
        <v>2.0833333333333333E-3</v>
      </c>
      <c r="F30" s="89"/>
      <c r="G30" s="89"/>
      <c r="H30" s="89"/>
      <c r="I30" s="89">
        <f t="shared" si="1"/>
        <v>2.0949074074074073E-3</v>
      </c>
      <c r="J30" s="89"/>
      <c r="K30" s="90">
        <f>SUM(K7:K28)</f>
        <v>7.5694444444444446E-3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107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120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91"/>
      <c r="D30" s="91"/>
      <c r="E30" s="89"/>
      <c r="F30" s="89"/>
      <c r="G30" s="89"/>
      <c r="H30" s="89"/>
      <c r="I30" s="89"/>
      <c r="J30" s="89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7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119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>
        <v>7.0601851851851847E-4</v>
      </c>
      <c r="K9" s="85">
        <f t="shared" ref="K7:K28" si="0">SUM(C9:J9)</f>
        <v>7.0601851851851847E-4</v>
      </c>
    </row>
    <row r="10" spans="2:11" x14ac:dyDescent="0.25">
      <c r="B10" s="8" t="s">
        <v>8</v>
      </c>
      <c r="C10" s="83">
        <v>3.1250000000000001E-4</v>
      </c>
      <c r="D10" s="83"/>
      <c r="E10" s="83"/>
      <c r="F10" s="83"/>
      <c r="G10" s="83"/>
      <c r="H10" s="83"/>
      <c r="I10" s="83"/>
      <c r="J10" s="83"/>
      <c r="K10" s="85">
        <f t="shared" si="0"/>
        <v>3.1250000000000001E-4</v>
      </c>
    </row>
    <row r="11" spans="2:11" x14ac:dyDescent="0.25">
      <c r="B11" s="8" t="s">
        <v>26</v>
      </c>
      <c r="C11" s="83">
        <v>6.9444444444444444E-5</v>
      </c>
      <c r="D11" s="83"/>
      <c r="E11" s="83"/>
      <c r="F11" s="83"/>
      <c r="G11" s="83"/>
      <c r="H11" s="83"/>
      <c r="I11" s="83"/>
      <c r="J11" s="83"/>
      <c r="K11" s="85">
        <f t="shared" si="0"/>
        <v>6.9444444444444444E-5</v>
      </c>
    </row>
    <row r="12" spans="2:11" x14ac:dyDescent="0.25">
      <c r="B12" s="8" t="s">
        <v>3</v>
      </c>
      <c r="C12" s="83">
        <v>3.1250000000000001E-4</v>
      </c>
      <c r="D12" s="83"/>
      <c r="E12" s="83"/>
      <c r="F12" s="83"/>
      <c r="G12" s="83"/>
      <c r="H12" s="83"/>
      <c r="I12" s="83"/>
      <c r="J12" s="83">
        <v>1.1574074074074073E-4</v>
      </c>
      <c r="K12" s="85">
        <f t="shared" si="0"/>
        <v>4.2824074074074075E-4</v>
      </c>
    </row>
    <row r="13" spans="2:11" x14ac:dyDescent="0.25">
      <c r="B13" s="8" t="s">
        <v>7</v>
      </c>
      <c r="C13" s="83">
        <v>1.2685185185185181E-2</v>
      </c>
      <c r="D13" s="83"/>
      <c r="E13" s="83"/>
      <c r="F13" s="83"/>
      <c r="G13" s="83"/>
      <c r="H13" s="83"/>
      <c r="I13" s="83"/>
      <c r="J13" s="83"/>
      <c r="K13" s="85">
        <f t="shared" si="0"/>
        <v>1.2685185185185181E-2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>
        <v>3.8194444444444446E-4</v>
      </c>
      <c r="K14" s="85">
        <f t="shared" si="0"/>
        <v>3.8194444444444446E-4</v>
      </c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>
        <v>4.5138888888888887E-4</v>
      </c>
      <c r="K16" s="85">
        <f t="shared" si="0"/>
        <v>4.5138888888888887E-4</v>
      </c>
    </row>
    <row r="17" spans="2:11" x14ac:dyDescent="0.25">
      <c r="B17" s="8" t="s">
        <v>27</v>
      </c>
      <c r="C17" s="83">
        <v>7.3726851851851852E-3</v>
      </c>
      <c r="D17" s="83"/>
      <c r="E17" s="83"/>
      <c r="F17" s="83"/>
      <c r="G17" s="83"/>
      <c r="H17" s="83"/>
      <c r="I17" s="83"/>
      <c r="J17" s="83"/>
      <c r="K17" s="85">
        <f t="shared" si="0"/>
        <v>7.3726851851851852E-3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>
        <v>2.7777777777777779E-3</v>
      </c>
      <c r="D19" s="83"/>
      <c r="E19" s="83"/>
      <c r="F19" s="83"/>
      <c r="G19" s="83"/>
      <c r="H19" s="83"/>
      <c r="I19" s="83"/>
      <c r="J19" s="83"/>
      <c r="K19" s="85">
        <f t="shared" si="0"/>
        <v>2.7777777777777779E-3</v>
      </c>
    </row>
    <row r="20" spans="2:11" x14ac:dyDescent="0.25">
      <c r="B20" s="8" t="s">
        <v>14</v>
      </c>
      <c r="C20" s="83">
        <v>7.1064814814814819E-3</v>
      </c>
      <c r="D20" s="83"/>
      <c r="E20" s="83"/>
      <c r="F20" s="83"/>
      <c r="G20" s="83"/>
      <c r="H20" s="83"/>
      <c r="I20" s="83"/>
      <c r="J20" s="83">
        <v>3.2407407407407406E-4</v>
      </c>
      <c r="K20" s="85">
        <f t="shared" si="0"/>
        <v>7.4305555555555557E-3</v>
      </c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>
        <v>5.4050925925925924E-3</v>
      </c>
      <c r="D22" s="83"/>
      <c r="E22" s="83"/>
      <c r="F22" s="83"/>
      <c r="G22" s="83"/>
      <c r="H22" s="83"/>
      <c r="I22" s="83"/>
      <c r="J22" s="83">
        <v>1.9675925925925926E-4</v>
      </c>
      <c r="K22" s="85">
        <f t="shared" si="0"/>
        <v>5.6018518518518518E-3</v>
      </c>
    </row>
    <row r="23" spans="2:11" x14ac:dyDescent="0.25">
      <c r="B23" s="8" t="s">
        <v>91</v>
      </c>
      <c r="C23" s="83">
        <v>7.9282407407407409E-3</v>
      </c>
      <c r="D23" s="83"/>
      <c r="E23" s="83"/>
      <c r="F23" s="83"/>
      <c r="G23" s="83"/>
      <c r="H23" s="83"/>
      <c r="I23" s="83"/>
      <c r="J23" s="83">
        <v>3.1250000000000001E-4</v>
      </c>
      <c r="K23" s="85">
        <f t="shared" si="0"/>
        <v>8.2407407407407412E-3</v>
      </c>
    </row>
    <row r="24" spans="2:11" x14ac:dyDescent="0.25">
      <c r="B24" s="8" t="s">
        <v>12</v>
      </c>
      <c r="C24" s="83">
        <v>6.7129629629629631E-3</v>
      </c>
      <c r="D24" s="83"/>
      <c r="E24" s="83"/>
      <c r="F24" s="83"/>
      <c r="G24" s="83"/>
      <c r="H24" s="83"/>
      <c r="I24" s="83"/>
      <c r="J24" s="83"/>
      <c r="K24" s="85">
        <f t="shared" si="0"/>
        <v>6.7129629629629631E-3</v>
      </c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>
        <v>1.1574074074074073E-3</v>
      </c>
      <c r="K25" s="85">
        <f t="shared" si="0"/>
        <v>1.1574074074074073E-3</v>
      </c>
    </row>
    <row r="26" spans="2:11" x14ac:dyDescent="0.25">
      <c r="B26" s="8" t="s">
        <v>6</v>
      </c>
      <c r="C26" s="83">
        <v>1.2962962962962963E-3</v>
      </c>
      <c r="D26" s="83"/>
      <c r="E26" s="83"/>
      <c r="F26" s="83"/>
      <c r="G26" s="83"/>
      <c r="H26" s="83"/>
      <c r="I26" s="83"/>
      <c r="J26" s="83">
        <v>7.407407407407406E-4</v>
      </c>
      <c r="K26" s="85">
        <f t="shared" si="0"/>
        <v>2.0370370370370369E-3</v>
      </c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>
        <v>1.3888888888888889E-4</v>
      </c>
      <c r="K27" s="85">
        <f t="shared" si="0"/>
        <v>1.3888888888888889E-4</v>
      </c>
    </row>
    <row r="28" spans="2:11" x14ac:dyDescent="0.25">
      <c r="B28" s="8" t="s">
        <v>17</v>
      </c>
      <c r="C28" s="83">
        <v>7.407407407407407E-4</v>
      </c>
      <c r="D28" s="83"/>
      <c r="E28" s="83"/>
      <c r="F28" s="83"/>
      <c r="G28" s="83"/>
      <c r="H28" s="83"/>
      <c r="I28" s="83"/>
      <c r="J28" s="83">
        <v>9.7222222222222224E-3</v>
      </c>
      <c r="K28" s="85">
        <f t="shared" si="0"/>
        <v>1.0462962962962964E-2</v>
      </c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>
        <f>SUM(C7:C28)</f>
        <v>5.2719907407407403E-2</v>
      </c>
      <c r="D30" s="89"/>
      <c r="E30" s="89"/>
      <c r="F30" s="89"/>
      <c r="G30" s="89"/>
      <c r="H30" s="89"/>
      <c r="I30" s="89"/>
      <c r="J30" s="89">
        <f t="shared" ref="J30" si="1">SUM(J7:J28)</f>
        <v>1.4247685185185186E-2</v>
      </c>
      <c r="K30" s="90">
        <f>SUM(K7:K28)</f>
        <v>6.6967592592592592E-2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6"/>
      <c r="D32" s="226"/>
      <c r="E32" s="226"/>
      <c r="F32" s="226"/>
      <c r="G32" s="226"/>
      <c r="H32" s="226"/>
      <c r="I32" s="226"/>
      <c r="J32" s="226"/>
      <c r="K32" s="227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108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109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85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9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110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>
        <v>2.8703703703703703E-3</v>
      </c>
      <c r="D8" s="83"/>
      <c r="E8" s="83"/>
      <c r="F8" s="83"/>
      <c r="G8" s="83"/>
      <c r="H8" s="83"/>
      <c r="I8" s="83"/>
      <c r="J8" s="83"/>
      <c r="K8" s="85">
        <f t="shared" ref="K8:K28" si="0">J8+I8+H8+G8+F8+E8+D8+C8</f>
        <v>2.8703703703703703E-3</v>
      </c>
    </row>
    <row r="9" spans="2:11" x14ac:dyDescent="0.25">
      <c r="B9" s="8" t="s">
        <v>0</v>
      </c>
      <c r="C9" s="83">
        <v>4.1423611111111099E-2</v>
      </c>
      <c r="D9" s="83"/>
      <c r="E9" s="83"/>
      <c r="F9" s="83"/>
      <c r="G9" s="83">
        <v>7.8703703703703713E-3</v>
      </c>
      <c r="H9" s="83"/>
      <c r="I9" s="83"/>
      <c r="J9" s="83">
        <v>2.5000000000000001E-3</v>
      </c>
      <c r="K9" s="85">
        <f t="shared" si="0"/>
        <v>5.1793981481481469E-2</v>
      </c>
    </row>
    <row r="10" spans="2:11" x14ac:dyDescent="0.25">
      <c r="B10" s="8" t="s">
        <v>8</v>
      </c>
      <c r="C10" s="83">
        <v>8.4490740740740741E-3</v>
      </c>
      <c r="D10" s="83"/>
      <c r="E10" s="83"/>
      <c r="F10" s="83"/>
      <c r="G10" s="83">
        <v>4.7453703703703704E-4</v>
      </c>
      <c r="H10" s="83"/>
      <c r="I10" s="83"/>
      <c r="J10" s="83"/>
      <c r="K10" s="85">
        <f t="shared" si="0"/>
        <v>8.9236111111111113E-3</v>
      </c>
    </row>
    <row r="11" spans="2:11" x14ac:dyDescent="0.25">
      <c r="B11" s="8" t="s">
        <v>26</v>
      </c>
      <c r="C11" s="83">
        <v>4.9768518518518521E-4</v>
      </c>
      <c r="D11" s="83"/>
      <c r="E11" s="83"/>
      <c r="F11" s="83"/>
      <c r="G11" s="83">
        <v>5.6712962962962967E-4</v>
      </c>
      <c r="H11" s="83"/>
      <c r="I11" s="83"/>
      <c r="J11" s="83">
        <v>5.0925925925925921E-4</v>
      </c>
      <c r="K11" s="85">
        <f t="shared" si="0"/>
        <v>1.5740740740740741E-3</v>
      </c>
    </row>
    <row r="12" spans="2:11" x14ac:dyDescent="0.25">
      <c r="B12" s="8" t="s">
        <v>3</v>
      </c>
      <c r="C12" s="83">
        <v>9.2106481481481539E-2</v>
      </c>
      <c r="D12" s="83">
        <v>2.0798611111111108E-2</v>
      </c>
      <c r="E12" s="83"/>
      <c r="F12" s="83"/>
      <c r="G12" s="83">
        <v>3.4108796296296304E-2</v>
      </c>
      <c r="H12" s="83"/>
      <c r="I12" s="83"/>
      <c r="J12" s="83">
        <v>2.9571759259259253E-2</v>
      </c>
      <c r="K12" s="85">
        <f t="shared" si="0"/>
        <v>0.1765856481481482</v>
      </c>
    </row>
    <row r="13" spans="2:11" x14ac:dyDescent="0.25">
      <c r="B13" s="8" t="s">
        <v>7</v>
      </c>
      <c r="C13" s="83">
        <v>7.9398148148148145E-3</v>
      </c>
      <c r="D13" s="83"/>
      <c r="E13" s="83"/>
      <c r="F13" s="83"/>
      <c r="G13" s="83">
        <v>4.2708333333333331E-3</v>
      </c>
      <c r="H13" s="83"/>
      <c r="I13" s="83"/>
      <c r="J13" s="83">
        <v>9.2592592592592596E-4</v>
      </c>
      <c r="K13" s="85">
        <f t="shared" si="0"/>
        <v>1.3136574074074073E-2</v>
      </c>
    </row>
    <row r="14" spans="2:11" x14ac:dyDescent="0.25">
      <c r="B14" s="8" t="s">
        <v>2</v>
      </c>
      <c r="C14" s="83">
        <v>8.9814814814814809E-3</v>
      </c>
      <c r="D14" s="83">
        <v>1.390046296296296E-2</v>
      </c>
      <c r="E14" s="83"/>
      <c r="F14" s="83"/>
      <c r="G14" s="83">
        <v>6.3310185185185188E-3</v>
      </c>
      <c r="H14" s="83"/>
      <c r="I14" s="83"/>
      <c r="J14" s="83">
        <v>3.8425925925925923E-3</v>
      </c>
      <c r="K14" s="85">
        <f t="shared" si="0"/>
        <v>3.3055555555555553E-2</v>
      </c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>
        <v>5.9143518518518521E-3</v>
      </c>
      <c r="H16" s="83"/>
      <c r="I16" s="83"/>
      <c r="J16" s="83">
        <v>5.8101851851851856E-3</v>
      </c>
      <c r="K16" s="85">
        <f t="shared" si="0"/>
        <v>1.1724537037037037E-2</v>
      </c>
    </row>
    <row r="17" spans="2:11" x14ac:dyDescent="0.25">
      <c r="B17" s="8" t="s">
        <v>27</v>
      </c>
      <c r="C17" s="83">
        <v>1.1701388888888888E-2</v>
      </c>
      <c r="D17" s="83"/>
      <c r="E17" s="83"/>
      <c r="F17" s="83"/>
      <c r="G17" s="83">
        <v>9.2708333333333323E-3</v>
      </c>
      <c r="H17" s="83"/>
      <c r="I17" s="83"/>
      <c r="J17" s="83">
        <v>8.3912037037037028E-3</v>
      </c>
      <c r="K17" s="85">
        <f t="shared" si="0"/>
        <v>2.9363425925925925E-2</v>
      </c>
    </row>
    <row r="18" spans="2:11" x14ac:dyDescent="0.25">
      <c r="B18" s="8" t="s">
        <v>16</v>
      </c>
      <c r="C18" s="83">
        <v>1.7071759259259255E-2</v>
      </c>
      <c r="D18" s="83">
        <v>5.3703703703703708E-3</v>
      </c>
      <c r="E18" s="83"/>
      <c r="F18" s="83"/>
      <c r="G18" s="83">
        <v>2.4837962962962961E-2</v>
      </c>
      <c r="H18" s="83"/>
      <c r="I18" s="83"/>
      <c r="J18" s="83">
        <v>1.5925925925925923E-2</v>
      </c>
      <c r="K18" s="85">
        <f t="shared" si="0"/>
        <v>6.3206018518518509E-2</v>
      </c>
    </row>
    <row r="19" spans="2:11" x14ac:dyDescent="0.25">
      <c r="B19" s="8" t="s">
        <v>4</v>
      </c>
      <c r="C19" s="83">
        <v>2.2916666666666662E-2</v>
      </c>
      <c r="D19" s="83"/>
      <c r="E19" s="83"/>
      <c r="F19" s="83"/>
      <c r="G19" s="83">
        <v>9.6527777777777775E-3</v>
      </c>
      <c r="H19" s="83"/>
      <c r="I19" s="83"/>
      <c r="J19" s="83">
        <v>1.9594907407407408E-2</v>
      </c>
      <c r="K19" s="85">
        <f t="shared" si="0"/>
        <v>5.2164351851851851E-2</v>
      </c>
    </row>
    <row r="20" spans="2:11" x14ac:dyDescent="0.25">
      <c r="B20" s="8" t="s">
        <v>14</v>
      </c>
      <c r="C20" s="83">
        <v>3.5243055555555562E-2</v>
      </c>
      <c r="D20" s="83"/>
      <c r="E20" s="83"/>
      <c r="F20" s="83"/>
      <c r="G20" s="83">
        <v>7.6504629629629622E-3</v>
      </c>
      <c r="H20" s="83"/>
      <c r="I20" s="83"/>
      <c r="J20" s="83">
        <v>7.5231481481481477E-3</v>
      </c>
      <c r="K20" s="85">
        <f t="shared" si="0"/>
        <v>5.0416666666666672E-2</v>
      </c>
    </row>
    <row r="21" spans="2:11" x14ac:dyDescent="0.25">
      <c r="B21" s="8" t="s">
        <v>11</v>
      </c>
      <c r="C21" s="83">
        <v>3.6689814814814814E-3</v>
      </c>
      <c r="D21" s="83"/>
      <c r="E21" s="83"/>
      <c r="F21" s="83"/>
      <c r="G21" s="83">
        <v>1.4930555555555556E-3</v>
      </c>
      <c r="H21" s="83"/>
      <c r="I21" s="83"/>
      <c r="J21" s="83"/>
      <c r="K21" s="85">
        <f t="shared" si="0"/>
        <v>5.162037037037037E-3</v>
      </c>
    </row>
    <row r="22" spans="2:11" x14ac:dyDescent="0.25">
      <c r="B22" s="8" t="s">
        <v>15</v>
      </c>
      <c r="C22" s="83">
        <v>1.9270833333333334E-2</v>
      </c>
      <c r="D22" s="83">
        <v>1.7280092592592593E-2</v>
      </c>
      <c r="E22" s="83"/>
      <c r="F22" s="83"/>
      <c r="G22" s="83">
        <v>1.2523148148148148E-2</v>
      </c>
      <c r="H22" s="83"/>
      <c r="I22" s="83"/>
      <c r="J22" s="83">
        <v>9.5486111111111119E-3</v>
      </c>
      <c r="K22" s="85">
        <f t="shared" si="0"/>
        <v>5.8622685185185187E-2</v>
      </c>
    </row>
    <row r="23" spans="2:11" x14ac:dyDescent="0.25">
      <c r="B23" s="8" t="s">
        <v>91</v>
      </c>
      <c r="C23" s="83">
        <v>5.8796296296296291E-2</v>
      </c>
      <c r="D23" s="83">
        <v>1.3865740740740741E-2</v>
      </c>
      <c r="E23" s="83"/>
      <c r="F23" s="83"/>
      <c r="G23" s="83">
        <v>1.4027777777777774E-2</v>
      </c>
      <c r="H23" s="83"/>
      <c r="I23" s="83"/>
      <c r="J23" s="83">
        <v>1.9618055555555555E-2</v>
      </c>
      <c r="K23" s="85">
        <f t="shared" si="0"/>
        <v>0.10630787037037037</v>
      </c>
    </row>
    <row r="24" spans="2:11" x14ac:dyDescent="0.25">
      <c r="B24" s="8" t="s">
        <v>12</v>
      </c>
      <c r="C24" s="83">
        <v>5.5578703703703707E-2</v>
      </c>
      <c r="D24" s="83">
        <v>3.8263888888888896E-2</v>
      </c>
      <c r="E24" s="83"/>
      <c r="F24" s="83"/>
      <c r="G24" s="83">
        <v>2.9722222222222223E-2</v>
      </c>
      <c r="H24" s="83"/>
      <c r="I24" s="83"/>
      <c r="J24" s="83">
        <v>3.0856481481481485E-2</v>
      </c>
      <c r="K24" s="85">
        <f t="shared" si="0"/>
        <v>0.15442129629629631</v>
      </c>
    </row>
    <row r="25" spans="2:11" x14ac:dyDescent="0.25">
      <c r="B25" s="8" t="s">
        <v>5</v>
      </c>
      <c r="C25" s="83">
        <v>0.11971064814814815</v>
      </c>
      <c r="D25" s="83">
        <v>1.9027777777777775E-2</v>
      </c>
      <c r="E25" s="83"/>
      <c r="F25" s="83"/>
      <c r="G25" s="83">
        <v>5.5925925925925928E-2</v>
      </c>
      <c r="H25" s="83"/>
      <c r="I25" s="83"/>
      <c r="J25" s="83">
        <v>5.4525462962962963E-2</v>
      </c>
      <c r="K25" s="85">
        <f t="shared" si="0"/>
        <v>0.24918981481481484</v>
      </c>
    </row>
    <row r="26" spans="2:11" x14ac:dyDescent="0.25">
      <c r="B26" s="8" t="s">
        <v>6</v>
      </c>
      <c r="C26" s="83">
        <v>4.0856481481481481E-3</v>
      </c>
      <c r="D26" s="83"/>
      <c r="E26" s="83"/>
      <c r="F26" s="83"/>
      <c r="G26" s="83">
        <v>2.0138888888888893E-3</v>
      </c>
      <c r="H26" s="83"/>
      <c r="I26" s="83"/>
      <c r="J26" s="83">
        <v>1.1111111111111111E-3</v>
      </c>
      <c r="K26" s="85">
        <f t="shared" si="0"/>
        <v>7.2106481481481483E-3</v>
      </c>
    </row>
    <row r="27" spans="2:11" x14ac:dyDescent="0.25">
      <c r="B27" s="8" t="s">
        <v>101</v>
      </c>
      <c r="C27" s="83">
        <v>8.8541666666666664E-3</v>
      </c>
      <c r="D27" s="83"/>
      <c r="E27" s="83"/>
      <c r="F27" s="83"/>
      <c r="G27" s="83">
        <v>6.5972222222222224E-4</v>
      </c>
      <c r="H27" s="83"/>
      <c r="I27" s="83"/>
      <c r="J27" s="83">
        <v>1.1111111111111111E-3</v>
      </c>
      <c r="K27" s="85">
        <f t="shared" si="0"/>
        <v>1.0624999999999999E-2</v>
      </c>
    </row>
    <row r="28" spans="2:11" x14ac:dyDescent="0.25">
      <c r="B28" s="8" t="s">
        <v>17</v>
      </c>
      <c r="C28" s="83">
        <v>4.3958333333333301E-2</v>
      </c>
      <c r="D28" s="83">
        <v>8.6805555555555542E-3</v>
      </c>
      <c r="E28" s="83"/>
      <c r="F28" s="83"/>
      <c r="G28" s="83">
        <v>9.1701388888888916E-2</v>
      </c>
      <c r="H28" s="83"/>
      <c r="I28" s="83"/>
      <c r="J28" s="83">
        <v>2.0173611111111111E-2</v>
      </c>
      <c r="K28" s="85">
        <f t="shared" si="0"/>
        <v>0.16451388888888888</v>
      </c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>
        <f>SUM(C7:C28)</f>
        <v>0.5631250000000001</v>
      </c>
      <c r="D30" s="89">
        <f>SUM(D7:D28)</f>
        <v>0.13718750000000002</v>
      </c>
      <c r="E30" s="89"/>
      <c r="F30" s="89"/>
      <c r="G30" s="89">
        <f t="shared" ref="G30:J30" si="1">SUM(G7:G28)</f>
        <v>0.31901620370370376</v>
      </c>
      <c r="H30" s="89"/>
      <c r="I30" s="89"/>
      <c r="J30" s="89">
        <f t="shared" si="1"/>
        <v>0.23153935185185187</v>
      </c>
      <c r="K30" s="90">
        <f>SUM(K7:K28)</f>
        <v>1.2508680555555558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111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83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2.5925925925925925E-3</v>
      </c>
      <c r="D7" s="94">
        <f>C7/C$30</f>
        <v>6.2229136570730089E-3</v>
      </c>
      <c r="E7" s="96"/>
      <c r="F7" s="94"/>
      <c r="G7" s="96">
        <f t="shared" ref="G7:G27" si="0">C7+E7</f>
        <v>2.5925925925925925E-3</v>
      </c>
      <c r="H7" s="95">
        <f t="shared" ref="H7:H27" si="1">G7/$G$30</f>
        <v>6.0283115345282304E-3</v>
      </c>
    </row>
    <row r="8" spans="2:8" s="1" customFormat="1" x14ac:dyDescent="0.25">
      <c r="B8" s="8" t="s">
        <v>13</v>
      </c>
      <c r="C8" s="96">
        <v>1.3541666666666662E-2</v>
      </c>
      <c r="D8" s="94">
        <f t="shared" ref="D8:F28" si="2">C8/C$30</f>
        <v>3.2503611512390257E-2</v>
      </c>
      <c r="E8" s="96"/>
      <c r="F8" s="94"/>
      <c r="G8" s="96">
        <f t="shared" si="0"/>
        <v>1.3541666666666662E-2</v>
      </c>
      <c r="H8" s="95">
        <f t="shared" si="1"/>
        <v>3.1487162925884049E-2</v>
      </c>
    </row>
    <row r="9" spans="2:8" s="1" customFormat="1" x14ac:dyDescent="0.25">
      <c r="B9" s="8" t="s">
        <v>0</v>
      </c>
      <c r="C9" s="96">
        <v>0.10967592592592613</v>
      </c>
      <c r="D9" s="94">
        <f t="shared" si="2"/>
        <v>0.26325147238582119</v>
      </c>
      <c r="E9" s="96"/>
      <c r="F9" s="94"/>
      <c r="G9" s="96">
        <f t="shared" si="0"/>
        <v>0.10967592592592613</v>
      </c>
      <c r="H9" s="95">
        <f t="shared" si="1"/>
        <v>0.25501910759459651</v>
      </c>
    </row>
    <row r="10" spans="2:8" s="1" customFormat="1" x14ac:dyDescent="0.25">
      <c r="B10" s="8" t="s">
        <v>8</v>
      </c>
      <c r="C10" s="96">
        <v>1.1550925925925921E-2</v>
      </c>
      <c r="D10" s="94">
        <f t="shared" si="2"/>
        <v>2.7725302811423484E-2</v>
      </c>
      <c r="E10" s="96"/>
      <c r="F10" s="94"/>
      <c r="G10" s="96">
        <f t="shared" si="0"/>
        <v>1.1550925925925921E-2</v>
      </c>
      <c r="H10" s="95">
        <f t="shared" si="1"/>
        <v>2.6858280854728446E-2</v>
      </c>
    </row>
    <row r="11" spans="2:8" s="1" customFormat="1" x14ac:dyDescent="0.25">
      <c r="B11" s="8" t="s">
        <v>26</v>
      </c>
      <c r="C11" s="96">
        <v>1.263888888888889E-2</v>
      </c>
      <c r="D11" s="94">
        <f t="shared" si="2"/>
        <v>3.0336704078230924E-2</v>
      </c>
      <c r="E11" s="96"/>
      <c r="F11" s="94"/>
      <c r="G11" s="96">
        <f t="shared" si="0"/>
        <v>1.263888888888889E-2</v>
      </c>
      <c r="H11" s="95">
        <f t="shared" si="1"/>
        <v>2.9388018730825128E-2</v>
      </c>
    </row>
    <row r="12" spans="2:8" s="1" customFormat="1" x14ac:dyDescent="0.25">
      <c r="B12" s="8" t="s">
        <v>3</v>
      </c>
      <c r="C12" s="96">
        <v>3.1585648148148099E-2</v>
      </c>
      <c r="D12" s="94">
        <f t="shared" si="2"/>
        <v>7.5813979331036674E-2</v>
      </c>
      <c r="E12" s="96"/>
      <c r="F12" s="94"/>
      <c r="G12" s="96">
        <f t="shared" si="0"/>
        <v>3.1585648148148099E-2</v>
      </c>
      <c r="H12" s="95">
        <f t="shared" si="1"/>
        <v>7.3443134721997844E-2</v>
      </c>
    </row>
    <row r="13" spans="2:8" s="1" customFormat="1" x14ac:dyDescent="0.25">
      <c r="B13" s="8" t="s">
        <v>7</v>
      </c>
      <c r="C13" s="96">
        <v>1.0856481481481483E-2</v>
      </c>
      <c r="D13" s="94">
        <f t="shared" si="2"/>
        <v>2.6058450938993227E-2</v>
      </c>
      <c r="E13" s="96"/>
      <c r="F13" s="94"/>
      <c r="G13" s="96">
        <f t="shared" si="0"/>
        <v>1.0856481481481483E-2</v>
      </c>
      <c r="H13" s="95">
        <f t="shared" si="1"/>
        <v>2.5243554550836968E-2</v>
      </c>
    </row>
    <row r="14" spans="2:8" s="1" customFormat="1" x14ac:dyDescent="0.25">
      <c r="B14" s="8" t="s">
        <v>2</v>
      </c>
      <c r="C14" s="96">
        <v>2.6701388888888861E-2</v>
      </c>
      <c r="D14" s="94">
        <f t="shared" si="2"/>
        <v>6.4090454494943827E-2</v>
      </c>
      <c r="E14" s="96"/>
      <c r="F14" s="94"/>
      <c r="G14" s="96">
        <f t="shared" si="0"/>
        <v>2.6701388888888861E-2</v>
      </c>
      <c r="H14" s="95">
        <f t="shared" si="1"/>
        <v>6.2086226384627741E-2</v>
      </c>
    </row>
    <row r="15" spans="2:8" s="1" customFormat="1" x14ac:dyDescent="0.25">
      <c r="B15" s="8" t="s">
        <v>9</v>
      </c>
      <c r="C15" s="96">
        <v>1.9074074074074063E-2</v>
      </c>
      <c r="D15" s="94">
        <f t="shared" si="2"/>
        <v>4.5782864762751396E-2</v>
      </c>
      <c r="E15" s="96"/>
      <c r="F15" s="94"/>
      <c r="G15" s="96">
        <f t="shared" si="0"/>
        <v>1.9074074074074063E-2</v>
      </c>
      <c r="H15" s="95">
        <f t="shared" si="1"/>
        <v>4.4351149146886246E-2</v>
      </c>
    </row>
    <row r="16" spans="2:8" s="1" customFormat="1" x14ac:dyDescent="0.25">
      <c r="B16" s="8" t="s">
        <v>1</v>
      </c>
      <c r="C16" s="96">
        <v>1.1481481481481478E-2</v>
      </c>
      <c r="D16" s="94">
        <f t="shared" si="2"/>
        <v>2.7558617624180461E-2</v>
      </c>
      <c r="E16" s="96"/>
      <c r="F16" s="94"/>
      <c r="G16" s="96">
        <f t="shared" si="0"/>
        <v>1.1481481481481478E-2</v>
      </c>
      <c r="H16" s="95">
        <f t="shared" si="1"/>
        <v>2.66968082243393E-2</v>
      </c>
    </row>
    <row r="17" spans="2:8" s="1" customFormat="1" x14ac:dyDescent="0.25">
      <c r="B17" s="8" t="s">
        <v>27</v>
      </c>
      <c r="C17" s="96">
        <v>2.7662037037037034E-3</v>
      </c>
      <c r="D17" s="94">
        <f t="shared" si="2"/>
        <v>6.6396266251805757E-3</v>
      </c>
      <c r="E17" s="96"/>
      <c r="F17" s="94"/>
      <c r="G17" s="96">
        <f t="shared" si="0"/>
        <v>2.7662037037037034E-3</v>
      </c>
      <c r="H17" s="95">
        <f t="shared" si="1"/>
        <v>6.4319931105011026E-3</v>
      </c>
    </row>
    <row r="18" spans="2:8" s="1" customFormat="1" x14ac:dyDescent="0.25">
      <c r="B18" s="8" t="s">
        <v>16</v>
      </c>
      <c r="C18" s="96">
        <v>1.5046296296296296E-3</v>
      </c>
      <c r="D18" s="94">
        <f t="shared" si="2"/>
        <v>3.6115123902655858E-3</v>
      </c>
      <c r="E18" s="96"/>
      <c r="F18" s="94"/>
      <c r="G18" s="96">
        <f t="shared" si="0"/>
        <v>1.5046296296296296E-3</v>
      </c>
      <c r="H18" s="95">
        <f t="shared" si="1"/>
        <v>3.4985736584315624E-3</v>
      </c>
    </row>
    <row r="19" spans="2:8" s="1" customFormat="1" x14ac:dyDescent="0.25">
      <c r="B19" s="8" t="s">
        <v>4</v>
      </c>
      <c r="C19" s="96">
        <v>1.3124999999999996E-2</v>
      </c>
      <c r="D19" s="94">
        <f t="shared" si="2"/>
        <v>3.1503500388932099E-2</v>
      </c>
      <c r="E19" s="96"/>
      <c r="F19" s="94"/>
      <c r="G19" s="96">
        <f t="shared" si="0"/>
        <v>1.3124999999999996E-2</v>
      </c>
      <c r="H19" s="95">
        <f t="shared" si="1"/>
        <v>3.051832714354916E-2</v>
      </c>
    </row>
    <row r="20" spans="2:8" s="1" customFormat="1" x14ac:dyDescent="0.25">
      <c r="B20" s="8" t="s">
        <v>14</v>
      </c>
      <c r="C20" s="96">
        <v>6.4120370370370364E-3</v>
      </c>
      <c r="D20" s="94">
        <f t="shared" si="2"/>
        <v>1.5390598955439493E-2</v>
      </c>
      <c r="E20" s="96"/>
      <c r="F20" s="94"/>
      <c r="G20" s="96">
        <f t="shared" si="0"/>
        <v>6.4120370370370364E-3</v>
      </c>
      <c r="H20" s="95">
        <f t="shared" si="1"/>
        <v>1.4909306205931427E-2</v>
      </c>
    </row>
    <row r="21" spans="2:8" s="1" customFormat="1" x14ac:dyDescent="0.25">
      <c r="B21" s="8" t="s">
        <v>11</v>
      </c>
      <c r="C21" s="96">
        <v>1.9791666666666668E-3</v>
      </c>
      <c r="D21" s="94">
        <f t="shared" si="2"/>
        <v>4.7505278364262703E-3</v>
      </c>
      <c r="E21" s="112">
        <v>1.3449074074074073E-2</v>
      </c>
      <c r="F21" s="94">
        <f t="shared" si="2"/>
        <v>1</v>
      </c>
      <c r="G21" s="96">
        <f t="shared" ref="G21:G26" si="3">C21+E21</f>
        <v>1.5428240740740741E-2</v>
      </c>
      <c r="H21" s="95">
        <f t="shared" ref="H21:H26" si="4">G21/$G$30</f>
        <v>3.5873836051455943E-2</v>
      </c>
    </row>
    <row r="22" spans="2:8" s="1" customFormat="1" x14ac:dyDescent="0.25">
      <c r="B22" s="8" t="s">
        <v>15</v>
      </c>
      <c r="C22" s="96">
        <v>1.4513888888888883E-2</v>
      </c>
      <c r="D22" s="94">
        <f t="shared" si="2"/>
        <v>3.4837204133792633E-2</v>
      </c>
      <c r="E22" s="96"/>
      <c r="F22" s="94"/>
      <c r="G22" s="96">
        <f t="shared" si="3"/>
        <v>1.4513888888888883E-2</v>
      </c>
      <c r="H22" s="95">
        <f t="shared" si="4"/>
        <v>3.3747779751332134E-2</v>
      </c>
    </row>
    <row r="23" spans="2:8" s="1" customFormat="1" x14ac:dyDescent="0.25">
      <c r="B23" s="8" t="s">
        <v>91</v>
      </c>
      <c r="C23" s="96">
        <v>2.5810185185185185E-3</v>
      </c>
      <c r="D23" s="94">
        <f t="shared" si="2"/>
        <v>6.1951327925325048E-3</v>
      </c>
      <c r="E23" s="96"/>
      <c r="F23" s="94"/>
      <c r="G23" s="96">
        <f t="shared" si="3"/>
        <v>2.5810185185185185E-3</v>
      </c>
      <c r="H23" s="95">
        <f t="shared" si="4"/>
        <v>6.0013994294633721E-3</v>
      </c>
    </row>
    <row r="24" spans="2:8" s="1" customFormat="1" x14ac:dyDescent="0.25">
      <c r="B24" s="8" t="s">
        <v>12</v>
      </c>
      <c r="C24" s="96">
        <v>1.0763888888888887E-3</v>
      </c>
      <c r="D24" s="94">
        <f t="shared" si="2"/>
        <v>2.5836204022669186E-3</v>
      </c>
      <c r="E24" s="96"/>
      <c r="F24" s="94"/>
      <c r="G24" s="96">
        <f t="shared" ref="G24" si="5">C24+E24</f>
        <v>1.0763888888888887E-3</v>
      </c>
      <c r="H24" s="95">
        <f t="shared" ref="H24" si="6">G24/$G$30</f>
        <v>2.5028257710318098E-3</v>
      </c>
    </row>
    <row r="25" spans="2:8" s="1" customFormat="1" x14ac:dyDescent="0.25">
      <c r="B25" s="8" t="s">
        <v>5</v>
      </c>
      <c r="C25" s="96">
        <v>5.3009259259259251E-3</v>
      </c>
      <c r="D25" s="94">
        <f t="shared" si="2"/>
        <v>1.2723635959551061E-2</v>
      </c>
      <c r="E25" s="96"/>
      <c r="F25" s="94"/>
      <c r="G25" s="96">
        <f t="shared" si="3"/>
        <v>5.3009259259259251E-3</v>
      </c>
      <c r="H25" s="95">
        <f t="shared" si="4"/>
        <v>1.2325744119705041E-2</v>
      </c>
    </row>
    <row r="26" spans="2:8" s="1" customFormat="1" x14ac:dyDescent="0.25">
      <c r="B26" s="8" t="s">
        <v>6</v>
      </c>
      <c r="C26" s="96">
        <v>6.9363425925925898E-2</v>
      </c>
      <c r="D26" s="94">
        <f t="shared" si="2"/>
        <v>0.16649072119124342</v>
      </c>
      <c r="E26" s="96"/>
      <c r="F26" s="94"/>
      <c r="G26" s="96">
        <f t="shared" si="3"/>
        <v>6.9363425925925898E-2</v>
      </c>
      <c r="H26" s="95">
        <f t="shared" si="4"/>
        <v>0.16128424565369495</v>
      </c>
    </row>
    <row r="27" spans="2:8" s="1" customFormat="1" x14ac:dyDescent="0.25">
      <c r="B27" s="8" t="s">
        <v>101</v>
      </c>
      <c r="C27" s="96">
        <v>4.4513888888888853E-2</v>
      </c>
      <c r="D27" s="94">
        <f t="shared" si="2"/>
        <v>0.10684520502278023</v>
      </c>
      <c r="E27" s="96"/>
      <c r="F27" s="94"/>
      <c r="G27" s="96">
        <f t="shared" si="0"/>
        <v>4.4513888888888853E-2</v>
      </c>
      <c r="H27" s="95">
        <f t="shared" si="1"/>
        <v>0.10350395607944445</v>
      </c>
    </row>
    <row r="28" spans="2:8" s="1" customFormat="1" x14ac:dyDescent="0.25">
      <c r="B28" s="36" t="s">
        <v>17</v>
      </c>
      <c r="C28" s="106">
        <v>3.7847222222222206E-3</v>
      </c>
      <c r="D28" s="94">
        <f t="shared" si="2"/>
        <v>9.0843427047449694E-3</v>
      </c>
      <c r="E28" s="106"/>
      <c r="F28" s="94"/>
      <c r="G28" s="96">
        <f t="shared" ref="G28" si="7">C28+E28</f>
        <v>3.7847222222222206E-3</v>
      </c>
      <c r="H28" s="95">
        <f t="shared" ref="H28" si="8">G28/$G$30</f>
        <v>8.8002583562086182E-3</v>
      </c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9">SUM(C7:C28)</f>
        <v>0.41662037037037031</v>
      </c>
      <c r="D30" s="109">
        <f t="shared" si="9"/>
        <v>1.0000000000000002</v>
      </c>
      <c r="E30" s="108">
        <f t="shared" si="9"/>
        <v>1.3449074074074073E-2</v>
      </c>
      <c r="F30" s="109">
        <f t="shared" si="9"/>
        <v>1</v>
      </c>
      <c r="G30" s="108">
        <f t="shared" si="9"/>
        <v>0.43006944444444445</v>
      </c>
      <c r="H30" s="111">
        <f t="shared" si="9"/>
        <v>0.99999999999999989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7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112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>
        <v>5.2777777777777771E-3</v>
      </c>
      <c r="D9" s="83"/>
      <c r="E9" s="83"/>
      <c r="F9" s="83"/>
      <c r="G9" s="83"/>
      <c r="H9" s="83"/>
      <c r="I9" s="83"/>
      <c r="J9" s="83"/>
      <c r="K9" s="85">
        <f t="shared" ref="K9:K28" si="0">SUM(C9:J9)</f>
        <v>5.2777777777777771E-3</v>
      </c>
    </row>
    <row r="10" spans="2:11" x14ac:dyDescent="0.25">
      <c r="B10" s="8" t="s">
        <v>8</v>
      </c>
      <c r="C10" s="83">
        <v>1.8518518518518517E-3</v>
      </c>
      <c r="D10" s="83"/>
      <c r="E10" s="83"/>
      <c r="F10" s="83"/>
      <c r="G10" s="83"/>
      <c r="H10" s="83"/>
      <c r="I10" s="83"/>
      <c r="J10" s="83"/>
      <c r="K10" s="85">
        <f t="shared" si="0"/>
        <v>1.8518518518518517E-3</v>
      </c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>
        <v>1.6053240740740739E-2</v>
      </c>
      <c r="D12" s="83"/>
      <c r="E12" s="83"/>
      <c r="F12" s="83"/>
      <c r="G12" s="83"/>
      <c r="H12" s="83"/>
      <c r="I12" s="83"/>
      <c r="J12" s="83"/>
      <c r="K12" s="85">
        <f t="shared" si="0"/>
        <v>1.6053240740740739E-2</v>
      </c>
    </row>
    <row r="13" spans="2:11" x14ac:dyDescent="0.25">
      <c r="B13" s="8" t="s">
        <v>7</v>
      </c>
      <c r="C13" s="83">
        <v>7.2569444444444443E-3</v>
      </c>
      <c r="D13" s="83"/>
      <c r="E13" s="83"/>
      <c r="F13" s="83"/>
      <c r="G13" s="83"/>
      <c r="H13" s="83"/>
      <c r="I13" s="83"/>
      <c r="J13" s="83"/>
      <c r="K13" s="85">
        <f t="shared" si="0"/>
        <v>7.2569444444444443E-3</v>
      </c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>
        <v>5.7986111111111112E-3</v>
      </c>
      <c r="D15" s="83"/>
      <c r="E15" s="83"/>
      <c r="F15" s="83"/>
      <c r="G15" s="83"/>
      <c r="H15" s="83"/>
      <c r="I15" s="83"/>
      <c r="J15" s="83"/>
      <c r="K15" s="85">
        <f t="shared" si="0"/>
        <v>5.7986111111111112E-3</v>
      </c>
    </row>
    <row r="16" spans="2:11" x14ac:dyDescent="0.25">
      <c r="B16" s="8" t="s">
        <v>1</v>
      </c>
      <c r="C16" s="83">
        <v>4.3981481481481481E-4</v>
      </c>
      <c r="D16" s="83"/>
      <c r="E16" s="83"/>
      <c r="F16" s="83"/>
      <c r="G16" s="83"/>
      <c r="H16" s="83"/>
      <c r="I16" s="83"/>
      <c r="J16" s="83"/>
      <c r="K16" s="85">
        <f t="shared" si="0"/>
        <v>4.3981481481481481E-4</v>
      </c>
    </row>
    <row r="17" spans="2:11" x14ac:dyDescent="0.25">
      <c r="B17" s="8" t="s">
        <v>27</v>
      </c>
      <c r="C17" s="83">
        <v>1.2256944444444445E-2</v>
      </c>
      <c r="D17" s="83"/>
      <c r="E17" s="83"/>
      <c r="F17" s="83"/>
      <c r="G17" s="83"/>
      <c r="H17" s="83"/>
      <c r="I17" s="83"/>
      <c r="J17" s="83"/>
      <c r="K17" s="85">
        <f t="shared" si="0"/>
        <v>1.2256944444444445E-2</v>
      </c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>
        <v>8.6226851851851846E-3</v>
      </c>
      <c r="D19" s="83"/>
      <c r="E19" s="83"/>
      <c r="F19" s="83"/>
      <c r="G19" s="83"/>
      <c r="H19" s="83"/>
      <c r="I19" s="83"/>
      <c r="J19" s="83"/>
      <c r="K19" s="85">
        <f t="shared" si="0"/>
        <v>8.6226851851851846E-3</v>
      </c>
    </row>
    <row r="20" spans="2:11" x14ac:dyDescent="0.25">
      <c r="B20" s="8" t="s">
        <v>14</v>
      </c>
      <c r="C20" s="83">
        <v>8.0902777777777778E-3</v>
      </c>
      <c r="D20" s="83"/>
      <c r="E20" s="83"/>
      <c r="F20" s="83"/>
      <c r="G20" s="83"/>
      <c r="H20" s="83"/>
      <c r="I20" s="83"/>
      <c r="J20" s="83"/>
      <c r="K20" s="85">
        <f t="shared" si="0"/>
        <v>8.0902777777777778E-3</v>
      </c>
    </row>
    <row r="21" spans="2:11" x14ac:dyDescent="0.25">
      <c r="B21" s="8" t="s">
        <v>11</v>
      </c>
      <c r="C21" s="83">
        <v>0.1629745370370371</v>
      </c>
      <c r="D21" s="83"/>
      <c r="E21" s="83"/>
      <c r="F21" s="83"/>
      <c r="G21" s="83"/>
      <c r="H21" s="83"/>
      <c r="I21" s="83"/>
      <c r="J21" s="83"/>
      <c r="K21" s="85">
        <f t="shared" si="0"/>
        <v>0.1629745370370371</v>
      </c>
    </row>
    <row r="22" spans="2:11" x14ac:dyDescent="0.25">
      <c r="B22" s="8" t="s">
        <v>15</v>
      </c>
      <c r="C22" s="83">
        <v>1.65162037037037E-2</v>
      </c>
      <c r="D22" s="83"/>
      <c r="E22" s="83"/>
      <c r="F22" s="83"/>
      <c r="G22" s="83"/>
      <c r="H22" s="83"/>
      <c r="I22" s="83"/>
      <c r="J22" s="83"/>
      <c r="K22" s="85">
        <f t="shared" si="0"/>
        <v>1.65162037037037E-2</v>
      </c>
    </row>
    <row r="23" spans="2:11" x14ac:dyDescent="0.25">
      <c r="B23" s="8" t="s">
        <v>91</v>
      </c>
      <c r="C23" s="83">
        <v>2.4282407407407412E-2</v>
      </c>
      <c r="D23" s="83"/>
      <c r="E23" s="83"/>
      <c r="F23" s="83"/>
      <c r="G23" s="83"/>
      <c r="H23" s="83"/>
      <c r="I23" s="83"/>
      <c r="J23" s="83"/>
      <c r="K23" s="85">
        <f t="shared" si="0"/>
        <v>2.4282407407407412E-2</v>
      </c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>
        <v>9.5023148148148124E-3</v>
      </c>
      <c r="D25" s="83"/>
      <c r="E25" s="83"/>
      <c r="F25" s="83"/>
      <c r="G25" s="83"/>
      <c r="H25" s="83"/>
      <c r="I25" s="83"/>
      <c r="J25" s="83"/>
      <c r="K25" s="85">
        <f t="shared" si="0"/>
        <v>9.5023148148148124E-3</v>
      </c>
    </row>
    <row r="26" spans="2:11" x14ac:dyDescent="0.25">
      <c r="B26" s="8" t="s">
        <v>6</v>
      </c>
      <c r="C26" s="83">
        <v>1.4918981481481479E-2</v>
      </c>
      <c r="D26" s="83"/>
      <c r="E26" s="83"/>
      <c r="F26" s="83"/>
      <c r="G26" s="83"/>
      <c r="H26" s="83"/>
      <c r="I26" s="83"/>
      <c r="J26" s="83"/>
      <c r="K26" s="85">
        <f t="shared" si="0"/>
        <v>1.4918981481481479E-2</v>
      </c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>
        <v>2.2708333333333334E-2</v>
      </c>
      <c r="D28" s="83"/>
      <c r="E28" s="83"/>
      <c r="F28" s="83"/>
      <c r="G28" s="83"/>
      <c r="H28" s="83"/>
      <c r="I28" s="83"/>
      <c r="J28" s="83"/>
      <c r="K28" s="85">
        <f t="shared" si="0"/>
        <v>2.2708333333333334E-2</v>
      </c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>
        <f>SUM(C7:C28)</f>
        <v>0.31655092592592599</v>
      </c>
      <c r="D30" s="89"/>
      <c r="E30" s="89"/>
      <c r="F30" s="89"/>
      <c r="G30" s="89"/>
      <c r="H30" s="89"/>
      <c r="I30" s="89"/>
      <c r="J30" s="89"/>
      <c r="K30" s="90">
        <f t="shared" ref="K30" si="1">SUM(K7:K28)</f>
        <v>0.31655092592592599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113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4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/>
      <c r="F25" s="83"/>
      <c r="G25" s="83"/>
      <c r="H25" s="83"/>
      <c r="I25" s="83"/>
      <c r="J25" s="83"/>
      <c r="K25" s="85"/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8"/>
      <c r="C29" s="87"/>
      <c r="D29" s="87"/>
      <c r="E29" s="88"/>
      <c r="F29" s="88"/>
      <c r="G29" s="88"/>
      <c r="H29" s="88"/>
      <c r="I29" s="87"/>
      <c r="J29" s="87"/>
      <c r="K29" s="92"/>
    </row>
    <row r="30" spans="2:11" x14ac:dyDescent="0.25">
      <c r="B30" s="53" t="s">
        <v>29</v>
      </c>
      <c r="C30" s="89"/>
      <c r="D30" s="89"/>
      <c r="E30" s="89"/>
      <c r="F30" s="89"/>
      <c r="G30" s="89"/>
      <c r="H30" s="89"/>
      <c r="I30" s="89"/>
      <c r="J30" s="83"/>
      <c r="K30" s="90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6" t="s">
        <v>114</v>
      </c>
      <c r="C3" s="187"/>
      <c r="D3" s="187"/>
      <c r="E3" s="187"/>
      <c r="F3" s="187"/>
      <c r="G3" s="187"/>
      <c r="H3" s="187"/>
      <c r="I3" s="187"/>
      <c r="J3" s="187"/>
      <c r="K3" s="188"/>
    </row>
    <row r="4" spans="2:11" x14ac:dyDescent="0.25">
      <c r="B4" s="189" t="s">
        <v>135</v>
      </c>
      <c r="C4" s="190"/>
      <c r="D4" s="190"/>
      <c r="E4" s="190"/>
      <c r="F4" s="190"/>
      <c r="G4" s="190"/>
      <c r="H4" s="190"/>
      <c r="I4" s="190"/>
      <c r="J4" s="190"/>
      <c r="K4" s="191"/>
    </row>
    <row r="5" spans="2:11" x14ac:dyDescent="0.25">
      <c r="B5" s="42"/>
      <c r="C5" s="43" t="s">
        <v>74</v>
      </c>
      <c r="D5" s="43" t="s">
        <v>75</v>
      </c>
      <c r="E5" s="43" t="s">
        <v>76</v>
      </c>
      <c r="F5" s="43" t="s">
        <v>77</v>
      </c>
      <c r="G5" s="43" t="s">
        <v>78</v>
      </c>
      <c r="H5" s="43" t="s">
        <v>79</v>
      </c>
      <c r="I5" s="43" t="s">
        <v>80</v>
      </c>
      <c r="J5" s="43" t="s">
        <v>81</v>
      </c>
      <c r="K5" s="80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0" t="s">
        <v>24</v>
      </c>
    </row>
    <row r="7" spans="2:11" x14ac:dyDescent="0.25">
      <c r="B7" s="8" t="s">
        <v>10</v>
      </c>
      <c r="C7" s="83"/>
      <c r="D7" s="83"/>
      <c r="E7" s="83"/>
      <c r="F7" s="83"/>
      <c r="G7" s="83"/>
      <c r="H7" s="83"/>
      <c r="I7" s="83"/>
      <c r="J7" s="83"/>
      <c r="K7" s="85"/>
    </row>
    <row r="8" spans="2:11" x14ac:dyDescent="0.25">
      <c r="B8" s="8" t="s">
        <v>13</v>
      </c>
      <c r="C8" s="83"/>
      <c r="D8" s="83"/>
      <c r="E8" s="83"/>
      <c r="F8" s="83"/>
      <c r="G8" s="83"/>
      <c r="H8" s="83"/>
      <c r="I8" s="83"/>
      <c r="J8" s="83"/>
      <c r="K8" s="85"/>
    </row>
    <row r="9" spans="2:11" x14ac:dyDescent="0.25">
      <c r="B9" s="8" t="s">
        <v>0</v>
      </c>
      <c r="C9" s="83"/>
      <c r="D9" s="83"/>
      <c r="E9" s="83"/>
      <c r="F9" s="83"/>
      <c r="G9" s="83"/>
      <c r="H9" s="83"/>
      <c r="I9" s="83"/>
      <c r="J9" s="83"/>
      <c r="K9" s="85"/>
    </row>
    <row r="10" spans="2:11" x14ac:dyDescent="0.25">
      <c r="B10" s="8" t="s">
        <v>8</v>
      </c>
      <c r="C10" s="83"/>
      <c r="D10" s="83"/>
      <c r="E10" s="83"/>
      <c r="F10" s="83"/>
      <c r="G10" s="83"/>
      <c r="H10" s="83"/>
      <c r="I10" s="83"/>
      <c r="J10" s="83"/>
      <c r="K10" s="85"/>
    </row>
    <row r="11" spans="2:11" x14ac:dyDescent="0.25">
      <c r="B11" s="8" t="s">
        <v>26</v>
      </c>
      <c r="C11" s="83"/>
      <c r="D11" s="83"/>
      <c r="E11" s="83"/>
      <c r="F11" s="83"/>
      <c r="G11" s="83"/>
      <c r="H11" s="83"/>
      <c r="I11" s="83"/>
      <c r="J11" s="83"/>
      <c r="K11" s="85"/>
    </row>
    <row r="12" spans="2:11" x14ac:dyDescent="0.25">
      <c r="B12" s="8" t="s">
        <v>3</v>
      </c>
      <c r="C12" s="83"/>
      <c r="D12" s="83"/>
      <c r="E12" s="83"/>
      <c r="F12" s="83"/>
      <c r="G12" s="83"/>
      <c r="H12" s="83"/>
      <c r="I12" s="83"/>
      <c r="J12" s="83"/>
      <c r="K12" s="85"/>
    </row>
    <row r="13" spans="2:11" x14ac:dyDescent="0.25">
      <c r="B13" s="8" t="s">
        <v>7</v>
      </c>
      <c r="C13" s="83"/>
      <c r="D13" s="83"/>
      <c r="E13" s="83"/>
      <c r="F13" s="83"/>
      <c r="G13" s="83"/>
      <c r="H13" s="83"/>
      <c r="I13" s="83"/>
      <c r="J13" s="83"/>
      <c r="K13" s="85"/>
    </row>
    <row r="14" spans="2:11" x14ac:dyDescent="0.25">
      <c r="B14" s="8" t="s">
        <v>2</v>
      </c>
      <c r="C14" s="83"/>
      <c r="D14" s="83"/>
      <c r="E14" s="83"/>
      <c r="F14" s="83"/>
      <c r="G14" s="83"/>
      <c r="H14" s="83"/>
      <c r="I14" s="83"/>
      <c r="J14" s="83"/>
      <c r="K14" s="85"/>
    </row>
    <row r="15" spans="2:11" x14ac:dyDescent="0.25">
      <c r="B15" s="8" t="s">
        <v>9</v>
      </c>
      <c r="C15" s="83"/>
      <c r="D15" s="83"/>
      <c r="E15" s="83"/>
      <c r="F15" s="83"/>
      <c r="G15" s="83"/>
      <c r="H15" s="83"/>
      <c r="I15" s="83"/>
      <c r="J15" s="83"/>
      <c r="K15" s="85"/>
    </row>
    <row r="16" spans="2:11" x14ac:dyDescent="0.25">
      <c r="B16" s="8" t="s">
        <v>1</v>
      </c>
      <c r="C16" s="83"/>
      <c r="D16" s="83"/>
      <c r="E16" s="83"/>
      <c r="F16" s="83"/>
      <c r="G16" s="83"/>
      <c r="H16" s="83"/>
      <c r="I16" s="83"/>
      <c r="J16" s="83"/>
      <c r="K16" s="85"/>
    </row>
    <row r="17" spans="2:11" x14ac:dyDescent="0.25">
      <c r="B17" s="8" t="s">
        <v>27</v>
      </c>
      <c r="C17" s="83"/>
      <c r="D17" s="83"/>
      <c r="E17" s="83"/>
      <c r="F17" s="83"/>
      <c r="G17" s="83"/>
      <c r="H17" s="83"/>
      <c r="I17" s="83"/>
      <c r="J17" s="83"/>
      <c r="K17" s="85"/>
    </row>
    <row r="18" spans="2:11" x14ac:dyDescent="0.25">
      <c r="B18" s="8" t="s">
        <v>16</v>
      </c>
      <c r="C18" s="83"/>
      <c r="D18" s="83"/>
      <c r="E18" s="83"/>
      <c r="F18" s="83"/>
      <c r="G18" s="83"/>
      <c r="H18" s="83"/>
      <c r="I18" s="83"/>
      <c r="J18" s="83"/>
      <c r="K18" s="85"/>
    </row>
    <row r="19" spans="2:11" x14ac:dyDescent="0.25">
      <c r="B19" s="8" t="s">
        <v>4</v>
      </c>
      <c r="C19" s="83"/>
      <c r="D19" s="83"/>
      <c r="E19" s="83"/>
      <c r="F19" s="83"/>
      <c r="G19" s="83"/>
      <c r="H19" s="83"/>
      <c r="I19" s="83"/>
      <c r="J19" s="83"/>
      <c r="K19" s="85"/>
    </row>
    <row r="20" spans="2:11" x14ac:dyDescent="0.25">
      <c r="B20" s="8" t="s">
        <v>14</v>
      </c>
      <c r="C20" s="83"/>
      <c r="D20" s="83"/>
      <c r="E20" s="83"/>
      <c r="F20" s="83"/>
      <c r="G20" s="83"/>
      <c r="H20" s="83"/>
      <c r="I20" s="83"/>
      <c r="J20" s="83"/>
      <c r="K20" s="85"/>
    </row>
    <row r="21" spans="2:11" x14ac:dyDescent="0.25">
      <c r="B21" s="8" t="s">
        <v>11</v>
      </c>
      <c r="C21" s="83"/>
      <c r="D21" s="83"/>
      <c r="E21" s="83"/>
      <c r="F21" s="83"/>
      <c r="G21" s="83"/>
      <c r="H21" s="83"/>
      <c r="I21" s="83"/>
      <c r="J21" s="83"/>
      <c r="K21" s="85"/>
    </row>
    <row r="22" spans="2:11" x14ac:dyDescent="0.25">
      <c r="B22" s="8" t="s">
        <v>15</v>
      </c>
      <c r="C22" s="83"/>
      <c r="D22" s="83"/>
      <c r="E22" s="83"/>
      <c r="F22" s="83"/>
      <c r="G22" s="83"/>
      <c r="H22" s="83"/>
      <c r="I22" s="83"/>
      <c r="J22" s="83"/>
      <c r="K22" s="85"/>
    </row>
    <row r="23" spans="2:11" x14ac:dyDescent="0.25">
      <c r="B23" s="8" t="s">
        <v>91</v>
      </c>
      <c r="C23" s="83"/>
      <c r="D23" s="83"/>
      <c r="E23" s="83"/>
      <c r="F23" s="83"/>
      <c r="G23" s="83"/>
      <c r="H23" s="83"/>
      <c r="I23" s="83"/>
      <c r="J23" s="83"/>
      <c r="K23" s="85"/>
    </row>
    <row r="24" spans="2:11" x14ac:dyDescent="0.25">
      <c r="B24" s="8" t="s">
        <v>12</v>
      </c>
      <c r="C24" s="83"/>
      <c r="D24" s="83"/>
      <c r="E24" s="83"/>
      <c r="F24" s="83"/>
      <c r="G24" s="83"/>
      <c r="H24" s="83"/>
      <c r="I24" s="83"/>
      <c r="J24" s="83"/>
      <c r="K24" s="85"/>
    </row>
    <row r="25" spans="2:11" x14ac:dyDescent="0.25">
      <c r="B25" s="8" t="s">
        <v>5</v>
      </c>
      <c r="C25" s="83"/>
      <c r="D25" s="83"/>
      <c r="E25" s="83">
        <v>2.3148148148148151E-3</v>
      </c>
      <c r="F25" s="83"/>
      <c r="G25" s="83"/>
      <c r="H25" s="83"/>
      <c r="I25" s="83"/>
      <c r="J25" s="83"/>
      <c r="K25" s="85">
        <f t="shared" ref="K21:K27" si="0">SUM(C25:J25)</f>
        <v>2.3148148148148151E-3</v>
      </c>
    </row>
    <row r="26" spans="2:11" x14ac:dyDescent="0.25">
      <c r="B26" s="8" t="s">
        <v>6</v>
      </c>
      <c r="C26" s="83"/>
      <c r="D26" s="83"/>
      <c r="E26" s="83"/>
      <c r="F26" s="83"/>
      <c r="G26" s="83"/>
      <c r="H26" s="83"/>
      <c r="I26" s="83"/>
      <c r="J26" s="83"/>
      <c r="K26" s="85"/>
    </row>
    <row r="27" spans="2:11" x14ac:dyDescent="0.25">
      <c r="B27" s="8" t="s">
        <v>101</v>
      </c>
      <c r="C27" s="83"/>
      <c r="D27" s="83"/>
      <c r="E27" s="83"/>
      <c r="F27" s="83"/>
      <c r="G27" s="83"/>
      <c r="H27" s="83"/>
      <c r="I27" s="83"/>
      <c r="J27" s="83"/>
      <c r="K27" s="85"/>
    </row>
    <row r="28" spans="2:11" x14ac:dyDescent="0.25">
      <c r="B28" s="8" t="s">
        <v>17</v>
      </c>
      <c r="C28" s="83"/>
      <c r="D28" s="83"/>
      <c r="E28" s="83"/>
      <c r="F28" s="83"/>
      <c r="G28" s="83"/>
      <c r="H28" s="83"/>
      <c r="I28" s="83"/>
      <c r="J28" s="83"/>
      <c r="K28" s="85"/>
    </row>
    <row r="29" spans="2:11" x14ac:dyDescent="0.25">
      <c r="B29" s="53"/>
      <c r="C29" s="87"/>
      <c r="D29" s="87"/>
      <c r="E29" s="88"/>
      <c r="F29" s="88"/>
      <c r="G29" s="87"/>
      <c r="H29" s="87"/>
      <c r="I29" s="87"/>
      <c r="J29" s="87"/>
      <c r="K29" s="85"/>
    </row>
    <row r="30" spans="2:11" x14ac:dyDescent="0.25">
      <c r="B30" s="53" t="s">
        <v>29</v>
      </c>
      <c r="C30" s="89"/>
      <c r="D30" s="89"/>
      <c r="E30" s="89">
        <f t="shared" ref="D30:H30" si="1">SUM(E7:E28)</f>
        <v>2.3148148148148151E-3</v>
      </c>
      <c r="F30" s="89"/>
      <c r="G30" s="89"/>
      <c r="H30" s="89"/>
      <c r="I30" s="89"/>
      <c r="J30" s="89"/>
      <c r="K30" s="90">
        <f>SUM(K7:K28)</f>
        <v>2.3148148148148151E-3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23" t="s">
        <v>82</v>
      </c>
      <c r="C32" s="224"/>
      <c r="D32" s="224"/>
      <c r="E32" s="224"/>
      <c r="F32" s="224"/>
      <c r="G32" s="224"/>
      <c r="H32" s="224"/>
      <c r="I32" s="224"/>
      <c r="J32" s="224"/>
      <c r="K32" s="225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84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7.0601851851851858E-4</v>
      </c>
      <c r="D7" s="94">
        <f>C7/C$30</f>
        <v>5.0488329746730719E-3</v>
      </c>
      <c r="E7" s="96"/>
      <c r="F7" s="94"/>
      <c r="G7" s="96">
        <f>E7+C7</f>
        <v>7.0601851851851858E-4</v>
      </c>
      <c r="H7" s="95">
        <f>G7/$G$30</f>
        <v>5.0488329746730719E-3</v>
      </c>
    </row>
    <row r="8" spans="2:8" s="1" customFormat="1" x14ac:dyDescent="0.25">
      <c r="B8" s="8" t="s">
        <v>13</v>
      </c>
      <c r="C8" s="96">
        <v>3.9351851851851848E-3</v>
      </c>
      <c r="D8" s="94">
        <f t="shared" ref="D8:D16" si="0">C8/C$30</f>
        <v>2.8141036252276132E-2</v>
      </c>
      <c r="E8" s="96"/>
      <c r="F8" s="94"/>
      <c r="G8" s="96">
        <f t="shared" ref="G8" si="1">E8+C8</f>
        <v>3.9351851851851848E-3</v>
      </c>
      <c r="H8" s="95">
        <f t="shared" ref="H8" si="2">G8/$G$30</f>
        <v>2.8141036252276132E-2</v>
      </c>
    </row>
    <row r="9" spans="2:8" s="1" customFormat="1" x14ac:dyDescent="0.25">
      <c r="B9" s="8" t="s">
        <v>0</v>
      </c>
      <c r="C9" s="96">
        <v>4.0358796296296212E-2</v>
      </c>
      <c r="D9" s="94">
        <f t="shared" si="0"/>
        <v>0.28861115709319612</v>
      </c>
      <c r="E9" s="96"/>
      <c r="F9" s="94"/>
      <c r="G9" s="96">
        <f t="shared" ref="G9:G18" si="3">E9+C9</f>
        <v>4.0358796296296212E-2</v>
      </c>
      <c r="H9" s="95">
        <f t="shared" ref="H9:H18" si="4">G9/$G$30</f>
        <v>0.28861115709319612</v>
      </c>
    </row>
    <row r="10" spans="2:8" s="1" customFormat="1" x14ac:dyDescent="0.25">
      <c r="B10" s="8" t="s">
        <v>8</v>
      </c>
      <c r="C10" s="96">
        <v>2.8587962962962963E-3</v>
      </c>
      <c r="D10" s="94">
        <f t="shared" si="0"/>
        <v>2.044363515974178E-2</v>
      </c>
      <c r="E10" s="96"/>
      <c r="F10" s="94"/>
      <c r="G10" s="96">
        <f t="shared" si="3"/>
        <v>2.8587962962962963E-3</v>
      </c>
      <c r="H10" s="95">
        <f t="shared" si="4"/>
        <v>2.044363515974178E-2</v>
      </c>
    </row>
    <row r="11" spans="2:8" s="1" customFormat="1" x14ac:dyDescent="0.25">
      <c r="B11" s="8" t="s">
        <v>26</v>
      </c>
      <c r="C11" s="96">
        <v>2.0486111111111113E-3</v>
      </c>
      <c r="D11" s="94">
        <f t="shared" si="0"/>
        <v>1.4649892401920224E-2</v>
      </c>
      <c r="E11" s="96"/>
      <c r="F11" s="94"/>
      <c r="G11" s="96">
        <f t="shared" si="3"/>
        <v>2.0486111111111113E-3</v>
      </c>
      <c r="H11" s="95">
        <f t="shared" si="4"/>
        <v>1.4649892401920224E-2</v>
      </c>
    </row>
    <row r="12" spans="2:8" s="1" customFormat="1" x14ac:dyDescent="0.25">
      <c r="B12" s="8" t="s">
        <v>3</v>
      </c>
      <c r="C12" s="96">
        <v>1.4907407407407404E-2</v>
      </c>
      <c r="D12" s="94">
        <f t="shared" si="0"/>
        <v>0.10660486674391663</v>
      </c>
      <c r="E12" s="96"/>
      <c r="F12" s="94"/>
      <c r="G12" s="96">
        <f t="shared" si="3"/>
        <v>1.4907407407407404E-2</v>
      </c>
      <c r="H12" s="95">
        <f t="shared" si="4"/>
        <v>0.10660486674391663</v>
      </c>
    </row>
    <row r="13" spans="2:8" s="1" customFormat="1" x14ac:dyDescent="0.25">
      <c r="B13" s="8" t="s">
        <v>7</v>
      </c>
      <c r="C13" s="96">
        <v>4.4212962962962964E-3</v>
      </c>
      <c r="D13" s="94">
        <f t="shared" si="0"/>
        <v>3.1617281906969066E-2</v>
      </c>
      <c r="E13" s="96"/>
      <c r="F13" s="94"/>
      <c r="G13" s="96">
        <f t="shared" si="3"/>
        <v>4.4212962962962964E-3</v>
      </c>
      <c r="H13" s="95">
        <f t="shared" si="4"/>
        <v>3.1617281906969066E-2</v>
      </c>
    </row>
    <row r="14" spans="2:8" s="1" customFormat="1" x14ac:dyDescent="0.25">
      <c r="B14" s="8" t="s">
        <v>2</v>
      </c>
      <c r="C14" s="96">
        <v>6.4814814814814813E-3</v>
      </c>
      <c r="D14" s="94">
        <f t="shared" si="0"/>
        <v>4.6349942062572452E-2</v>
      </c>
      <c r="E14" s="96"/>
      <c r="F14" s="94"/>
      <c r="G14" s="96">
        <f t="shared" si="3"/>
        <v>6.4814814814814813E-3</v>
      </c>
      <c r="H14" s="95">
        <f t="shared" si="4"/>
        <v>4.6349942062572452E-2</v>
      </c>
    </row>
    <row r="15" spans="2:8" s="1" customFormat="1" x14ac:dyDescent="0.25">
      <c r="B15" s="8" t="s">
        <v>9</v>
      </c>
      <c r="C15" s="96">
        <v>9.1898148148148139E-3</v>
      </c>
      <c r="D15" s="94">
        <f t="shared" si="0"/>
        <v>6.5717596424433089E-2</v>
      </c>
      <c r="E15" s="96"/>
      <c r="F15" s="94"/>
      <c r="G15" s="96">
        <f t="shared" si="3"/>
        <v>9.1898148148148139E-3</v>
      </c>
      <c r="H15" s="95">
        <f t="shared" si="4"/>
        <v>6.5717596424433089E-2</v>
      </c>
    </row>
    <row r="16" spans="2:8" s="1" customFormat="1" x14ac:dyDescent="0.25">
      <c r="B16" s="8" t="s">
        <v>1</v>
      </c>
      <c r="C16" s="96">
        <v>4.8148148148148143E-3</v>
      </c>
      <c r="D16" s="94">
        <f t="shared" si="0"/>
        <v>3.4431385532196677E-2</v>
      </c>
      <c r="E16" s="96"/>
      <c r="F16" s="94"/>
      <c r="G16" s="96">
        <f t="shared" si="3"/>
        <v>4.8148148148148143E-3</v>
      </c>
      <c r="H16" s="95">
        <f t="shared" si="4"/>
        <v>3.4431385532196677E-2</v>
      </c>
    </row>
    <row r="17" spans="2:8" s="1" customFormat="1" x14ac:dyDescent="0.25">
      <c r="B17" s="8" t="s">
        <v>27</v>
      </c>
      <c r="C17" s="96">
        <v>4.3981481481481481E-4</v>
      </c>
      <c r="D17" s="94">
        <f t="shared" ref="D17:D27" si="5">C17/C$30</f>
        <v>3.1451746399602737E-3</v>
      </c>
      <c r="E17" s="96"/>
      <c r="F17" s="94"/>
      <c r="G17" s="96">
        <f t="shared" si="3"/>
        <v>4.3981481481481481E-4</v>
      </c>
      <c r="H17" s="95">
        <f t="shared" si="4"/>
        <v>3.1451746399602737E-3</v>
      </c>
    </row>
    <row r="18" spans="2:8" s="1" customFormat="1" x14ac:dyDescent="0.25">
      <c r="B18" s="8" t="s">
        <v>16</v>
      </c>
      <c r="C18" s="96">
        <v>1.0185185185185186E-3</v>
      </c>
      <c r="D18" s="94">
        <f t="shared" si="5"/>
        <v>7.2835623241185301E-3</v>
      </c>
      <c r="E18" s="96"/>
      <c r="F18" s="94"/>
      <c r="G18" s="96">
        <f t="shared" si="3"/>
        <v>1.0185185185185186E-3</v>
      </c>
      <c r="H18" s="95">
        <f t="shared" si="4"/>
        <v>7.2835623241185301E-3</v>
      </c>
    </row>
    <row r="19" spans="2:8" s="1" customFormat="1" x14ac:dyDescent="0.25">
      <c r="B19" s="8" t="s">
        <v>4</v>
      </c>
      <c r="C19" s="96">
        <v>2.1527777777777778E-3</v>
      </c>
      <c r="D19" s="94">
        <f t="shared" si="5"/>
        <v>1.5394802185068709E-2</v>
      </c>
      <c r="E19" s="96"/>
      <c r="F19" s="94"/>
      <c r="G19" s="96">
        <f t="shared" ref="G19:G20" si="6">E19+C19</f>
        <v>2.1527777777777778E-3</v>
      </c>
      <c r="H19" s="95">
        <f t="shared" ref="H19:H20" si="7">G19/$G$30</f>
        <v>1.5394802185068709E-2</v>
      </c>
    </row>
    <row r="20" spans="2:8" s="1" customFormat="1" x14ac:dyDescent="0.25">
      <c r="B20" s="8" t="s">
        <v>14</v>
      </c>
      <c r="C20" s="96">
        <v>2.6736111111111101E-3</v>
      </c>
      <c r="D20" s="94">
        <f t="shared" si="5"/>
        <v>1.911935110081113E-2</v>
      </c>
      <c r="E20" s="96"/>
      <c r="F20" s="94"/>
      <c r="G20" s="96">
        <f t="shared" si="6"/>
        <v>2.6736111111111101E-3</v>
      </c>
      <c r="H20" s="95">
        <f t="shared" si="7"/>
        <v>1.911935110081113E-2</v>
      </c>
    </row>
    <row r="21" spans="2:8" s="1" customFormat="1" x14ac:dyDescent="0.25">
      <c r="B21" s="8" t="s">
        <v>11</v>
      </c>
      <c r="C21" s="96">
        <v>3.2407407407407406E-4</v>
      </c>
      <c r="D21" s="94">
        <f t="shared" si="5"/>
        <v>2.3174971031286228E-3</v>
      </c>
      <c r="E21" s="96"/>
      <c r="F21" s="94"/>
      <c r="G21" s="96">
        <f t="shared" ref="G21:G25" si="8">E21+C21</f>
        <v>3.2407407407407406E-4</v>
      </c>
      <c r="H21" s="95">
        <f t="shared" ref="H21:H25" si="9">G21/$G$30</f>
        <v>2.3174971031286228E-3</v>
      </c>
    </row>
    <row r="22" spans="2:8" s="1" customFormat="1" x14ac:dyDescent="0.25">
      <c r="B22" s="8" t="s">
        <v>15</v>
      </c>
      <c r="C22" s="96">
        <v>3.391203703703704E-3</v>
      </c>
      <c r="D22" s="94">
        <f t="shared" si="5"/>
        <v>2.4250951829167377E-2</v>
      </c>
      <c r="E22" s="96"/>
      <c r="F22" s="94"/>
      <c r="G22" s="96">
        <f t="shared" si="8"/>
        <v>3.391203703703704E-3</v>
      </c>
      <c r="H22" s="95">
        <f t="shared" si="9"/>
        <v>2.4250951829167377E-2</v>
      </c>
    </row>
    <row r="23" spans="2:8" s="1" customFormat="1" x14ac:dyDescent="0.25">
      <c r="B23" s="8" t="s">
        <v>91</v>
      </c>
      <c r="C23" s="96">
        <v>6.9444444444444444E-5</v>
      </c>
      <c r="D23" s="94">
        <f t="shared" si="5"/>
        <v>4.9660652209899058E-4</v>
      </c>
      <c r="E23" s="96"/>
      <c r="F23" s="94"/>
      <c r="G23" s="96">
        <f t="shared" si="8"/>
        <v>6.9444444444444444E-5</v>
      </c>
      <c r="H23" s="95">
        <f t="shared" si="9"/>
        <v>4.9660652209899058E-4</v>
      </c>
    </row>
    <row r="24" spans="2:8" s="1" customFormat="1" x14ac:dyDescent="0.25">
      <c r="B24" s="8" t="s">
        <v>12</v>
      </c>
      <c r="C24" s="96">
        <v>4.0509259259259264E-4</v>
      </c>
      <c r="D24" s="94">
        <f t="shared" si="5"/>
        <v>2.8968713789107787E-3</v>
      </c>
      <c r="E24" s="96"/>
      <c r="F24" s="94"/>
      <c r="G24" s="96">
        <f t="shared" si="8"/>
        <v>4.0509259259259264E-4</v>
      </c>
      <c r="H24" s="95">
        <f t="shared" si="9"/>
        <v>2.8968713789107787E-3</v>
      </c>
    </row>
    <row r="25" spans="2:8" s="1" customFormat="1" x14ac:dyDescent="0.25">
      <c r="B25" s="8" t="s">
        <v>5</v>
      </c>
      <c r="C25" s="96">
        <v>2.2337962962962958E-3</v>
      </c>
      <c r="D25" s="94">
        <f t="shared" si="5"/>
        <v>1.5974176460850861E-2</v>
      </c>
      <c r="E25" s="96"/>
      <c r="F25" s="94"/>
      <c r="G25" s="96">
        <f t="shared" si="8"/>
        <v>2.2337962962962958E-3</v>
      </c>
      <c r="H25" s="95">
        <f t="shared" si="9"/>
        <v>1.5974176460850861E-2</v>
      </c>
    </row>
    <row r="26" spans="2:8" s="1" customFormat="1" x14ac:dyDescent="0.25">
      <c r="B26" s="8" t="s">
        <v>6</v>
      </c>
      <c r="C26" s="96">
        <v>2.2812499999999993E-2</v>
      </c>
      <c r="D26" s="94">
        <f t="shared" si="5"/>
        <v>0.16313524250951836</v>
      </c>
      <c r="E26" s="96"/>
      <c r="F26" s="94"/>
      <c r="G26" s="96">
        <f t="shared" ref="G26:G27" si="10">E26+C26</f>
        <v>2.2812499999999993E-2</v>
      </c>
      <c r="H26" s="95">
        <f t="shared" ref="H26:H27" si="11">G26/$G$30</f>
        <v>0.16313524250951836</v>
      </c>
    </row>
    <row r="27" spans="2:8" s="1" customFormat="1" x14ac:dyDescent="0.25">
      <c r="B27" s="8" t="s">
        <v>101</v>
      </c>
      <c r="C27" s="96">
        <v>1.4594907407407407E-2</v>
      </c>
      <c r="D27" s="94">
        <f t="shared" si="5"/>
        <v>0.10437013739447119</v>
      </c>
      <c r="E27" s="96"/>
      <c r="F27" s="94"/>
      <c r="G27" s="96">
        <f t="shared" si="10"/>
        <v>1.4594907407407407E-2</v>
      </c>
      <c r="H27" s="95">
        <f t="shared" si="11"/>
        <v>0.10437013739447119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>SUM(C7:C28)</f>
        <v>0.13983796296296286</v>
      </c>
      <c r="D30" s="109">
        <f t="shared" ref="D30:H30" si="12">SUM(D7:D28)</f>
        <v>1.0000000000000002</v>
      </c>
      <c r="E30" s="108"/>
      <c r="F30" s="109"/>
      <c r="G30" s="108">
        <f>SUM(G7:G28)</f>
        <v>0.13983796296296286</v>
      </c>
      <c r="H30" s="111">
        <f t="shared" si="12"/>
        <v>1.0000000000000002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122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6.018518518518519E-4</v>
      </c>
      <c r="D7" s="94">
        <f t="shared" ref="D7:D9" si="0">C7/C$30</f>
        <v>5.9866451761455258E-3</v>
      </c>
      <c r="E7" s="96"/>
      <c r="F7" s="94"/>
      <c r="G7" s="96">
        <f>C7+E7</f>
        <v>6.018518518518519E-4</v>
      </c>
      <c r="H7" s="95">
        <f>G7/$G$30</f>
        <v>5.9866451761455258E-3</v>
      </c>
    </row>
    <row r="8" spans="2:8" s="1" customFormat="1" x14ac:dyDescent="0.25">
      <c r="B8" s="8" t="s">
        <v>13</v>
      </c>
      <c r="C8" s="96">
        <v>2.4074074074074072E-3</v>
      </c>
      <c r="D8" s="94">
        <f t="shared" si="0"/>
        <v>2.3946580704582096E-2</v>
      </c>
      <c r="E8" s="96"/>
      <c r="F8" s="94"/>
      <c r="G8" s="96">
        <f t="shared" ref="G8:G27" si="1">C8+E8</f>
        <v>2.4074074074074072E-3</v>
      </c>
      <c r="H8" s="95">
        <f t="shared" ref="H8:H27" si="2">G8/$G$30</f>
        <v>2.3946580704582096E-2</v>
      </c>
    </row>
    <row r="9" spans="2:8" s="1" customFormat="1" x14ac:dyDescent="0.25">
      <c r="B9" s="8" t="s">
        <v>0</v>
      </c>
      <c r="C9" s="96">
        <v>2.8692129629629595E-2</v>
      </c>
      <c r="D9" s="94">
        <f t="shared" si="0"/>
        <v>0.28540179599355264</v>
      </c>
      <c r="E9" s="96"/>
      <c r="F9" s="94"/>
      <c r="G9" s="96">
        <f t="shared" si="1"/>
        <v>2.8692129629629595E-2</v>
      </c>
      <c r="H9" s="95">
        <f t="shared" si="2"/>
        <v>0.28540179599355264</v>
      </c>
    </row>
    <row r="10" spans="2:8" s="1" customFormat="1" x14ac:dyDescent="0.25">
      <c r="B10" s="8" t="s">
        <v>8</v>
      </c>
      <c r="C10" s="96">
        <v>1.7939814814814817E-3</v>
      </c>
      <c r="D10" s="94">
        <f t="shared" ref="D10:D27" si="3">C10/C$30</f>
        <v>1.7844807736587625E-2</v>
      </c>
      <c r="E10" s="96"/>
      <c r="F10" s="94"/>
      <c r="G10" s="96">
        <f t="shared" ref="G10:G14" si="4">C10+E10</f>
        <v>1.7939814814814817E-3</v>
      </c>
      <c r="H10" s="95">
        <f t="shared" ref="H10:H14" si="5">G10/$G$30</f>
        <v>1.7844807736587625E-2</v>
      </c>
    </row>
    <row r="11" spans="2:8" s="1" customFormat="1" x14ac:dyDescent="0.25">
      <c r="B11" s="8" t="s">
        <v>26</v>
      </c>
      <c r="C11" s="96">
        <v>8.2175925925925927E-4</v>
      </c>
      <c r="D11" s="94">
        <f t="shared" si="3"/>
        <v>8.1740732212756215E-3</v>
      </c>
      <c r="E11" s="96"/>
      <c r="F11" s="94"/>
      <c r="G11" s="96">
        <f t="shared" si="4"/>
        <v>8.2175925925925927E-4</v>
      </c>
      <c r="H11" s="95">
        <f t="shared" si="5"/>
        <v>8.1740732212756215E-3</v>
      </c>
    </row>
    <row r="12" spans="2:8" s="1" customFormat="1" x14ac:dyDescent="0.25">
      <c r="B12" s="8" t="s">
        <v>3</v>
      </c>
      <c r="C12" s="96">
        <v>1.0891203703703702E-2</v>
      </c>
      <c r="D12" s="94">
        <f t="shared" si="3"/>
        <v>0.1083352521298642</v>
      </c>
      <c r="E12" s="96"/>
      <c r="F12" s="94"/>
      <c r="G12" s="96">
        <f t="shared" si="4"/>
        <v>1.0891203703703702E-2</v>
      </c>
      <c r="H12" s="95">
        <f t="shared" si="5"/>
        <v>0.1083352521298642</v>
      </c>
    </row>
    <row r="13" spans="2:8" s="1" customFormat="1" x14ac:dyDescent="0.25">
      <c r="B13" s="8" t="s">
        <v>7</v>
      </c>
      <c r="C13" s="96">
        <v>3.8310185185185162E-3</v>
      </c>
      <c r="D13" s="94">
        <f t="shared" si="3"/>
        <v>3.8107299102003223E-2</v>
      </c>
      <c r="E13" s="96"/>
      <c r="F13" s="94"/>
      <c r="G13" s="96">
        <f t="shared" si="4"/>
        <v>3.8310185185185162E-3</v>
      </c>
      <c r="H13" s="95">
        <f t="shared" si="5"/>
        <v>3.8107299102003223E-2</v>
      </c>
    </row>
    <row r="14" spans="2:8" s="1" customFormat="1" x14ac:dyDescent="0.25">
      <c r="B14" s="8" t="s">
        <v>2</v>
      </c>
      <c r="C14" s="96">
        <v>4.6990740740740751E-3</v>
      </c>
      <c r="D14" s="94">
        <f t="shared" si="3"/>
        <v>4.6741883490674686E-2</v>
      </c>
      <c r="E14" s="96"/>
      <c r="F14" s="94"/>
      <c r="G14" s="96">
        <f t="shared" si="4"/>
        <v>4.6990740740740751E-3</v>
      </c>
      <c r="H14" s="95">
        <f t="shared" si="5"/>
        <v>4.6741883490674686E-2</v>
      </c>
    </row>
    <row r="15" spans="2:8" s="1" customFormat="1" x14ac:dyDescent="0.25">
      <c r="B15" s="8" t="s">
        <v>9</v>
      </c>
      <c r="C15" s="96">
        <v>6.4236111111111117E-3</v>
      </c>
      <c r="D15" s="94">
        <f t="shared" si="3"/>
        <v>6.3895924476168597E-2</v>
      </c>
      <c r="E15" s="96"/>
      <c r="F15" s="94"/>
      <c r="G15" s="96">
        <f t="shared" si="1"/>
        <v>6.4236111111111117E-3</v>
      </c>
      <c r="H15" s="95">
        <f t="shared" si="2"/>
        <v>6.3895924476168597E-2</v>
      </c>
    </row>
    <row r="16" spans="2:8" s="1" customFormat="1" x14ac:dyDescent="0.25">
      <c r="B16" s="8" t="s">
        <v>1</v>
      </c>
      <c r="C16" s="96">
        <v>4.0162037037037041E-3</v>
      </c>
      <c r="D16" s="94">
        <f t="shared" si="3"/>
        <v>3.9949343771586487E-2</v>
      </c>
      <c r="E16" s="96"/>
      <c r="F16" s="94"/>
      <c r="G16" s="96">
        <f t="shared" si="1"/>
        <v>4.0162037037037041E-3</v>
      </c>
      <c r="H16" s="95">
        <f t="shared" si="2"/>
        <v>3.9949343771586487E-2</v>
      </c>
    </row>
    <row r="17" spans="2:8" s="1" customFormat="1" x14ac:dyDescent="0.25">
      <c r="B17" s="8" t="s">
        <v>27</v>
      </c>
      <c r="C17" s="96">
        <v>4.1666666666666664E-4</v>
      </c>
      <c r="D17" s="94">
        <f t="shared" si="3"/>
        <v>4.1446005065622861E-3</v>
      </c>
      <c r="E17" s="96"/>
      <c r="F17" s="94"/>
      <c r="G17" s="96">
        <f t="shared" si="1"/>
        <v>4.1666666666666664E-4</v>
      </c>
      <c r="H17" s="95">
        <f t="shared" si="2"/>
        <v>4.1446005065622861E-3</v>
      </c>
    </row>
    <row r="18" spans="2:8" s="1" customFormat="1" x14ac:dyDescent="0.25">
      <c r="B18" s="8" t="s">
        <v>16</v>
      </c>
      <c r="C18" s="96">
        <v>5.3240740740740744E-4</v>
      </c>
      <c r="D18" s="94">
        <f t="shared" si="3"/>
        <v>5.295878425051811E-3</v>
      </c>
      <c r="E18" s="96"/>
      <c r="F18" s="94"/>
      <c r="G18" s="96">
        <f t="shared" si="1"/>
        <v>5.3240740740740744E-4</v>
      </c>
      <c r="H18" s="95">
        <f t="shared" si="2"/>
        <v>5.295878425051811E-3</v>
      </c>
    </row>
    <row r="19" spans="2:8" s="1" customFormat="1" x14ac:dyDescent="0.25">
      <c r="B19" s="8" t="s">
        <v>4</v>
      </c>
      <c r="C19" s="96">
        <v>2.0370370370370373E-3</v>
      </c>
      <c r="D19" s="94">
        <f t="shared" si="3"/>
        <v>2.0262491365415625E-2</v>
      </c>
      <c r="E19" s="96"/>
      <c r="F19" s="94"/>
      <c r="G19" s="96">
        <f t="shared" ref="G19:G20" si="6">C19+E19</f>
        <v>2.0370370370370373E-3</v>
      </c>
      <c r="H19" s="95">
        <f t="shared" ref="H19:H20" si="7">G19/$G$30</f>
        <v>2.0262491365415625E-2</v>
      </c>
    </row>
    <row r="20" spans="2:8" s="1" customFormat="1" x14ac:dyDescent="0.25">
      <c r="B20" s="8" t="s">
        <v>14</v>
      </c>
      <c r="C20" s="96">
        <v>1.7013888888888888E-3</v>
      </c>
      <c r="D20" s="94">
        <f t="shared" si="3"/>
        <v>1.6923785401796003E-2</v>
      </c>
      <c r="E20" s="96"/>
      <c r="F20" s="94"/>
      <c r="G20" s="96">
        <f t="shared" si="6"/>
        <v>1.7013888888888888E-3</v>
      </c>
      <c r="H20" s="95">
        <f t="shared" si="7"/>
        <v>1.6923785401796003E-2</v>
      </c>
    </row>
    <row r="21" spans="2:8" s="1" customFormat="1" x14ac:dyDescent="0.25">
      <c r="B21" s="8" t="s">
        <v>11</v>
      </c>
      <c r="C21" s="96">
        <v>1.5046296296296297E-4</v>
      </c>
      <c r="D21" s="94">
        <f t="shared" si="3"/>
        <v>1.4966612940363814E-3</v>
      </c>
      <c r="E21" s="96"/>
      <c r="F21" s="94"/>
      <c r="G21" s="96">
        <f t="shared" ref="G21:G25" si="8">C21+E21</f>
        <v>1.5046296296296297E-4</v>
      </c>
      <c r="H21" s="95">
        <f t="shared" ref="H21:H25" si="9">G21/$G$30</f>
        <v>1.4966612940363814E-3</v>
      </c>
    </row>
    <row r="22" spans="2:8" s="1" customFormat="1" x14ac:dyDescent="0.25">
      <c r="B22" s="8" t="s">
        <v>15</v>
      </c>
      <c r="C22" s="96">
        <v>2.8703703703703699E-3</v>
      </c>
      <c r="D22" s="94">
        <f t="shared" si="3"/>
        <v>2.8551692378540192E-2</v>
      </c>
      <c r="E22" s="96"/>
      <c r="F22" s="94"/>
      <c r="G22" s="96">
        <f t="shared" si="8"/>
        <v>2.8703703703703699E-3</v>
      </c>
      <c r="H22" s="95">
        <f t="shared" si="9"/>
        <v>2.8551692378540192E-2</v>
      </c>
    </row>
    <row r="23" spans="2:8" s="1" customFormat="1" x14ac:dyDescent="0.25">
      <c r="B23" s="8" t="s">
        <v>91</v>
      </c>
      <c r="C23" s="96">
        <v>6.9444444444444444E-5</v>
      </c>
      <c r="D23" s="94">
        <f t="shared" si="3"/>
        <v>6.9076675109371445E-4</v>
      </c>
      <c r="E23" s="96"/>
      <c r="F23" s="94"/>
      <c r="G23" s="96">
        <f t="shared" si="8"/>
        <v>6.9444444444444444E-5</v>
      </c>
      <c r="H23" s="95">
        <f t="shared" si="9"/>
        <v>6.9076675109371445E-4</v>
      </c>
    </row>
    <row r="24" spans="2:8" s="1" customFormat="1" x14ac:dyDescent="0.25">
      <c r="B24" s="8" t="s">
        <v>12</v>
      </c>
      <c r="C24" s="96">
        <v>2.8935185185185184E-4</v>
      </c>
      <c r="D24" s="94">
        <f t="shared" si="3"/>
        <v>2.8781947962238101E-3</v>
      </c>
      <c r="E24" s="96"/>
      <c r="F24" s="94"/>
      <c r="G24" s="96">
        <f t="shared" si="8"/>
        <v>2.8935185185185184E-4</v>
      </c>
      <c r="H24" s="95">
        <f t="shared" si="9"/>
        <v>2.8781947962238101E-3</v>
      </c>
    </row>
    <row r="25" spans="2:8" s="1" customFormat="1" x14ac:dyDescent="0.25">
      <c r="B25" s="8" t="s">
        <v>5</v>
      </c>
      <c r="C25" s="96">
        <v>1.4930555555555554E-3</v>
      </c>
      <c r="D25" s="94">
        <f t="shared" si="3"/>
        <v>1.4851485148514859E-2</v>
      </c>
      <c r="E25" s="96"/>
      <c r="F25" s="94"/>
      <c r="G25" s="96">
        <f t="shared" si="8"/>
        <v>1.4930555555555554E-3</v>
      </c>
      <c r="H25" s="95">
        <f t="shared" si="9"/>
        <v>1.4851485148514859E-2</v>
      </c>
    </row>
    <row r="26" spans="2:8" s="1" customFormat="1" x14ac:dyDescent="0.25">
      <c r="B26" s="8" t="s">
        <v>6</v>
      </c>
      <c r="C26" s="96">
        <v>1.6597222222222222E-2</v>
      </c>
      <c r="D26" s="94">
        <f t="shared" si="3"/>
        <v>0.16509325351139775</v>
      </c>
      <c r="E26" s="96"/>
      <c r="F26" s="94"/>
      <c r="G26" s="96">
        <f t="shared" ref="G26" si="10">C26+E26</f>
        <v>1.6597222222222222E-2</v>
      </c>
      <c r="H26" s="95">
        <f t="shared" ref="H26" si="11">G26/$G$30</f>
        <v>0.16509325351139775</v>
      </c>
    </row>
    <row r="27" spans="2:8" s="1" customFormat="1" x14ac:dyDescent="0.25">
      <c r="B27" s="8" t="s">
        <v>101</v>
      </c>
      <c r="C27" s="96">
        <v>1.019675925925926E-2</v>
      </c>
      <c r="D27" s="94">
        <f t="shared" si="3"/>
        <v>0.10142758461892708</v>
      </c>
      <c r="E27" s="96"/>
      <c r="F27" s="94"/>
      <c r="G27" s="96">
        <f t="shared" si="1"/>
        <v>1.019675925925926E-2</v>
      </c>
      <c r="H27" s="95">
        <f t="shared" si="2"/>
        <v>0.10142758461892708</v>
      </c>
    </row>
    <row r="28" spans="2:8" s="1" customFormat="1" x14ac:dyDescent="0.25">
      <c r="B28" s="36" t="s">
        <v>17</v>
      </c>
      <c r="C28" s="106"/>
      <c r="D28" s="94"/>
      <c r="E28" s="9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12">SUM(C7:C28)</f>
        <v>0.10053240740740735</v>
      </c>
      <c r="D30" s="109">
        <f t="shared" si="12"/>
        <v>1.0000000000000002</v>
      </c>
      <c r="E30" s="108"/>
      <c r="F30" s="109"/>
      <c r="G30" s="108">
        <f t="shared" si="12"/>
        <v>0.10053240740740735</v>
      </c>
      <c r="H30" s="111">
        <f t="shared" si="12"/>
        <v>1.0000000000000002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123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62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2.1875000000000002E-3</v>
      </c>
      <c r="D7" s="94">
        <f t="shared" ref="D7:D27" si="0">C7/C$30</f>
        <v>5.8371166496803484E-3</v>
      </c>
      <c r="E7" s="96"/>
      <c r="F7" s="94"/>
      <c r="G7" s="96">
        <f>C7+E7</f>
        <v>2.1875000000000002E-3</v>
      </c>
      <c r="H7" s="95">
        <f>G7/$G$30</f>
        <v>5.8371166496803484E-3</v>
      </c>
    </row>
    <row r="8" spans="2:8" s="1" customFormat="1" x14ac:dyDescent="0.25">
      <c r="B8" s="8" t="s">
        <v>13</v>
      </c>
      <c r="C8" s="96">
        <v>8.0208333333333347E-3</v>
      </c>
      <c r="D8" s="94">
        <f t="shared" si="0"/>
        <v>2.1402761048827948E-2</v>
      </c>
      <c r="E8" s="96"/>
      <c r="F8" s="94"/>
      <c r="G8" s="96">
        <f t="shared" ref="G8:G27" si="1">C8+E8</f>
        <v>8.0208333333333347E-3</v>
      </c>
      <c r="H8" s="95">
        <f t="shared" ref="H8:H27" si="2">G8/$G$30</f>
        <v>2.1402761048827948E-2</v>
      </c>
    </row>
    <row r="9" spans="2:8" s="1" customFormat="1" x14ac:dyDescent="0.25">
      <c r="B9" s="8" t="s">
        <v>0</v>
      </c>
      <c r="C9" s="96">
        <v>0.10024305555555571</v>
      </c>
      <c r="D9" s="94">
        <f t="shared" si="0"/>
        <v>0.26748818678773317</v>
      </c>
      <c r="E9" s="96"/>
      <c r="F9" s="94"/>
      <c r="G9" s="96">
        <f t="shared" si="1"/>
        <v>0.10024305555555571</v>
      </c>
      <c r="H9" s="95">
        <f t="shared" si="2"/>
        <v>0.26748818678773317</v>
      </c>
    </row>
    <row r="10" spans="2:8" s="1" customFormat="1" x14ac:dyDescent="0.25">
      <c r="B10" s="8" t="s">
        <v>8</v>
      </c>
      <c r="C10" s="96">
        <v>1.0266203703703704E-2</v>
      </c>
      <c r="D10" s="94">
        <f t="shared" si="0"/>
        <v>2.7394298773896663E-2</v>
      </c>
      <c r="E10" s="96"/>
      <c r="F10" s="94"/>
      <c r="G10" s="96">
        <f t="shared" si="1"/>
        <v>1.0266203703703704E-2</v>
      </c>
      <c r="H10" s="95">
        <f t="shared" si="2"/>
        <v>2.7394298773896663E-2</v>
      </c>
    </row>
    <row r="11" spans="2:8" s="1" customFormat="1" x14ac:dyDescent="0.25">
      <c r="B11" s="8" t="s">
        <v>26</v>
      </c>
      <c r="C11" s="96">
        <v>3.1597222222222222E-3</v>
      </c>
      <c r="D11" s="94">
        <f t="shared" si="0"/>
        <v>8.4313907162049465E-3</v>
      </c>
      <c r="E11" s="96"/>
      <c r="F11" s="94"/>
      <c r="G11" s="96">
        <f t="shared" si="1"/>
        <v>3.1597222222222222E-3</v>
      </c>
      <c r="H11" s="95">
        <f t="shared" si="2"/>
        <v>8.4313907162049465E-3</v>
      </c>
    </row>
    <row r="12" spans="2:8" s="1" customFormat="1" x14ac:dyDescent="0.25">
      <c r="B12" s="8" t="s">
        <v>3</v>
      </c>
      <c r="C12" s="96">
        <v>4.2777777777777602E-2</v>
      </c>
      <c r="D12" s="94">
        <f t="shared" si="0"/>
        <v>0.11414805892708189</v>
      </c>
      <c r="E12" s="96"/>
      <c r="F12" s="94"/>
      <c r="G12" s="96">
        <f t="shared" si="1"/>
        <v>4.2777777777777602E-2</v>
      </c>
      <c r="H12" s="95">
        <f t="shared" si="2"/>
        <v>0.11414805892708189</v>
      </c>
    </row>
    <row r="13" spans="2:8" s="1" customFormat="1" x14ac:dyDescent="0.25">
      <c r="B13" s="8" t="s">
        <v>7</v>
      </c>
      <c r="C13" s="96">
        <v>1.0706018518518512E-2</v>
      </c>
      <c r="D13" s="94">
        <f t="shared" si="0"/>
        <v>2.8567898946848247E-2</v>
      </c>
      <c r="E13" s="96"/>
      <c r="F13" s="94"/>
      <c r="G13" s="96">
        <f t="shared" si="1"/>
        <v>1.0706018518518512E-2</v>
      </c>
      <c r="H13" s="95">
        <f t="shared" si="2"/>
        <v>2.8567898946848247E-2</v>
      </c>
    </row>
    <row r="14" spans="2:8" s="1" customFormat="1" x14ac:dyDescent="0.25">
      <c r="B14" s="8" t="s">
        <v>2</v>
      </c>
      <c r="C14" s="96">
        <v>2.2893518518518511E-2</v>
      </c>
      <c r="D14" s="94">
        <f t="shared" si="0"/>
        <v>6.1088977423638759E-2</v>
      </c>
      <c r="E14" s="96"/>
      <c r="F14" s="94"/>
      <c r="G14" s="96">
        <f t="shared" si="1"/>
        <v>2.2893518518518511E-2</v>
      </c>
      <c r="H14" s="95">
        <f t="shared" si="2"/>
        <v>6.1088977423638759E-2</v>
      </c>
    </row>
    <row r="15" spans="2:8" s="1" customFormat="1" x14ac:dyDescent="0.25">
      <c r="B15" s="8" t="s">
        <v>9</v>
      </c>
      <c r="C15" s="96">
        <v>2.9131944444444436E-2</v>
      </c>
      <c r="D15" s="94">
        <f t="shared" si="0"/>
        <v>7.7735569350504935E-2</v>
      </c>
      <c r="E15" s="96"/>
      <c r="F15" s="94"/>
      <c r="G15" s="96">
        <f t="shared" si="1"/>
        <v>2.9131944444444436E-2</v>
      </c>
      <c r="H15" s="95">
        <f t="shared" si="2"/>
        <v>7.7735569350504935E-2</v>
      </c>
    </row>
    <row r="16" spans="2:8" s="1" customFormat="1" x14ac:dyDescent="0.25">
      <c r="B16" s="8" t="s">
        <v>1</v>
      </c>
      <c r="C16" s="96">
        <v>1.3796296296296289E-2</v>
      </c>
      <c r="D16" s="94">
        <f t="shared" si="0"/>
        <v>3.681398437258715E-2</v>
      </c>
      <c r="E16" s="96"/>
      <c r="F16" s="94"/>
      <c r="G16" s="96">
        <f t="shared" si="1"/>
        <v>1.3796296296296289E-2</v>
      </c>
      <c r="H16" s="95">
        <f t="shared" si="2"/>
        <v>3.681398437258715E-2</v>
      </c>
    </row>
    <row r="17" spans="2:8" s="1" customFormat="1" x14ac:dyDescent="0.25">
      <c r="B17" s="8" t="s">
        <v>27</v>
      </c>
      <c r="C17" s="96">
        <v>1.1574074074074073E-3</v>
      </c>
      <c r="D17" s="94">
        <f t="shared" si="0"/>
        <v>3.0884215077673798E-3</v>
      </c>
      <c r="E17" s="96"/>
      <c r="F17" s="94"/>
      <c r="G17" s="96">
        <f t="shared" si="1"/>
        <v>1.1574074074074073E-3</v>
      </c>
      <c r="H17" s="95">
        <f t="shared" si="2"/>
        <v>3.0884215077673798E-3</v>
      </c>
    </row>
    <row r="18" spans="2:8" s="1" customFormat="1" x14ac:dyDescent="0.25">
      <c r="B18" s="8" t="s">
        <v>16</v>
      </c>
      <c r="C18" s="96">
        <v>3.5300925925925916E-3</v>
      </c>
      <c r="D18" s="94">
        <f t="shared" si="0"/>
        <v>9.4196855986905057E-3</v>
      </c>
      <c r="E18" s="96"/>
      <c r="F18" s="94"/>
      <c r="G18" s="96">
        <f t="shared" si="1"/>
        <v>3.5300925925925916E-3</v>
      </c>
      <c r="H18" s="95">
        <f t="shared" si="2"/>
        <v>9.4196855986905057E-3</v>
      </c>
    </row>
    <row r="19" spans="2:8" s="1" customFormat="1" x14ac:dyDescent="0.25">
      <c r="B19" s="8" t="s">
        <v>4</v>
      </c>
      <c r="C19" s="96">
        <v>1.0949074074074073E-2</v>
      </c>
      <c r="D19" s="94">
        <f t="shared" si="0"/>
        <v>2.9216467463479411E-2</v>
      </c>
      <c r="E19" s="96"/>
      <c r="F19" s="94"/>
      <c r="G19" s="96">
        <f t="shared" si="1"/>
        <v>1.0949074074074073E-2</v>
      </c>
      <c r="H19" s="95">
        <f t="shared" si="2"/>
        <v>2.9216467463479411E-2</v>
      </c>
    </row>
    <row r="20" spans="2:8" s="1" customFormat="1" x14ac:dyDescent="0.25">
      <c r="B20" s="8" t="s">
        <v>14</v>
      </c>
      <c r="C20" s="96">
        <v>5.7754629629629614E-3</v>
      </c>
      <c r="D20" s="94">
        <f t="shared" si="0"/>
        <v>1.5411223323759222E-2</v>
      </c>
      <c r="E20" s="96"/>
      <c r="F20" s="94"/>
      <c r="G20" s="96">
        <f t="shared" si="1"/>
        <v>5.7754629629629614E-3</v>
      </c>
      <c r="H20" s="95">
        <f t="shared" si="2"/>
        <v>1.5411223323759222E-2</v>
      </c>
    </row>
    <row r="21" spans="2:8" s="1" customFormat="1" x14ac:dyDescent="0.25">
      <c r="B21" s="8" t="s">
        <v>11</v>
      </c>
      <c r="C21" s="96">
        <v>1.689814814814815E-3</v>
      </c>
      <c r="D21" s="94">
        <f t="shared" si="0"/>
        <v>4.5090954013403753E-3</v>
      </c>
      <c r="E21" s="96"/>
      <c r="F21" s="94"/>
      <c r="G21" s="96">
        <f t="shared" ref="G21" si="3">C21+E21</f>
        <v>1.689814814814815E-3</v>
      </c>
      <c r="H21" s="95">
        <f t="shared" ref="H21" si="4">G21/$G$30</f>
        <v>4.5090954013403753E-3</v>
      </c>
    </row>
    <row r="22" spans="2:8" s="1" customFormat="1" x14ac:dyDescent="0.25">
      <c r="B22" s="8" t="s">
        <v>15</v>
      </c>
      <c r="C22" s="96">
        <v>1.2326388888888883E-2</v>
      </c>
      <c r="D22" s="94">
        <f t="shared" si="0"/>
        <v>3.2891689057722578E-2</v>
      </c>
      <c r="E22" s="96"/>
      <c r="F22" s="94"/>
      <c r="G22" s="96">
        <f t="shared" si="1"/>
        <v>1.2326388888888883E-2</v>
      </c>
      <c r="H22" s="95">
        <f t="shared" si="2"/>
        <v>3.2891689057722578E-2</v>
      </c>
    </row>
    <row r="23" spans="2:8" s="1" customFormat="1" x14ac:dyDescent="0.25">
      <c r="B23" s="8" t="s">
        <v>91</v>
      </c>
      <c r="C23" s="96">
        <v>1.7129629629629632E-3</v>
      </c>
      <c r="D23" s="94">
        <f t="shared" si="0"/>
        <v>4.5708638314957226E-3</v>
      </c>
      <c r="E23" s="96"/>
      <c r="F23" s="94"/>
      <c r="G23" s="96">
        <f t="shared" ref="G23:G25" si="5">C23+E23</f>
        <v>1.7129629629629632E-3</v>
      </c>
      <c r="H23" s="95">
        <f t="shared" ref="H23:H25" si="6">G23/$G$30</f>
        <v>4.5708638314957226E-3</v>
      </c>
    </row>
    <row r="24" spans="2:8" s="1" customFormat="1" x14ac:dyDescent="0.25">
      <c r="B24" s="8" t="s">
        <v>12</v>
      </c>
      <c r="C24" s="96">
        <v>3.9351851851851852E-4</v>
      </c>
      <c r="D24" s="94">
        <f t="shared" si="0"/>
        <v>1.0500633126409092E-3</v>
      </c>
      <c r="E24" s="96"/>
      <c r="F24" s="94"/>
      <c r="G24" s="96">
        <f t="shared" si="5"/>
        <v>3.9351851851851852E-4</v>
      </c>
      <c r="H24" s="95">
        <f t="shared" si="6"/>
        <v>1.0500633126409092E-3</v>
      </c>
    </row>
    <row r="25" spans="2:8" s="1" customFormat="1" x14ac:dyDescent="0.25">
      <c r="B25" s="8" t="s">
        <v>5</v>
      </c>
      <c r="C25" s="96">
        <v>5.4861111111111126E-3</v>
      </c>
      <c r="D25" s="94">
        <f t="shared" si="0"/>
        <v>1.4639117946817385E-2</v>
      </c>
      <c r="E25" s="96"/>
      <c r="F25" s="94"/>
      <c r="G25" s="96">
        <f t="shared" si="5"/>
        <v>5.4861111111111126E-3</v>
      </c>
      <c r="H25" s="95">
        <f t="shared" si="6"/>
        <v>1.4639117946817385E-2</v>
      </c>
    </row>
    <row r="26" spans="2:8" s="1" customFormat="1" x14ac:dyDescent="0.25">
      <c r="B26" s="8" t="s">
        <v>6</v>
      </c>
      <c r="C26" s="96">
        <v>5.5219907407407433E-2</v>
      </c>
      <c r="D26" s="94">
        <f t="shared" si="0"/>
        <v>0.14734859013558177</v>
      </c>
      <c r="E26" s="96"/>
      <c r="F26" s="94"/>
      <c r="G26" s="96">
        <f t="shared" si="1"/>
        <v>5.5219907407407433E-2</v>
      </c>
      <c r="H26" s="95">
        <f t="shared" si="2"/>
        <v>0.14734859013558177</v>
      </c>
    </row>
    <row r="27" spans="2:8" s="1" customFormat="1" x14ac:dyDescent="0.25">
      <c r="B27" s="8" t="s">
        <v>101</v>
      </c>
      <c r="C27" s="96">
        <v>3.3333333333333319E-2</v>
      </c>
      <c r="D27" s="94">
        <f t="shared" si="0"/>
        <v>8.894653942370051E-2</v>
      </c>
      <c r="E27" s="96"/>
      <c r="F27" s="94"/>
      <c r="G27" s="96">
        <f t="shared" si="1"/>
        <v>3.3333333333333319E-2</v>
      </c>
      <c r="H27" s="95">
        <f t="shared" si="2"/>
        <v>8.894653942370051E-2</v>
      </c>
    </row>
    <row r="28" spans="2:8" s="1" customFormat="1" x14ac:dyDescent="0.25">
      <c r="B28" s="36" t="s">
        <v>17</v>
      </c>
      <c r="C28" s="106"/>
      <c r="D28" s="94"/>
      <c r="E28" s="106"/>
      <c r="F28" s="94"/>
      <c r="G28" s="96"/>
      <c r="H28" s="95"/>
    </row>
    <row r="29" spans="2:8" s="1" customFormat="1" x14ac:dyDescent="0.25">
      <c r="B29" s="8"/>
      <c r="C29" s="97"/>
      <c r="D29" s="107"/>
      <c r="E29" s="97"/>
      <c r="F29" s="97"/>
      <c r="G29" s="97"/>
      <c r="H29" s="98"/>
    </row>
    <row r="30" spans="2:8" s="1" customFormat="1" x14ac:dyDescent="0.25">
      <c r="B30" s="37" t="s">
        <v>29</v>
      </c>
      <c r="C30" s="108">
        <f t="shared" ref="C30:H30" si="7">SUM(C7:C28)</f>
        <v>0.37475694444444446</v>
      </c>
      <c r="D30" s="109">
        <f t="shared" si="7"/>
        <v>0.99999999999999978</v>
      </c>
      <c r="E30" s="108"/>
      <c r="F30" s="109"/>
      <c r="G30" s="108">
        <f t="shared" si="7"/>
        <v>0.37475694444444446</v>
      </c>
      <c r="H30" s="111">
        <f t="shared" si="7"/>
        <v>0.99999999999999978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H22" sqref="H22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8" t="s">
        <v>85</v>
      </c>
      <c r="C3" s="159"/>
      <c r="D3" s="159"/>
      <c r="E3" s="159"/>
      <c r="F3" s="160"/>
      <c r="G3" s="159"/>
      <c r="H3" s="160"/>
    </row>
    <row r="4" spans="2:8" s="1" customFormat="1" x14ac:dyDescent="0.25">
      <c r="B4" s="161" t="s">
        <v>135</v>
      </c>
      <c r="C4" s="162"/>
      <c r="D4" s="162"/>
      <c r="E4" s="162"/>
      <c r="F4" s="162"/>
      <c r="G4" s="162"/>
      <c r="H4" s="163"/>
    </row>
    <row r="5" spans="2:8" s="1" customFormat="1" x14ac:dyDescent="0.25">
      <c r="B5" s="2"/>
      <c r="C5" s="164" t="s">
        <v>36</v>
      </c>
      <c r="D5" s="179"/>
      <c r="E5" s="164" t="s">
        <v>37</v>
      </c>
      <c r="F5" s="179"/>
      <c r="G5" s="162" t="s">
        <v>38</v>
      </c>
      <c r="H5" s="163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6">
        <v>6.9444444444444444E-5</v>
      </c>
      <c r="D7" s="94">
        <f t="shared" ref="D7:D9" si="0">C7/C$30</f>
        <v>8.9472114524306596E-4</v>
      </c>
      <c r="E7" s="96"/>
      <c r="F7" s="94"/>
      <c r="G7" s="96">
        <f t="shared" ref="G7" si="1">C7+E7</f>
        <v>6.9444444444444444E-5</v>
      </c>
      <c r="H7" s="95">
        <f t="shared" ref="H7" si="2">G7/$G$30</f>
        <v>8.9472114524306596E-4</v>
      </c>
    </row>
    <row r="8" spans="2:8" s="1" customFormat="1" x14ac:dyDescent="0.25">
      <c r="B8" s="8" t="s">
        <v>13</v>
      </c>
      <c r="C8" s="96">
        <v>9.1435185185185174E-4</v>
      </c>
      <c r="D8" s="94">
        <f t="shared" si="0"/>
        <v>1.17804950790337E-2</v>
      </c>
      <c r="E8" s="96"/>
      <c r="F8" s="94"/>
      <c r="G8" s="96">
        <f t="shared" ref="G8" si="3">C8+E8</f>
        <v>9.1435185185185174E-4</v>
      </c>
      <c r="H8" s="95">
        <f t="shared" ref="H8" si="4">G8/$G$30</f>
        <v>1.17804950790337E-2</v>
      </c>
    </row>
    <row r="9" spans="2:8" s="1" customFormat="1" x14ac:dyDescent="0.25">
      <c r="B9" s="8" t="s">
        <v>0</v>
      </c>
      <c r="C9" s="96">
        <v>7.1527777777777753E-3</v>
      </c>
      <c r="D9" s="94">
        <f t="shared" si="0"/>
        <v>9.2156277960035768E-2</v>
      </c>
      <c r="E9" s="96"/>
      <c r="F9" s="94"/>
      <c r="G9" s="96">
        <f t="shared" ref="G9" si="5">C9+E9</f>
        <v>7.1527777777777753E-3</v>
      </c>
      <c r="H9" s="95">
        <f t="shared" ref="H9" si="6">G9/$G$30</f>
        <v>9.2156277960035768E-2</v>
      </c>
    </row>
    <row r="10" spans="2:8" s="1" customFormat="1" x14ac:dyDescent="0.25">
      <c r="B10" s="8" t="s">
        <v>8</v>
      </c>
      <c r="C10" s="96">
        <v>5.6712962962962967E-4</v>
      </c>
      <c r="D10" s="94">
        <f t="shared" ref="D10" si="7">C10/C$30</f>
        <v>7.306889352818373E-3</v>
      </c>
      <c r="E10" s="96"/>
      <c r="F10" s="94"/>
      <c r="G10" s="96">
        <f t="shared" ref="G10" si="8">C10+E10</f>
        <v>5.6712962962962967E-4</v>
      </c>
      <c r="H10" s="95">
        <f t="shared" ref="H10" si="9">G10/$G$30</f>
        <v>7.306889352818373E-3</v>
      </c>
    </row>
    <row r="11" spans="2:8" s="1" customFormat="1" x14ac:dyDescent="0.25">
      <c r="B11" s="8" t="s">
        <v>26</v>
      </c>
      <c r="C11" s="96"/>
      <c r="D11" s="94"/>
      <c r="E11" s="96"/>
      <c r="F11" s="94"/>
      <c r="G11" s="96"/>
      <c r="H11" s="95"/>
    </row>
    <row r="12" spans="2:8" s="1" customFormat="1" x14ac:dyDescent="0.25">
      <c r="B12" s="8" t="s">
        <v>3</v>
      </c>
      <c r="C12" s="96">
        <v>3.634259259259259E-3</v>
      </c>
      <c r="D12" s="94">
        <f t="shared" ref="D12:D27" si="10">C12/C$30</f>
        <v>4.6823739934387112E-2</v>
      </c>
      <c r="E12" s="96"/>
      <c r="F12" s="94"/>
      <c r="G12" s="96">
        <f t="shared" ref="G12:G27" si="11">C12+E12</f>
        <v>3.634259259259259E-3</v>
      </c>
      <c r="H12" s="95">
        <f t="shared" ref="H12:H27" si="12">G12/$G$30</f>
        <v>4.6823739934387112E-2</v>
      </c>
    </row>
    <row r="13" spans="2:8" s="1" customFormat="1" x14ac:dyDescent="0.25">
      <c r="B13" s="8" t="s">
        <v>7</v>
      </c>
      <c r="C13" s="96">
        <v>9.4907407407407408E-4</v>
      </c>
      <c r="D13" s="94">
        <f t="shared" si="10"/>
        <v>1.2227855651655234E-2</v>
      </c>
      <c r="E13" s="96"/>
      <c r="F13" s="94"/>
      <c r="G13" s="96">
        <f t="shared" si="11"/>
        <v>9.4907407407407408E-4</v>
      </c>
      <c r="H13" s="95">
        <f t="shared" si="12"/>
        <v>1.2227855651655234E-2</v>
      </c>
    </row>
    <row r="14" spans="2:8" s="1" customFormat="1" x14ac:dyDescent="0.25">
      <c r="B14" s="8" t="s">
        <v>2</v>
      </c>
      <c r="C14" s="96">
        <v>2.0833333333333335E-4</v>
      </c>
      <c r="D14" s="94">
        <f t="shared" si="10"/>
        <v>2.6841634357291982E-3</v>
      </c>
      <c r="E14" s="96"/>
      <c r="F14" s="94"/>
      <c r="G14" s="96">
        <f t="shared" si="11"/>
        <v>2.0833333333333335E-4</v>
      </c>
      <c r="H14" s="95">
        <f t="shared" si="12"/>
        <v>2.6841634357291982E-3</v>
      </c>
    </row>
    <row r="15" spans="2:8" s="1" customFormat="1" x14ac:dyDescent="0.25">
      <c r="B15" s="8" t="s">
        <v>9</v>
      </c>
      <c r="C15" s="96">
        <v>1.6319444444444445E-3</v>
      </c>
      <c r="D15" s="94">
        <f t="shared" si="10"/>
        <v>2.1025946913212051E-2</v>
      </c>
      <c r="E15" s="96"/>
      <c r="F15" s="94"/>
      <c r="G15" s="96">
        <f t="shared" si="11"/>
        <v>1.6319444444444445E-3</v>
      </c>
      <c r="H15" s="95">
        <f t="shared" si="12"/>
        <v>2.1025946913212051E-2</v>
      </c>
    </row>
    <row r="16" spans="2:8" s="1" customFormat="1" x14ac:dyDescent="0.25">
      <c r="B16" s="8" t="s">
        <v>1</v>
      </c>
      <c r="C16" s="96">
        <v>7.4074074074074081E-4</v>
      </c>
      <c r="D16" s="94">
        <f t="shared" si="10"/>
        <v>9.5436922159260387E-3</v>
      </c>
      <c r="E16" s="96"/>
      <c r="F16" s="94"/>
      <c r="G16" s="96">
        <f t="shared" si="11"/>
        <v>7.4074074074074081E-4</v>
      </c>
      <c r="H16" s="95">
        <f t="shared" si="12"/>
        <v>9.5436922159260387E-3</v>
      </c>
    </row>
    <row r="17" spans="2:8" s="1" customFormat="1" x14ac:dyDescent="0.25">
      <c r="B17" s="8" t="s">
        <v>27</v>
      </c>
      <c r="C17" s="96"/>
      <c r="D17" s="94"/>
      <c r="E17" s="96"/>
      <c r="F17" s="94"/>
      <c r="G17" s="96"/>
      <c r="H17" s="95"/>
    </row>
    <row r="18" spans="2:8" s="1" customFormat="1" x14ac:dyDescent="0.25">
      <c r="B18" s="8" t="s">
        <v>16</v>
      </c>
      <c r="C18" s="96">
        <v>1.3657407407407407E-3</v>
      </c>
      <c r="D18" s="94">
        <f t="shared" si="10"/>
        <v>1.7596182523113631E-2</v>
      </c>
      <c r="E18" s="96"/>
      <c r="F18" s="94"/>
      <c r="G18" s="96">
        <f t="shared" si="11"/>
        <v>1.3657407407407407E-3</v>
      </c>
      <c r="H18" s="95">
        <f t="shared" si="12"/>
        <v>1.7596182523113631E-2</v>
      </c>
    </row>
    <row r="19" spans="2:8" s="1" customFormat="1" x14ac:dyDescent="0.25">
      <c r="B19" s="8" t="s">
        <v>4</v>
      </c>
      <c r="C19" s="96">
        <v>6.7129629629629635E-4</v>
      </c>
      <c r="D19" s="94">
        <f t="shared" si="10"/>
        <v>8.6489710706829717E-3</v>
      </c>
      <c r="E19" s="96"/>
      <c r="F19" s="94"/>
      <c r="G19" s="96">
        <f t="shared" si="11"/>
        <v>6.7129629629629635E-4</v>
      </c>
      <c r="H19" s="95">
        <f t="shared" si="12"/>
        <v>8.6489710706829717E-3</v>
      </c>
    </row>
    <row r="20" spans="2:8" s="1" customFormat="1" x14ac:dyDescent="0.25">
      <c r="B20" s="8" t="s">
        <v>14</v>
      </c>
      <c r="C20" s="96">
        <v>8.1018518518518516E-5</v>
      </c>
      <c r="D20" s="94">
        <f t="shared" si="10"/>
        <v>1.0438413361169103E-3</v>
      </c>
      <c r="E20" s="96"/>
      <c r="F20" s="94"/>
      <c r="G20" s="96">
        <f t="shared" si="11"/>
        <v>8.1018518518518516E-5</v>
      </c>
      <c r="H20" s="95">
        <f t="shared" si="12"/>
        <v>1.0438413361169103E-3</v>
      </c>
    </row>
    <row r="21" spans="2:8" s="1" customFormat="1" x14ac:dyDescent="0.25">
      <c r="B21" s="8" t="s">
        <v>11</v>
      </c>
      <c r="C21" s="96">
        <v>7.7546296296296293E-4</v>
      </c>
      <c r="D21" s="94">
        <f t="shared" si="10"/>
        <v>9.9910527885475695E-3</v>
      </c>
      <c r="E21" s="96"/>
      <c r="F21" s="94"/>
      <c r="G21" s="96">
        <f t="shared" si="11"/>
        <v>7.7546296296296293E-4</v>
      </c>
      <c r="H21" s="95">
        <f t="shared" si="12"/>
        <v>9.9910527885475695E-3</v>
      </c>
    </row>
    <row r="22" spans="2:8" s="1" customFormat="1" x14ac:dyDescent="0.25">
      <c r="B22" s="8" t="s">
        <v>15</v>
      </c>
      <c r="C22" s="96">
        <v>2.199074074074074E-4</v>
      </c>
      <c r="D22" s="94">
        <f t="shared" si="10"/>
        <v>2.8332836266030423E-3</v>
      </c>
      <c r="E22" s="96"/>
      <c r="F22" s="94"/>
      <c r="G22" s="96">
        <f t="shared" si="11"/>
        <v>2.199074074074074E-4</v>
      </c>
      <c r="H22" s="95">
        <f t="shared" si="12"/>
        <v>2.8332836266030423E-3</v>
      </c>
    </row>
    <row r="23" spans="2:8" s="1" customFormat="1" x14ac:dyDescent="0.25">
      <c r="B23" s="8" t="s">
        <v>91</v>
      </c>
      <c r="C23" s="96">
        <v>2.199074074074074E-4</v>
      </c>
      <c r="D23" s="94">
        <f t="shared" si="10"/>
        <v>2.8332836266030423E-3</v>
      </c>
      <c r="E23" s="96"/>
      <c r="F23" s="94"/>
      <c r="G23" s="96">
        <f t="shared" si="11"/>
        <v>2.199074074074074E-4</v>
      </c>
      <c r="H23" s="95">
        <f t="shared" si="12"/>
        <v>2.8332836266030423E-3</v>
      </c>
    </row>
    <row r="24" spans="2:8" s="1" customFormat="1" x14ac:dyDescent="0.25">
      <c r="B24" s="8" t="s">
        <v>12</v>
      </c>
      <c r="C24" s="96"/>
      <c r="D24" s="94"/>
      <c r="E24" s="96"/>
      <c r="F24" s="94"/>
      <c r="G24" s="96"/>
      <c r="H24" s="95"/>
    </row>
    <row r="25" spans="2:8" s="1" customFormat="1" x14ac:dyDescent="0.25">
      <c r="B25" s="8" t="s">
        <v>5</v>
      </c>
      <c r="C25" s="96">
        <v>1.5624999999999999E-3</v>
      </c>
      <c r="D25" s="94">
        <f t="shared" si="10"/>
        <v>2.0131225767968983E-2</v>
      </c>
      <c r="E25" s="96"/>
      <c r="F25" s="94"/>
      <c r="G25" s="96">
        <f t="shared" si="11"/>
        <v>1.5624999999999999E-3</v>
      </c>
      <c r="H25" s="95">
        <f t="shared" si="12"/>
        <v>2.0131225767968983E-2</v>
      </c>
    </row>
    <row r="26" spans="2:8" s="1" customFormat="1" x14ac:dyDescent="0.25">
      <c r="B26" s="8" t="s">
        <v>6</v>
      </c>
      <c r="C26" s="96">
        <v>5.4166666666666675E-2</v>
      </c>
      <c r="D26" s="94">
        <f t="shared" si="10"/>
        <v>0.69788249328959162</v>
      </c>
      <c r="E26" s="96"/>
      <c r="F26" s="94"/>
      <c r="G26" s="96">
        <f t="shared" si="11"/>
        <v>5.4166666666666675E-2</v>
      </c>
      <c r="H26" s="95">
        <f t="shared" si="12"/>
        <v>0.69788249328959162</v>
      </c>
    </row>
    <row r="27" spans="2:8" s="1" customFormat="1" x14ac:dyDescent="0.25">
      <c r="B27" s="8" t="s">
        <v>101</v>
      </c>
      <c r="C27" s="96">
        <v>2.685185185185185E-3</v>
      </c>
      <c r="D27" s="94">
        <f t="shared" si="10"/>
        <v>3.459588428273188E-2</v>
      </c>
      <c r="E27" s="96"/>
      <c r="F27" s="94"/>
      <c r="G27" s="96">
        <f t="shared" si="11"/>
        <v>2.685185185185185E-3</v>
      </c>
      <c r="H27" s="95">
        <f t="shared" si="12"/>
        <v>3.459588428273188E-2</v>
      </c>
    </row>
    <row r="28" spans="2:8" s="1" customFormat="1" x14ac:dyDescent="0.25">
      <c r="B28" s="36" t="s">
        <v>17</v>
      </c>
      <c r="C28" s="106"/>
      <c r="D28" s="94"/>
      <c r="E28" s="96"/>
      <c r="F28" s="94"/>
      <c r="G28" s="96"/>
      <c r="H28" s="95"/>
    </row>
    <row r="29" spans="2:8" s="1" customFormat="1" x14ac:dyDescent="0.25">
      <c r="B29" s="8"/>
      <c r="C29" s="97"/>
      <c r="D29" s="94"/>
      <c r="E29" s="97"/>
      <c r="F29" s="97"/>
      <c r="G29" s="96"/>
      <c r="H29" s="95"/>
    </row>
    <row r="30" spans="2:8" s="1" customFormat="1" x14ac:dyDescent="0.25">
      <c r="B30" s="37" t="s">
        <v>29</v>
      </c>
      <c r="C30" s="108">
        <f>SUM(C7:C28)</f>
        <v>7.7615740740740735E-2</v>
      </c>
      <c r="D30" s="109">
        <f>SUM(D7:D29)</f>
        <v>1.0000000000000002</v>
      </c>
      <c r="E30" s="108"/>
      <c r="F30" s="109"/>
      <c r="G30" s="108">
        <f>SUM(G7:G28)</f>
        <v>7.7615740740740735E-2</v>
      </c>
      <c r="H30" s="110">
        <f t="shared" ref="H30" si="13">SUM(H7:H28)</f>
        <v>1.0000000000000002</v>
      </c>
    </row>
    <row r="31" spans="2:8" s="1" customFormat="1" ht="66" customHeight="1" thickBot="1" x14ac:dyDescent="0.3">
      <c r="B31" s="155" t="s">
        <v>39</v>
      </c>
      <c r="C31" s="156"/>
      <c r="D31" s="156"/>
      <c r="E31" s="156"/>
      <c r="F31" s="157"/>
      <c r="G31" s="156"/>
      <c r="H31" s="157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2019-03-21T20:05:34Z</cp:lastPrinted>
  <dcterms:created xsi:type="dcterms:W3CDTF">2016-01-08T16:06:43Z</dcterms:created>
  <dcterms:modified xsi:type="dcterms:W3CDTF">2019-03-21T20:05:54Z</dcterms:modified>
</cp:coreProperties>
</file>