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BILANCI AZIENDALI\Esercizio 2020\OPEN DATA\"/>
    </mc:Choice>
  </mc:AlternateContent>
  <xr:revisionPtr revIDLastSave="0" documentId="13_ncr:1_{9B572E31-709A-408B-8597-CF3D8AD9336A}" xr6:coauthVersionLast="47" xr6:coauthVersionMax="47" xr10:uidLastSave="{00000000-0000-0000-0000-000000000000}"/>
  <bookViews>
    <workbookView xWindow="14445" yWindow="0" windowWidth="14370" windowHeight="15630" tabRatio="538" xr2:uid="{00000000-000D-0000-FFFF-FFFF00000000}"/>
  </bookViews>
  <sheets>
    <sheet name="Open data TLC 16-20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22" l="1"/>
  <c r="D39" i="22" s="1"/>
  <c r="E39" i="22" s="1"/>
  <c r="F39" i="22" s="1"/>
  <c r="G39" i="22" s="1"/>
  <c r="H39" i="22" s="1"/>
  <c r="I39" i="22" s="1"/>
  <c r="J39" i="22" s="1"/>
  <c r="K39" i="22" s="1"/>
  <c r="B14" i="22" l="1"/>
  <c r="C14" i="22"/>
  <c r="D14" i="22"/>
  <c r="E14" i="22"/>
  <c r="F14" i="22"/>
  <c r="B21" i="22"/>
  <c r="C21" i="22"/>
  <c r="D21" i="22"/>
  <c r="E21" i="22"/>
  <c r="F21" i="22"/>
  <c r="B52" i="22"/>
  <c r="C52" i="22"/>
  <c r="D52" i="22"/>
  <c r="E52" i="22"/>
  <c r="F52" i="22"/>
  <c r="B66" i="22"/>
  <c r="B59" i="22" s="1"/>
  <c r="B74" i="22" s="1"/>
  <c r="B82" i="22" s="1"/>
  <c r="C66" i="22"/>
  <c r="C59" i="22" s="1"/>
  <c r="C74" i="22" s="1"/>
  <c r="C82" i="22" s="1"/>
  <c r="D66" i="22"/>
  <c r="D59" i="22" s="1"/>
  <c r="D74" i="22" s="1"/>
  <c r="D82" i="22" s="1"/>
  <c r="E66" i="22"/>
  <c r="E59" i="22" s="1"/>
  <c r="E74" i="22" s="1"/>
  <c r="E82" i="22" s="1"/>
  <c r="F66" i="22"/>
  <c r="F59" i="22" s="1"/>
  <c r="F74" i="22" s="1"/>
  <c r="F82" i="22" s="1"/>
  <c r="L39" i="22" l="1"/>
</calcChain>
</file>

<file path=xl/sharedStrings.xml><?xml version="1.0" encoding="utf-8"?>
<sst xmlns="http://schemas.openxmlformats.org/spreadsheetml/2006/main" count="55" uniqueCount="22">
  <si>
    <t>Ebitda</t>
  </si>
  <si>
    <t>Ebit</t>
  </si>
  <si>
    <t xml:space="preserve"> - Tim</t>
  </si>
  <si>
    <r>
      <t xml:space="preserve">Servizi di comunicazione elettronica </t>
    </r>
    <r>
      <rPr>
        <b/>
        <i/>
        <sz val="28"/>
        <color indexed="9"/>
        <rFont val="Calibri"/>
        <family val="2"/>
      </rPr>
      <t>(Digital communication services)</t>
    </r>
  </si>
  <si>
    <r>
      <t xml:space="preserve">Totale </t>
    </r>
    <r>
      <rPr>
        <b/>
        <i/>
        <sz val="12"/>
        <rFont val="Calibri"/>
        <family val="2"/>
      </rPr>
      <t>(Total)</t>
    </r>
  </si>
  <si>
    <r>
      <t xml:space="preserve"> - Altri operatori </t>
    </r>
    <r>
      <rPr>
        <b/>
        <i/>
        <sz val="12"/>
        <rFont val="Calibri"/>
        <family val="2"/>
      </rPr>
      <t>(Other operators)</t>
    </r>
  </si>
  <si>
    <r>
      <rPr>
        <b/>
        <sz val="12"/>
        <rFont val="Calibri"/>
        <family val="2"/>
      </rPr>
      <t xml:space="preserve">Occupati complessivi </t>
    </r>
    <r>
      <rPr>
        <b/>
        <i/>
        <sz val="12"/>
        <rFont val="Calibri"/>
        <family val="2"/>
      </rPr>
      <t>(Total employees)</t>
    </r>
  </si>
  <si>
    <r>
      <t xml:space="preserve">Totale </t>
    </r>
    <r>
      <rPr>
        <b/>
        <i/>
        <sz val="12"/>
        <rFont val="Calibri"/>
        <family val="2"/>
      </rPr>
      <t>(Avg)</t>
    </r>
  </si>
  <si>
    <r>
      <rPr>
        <b/>
        <sz val="14"/>
        <color rgb="FFFF0000"/>
        <rFont val="Calibri"/>
        <family val="2"/>
        <scheme val="minor"/>
      </rPr>
      <t xml:space="preserve">            </t>
    </r>
    <r>
      <rPr>
        <b/>
        <i/>
        <sz val="14"/>
        <color rgb="FFFF0000"/>
        <rFont val="Calibri"/>
        <family val="2"/>
        <scheme val="minor"/>
      </rPr>
      <t xml:space="preserve"> </t>
    </r>
    <r>
      <rPr>
        <b/>
        <i/>
        <u/>
        <sz val="14"/>
        <color rgb="FFFF0000"/>
        <rFont val="Calibri"/>
        <family val="2"/>
        <scheme val="minor"/>
      </rPr>
      <t>Net cash provided by operating activities / Revenues</t>
    </r>
    <r>
      <rPr>
        <b/>
        <u/>
        <sz val="14"/>
        <color rgb="FFFF0000"/>
        <rFont val="Calibri"/>
        <family val="2"/>
        <scheme val="minor"/>
      </rPr>
      <t xml:space="preserve"> (%)</t>
    </r>
  </si>
  <si>
    <r>
      <rPr>
        <b/>
        <sz val="14"/>
        <color rgb="FFFF0000"/>
        <rFont val="Calibri"/>
        <family val="2"/>
        <scheme val="minor"/>
      </rPr>
      <t xml:space="preserve">            </t>
    </r>
    <r>
      <rPr>
        <b/>
        <i/>
        <sz val="14"/>
        <color rgb="FFFF0000"/>
        <rFont val="Calibri"/>
        <family val="2"/>
        <scheme val="minor"/>
      </rPr>
      <t xml:space="preserve"> </t>
    </r>
    <r>
      <rPr>
        <b/>
        <i/>
        <u/>
        <sz val="14"/>
        <color rgb="FFFF0000"/>
        <rFont val="Calibri"/>
        <family val="2"/>
        <scheme val="minor"/>
      </rPr>
      <t>Capex / Net cash provided by operating activities</t>
    </r>
    <r>
      <rPr>
        <b/>
        <u/>
        <sz val="14"/>
        <color rgb="FFFF0000"/>
        <rFont val="Calibri"/>
        <family val="2"/>
        <scheme val="minor"/>
      </rPr>
      <t xml:space="preserve"> (%)</t>
    </r>
  </si>
  <si>
    <r>
      <rPr>
        <b/>
        <u/>
        <sz val="16"/>
        <color rgb="FFFF0000"/>
        <rFont val="Calibri"/>
        <family val="2"/>
        <scheme val="minor"/>
      </rPr>
      <t xml:space="preserve">Fig. 1 </t>
    </r>
    <r>
      <rPr>
        <b/>
        <u/>
        <sz val="14"/>
        <color rgb="FFFF0000"/>
        <rFont val="Calibri"/>
        <family val="2"/>
        <scheme val="minor"/>
      </rPr>
      <t>- Ricavi (</t>
    </r>
    <r>
      <rPr>
        <b/>
        <i/>
        <u/>
        <sz val="14"/>
        <color indexed="10"/>
        <rFont val="Calibri"/>
        <family val="2"/>
      </rPr>
      <t>Revenues</t>
    </r>
    <r>
      <rPr>
        <b/>
        <u/>
        <sz val="14"/>
        <color indexed="10"/>
        <rFont val="Calibri"/>
        <family val="2"/>
      </rPr>
      <t>)</t>
    </r>
    <r>
      <rPr>
        <b/>
        <i/>
        <u/>
        <sz val="14"/>
        <color indexed="10"/>
        <rFont val="Calibri"/>
        <family val="2"/>
      </rPr>
      <t xml:space="preserve"> - mld/bln €</t>
    </r>
  </si>
  <si>
    <r>
      <rPr>
        <b/>
        <u/>
        <sz val="16"/>
        <color rgb="FFFF0000"/>
        <rFont val="Calibri"/>
        <family val="2"/>
        <scheme val="minor"/>
      </rPr>
      <t>Fig. 3</t>
    </r>
    <r>
      <rPr>
        <b/>
        <u/>
        <sz val="14"/>
        <color rgb="FFFF0000"/>
        <rFont val="Calibri"/>
        <family val="2"/>
        <scheme val="minor"/>
      </rPr>
      <t xml:space="preserve"> -  Indici reddituali (</t>
    </r>
    <r>
      <rPr>
        <b/>
        <i/>
        <u/>
        <sz val="14"/>
        <color indexed="10"/>
        <rFont val="Calibri"/>
        <family val="2"/>
      </rPr>
      <t>Profitability ratios</t>
    </r>
    <r>
      <rPr>
        <b/>
        <u/>
        <sz val="14"/>
        <color indexed="10"/>
        <rFont val="Calibri"/>
        <family val="2"/>
      </rPr>
      <t>)</t>
    </r>
    <r>
      <rPr>
        <b/>
        <i/>
        <u/>
        <sz val="14"/>
        <color indexed="10"/>
        <rFont val="Calibri"/>
        <family val="2"/>
      </rPr>
      <t xml:space="preserve"> - (% ricavi/revenues)</t>
    </r>
  </si>
  <si>
    <r>
      <rPr>
        <b/>
        <u/>
        <sz val="16"/>
        <color rgb="FFFF0000"/>
        <rFont val="Calibri"/>
        <family val="2"/>
        <scheme val="minor"/>
      </rPr>
      <t>Fig. 5</t>
    </r>
    <r>
      <rPr>
        <b/>
        <u/>
        <sz val="14"/>
        <color rgb="FFFF0000"/>
        <rFont val="Calibri"/>
        <family val="2"/>
        <scheme val="minor"/>
      </rPr>
      <t xml:space="preserve"> - Patrimonio netto</t>
    </r>
    <r>
      <rPr>
        <b/>
        <u/>
        <sz val="14"/>
        <color indexed="10"/>
        <rFont val="Calibri"/>
        <family val="2"/>
      </rPr>
      <t>/Passività complessive [(Equity/(</t>
    </r>
    <r>
      <rPr>
        <b/>
        <i/>
        <u/>
        <sz val="14"/>
        <color indexed="10"/>
        <rFont val="Calibri"/>
        <family val="2"/>
      </rPr>
      <t>Equity + liabilities</t>
    </r>
    <r>
      <rPr>
        <b/>
        <u/>
        <sz val="14"/>
        <color indexed="10"/>
        <rFont val="Calibri"/>
        <family val="2"/>
      </rPr>
      <t>)] (%)</t>
    </r>
  </si>
  <si>
    <r>
      <rPr>
        <b/>
        <u/>
        <sz val="16"/>
        <color rgb="FFFF0000"/>
        <rFont val="Calibri"/>
        <family val="2"/>
        <scheme val="minor"/>
      </rPr>
      <t>Fig. 6</t>
    </r>
    <r>
      <rPr>
        <b/>
        <u/>
        <sz val="14"/>
        <color rgb="FFFF0000"/>
        <rFont val="Calibri"/>
        <family val="2"/>
        <scheme val="minor"/>
      </rPr>
      <t xml:space="preserve"> - Risultato d'esercizio / Patrimonio netto (</t>
    </r>
    <r>
      <rPr>
        <b/>
        <i/>
        <u/>
        <sz val="14"/>
        <color rgb="FFFF0000"/>
        <rFont val="Calibri"/>
        <family val="2"/>
        <scheme val="minor"/>
      </rPr>
      <t>Net income / Equity</t>
    </r>
    <r>
      <rPr>
        <b/>
        <u/>
        <sz val="14"/>
        <color rgb="FFFF0000"/>
        <rFont val="Calibri"/>
        <family val="2"/>
        <scheme val="minor"/>
      </rPr>
      <t>) (%)</t>
    </r>
  </si>
  <si>
    <r>
      <rPr>
        <b/>
        <u/>
        <sz val="16"/>
        <color rgb="FFFF0000"/>
        <rFont val="Calibri"/>
        <family val="2"/>
        <scheme val="minor"/>
      </rPr>
      <t>Fig. 7</t>
    </r>
    <r>
      <rPr>
        <b/>
        <u/>
        <sz val="14"/>
        <color rgb="FFFF0000"/>
        <rFont val="Calibri"/>
        <family val="2"/>
        <scheme val="minor"/>
      </rPr>
      <t xml:space="preserve"> - Investimenti</t>
    </r>
    <r>
      <rPr>
        <b/>
        <u/>
        <sz val="14"/>
        <color indexed="10"/>
        <rFont val="Calibri"/>
        <family val="2"/>
      </rPr>
      <t>/Ricavi (</t>
    </r>
    <r>
      <rPr>
        <b/>
        <i/>
        <u/>
        <sz val="14"/>
        <color rgb="FFFF0000"/>
        <rFont val="Calibri"/>
        <family val="2"/>
      </rPr>
      <t>Capex /Revenues</t>
    </r>
    <r>
      <rPr>
        <b/>
        <u/>
        <sz val="14"/>
        <color indexed="10"/>
        <rFont val="Calibri"/>
        <family val="2"/>
      </rPr>
      <t>) (%)</t>
    </r>
  </si>
  <si>
    <r>
      <rPr>
        <b/>
        <u/>
        <sz val="16"/>
        <color rgb="FFFF0000"/>
        <rFont val="Calibri"/>
        <family val="2"/>
        <scheme val="minor"/>
      </rPr>
      <t>Fig. 8</t>
    </r>
    <r>
      <rPr>
        <b/>
        <u/>
        <sz val="14"/>
        <color rgb="FFFF0000"/>
        <rFont val="Calibri"/>
        <family val="2"/>
        <scheme val="minor"/>
      </rPr>
      <t xml:space="preserve"> - Flusso di cassa dell'attività operativa / Ricavi (%)</t>
    </r>
  </si>
  <si>
    <r>
      <rPr>
        <b/>
        <u/>
        <sz val="16"/>
        <color rgb="FFFF0000"/>
        <rFont val="Calibri"/>
        <family val="2"/>
        <scheme val="minor"/>
      </rPr>
      <t>Fig. 9</t>
    </r>
    <r>
      <rPr>
        <b/>
        <u/>
        <sz val="14"/>
        <color rgb="FFFF0000"/>
        <rFont val="Calibri"/>
        <family val="2"/>
        <scheme val="minor"/>
      </rPr>
      <t xml:space="preserve"> - Investimenti / Flusso di cassa dell'attività operativa (%)</t>
    </r>
  </si>
  <si>
    <r>
      <rPr>
        <b/>
        <u/>
        <sz val="16"/>
        <color rgb="FFFF0000"/>
        <rFont val="Calibri"/>
        <family val="2"/>
        <scheme val="minor"/>
      </rPr>
      <t>Fig. 2</t>
    </r>
    <r>
      <rPr>
        <b/>
        <u/>
        <sz val="14"/>
        <color rgb="FFFF0000"/>
        <rFont val="Calibri"/>
        <family val="2"/>
        <scheme val="minor"/>
      </rPr>
      <t xml:space="preserve"> - Occupazione </t>
    </r>
    <r>
      <rPr>
        <b/>
        <u/>
        <sz val="14"/>
        <color rgb="FFFF0000"/>
        <rFont val="Calibri"/>
        <family val="2"/>
      </rPr>
      <t>(</t>
    </r>
    <r>
      <rPr>
        <b/>
        <i/>
        <u/>
        <sz val="14"/>
        <color rgb="FFFF0000"/>
        <rFont val="Calibri"/>
        <family val="2"/>
      </rPr>
      <t>Employment</t>
    </r>
    <r>
      <rPr>
        <b/>
        <u/>
        <sz val="14"/>
        <color rgb="FFFF0000"/>
        <rFont val="Calibri"/>
        <family val="2"/>
      </rPr>
      <t>)</t>
    </r>
    <r>
      <rPr>
        <b/>
        <i/>
        <u/>
        <sz val="14"/>
        <color rgb="FFFF0000"/>
        <rFont val="Calibri"/>
        <family val="2"/>
      </rPr>
      <t xml:space="preserve"> (*1.000)</t>
    </r>
  </si>
  <si>
    <t>2016-2020 Annual Reports  - Main profitability and capital ratios</t>
  </si>
  <si>
    <r>
      <t xml:space="preserve">Utile ante imposte  </t>
    </r>
    <r>
      <rPr>
        <b/>
        <i/>
        <sz val="13"/>
        <color rgb="FF7030A0"/>
        <rFont val="Calibri"/>
        <family val="2"/>
      </rPr>
      <t>(income before taxes)</t>
    </r>
  </si>
  <si>
    <r>
      <rPr>
        <b/>
        <u/>
        <sz val="36"/>
        <color theme="0"/>
        <rFont val="Calibri"/>
        <family val="2"/>
      </rPr>
      <t xml:space="preserve">Focus 
</t>
    </r>
    <r>
      <rPr>
        <b/>
        <u/>
        <sz val="28"/>
        <color theme="0"/>
        <rFont val="Calibri"/>
        <family val="2"/>
      </rPr>
      <t>Bilanci d'esercizio 2016-2020 - Principali indici reddituali e patrimoniali</t>
    </r>
  </si>
  <si>
    <r>
      <rPr>
        <b/>
        <u/>
        <sz val="16"/>
        <color rgb="FFFF0000"/>
        <rFont val="Calibri"/>
        <family val="2"/>
        <scheme val="minor"/>
      </rPr>
      <t>Fig. 4</t>
    </r>
    <r>
      <rPr>
        <b/>
        <u/>
        <sz val="14"/>
        <color rgb="FFFF0000"/>
        <rFont val="Calibri"/>
        <family val="2"/>
        <scheme val="minor"/>
      </rPr>
      <t xml:space="preserve"> - 2010-2020  - Redditività </t>
    </r>
    <r>
      <rPr>
        <b/>
        <u/>
        <sz val="14"/>
        <color indexed="10"/>
        <rFont val="Calibri"/>
        <family val="2"/>
      </rPr>
      <t>(</t>
    </r>
    <r>
      <rPr>
        <b/>
        <i/>
        <u/>
        <sz val="14"/>
        <color indexed="10"/>
        <rFont val="Calibri"/>
        <family val="2"/>
      </rPr>
      <t>Profitability</t>
    </r>
    <r>
      <rPr>
        <b/>
        <u/>
        <sz val="14"/>
        <color indexed="10"/>
        <rFont val="Calibri"/>
        <family val="2"/>
      </rPr>
      <t>) - Mld/Bln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</si>
</sst>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28"/>
      <color indexed="9"/>
      <name val="Calibri"/>
      <family val="2"/>
    </font>
    <font>
      <b/>
      <i/>
      <sz val="28"/>
      <color indexed="9"/>
      <name val="Calibri"/>
      <family val="2"/>
    </font>
    <font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24"/>
      <color theme="0"/>
      <name val="Calibri"/>
      <family val="2"/>
    </font>
    <font>
      <b/>
      <u/>
      <sz val="36"/>
      <color theme="0"/>
      <name val="Calibri"/>
      <family val="2"/>
    </font>
    <font>
      <b/>
      <u/>
      <sz val="28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u/>
      <sz val="14"/>
      <color indexed="10"/>
      <name val="Calibri"/>
      <family val="2"/>
    </font>
    <font>
      <b/>
      <u/>
      <sz val="14"/>
      <color indexed="10"/>
      <name val="Calibri"/>
      <family val="2"/>
    </font>
    <font>
      <b/>
      <u/>
      <sz val="14"/>
      <color rgb="FFFF0000"/>
      <name val="Calibri"/>
      <family val="2"/>
    </font>
    <font>
      <b/>
      <i/>
      <u/>
      <sz val="14"/>
      <color rgb="FFFF0000"/>
      <name val="Calibri"/>
      <family val="2"/>
    </font>
    <font>
      <b/>
      <i/>
      <sz val="14"/>
      <color rgb="FFFF0000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3"/>
      <color rgb="FF7030A0"/>
      <name val="Calibri"/>
      <family val="2"/>
      <scheme val="minor"/>
    </font>
    <font>
      <b/>
      <i/>
      <sz val="13"/>
      <color rgb="FF7030A0"/>
      <name val="Calibri"/>
      <family val="2"/>
    </font>
    <font>
      <b/>
      <sz val="12"/>
      <color rgb="FF0000FF"/>
      <name val="Arial"/>
      <family val="2"/>
    </font>
    <font>
      <b/>
      <sz val="12"/>
      <color rgb="FFFFFF0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0" fillId="3" borderId="0" xfId="0" applyFill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/>
    <xf numFmtId="0" fontId="27" fillId="0" borderId="0" xfId="0" applyFont="1" applyAlignment="1">
      <alignment vertical="center"/>
    </xf>
    <xf numFmtId="0" fontId="27" fillId="0" borderId="2" xfId="0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8" fillId="3" borderId="0" xfId="0" applyFont="1" applyFill="1" applyBorder="1"/>
    <xf numFmtId="0" fontId="10" fillId="3" borderId="0" xfId="0" applyFont="1" applyFill="1" applyBorder="1"/>
    <xf numFmtId="0" fontId="0" fillId="3" borderId="0" xfId="0" applyFill="1" applyBorder="1"/>
    <xf numFmtId="0" fontId="29" fillId="3" borderId="0" xfId="4" applyFont="1" applyFill="1" applyBorder="1" applyAlignment="1">
      <alignment horizontal="center" vertical="top" wrapText="1"/>
    </xf>
    <xf numFmtId="0" fontId="30" fillId="3" borderId="0" xfId="4" applyFont="1" applyFill="1" applyBorder="1" applyAlignment="1">
      <alignment horizontal="center" vertical="top" wrapText="1"/>
    </xf>
    <xf numFmtId="166" fontId="31" fillId="3" borderId="0" xfId="4" applyNumberFormat="1" applyFont="1" applyFill="1" applyBorder="1" applyAlignment="1">
      <alignment horizontal="center" vertical="center"/>
    </xf>
    <xf numFmtId="164" fontId="31" fillId="3" borderId="0" xfId="4" applyNumberFormat="1" applyFont="1" applyFill="1" applyBorder="1" applyAlignment="1">
      <alignment horizontal="center" vertical="center"/>
    </xf>
    <xf numFmtId="164" fontId="30" fillId="3" borderId="0" xfId="0" applyNumberFormat="1" applyFont="1" applyFill="1" applyBorder="1" applyAlignment="1">
      <alignment horizontal="center" vertical="center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Q89"/>
  <sheetViews>
    <sheetView showGridLines="0"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S16" sqref="S16"/>
    </sheetView>
  </sheetViews>
  <sheetFormatPr defaultRowHeight="15" x14ac:dyDescent="0.25"/>
  <cols>
    <col min="1" max="1" width="46.85546875" customWidth="1"/>
    <col min="2" max="6" width="12.140625" customWidth="1"/>
    <col min="7" max="7" width="12.140625" style="31" customWidth="1"/>
    <col min="8" max="13" width="12.140625" customWidth="1"/>
  </cols>
  <sheetData>
    <row r="1" spans="1:17" s="1" customFormat="1" ht="70.5" customHeight="1" x14ac:dyDescent="0.25">
      <c r="A1" s="21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7" s="1" customFormat="1" ht="35.450000000000003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7" s="1" customFormat="1" ht="36" x14ac:dyDescent="0.25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5" spans="1:17" x14ac:dyDescent="0.25">
      <c r="H5" s="31"/>
      <c r="I5" s="31"/>
      <c r="J5" s="31"/>
    </row>
    <row r="6" spans="1:17" s="16" customFormat="1" ht="21" x14ac:dyDescent="0.3">
      <c r="A6" s="14" t="s">
        <v>10</v>
      </c>
      <c r="B6" s="15"/>
      <c r="C6" s="15"/>
      <c r="D6" s="15"/>
      <c r="E6" s="15"/>
      <c r="F6" s="15"/>
      <c r="G6" s="25"/>
      <c r="H6" s="25"/>
      <c r="I6" s="25"/>
      <c r="J6" s="25"/>
      <c r="K6" s="5"/>
      <c r="L6" s="5"/>
      <c r="M6" s="5"/>
      <c r="N6" s="5"/>
      <c r="O6" s="5"/>
      <c r="P6" s="5"/>
      <c r="Q6" s="5"/>
    </row>
    <row r="7" spans="1:17" s="4" customFormat="1" ht="15.75" x14ac:dyDescent="0.25">
      <c r="A7" s="2"/>
      <c r="B7" s="6">
        <v>2016</v>
      </c>
      <c r="C7" s="6">
        <v>2017</v>
      </c>
      <c r="D7" s="6">
        <v>2018</v>
      </c>
      <c r="E7" s="6">
        <v>2019</v>
      </c>
      <c r="F7" s="6">
        <v>2020</v>
      </c>
      <c r="G7" s="26"/>
      <c r="H7" s="32"/>
      <c r="I7" s="32"/>
      <c r="J7" s="33"/>
      <c r="K7" s="2"/>
      <c r="L7" s="2"/>
      <c r="M7" s="2"/>
      <c r="N7" s="2"/>
      <c r="O7" s="2"/>
      <c r="P7" s="2"/>
      <c r="Q7" s="2"/>
    </row>
    <row r="8" spans="1:17" s="4" customFormat="1" ht="15.75" x14ac:dyDescent="0.25">
      <c r="A8" s="7" t="s">
        <v>4</v>
      </c>
      <c r="B8" s="10">
        <v>31.522052807467492</v>
      </c>
      <c r="C8" s="10">
        <v>31.790911999999995</v>
      </c>
      <c r="D8" s="10">
        <v>30.718417273200004</v>
      </c>
      <c r="E8" s="10">
        <v>29.708845657100003</v>
      </c>
      <c r="F8" s="10">
        <v>28.344707370990001</v>
      </c>
      <c r="G8" s="24"/>
      <c r="H8" s="34"/>
      <c r="I8" s="35"/>
      <c r="J8" s="36"/>
      <c r="K8" s="2"/>
      <c r="L8" s="2"/>
      <c r="M8" s="2"/>
      <c r="N8" s="2"/>
      <c r="O8" s="2"/>
      <c r="P8" s="2"/>
      <c r="Q8" s="2"/>
    </row>
    <row r="9" spans="1:17" s="4" customFormat="1" ht="15.75" x14ac:dyDescent="0.25">
      <c r="A9" s="7" t="s">
        <v>2</v>
      </c>
      <c r="B9" s="10">
        <v>13.669</v>
      </c>
      <c r="C9" s="10">
        <v>14.098652</v>
      </c>
      <c r="D9" s="10">
        <v>13.901472999999999</v>
      </c>
      <c r="E9" s="10">
        <v>13.135999999999999</v>
      </c>
      <c r="F9" s="10">
        <v>12.0299</v>
      </c>
      <c r="G9" s="24"/>
      <c r="H9" s="34"/>
      <c r="I9" s="35"/>
      <c r="J9" s="36"/>
      <c r="K9" s="2"/>
      <c r="L9" s="2"/>
      <c r="M9" s="2"/>
      <c r="N9" s="2"/>
      <c r="O9" s="2"/>
      <c r="P9" s="2"/>
      <c r="Q9" s="2"/>
    </row>
    <row r="10" spans="1:17" s="4" customFormat="1" ht="15.75" x14ac:dyDescent="0.25">
      <c r="A10" s="7" t="s">
        <v>5</v>
      </c>
      <c r="B10" s="10">
        <v>17.853052807467492</v>
      </c>
      <c r="C10" s="10">
        <v>17.692259999999994</v>
      </c>
      <c r="D10" s="10">
        <v>16.816944273200001</v>
      </c>
      <c r="E10" s="10">
        <v>16.572845657100004</v>
      </c>
      <c r="F10" s="10">
        <v>16.31480737099</v>
      </c>
      <c r="G10" s="24"/>
      <c r="H10" s="34"/>
      <c r="I10" s="35"/>
      <c r="J10" s="36"/>
      <c r="K10" s="2"/>
      <c r="L10" s="2"/>
      <c r="M10" s="2"/>
      <c r="N10" s="2"/>
      <c r="O10" s="2"/>
      <c r="P10" s="2"/>
      <c r="Q10" s="2"/>
    </row>
    <row r="11" spans="1:17" s="4" customFormat="1" ht="15.75" x14ac:dyDescent="0.25">
      <c r="A11" s="2"/>
      <c r="B11" s="2"/>
      <c r="C11" s="2"/>
      <c r="D11" s="2"/>
      <c r="E11" s="2"/>
      <c r="F11" s="2"/>
      <c r="G11" s="27"/>
      <c r="H11" s="27"/>
      <c r="I11" s="27"/>
      <c r="J11" s="27"/>
      <c r="K11" s="2"/>
      <c r="L11" s="2"/>
      <c r="M11" s="2"/>
      <c r="N11" s="2"/>
      <c r="O11" s="2"/>
      <c r="P11" s="2"/>
      <c r="Q11" s="2"/>
    </row>
    <row r="12" spans="1:17" s="4" customFormat="1" ht="15.75" x14ac:dyDescent="0.25">
      <c r="A12" s="2"/>
      <c r="B12" s="2"/>
      <c r="C12" s="2"/>
      <c r="D12" s="2"/>
      <c r="E12" s="2"/>
      <c r="F12" s="2"/>
      <c r="G12" s="27"/>
      <c r="H12" s="27"/>
      <c r="I12" s="27"/>
      <c r="J12" s="27"/>
      <c r="K12" s="2"/>
      <c r="L12" s="2"/>
      <c r="M12" s="2"/>
      <c r="N12" s="2"/>
      <c r="O12" s="2"/>
      <c r="P12" s="2"/>
      <c r="Q12" s="2"/>
    </row>
    <row r="13" spans="1:17" s="16" customFormat="1" ht="21" x14ac:dyDescent="0.3">
      <c r="A13" s="14" t="s">
        <v>17</v>
      </c>
      <c r="B13" s="15"/>
      <c r="C13" s="15"/>
      <c r="D13" s="15"/>
      <c r="E13" s="15"/>
      <c r="F13" s="15"/>
      <c r="G13" s="25"/>
      <c r="H13" s="25"/>
      <c r="I13" s="25"/>
      <c r="J13" s="25"/>
      <c r="K13" s="5"/>
      <c r="L13" s="5"/>
      <c r="M13" s="5"/>
      <c r="N13" s="5"/>
      <c r="O13" s="5"/>
      <c r="P13" s="5"/>
      <c r="Q13" s="5"/>
    </row>
    <row r="14" spans="1:17" s="4" customFormat="1" ht="15.75" x14ac:dyDescent="0.25">
      <c r="A14" s="2"/>
      <c r="B14" s="8">
        <f>+B7</f>
        <v>2016</v>
      </c>
      <c r="C14" s="8">
        <f>+C7</f>
        <v>2017</v>
      </c>
      <c r="D14" s="8">
        <f>+D7</f>
        <v>2018</v>
      </c>
      <c r="E14" s="8">
        <f>+E7</f>
        <v>2019</v>
      </c>
      <c r="F14" s="8">
        <f>+F7</f>
        <v>2020</v>
      </c>
      <c r="G14" s="28"/>
      <c r="H14" s="27"/>
      <c r="I14" s="27"/>
      <c r="J14" s="27"/>
      <c r="K14" s="2"/>
      <c r="L14" s="2"/>
      <c r="M14" s="2"/>
      <c r="N14" s="2"/>
      <c r="O14" s="2"/>
      <c r="P14" s="2"/>
      <c r="Q14" s="2"/>
    </row>
    <row r="15" spans="1:17" s="4" customFormat="1" ht="15.75" x14ac:dyDescent="0.25">
      <c r="A15" s="9" t="s">
        <v>6</v>
      </c>
      <c r="B15" s="10">
        <v>69.997321168705525</v>
      </c>
      <c r="C15" s="10">
        <v>66.403999999999996</v>
      </c>
      <c r="D15" s="10">
        <v>64.323880000000003</v>
      </c>
      <c r="E15" s="10">
        <v>62.060173288113816</v>
      </c>
      <c r="F15" s="10">
        <v>60.622999999999998</v>
      </c>
      <c r="G15" s="24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s="4" customFormat="1" ht="15.75" x14ac:dyDescent="0.25">
      <c r="A16" s="7" t="s">
        <v>2</v>
      </c>
      <c r="B16" s="10">
        <v>45.906999999999996</v>
      </c>
      <c r="C16" s="10">
        <v>44.280999999999999</v>
      </c>
      <c r="D16" s="10">
        <v>42.655999999999999</v>
      </c>
      <c r="E16" s="10">
        <v>40.237000000000002</v>
      </c>
      <c r="F16" s="10">
        <v>38.515999999999998</v>
      </c>
      <c r="G16" s="24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s="4" customFormat="1" ht="15.75" x14ac:dyDescent="0.25">
      <c r="A17" s="7" t="s">
        <v>5</v>
      </c>
      <c r="B17" s="10">
        <v>24.090321168705529</v>
      </c>
      <c r="C17" s="10">
        <v>22.123000000000001</v>
      </c>
      <c r="D17" s="10">
        <v>21.667879999999997</v>
      </c>
      <c r="E17" s="10">
        <v>21.823173288113814</v>
      </c>
      <c r="F17" s="10">
        <v>22.106999999999999</v>
      </c>
      <c r="G17" s="24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s="4" customFormat="1" ht="15.75" x14ac:dyDescent="0.25">
      <c r="A18" s="2"/>
      <c r="B18" s="2"/>
      <c r="C18" s="2"/>
      <c r="D18" s="2"/>
      <c r="E18" s="2"/>
      <c r="F18" s="2"/>
      <c r="G18" s="27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s="4" customFormat="1" ht="15.75" x14ac:dyDescent="0.25">
      <c r="A19" s="2"/>
      <c r="B19" s="2"/>
      <c r="C19" s="2"/>
      <c r="D19" s="2"/>
      <c r="E19" s="2"/>
      <c r="F19" s="2"/>
      <c r="G19" s="27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s="16" customFormat="1" ht="21" x14ac:dyDescent="0.3">
      <c r="A20" s="14" t="s">
        <v>11</v>
      </c>
      <c r="B20" s="15"/>
      <c r="C20" s="15"/>
      <c r="D20" s="15"/>
      <c r="E20" s="15"/>
      <c r="F20" s="15"/>
      <c r="G20" s="2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4" customFormat="1" ht="15.75" x14ac:dyDescent="0.25">
      <c r="B21" s="6">
        <f>+B7</f>
        <v>2016</v>
      </c>
      <c r="C21" s="6">
        <f>+C7</f>
        <v>2017</v>
      </c>
      <c r="D21" s="6">
        <f>+D7</f>
        <v>2018</v>
      </c>
      <c r="E21" s="6">
        <f>+E7</f>
        <v>2019</v>
      </c>
      <c r="F21" s="6">
        <f>+F7</f>
        <v>2020</v>
      </c>
      <c r="G21" s="26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s="4" customFormat="1" ht="17.25" x14ac:dyDescent="0.25">
      <c r="A22" s="17" t="s">
        <v>0</v>
      </c>
      <c r="G22" s="29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s="4" customFormat="1" ht="15.75" x14ac:dyDescent="0.25">
      <c r="A23" s="7" t="s">
        <v>4</v>
      </c>
      <c r="B23" s="10">
        <v>36.988725913276205</v>
      </c>
      <c r="C23" s="10">
        <v>35.553182620240662</v>
      </c>
      <c r="D23" s="10">
        <v>34.559310257211365</v>
      </c>
      <c r="E23" s="10">
        <v>38.53903920721244</v>
      </c>
      <c r="F23" s="10">
        <v>36.559468486613845</v>
      </c>
      <c r="G23" s="24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s="4" customFormat="1" ht="15.75" x14ac:dyDescent="0.25">
      <c r="A24" s="7" t="s">
        <v>2</v>
      </c>
      <c r="B24" s="10">
        <v>46.117345819006516</v>
      </c>
      <c r="C24" s="10">
        <v>41.14786293044186</v>
      </c>
      <c r="D24" s="10">
        <v>40.339617247754951</v>
      </c>
      <c r="E24" s="10">
        <v>41.726804202192447</v>
      </c>
      <c r="F24" s="10">
        <v>43.058886607536223</v>
      </c>
      <c r="G24" s="24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4" customFormat="1" ht="13.5" customHeight="1" x14ac:dyDescent="0.25">
      <c r="A25" s="7" t="s">
        <v>5</v>
      </c>
      <c r="B25" s="10">
        <v>29.999495172904702</v>
      </c>
      <c r="C25" s="10">
        <v>31.094879907937155</v>
      </c>
      <c r="D25" s="10">
        <v>29.781106782469013</v>
      </c>
      <c r="E25" s="10">
        <v>36.012346939604321</v>
      </c>
      <c r="F25" s="10">
        <v>31.767052108354164</v>
      </c>
      <c r="G25" s="24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s="4" customFormat="1" ht="9" customHeight="1" x14ac:dyDescent="0.25">
      <c r="A26" s="2"/>
      <c r="B26" s="2"/>
      <c r="C26" s="2"/>
      <c r="D26" s="2"/>
      <c r="E26" s="2"/>
      <c r="F26" s="2"/>
      <c r="G26" s="27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s="4" customFormat="1" ht="17.25" x14ac:dyDescent="0.25">
      <c r="A27" s="18" t="s">
        <v>1</v>
      </c>
      <c r="B27" s="6"/>
      <c r="C27" s="6"/>
      <c r="D27" s="6"/>
      <c r="E27" s="6"/>
      <c r="F27" s="6"/>
      <c r="G27" s="26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s="4" customFormat="1" ht="15.75" x14ac:dyDescent="0.25">
      <c r="A28" s="7" t="s">
        <v>4</v>
      </c>
      <c r="B28" s="10">
        <v>7.7872385805041429</v>
      </c>
      <c r="C28" s="10">
        <v>6.3405468137246279</v>
      </c>
      <c r="D28" s="10">
        <v>1.3874224413633027</v>
      </c>
      <c r="E28" s="10">
        <v>10.417228839150058</v>
      </c>
      <c r="F28" s="10">
        <v>9.5114469489258884</v>
      </c>
      <c r="G28" s="24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s="4" customFormat="1" ht="15.75" x14ac:dyDescent="0.25">
      <c r="A29" s="7" t="s">
        <v>2</v>
      </c>
      <c r="B29" s="10">
        <v>22.926966127734293</v>
      </c>
      <c r="C29" s="10">
        <v>18.214053371911014</v>
      </c>
      <c r="D29" s="10">
        <v>-1.730248298147991</v>
      </c>
      <c r="E29" s="10">
        <v>13.098302375152254</v>
      </c>
      <c r="F29" s="10">
        <v>13.098321681809491</v>
      </c>
      <c r="G29" s="24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s="4" customFormat="1" ht="14.1" customHeight="1" x14ac:dyDescent="0.25">
      <c r="A30" s="7" t="s">
        <v>5</v>
      </c>
      <c r="B30" s="10">
        <v>-3.8043327924617731</v>
      </c>
      <c r="C30" s="10">
        <v>-3.1212425214754917</v>
      </c>
      <c r="D30" s="10">
        <v>3.9645978725309368</v>
      </c>
      <c r="E30" s="10">
        <v>8.2921513058396066</v>
      </c>
      <c r="F30" s="10">
        <v>6.8666259977547037</v>
      </c>
      <c r="G30" s="24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s="4" customFormat="1" ht="8.1" customHeight="1" x14ac:dyDescent="0.25">
      <c r="A31" s="2"/>
      <c r="B31" s="2"/>
      <c r="C31" s="2"/>
      <c r="D31" s="2"/>
      <c r="E31" s="2"/>
      <c r="F31" s="2"/>
      <c r="G31" s="27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s="4" customFormat="1" ht="17.25" x14ac:dyDescent="0.25">
      <c r="A32" s="18" t="s">
        <v>19</v>
      </c>
      <c r="B32" s="6"/>
      <c r="C32" s="6"/>
      <c r="D32" s="6"/>
      <c r="E32" s="6"/>
      <c r="F32" s="6"/>
      <c r="G32" s="26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s="4" customFormat="1" ht="15.75" x14ac:dyDescent="0.25">
      <c r="A33" s="7" t="s">
        <v>4</v>
      </c>
      <c r="B33" s="10">
        <v>4.9639780795491939</v>
      </c>
      <c r="C33" s="10">
        <v>-1.5184339474123918</v>
      </c>
      <c r="D33" s="10">
        <v>-3.6369928001619858</v>
      </c>
      <c r="E33" s="10">
        <v>3.7193629367619843</v>
      </c>
      <c r="F33" s="10">
        <v>6.1820179252702507</v>
      </c>
      <c r="G33" s="24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s="4" customFormat="1" ht="15.75" x14ac:dyDescent="0.25">
      <c r="A34" s="7" t="s">
        <v>2</v>
      </c>
      <c r="B34" s="10">
        <v>16.967539688345891</v>
      </c>
      <c r="C34" s="10">
        <v>9.9206860343811591</v>
      </c>
      <c r="D34" s="10">
        <v>-10.211428673781549</v>
      </c>
      <c r="E34" s="10">
        <v>4.3560825213154697</v>
      </c>
      <c r="F34" s="10">
        <v>9.6964895801295103</v>
      </c>
      <c r="G34" s="24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s="4" customFormat="1" ht="15.75" x14ac:dyDescent="0.25">
      <c r="A35" s="7" t="s">
        <v>5</v>
      </c>
      <c r="B35" s="10">
        <v>-4.2264211983834219</v>
      </c>
      <c r="C35" s="10">
        <v>-10.634068230966538</v>
      </c>
      <c r="D35" s="10">
        <v>1.79766532218207</v>
      </c>
      <c r="E35" s="10">
        <v>3.2146850657585007</v>
      </c>
      <c r="F35" s="10">
        <v>3.5905841682300723</v>
      </c>
      <c r="G35" s="24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s="4" customFormat="1" ht="15.75" x14ac:dyDescent="0.25">
      <c r="A36" s="11"/>
      <c r="B36" s="12"/>
      <c r="C36" s="12"/>
      <c r="D36" s="12"/>
      <c r="E36" s="12"/>
      <c r="F36" s="12"/>
      <c r="G36" s="24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s="4" customFormat="1" ht="15.75" x14ac:dyDescent="0.25">
      <c r="A37" s="2"/>
      <c r="B37" s="2"/>
      <c r="C37" s="2"/>
      <c r="D37" s="2"/>
      <c r="E37" s="2"/>
      <c r="F37" s="2"/>
      <c r="G37" s="27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s="16" customFormat="1" ht="21" x14ac:dyDescent="0.3">
      <c r="A38" s="14" t="s">
        <v>21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N38" s="5"/>
      <c r="O38" s="5"/>
      <c r="P38" s="5"/>
      <c r="Q38" s="5"/>
    </row>
    <row r="39" spans="1:17" s="4" customFormat="1" ht="15.75" x14ac:dyDescent="0.25">
      <c r="B39" s="6">
        <v>2010</v>
      </c>
      <c r="C39" s="6">
        <f t="shared" ref="C39:F39" si="0">+B39+1</f>
        <v>2011</v>
      </c>
      <c r="D39" s="6">
        <f t="shared" si="0"/>
        <v>2012</v>
      </c>
      <c r="E39" s="6">
        <f t="shared" si="0"/>
        <v>2013</v>
      </c>
      <c r="F39" s="6">
        <f t="shared" si="0"/>
        <v>2014</v>
      </c>
      <c r="G39" s="6">
        <f>+F39+1</f>
        <v>2015</v>
      </c>
      <c r="H39" s="6">
        <f>+G39+1</f>
        <v>2016</v>
      </c>
      <c r="I39" s="6">
        <f>+H39+1</f>
        <v>2017</v>
      </c>
      <c r="J39" s="6">
        <f>+I39+1</f>
        <v>2018</v>
      </c>
      <c r="K39" s="6">
        <f>+J39+1</f>
        <v>2019</v>
      </c>
      <c r="L39" s="6">
        <f>+K39+1</f>
        <v>2020</v>
      </c>
      <c r="N39" s="2"/>
      <c r="O39" s="2"/>
      <c r="P39" s="2"/>
      <c r="Q39" s="2"/>
    </row>
    <row r="40" spans="1:17" s="4" customFormat="1" ht="17.25" x14ac:dyDescent="0.25">
      <c r="A40" s="17" t="s">
        <v>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N40" s="2"/>
      <c r="O40" s="2"/>
      <c r="P40" s="2"/>
      <c r="Q40" s="2"/>
    </row>
    <row r="41" spans="1:17" s="4" customFormat="1" ht="15.75" x14ac:dyDescent="0.25">
      <c r="A41" s="7" t="s">
        <v>4</v>
      </c>
      <c r="B41" s="10">
        <v>16.831156000000004</v>
      </c>
      <c r="C41" s="10">
        <v>16.137505999999998</v>
      </c>
      <c r="D41" s="10">
        <v>14.752377000000001</v>
      </c>
      <c r="E41" s="10">
        <v>12.952320000000004</v>
      </c>
      <c r="F41" s="10">
        <v>11.723580999999998</v>
      </c>
      <c r="G41" s="10">
        <v>10.188938599999998</v>
      </c>
      <c r="H41" s="10">
        <v>11.659605715192338</v>
      </c>
      <c r="I41" s="10">
        <v>11.302680999999998</v>
      </c>
      <c r="J41" s="10">
        <v>10.616073131549998</v>
      </c>
      <c r="K41" s="10">
        <v>11.449503675800001</v>
      </c>
      <c r="L41" s="10">
        <v>10.36267435892</v>
      </c>
      <c r="N41" s="19"/>
      <c r="O41" s="2"/>
      <c r="P41" s="2"/>
      <c r="Q41" s="2"/>
    </row>
    <row r="42" spans="1:17" s="4" customFormat="1" ht="15.75" x14ac:dyDescent="0.25">
      <c r="A42" s="7" t="s">
        <v>2</v>
      </c>
      <c r="B42" s="10">
        <v>9.0886200000000024</v>
      </c>
      <c r="C42" s="10">
        <v>8.9364059999999998</v>
      </c>
      <c r="D42" s="10">
        <v>8.43309</v>
      </c>
      <c r="E42" s="10">
        <v>7.5368660000000034</v>
      </c>
      <c r="F42" s="10">
        <v>6.738197999999997</v>
      </c>
      <c r="G42" s="10">
        <v>5.2662189999999995</v>
      </c>
      <c r="H42" s="10">
        <v>6.3037800000000006</v>
      </c>
      <c r="I42" s="10">
        <v>5.8012939999999995</v>
      </c>
      <c r="J42" s="10">
        <v>5.6078009999999976</v>
      </c>
      <c r="K42" s="10">
        <v>5.4812330000000005</v>
      </c>
      <c r="L42" s="10">
        <v>5.1799409999999995</v>
      </c>
      <c r="N42" s="2"/>
      <c r="O42" s="2"/>
      <c r="P42" s="2"/>
      <c r="Q42" s="2"/>
    </row>
    <row r="43" spans="1:17" s="4" customFormat="1" ht="15.75" x14ac:dyDescent="0.25">
      <c r="A43" s="7" t="s">
        <v>5</v>
      </c>
      <c r="B43" s="10">
        <v>7.7425360000000003</v>
      </c>
      <c r="C43" s="10">
        <v>7.2011000000000003</v>
      </c>
      <c r="D43" s="10">
        <v>6.3192870000000001</v>
      </c>
      <c r="E43" s="10">
        <v>5.4154539999999995</v>
      </c>
      <c r="F43" s="10">
        <v>4.9853830000000015</v>
      </c>
      <c r="G43" s="10">
        <v>4.9227195999999989</v>
      </c>
      <c r="H43" s="10">
        <v>5.3558257151923367</v>
      </c>
      <c r="I43" s="10">
        <v>5.5013869999999985</v>
      </c>
      <c r="J43" s="10">
        <v>5.0082721315500001</v>
      </c>
      <c r="K43" s="10">
        <v>5.9682706758000004</v>
      </c>
      <c r="L43" s="10">
        <v>5.1827333589200002</v>
      </c>
      <c r="N43" s="2"/>
      <c r="O43" s="2"/>
      <c r="P43" s="2"/>
      <c r="Q43" s="2"/>
    </row>
    <row r="44" spans="1:17" s="4" customFormat="1" ht="7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N44" s="2"/>
      <c r="O44" s="2"/>
      <c r="P44" s="2"/>
      <c r="Q44" s="2"/>
    </row>
    <row r="45" spans="1:17" s="4" customFormat="1" ht="17.25" x14ac:dyDescent="0.25">
      <c r="A45" s="18" t="s">
        <v>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N45" s="2"/>
      <c r="O45" s="2"/>
      <c r="P45" s="2"/>
      <c r="Q45" s="2"/>
    </row>
    <row r="46" spans="1:17" s="4" customFormat="1" ht="15.75" x14ac:dyDescent="0.25">
      <c r="A46" s="7" t="s">
        <v>4</v>
      </c>
      <c r="B46" s="10">
        <v>8.4000580000000031</v>
      </c>
      <c r="C46" s="10">
        <v>2.3975309999999994</v>
      </c>
      <c r="D46" s="10">
        <v>3.4925030000000001</v>
      </c>
      <c r="E46" s="10">
        <v>3.3933580000000045</v>
      </c>
      <c r="F46" s="10">
        <v>4.6868410999999979</v>
      </c>
      <c r="G46" s="10">
        <v>3.5313765999999984</v>
      </c>
      <c r="H46" s="10">
        <v>2.4546974575899982</v>
      </c>
      <c r="I46" s="10">
        <v>2.0157176578699993</v>
      </c>
      <c r="J46" s="10">
        <v>0.42619421487999787</v>
      </c>
      <c r="K46" s="10">
        <v>3.0948384375700009</v>
      </c>
      <c r="L46" s="10">
        <v>2.6959918044200002</v>
      </c>
      <c r="N46" s="19"/>
      <c r="O46" s="2"/>
      <c r="P46" s="2"/>
      <c r="Q46" s="2"/>
    </row>
    <row r="47" spans="1:17" s="4" customFormat="1" ht="15.75" x14ac:dyDescent="0.25">
      <c r="A47" s="7" t="s">
        <v>2</v>
      </c>
      <c r="B47" s="10">
        <v>4.9688940000000033</v>
      </c>
      <c r="C47" s="10">
        <v>-0.24559400000000095</v>
      </c>
      <c r="D47" s="10">
        <v>0.94363300000000072</v>
      </c>
      <c r="E47" s="10">
        <v>1.8784320000000039</v>
      </c>
      <c r="F47" s="10">
        <v>3.580066999999997</v>
      </c>
      <c r="G47" s="10">
        <v>2.1876239999999987</v>
      </c>
      <c r="H47" s="10">
        <v>3.1338870000000005</v>
      </c>
      <c r="I47" s="10">
        <v>2.5679359999999996</v>
      </c>
      <c r="J47" s="10">
        <v>-0.24053000000000246</v>
      </c>
      <c r="K47" s="10">
        <v>1.7205930000000003</v>
      </c>
      <c r="L47" s="10">
        <v>1.575715</v>
      </c>
      <c r="N47" s="2"/>
      <c r="O47" s="2"/>
      <c r="P47" s="2"/>
      <c r="Q47" s="2"/>
    </row>
    <row r="48" spans="1:17" s="4" customFormat="1" ht="15.75" x14ac:dyDescent="0.25">
      <c r="A48" s="7" t="s">
        <v>5</v>
      </c>
      <c r="B48" s="10">
        <v>3.4311639999999999</v>
      </c>
      <c r="C48" s="10">
        <v>2.6431250000000004</v>
      </c>
      <c r="D48" s="10">
        <v>2.5488699999999995</v>
      </c>
      <c r="E48" s="10">
        <v>1.5149260000000009</v>
      </c>
      <c r="F48" s="10">
        <v>1.1067741000000011</v>
      </c>
      <c r="G48" s="10">
        <v>1.3437525999999997</v>
      </c>
      <c r="H48" s="10">
        <v>-0.67918954241000251</v>
      </c>
      <c r="I48" s="10">
        <v>-0.55221834213000009</v>
      </c>
      <c r="J48" s="10">
        <v>0.66672421488000033</v>
      </c>
      <c r="K48" s="10">
        <v>1.3742454375700004</v>
      </c>
      <c r="L48" s="10">
        <v>1.12027680442</v>
      </c>
      <c r="N48" s="2"/>
      <c r="O48" s="2"/>
      <c r="P48" s="2"/>
      <c r="Q48" s="2"/>
    </row>
    <row r="49" spans="1:17" s="4" customFormat="1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N49" s="2"/>
      <c r="O49" s="2"/>
      <c r="P49" s="2"/>
      <c r="Q49" s="2"/>
    </row>
    <row r="50" spans="1:17" s="4" customFormat="1" ht="15.75" customHeight="1" x14ac:dyDescent="0.25">
      <c r="A50" s="2"/>
      <c r="B50" s="2"/>
      <c r="C50" s="2"/>
      <c r="D50" s="2"/>
      <c r="E50" s="2"/>
      <c r="F50" s="2"/>
      <c r="G50" s="27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s="4" customFormat="1" ht="21" x14ac:dyDescent="0.25">
      <c r="A51" s="14" t="s">
        <v>12</v>
      </c>
      <c r="B51" s="15"/>
      <c r="C51" s="15"/>
      <c r="D51" s="15"/>
      <c r="E51" s="15"/>
      <c r="F51" s="15"/>
      <c r="G51" s="25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s="4" customFormat="1" ht="15.75" x14ac:dyDescent="0.25">
      <c r="A52" s="2"/>
      <c r="B52" s="6">
        <f>B7</f>
        <v>2016</v>
      </c>
      <c r="C52" s="6">
        <f>C7</f>
        <v>2017</v>
      </c>
      <c r="D52" s="6">
        <f>D7</f>
        <v>2018</v>
      </c>
      <c r="E52" s="6">
        <f>E7</f>
        <v>2019</v>
      </c>
      <c r="F52" s="6">
        <f>F7</f>
        <v>2020</v>
      </c>
      <c r="G52" s="26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s="4" customFormat="1" ht="15.75" x14ac:dyDescent="0.25">
      <c r="A53" s="7" t="s">
        <v>7</v>
      </c>
      <c r="B53" s="10">
        <v>31.441705554167438</v>
      </c>
      <c r="C53" s="10">
        <v>31.326666745002569</v>
      </c>
      <c r="D53" s="10">
        <v>27.914173039479433</v>
      </c>
      <c r="E53" s="10">
        <v>27.127947237798722</v>
      </c>
      <c r="F53" s="10">
        <v>33.425402601604887</v>
      </c>
      <c r="G53" s="24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s="4" customFormat="1" ht="15.75" x14ac:dyDescent="0.25">
      <c r="A54" s="7" t="s">
        <v>2</v>
      </c>
      <c r="B54" s="10">
        <v>30.748286089366459</v>
      </c>
      <c r="C54" s="10">
        <v>32.272537227028593</v>
      </c>
      <c r="D54" s="10">
        <v>29.6559449313072</v>
      </c>
      <c r="E54" s="10">
        <v>28.7204285782013</v>
      </c>
      <c r="F54" s="10">
        <v>37.119829006545842</v>
      </c>
      <c r="G54" s="24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s="4" customFormat="1" ht="15.75" x14ac:dyDescent="0.25">
      <c r="A55" s="7" t="s">
        <v>5</v>
      </c>
      <c r="B55" s="10">
        <v>32.584192466817029</v>
      </c>
      <c r="C55" s="10">
        <v>29.697697131061794</v>
      </c>
      <c r="D55" s="10">
        <v>25.25543966542239</v>
      </c>
      <c r="E55" s="10">
        <v>24.6679714746627</v>
      </c>
      <c r="F55" s="10">
        <v>27.547780756005739</v>
      </c>
      <c r="G55" s="24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s="4" customFormat="1" ht="15.75" x14ac:dyDescent="0.25">
      <c r="A56" s="2"/>
      <c r="B56" s="2"/>
      <c r="C56" s="2"/>
      <c r="D56" s="2"/>
      <c r="E56" s="2"/>
      <c r="F56" s="2"/>
      <c r="G56" s="27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s="4" customFormat="1" ht="15.75" x14ac:dyDescent="0.25">
      <c r="A57" s="2"/>
      <c r="B57" s="2"/>
      <c r="C57" s="2"/>
      <c r="D57" s="2"/>
      <c r="E57" s="2"/>
      <c r="F57" s="2"/>
      <c r="G57" s="27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s="4" customFormat="1" ht="21" x14ac:dyDescent="0.25">
      <c r="A58" s="14" t="s">
        <v>13</v>
      </c>
      <c r="B58" s="15"/>
      <c r="C58" s="15"/>
      <c r="D58" s="15"/>
      <c r="E58" s="15"/>
      <c r="F58" s="15"/>
      <c r="G58" s="25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s="4" customFormat="1" ht="15.75" x14ac:dyDescent="0.25">
      <c r="A59" s="13"/>
      <c r="B59" s="6">
        <f>B66</f>
        <v>2016</v>
      </c>
      <c r="C59" s="6">
        <f>C66</f>
        <v>2017</v>
      </c>
      <c r="D59" s="6">
        <f>D66</f>
        <v>2018</v>
      </c>
      <c r="E59" s="6">
        <f>E66</f>
        <v>2019</v>
      </c>
      <c r="F59" s="6">
        <f>F66</f>
        <v>2020</v>
      </c>
      <c r="G59" s="26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s="4" customFormat="1" ht="15.75" x14ac:dyDescent="0.25">
      <c r="A60" s="7" t="s">
        <v>7</v>
      </c>
      <c r="B60" s="10">
        <v>2.7950086008415722</v>
      </c>
      <c r="C60" s="10">
        <v>-3.2085896151324684</v>
      </c>
      <c r="D60" s="10">
        <v>-6.0042308353104357</v>
      </c>
      <c r="E60" s="10">
        <v>2.7828393703193526</v>
      </c>
      <c r="F60" s="10">
        <v>6.4383709036565389</v>
      </c>
      <c r="G60" s="24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s="4" customFormat="1" ht="15.75" x14ac:dyDescent="0.25">
      <c r="A61" s="7" t="s">
        <v>2</v>
      </c>
      <c r="B61" s="10">
        <v>9.9969375922411974</v>
      </c>
      <c r="C61" s="10">
        <v>5.4158154367432365</v>
      </c>
      <c r="D61" s="10">
        <v>-10.219456389899658</v>
      </c>
      <c r="E61" s="10">
        <v>2.1022944866292508</v>
      </c>
      <c r="F61" s="10">
        <v>6.7140714024358381</v>
      </c>
      <c r="G61" s="24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s="4" customFormat="1" ht="15.75" x14ac:dyDescent="0.25">
      <c r="A62" s="7" t="s">
        <v>5</v>
      </c>
      <c r="B62" s="10">
        <v>-8.4024119919618006</v>
      </c>
      <c r="C62" s="10">
        <v>-19.349231156161746</v>
      </c>
      <c r="D62" s="10">
        <v>1.5512335188902473</v>
      </c>
      <c r="E62" s="10">
        <v>4.0068092431684299</v>
      </c>
      <c r="F62" s="10">
        <v>5.8790473896581208</v>
      </c>
      <c r="G62" s="24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s="16" customFormat="1" ht="18.75" x14ac:dyDescent="0.3">
      <c r="G63" s="30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s="4" customFormat="1" ht="15.75" x14ac:dyDescent="0.25">
      <c r="G64" s="29"/>
      <c r="H64" s="3"/>
      <c r="I64" s="2"/>
      <c r="J64" s="2"/>
      <c r="K64" s="2"/>
      <c r="L64" s="2"/>
      <c r="M64" s="2"/>
      <c r="N64" s="2"/>
      <c r="O64" s="2"/>
      <c r="P64" s="2"/>
      <c r="Q64" s="2"/>
    </row>
    <row r="65" spans="1:17" s="4" customFormat="1" ht="21" x14ac:dyDescent="0.25">
      <c r="A65" s="14" t="s">
        <v>14</v>
      </c>
      <c r="B65" s="15"/>
      <c r="C65" s="15"/>
      <c r="D65" s="15"/>
      <c r="E65" s="15"/>
      <c r="F65" s="15"/>
      <c r="G65" s="25"/>
      <c r="H65" s="3"/>
      <c r="I65" s="2"/>
      <c r="J65" s="2"/>
      <c r="K65" s="2"/>
      <c r="L65" s="2"/>
      <c r="M65" s="2"/>
      <c r="N65" s="2"/>
      <c r="O65" s="2"/>
      <c r="P65" s="2"/>
      <c r="Q65" s="2"/>
    </row>
    <row r="66" spans="1:17" s="4" customFormat="1" ht="15.75" x14ac:dyDescent="0.25">
      <c r="A66" s="13"/>
      <c r="B66" s="6">
        <f>B7</f>
        <v>2016</v>
      </c>
      <c r="C66" s="6">
        <f>C7</f>
        <v>2017</v>
      </c>
      <c r="D66" s="6">
        <f>D7</f>
        <v>2018</v>
      </c>
      <c r="E66" s="6">
        <f>E7</f>
        <v>2019</v>
      </c>
      <c r="F66" s="6">
        <f>F7</f>
        <v>2020</v>
      </c>
      <c r="G66" s="26"/>
      <c r="H66" s="3"/>
      <c r="I66" s="2"/>
      <c r="J66" s="2"/>
      <c r="K66" s="2"/>
      <c r="L66" s="2"/>
      <c r="M66" s="2"/>
      <c r="N66" s="2"/>
      <c r="O66" s="2"/>
      <c r="P66" s="2"/>
      <c r="Q66" s="2"/>
    </row>
    <row r="67" spans="1:17" s="4" customFormat="1" ht="15.75" x14ac:dyDescent="0.25">
      <c r="A67" s="7" t="s">
        <v>7</v>
      </c>
      <c r="B67" s="10">
        <v>19.413489906714403</v>
      </c>
      <c r="C67" s="10">
        <v>27.20618206863648</v>
      </c>
      <c r="D67" s="10">
        <v>39.608801754949653</v>
      </c>
      <c r="E67" s="10">
        <v>23.699397416059959</v>
      </c>
      <c r="F67" s="10">
        <v>23.907176296818896</v>
      </c>
      <c r="G67" s="24"/>
      <c r="H67" s="3"/>
      <c r="I67" s="2"/>
      <c r="J67" s="2"/>
      <c r="K67" s="2"/>
      <c r="L67" s="2"/>
      <c r="M67" s="2"/>
      <c r="N67" s="2"/>
      <c r="O67" s="2"/>
      <c r="P67" s="2"/>
      <c r="Q67" s="2"/>
    </row>
    <row r="68" spans="1:17" s="4" customFormat="1" ht="15.75" x14ac:dyDescent="0.25">
      <c r="A68" s="7" t="s">
        <v>2</v>
      </c>
      <c r="B68" s="10">
        <v>26.27825737069281</v>
      </c>
      <c r="C68" s="10">
        <v>29.429749737776351</v>
      </c>
      <c r="D68" s="10">
        <v>36.700427357590087</v>
      </c>
      <c r="E68" s="10">
        <v>17.564669610231427</v>
      </c>
      <c r="F68" s="10">
        <v>18.998038221431599</v>
      </c>
      <c r="G68" s="24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s="4" customFormat="1" ht="15.75" x14ac:dyDescent="0.25">
      <c r="A69" s="7" t="s">
        <v>5</v>
      </c>
      <c r="B69" s="10">
        <v>14.157553710420162</v>
      </c>
      <c r="C69" s="10">
        <v>25.434259953222487</v>
      </c>
      <c r="D69" s="10">
        <v>42.012965525844514</v>
      </c>
      <c r="E69" s="10">
        <v>28.561916872568606</v>
      </c>
      <c r="F69" s="10">
        <v>27.526982451448234</v>
      </c>
      <c r="G69" s="24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s="4" customFormat="1" ht="15.75" x14ac:dyDescent="0.25">
      <c r="G70" s="29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s="4" customFormat="1" ht="15.75" x14ac:dyDescent="0.25">
      <c r="G71" s="29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s="16" customFormat="1" ht="21" x14ac:dyDescent="0.3">
      <c r="A72" s="14" t="s">
        <v>15</v>
      </c>
      <c r="B72" s="15"/>
      <c r="C72" s="15"/>
      <c r="D72" s="15"/>
      <c r="E72" s="15"/>
      <c r="F72" s="15"/>
      <c r="G72" s="2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s="16" customFormat="1" ht="18.75" x14ac:dyDescent="0.3">
      <c r="A73" s="14" t="s">
        <v>8</v>
      </c>
      <c r="B73" s="15"/>
      <c r="C73" s="15"/>
      <c r="D73" s="15"/>
      <c r="E73" s="15"/>
      <c r="F73" s="15"/>
      <c r="G73" s="2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s="4" customFormat="1" ht="15.75" x14ac:dyDescent="0.25">
      <c r="A74" s="13"/>
      <c r="B74" s="6">
        <f>B59</f>
        <v>2016</v>
      </c>
      <c r="C74" s="6">
        <f>C59</f>
        <v>2017</v>
      </c>
      <c r="D74" s="6">
        <f>D59</f>
        <v>2018</v>
      </c>
      <c r="E74" s="6">
        <f>E59</f>
        <v>2019</v>
      </c>
      <c r="F74" s="6">
        <f>F59</f>
        <v>2020</v>
      </c>
      <c r="G74" s="26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s="4" customFormat="1" ht="15.75" x14ac:dyDescent="0.25">
      <c r="A75" s="7" t="s">
        <v>7</v>
      </c>
      <c r="B75" s="10">
        <v>25.629070782690373</v>
      </c>
      <c r="C75" s="10">
        <v>24.549316012072886</v>
      </c>
      <c r="D75" s="10">
        <v>29.752776903755855</v>
      </c>
      <c r="E75" s="10">
        <v>29.217434220657985</v>
      </c>
      <c r="F75" s="10">
        <v>32.194276313254726</v>
      </c>
      <c r="G75" s="24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s="4" customFormat="1" ht="15.75" x14ac:dyDescent="0.25">
      <c r="A76" s="7" t="s">
        <v>2</v>
      </c>
      <c r="B76" s="10">
        <v>36.673092398858728</v>
      </c>
      <c r="C76" s="10">
        <v>25.888290596859896</v>
      </c>
      <c r="D76" s="10">
        <v>20.725408019711296</v>
      </c>
      <c r="E76" s="10">
        <v>33.459203714981726</v>
      </c>
      <c r="F76" s="10">
        <v>37.290418041712734</v>
      </c>
      <c r="G76" s="24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s="4" customFormat="1" ht="15.75" x14ac:dyDescent="0.25">
      <c r="A77" s="7" t="s">
        <v>5</v>
      </c>
      <c r="B77" s="10">
        <v>17.173333094609255</v>
      </c>
      <c r="C77" s="10">
        <v>23.482310626228646</v>
      </c>
      <c r="D77" s="10">
        <v>37.215115052938891</v>
      </c>
      <c r="E77" s="10">
        <v>25.855314930446312</v>
      </c>
      <c r="F77" s="10">
        <v>28.436580988687936</v>
      </c>
      <c r="G77" s="24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s="4" customFormat="1" ht="15.75" x14ac:dyDescent="0.25">
      <c r="A78" s="2"/>
      <c r="B78" s="2"/>
      <c r="C78" s="2"/>
      <c r="D78" s="2"/>
      <c r="E78" s="2"/>
      <c r="F78" s="2"/>
      <c r="G78" s="27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s="4" customFormat="1" ht="15.75" x14ac:dyDescent="0.25">
      <c r="A79" s="2"/>
      <c r="B79" s="2"/>
      <c r="C79" s="2"/>
      <c r="D79" s="2"/>
      <c r="E79" s="2"/>
      <c r="F79" s="2"/>
      <c r="G79" s="27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s="16" customFormat="1" ht="21" x14ac:dyDescent="0.3">
      <c r="A80" s="14" t="s">
        <v>16</v>
      </c>
      <c r="B80" s="15"/>
      <c r="C80" s="15"/>
      <c r="D80" s="15"/>
      <c r="E80" s="15"/>
      <c r="F80" s="15"/>
      <c r="G80" s="2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s="16" customFormat="1" ht="18.75" x14ac:dyDescent="0.3">
      <c r="A81" s="14" t="s">
        <v>9</v>
      </c>
      <c r="B81" s="15"/>
      <c r="C81" s="15"/>
      <c r="D81" s="15"/>
      <c r="E81" s="15"/>
      <c r="F81" s="15"/>
      <c r="G81" s="2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s="4" customFormat="1" ht="15.75" x14ac:dyDescent="0.25">
      <c r="A82" s="13"/>
      <c r="B82" s="6">
        <f>B74</f>
        <v>2016</v>
      </c>
      <c r="C82" s="6">
        <f>C74</f>
        <v>2017</v>
      </c>
      <c r="D82" s="6">
        <f>D74</f>
        <v>2018</v>
      </c>
      <c r="E82" s="6">
        <f>E74</f>
        <v>2019</v>
      </c>
      <c r="F82" s="6">
        <f>F74</f>
        <v>2020</v>
      </c>
      <c r="G82" s="26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s="4" customFormat="1" ht="15.75" x14ac:dyDescent="0.25">
      <c r="A83" s="7" t="s">
        <v>7</v>
      </c>
      <c r="B83" s="10">
        <v>75.747927310053271</v>
      </c>
      <c r="C83" s="10">
        <v>110.82256652387787</v>
      </c>
      <c r="D83" s="10">
        <v>133.12640323649796</v>
      </c>
      <c r="E83" s="10">
        <v>81.113889868205675</v>
      </c>
      <c r="F83" s="10">
        <v>74.259088988982981</v>
      </c>
      <c r="G83" s="24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s="4" customFormat="1" ht="15.75" x14ac:dyDescent="0.25">
      <c r="A84" s="7" t="s">
        <v>2</v>
      </c>
      <c r="B84" s="10">
        <v>71.655417233128091</v>
      </c>
      <c r="C84" s="10">
        <v>113.67977204854928</v>
      </c>
      <c r="D84" s="10">
        <v>177.07939608564257</v>
      </c>
      <c r="E84" s="10">
        <v>52.495778918870826</v>
      </c>
      <c r="F84" s="10">
        <v>50.946165849308969</v>
      </c>
      <c r="G84" s="24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s="4" customFormat="1" ht="15.75" x14ac:dyDescent="0.25">
      <c r="A85" s="7" t="s">
        <v>5</v>
      </c>
      <c r="B85" s="10">
        <v>82.439172596403253</v>
      </c>
      <c r="C85" s="10">
        <v>108.31242443754067</v>
      </c>
      <c r="D85" s="10">
        <v>112.89220916307966</v>
      </c>
      <c r="E85" s="10">
        <v>110.46826135904109</v>
      </c>
      <c r="F85" s="10">
        <v>96.801308365441201</v>
      </c>
      <c r="G85" s="24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s="4" customFormat="1" ht="15.75" x14ac:dyDescent="0.25">
      <c r="A86" s="2"/>
      <c r="B86" s="2"/>
      <c r="C86" s="2"/>
      <c r="D86" s="2"/>
      <c r="E86" s="2"/>
      <c r="F86" s="2"/>
      <c r="G86" s="27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s="4" customFormat="1" ht="15.75" x14ac:dyDescent="0.25">
      <c r="A87" s="2"/>
      <c r="B87" s="2"/>
      <c r="C87" s="2"/>
      <c r="D87" s="2"/>
      <c r="E87" s="2"/>
      <c r="F87" s="2"/>
      <c r="G87" s="27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s="4" customFormat="1" ht="15.75" x14ac:dyDescent="0.25">
      <c r="A88" s="2"/>
      <c r="B88" s="2"/>
      <c r="C88" s="2"/>
      <c r="D88" s="2"/>
      <c r="E88" s="2"/>
      <c r="F88" s="2"/>
      <c r="G88" s="27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5.75" x14ac:dyDescent="0.25">
      <c r="A89" s="2"/>
      <c r="B89" s="2"/>
      <c r="C89" s="2"/>
      <c r="D89" s="2"/>
      <c r="E89" s="2"/>
      <c r="F89" s="2"/>
      <c r="G89" s="27"/>
      <c r="H89" s="2"/>
      <c r="I89" s="2"/>
      <c r="J89" s="2"/>
      <c r="K89" s="2"/>
      <c r="L89" s="2"/>
      <c r="M89" s="2"/>
      <c r="N89" s="2"/>
      <c r="O89" s="2"/>
      <c r="P89" s="2"/>
      <c r="Q89" s="2"/>
    </row>
  </sheetData>
  <mergeCells count="3">
    <mergeCell ref="A2:M2"/>
    <mergeCell ref="A1:M1"/>
    <mergeCell ref="A3:M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9F8A49D1072C408F1D2F8100DCF7E1" ma:contentTypeVersion="2" ma:contentTypeDescription="Creare un nuovo documento." ma:contentTypeScope="" ma:versionID="af7414a0a011e1e2ba3820bda24943c5">
  <xsd:schema xmlns:xsd="http://www.w3.org/2001/XMLSchema" xmlns:xs="http://www.w3.org/2001/XMLSchema" xmlns:p="http://schemas.microsoft.com/office/2006/metadata/properties" xmlns:ns2="3727983f-e8d2-42c6-aaa9-e3e773964df3" targetNamespace="http://schemas.microsoft.com/office/2006/metadata/properties" ma:root="true" ma:fieldsID="bd71ddbf5e99bf3dbd5c0561412c709d" ns2:_="">
    <xsd:import namespace="3727983f-e8d2-42c6-aaa9-e3e773964d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7983f-e8d2-42c6-aaa9-e3e773964d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DF4443-E2E9-447D-B761-180E1341EF3F}"/>
</file>

<file path=customXml/itemProps2.xml><?xml version="1.0" encoding="utf-8"?>
<ds:datastoreItem xmlns:ds="http://schemas.openxmlformats.org/officeDocument/2006/customXml" ds:itemID="{C0FAE263-2D28-40FA-BD62-71433A021801}"/>
</file>

<file path=customXml/itemProps3.xml><?xml version="1.0" encoding="utf-8"?>
<ds:datastoreItem xmlns:ds="http://schemas.openxmlformats.org/officeDocument/2006/customXml" ds:itemID="{44A117BD-8943-440C-AE6E-331435B1C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Open data TLC 16-20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cp:lastPrinted>2015-04-14T14:00:34Z</cp:lastPrinted>
  <dcterms:created xsi:type="dcterms:W3CDTF">2015-04-08T12:40:46Z</dcterms:created>
  <dcterms:modified xsi:type="dcterms:W3CDTF">2021-10-28T10:48:35Z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0x010100F89F8A49D1072C408F1D2F8100DCF7E1</vt:lpwstr>
  </property>
</Properties>
</file>