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2.xml" ContentType="application/vnd.openxmlformats-officedocument.spreadsheetml.chartsheet+xml"/>
  <Override PartName="/xl/worksheets/sheet4.xml" ContentType="application/vnd.openxmlformats-officedocument.spreadsheetml.worksheet+xml"/>
  <Override PartName="/xl/chartsheets/sheet3.xml" ContentType="application/vnd.openxmlformats-officedocument.spreadsheetml.chart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heets/sheet4.xml" ContentType="application/vnd.openxmlformats-officedocument.spreadsheetml.chart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chartsheets/sheet5.xml" ContentType="application/vnd.openxmlformats-officedocument.spreadsheetml.chartsheet+xml"/>
  <Override PartName="/xl/worksheets/sheet12.xml" ContentType="application/vnd.openxmlformats-officedocument.spreadsheetml.worksheet+xml"/>
  <Override PartName="/xl/chartsheets/sheet6.xml" ContentType="application/vnd.openxmlformats-officedocument.spreadsheetml.chartsheet+xml"/>
  <Override PartName="/xl/worksheets/sheet13.xml" ContentType="application/vnd.openxmlformats-officedocument.spreadsheetml.worksheet+xml"/>
  <Override PartName="/xl/chartsheets/sheet7.xml" ContentType="application/vnd.openxmlformats-officedocument.spreadsheetml.chartsheet+xml"/>
  <Override PartName="/xl/worksheets/sheet14.xml" ContentType="application/vnd.openxmlformats-officedocument.spreadsheetml.worksheet+xml"/>
  <Override PartName="/xl/chartsheets/sheet8.xml" ContentType="application/vnd.openxmlformats-officedocument.spreadsheetml.chartsheet+xml"/>
  <Override PartName="/xl/worksheets/sheet15.xml" ContentType="application/vnd.openxmlformats-officedocument.spreadsheetml.worksheet+xml"/>
  <Override PartName="/xl/chartsheets/sheet9.xml" ContentType="application/vnd.openxmlformats-officedocument.spreadsheetml.chart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chartsheets/sheet10.xml" ContentType="application/vnd.openxmlformats-officedocument.spreadsheetml.chartsheet+xml"/>
  <Override PartName="/xl/worksheets/sheet26.xml" ContentType="application/vnd.openxmlformats-officedocument.spreadsheetml.worksheet+xml"/>
  <Override PartName="/xl/chartsheets/sheet11.xml" ContentType="application/vnd.openxmlformats-officedocument.spreadsheetml.chart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chartsheets/sheet12.xml" ContentType="application/vnd.openxmlformats-officedocument.spreadsheetml.chart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chartsheets/sheet13.xml" ContentType="application/vnd.openxmlformats-officedocument.spreadsheetml.chartsheet+xml"/>
  <Override PartName="/xl/worksheets/sheet34.xml" ContentType="application/vnd.openxmlformats-officedocument.spreadsheetml.worksheet+xml"/>
  <Override PartName="/xl/chartsheets/sheet14.xml" ContentType="application/vnd.openxmlformats-officedocument.spreadsheetml.chartsheet+xml"/>
  <Override PartName="/xl/worksheets/sheet35.xml" ContentType="application/vnd.openxmlformats-officedocument.spreadsheetml.worksheet+xml"/>
  <Override PartName="/xl/chartsheets/sheet15.xml" ContentType="application/vnd.openxmlformats-officedocument.spreadsheetml.chartsheet+xml"/>
  <Override PartName="/xl/worksheets/sheet36.xml" ContentType="application/vnd.openxmlformats-officedocument.spreadsheetml.worksheet+xml"/>
  <Override PartName="/xl/chartsheets/sheet16.xml" ContentType="application/vnd.openxmlformats-officedocument.spreadsheetml.chartsheet+xml"/>
  <Override PartName="/xl/worksheets/sheet37.xml" ContentType="application/vnd.openxmlformats-officedocument.spreadsheetml.worksheet+xml"/>
  <Override PartName="/xl/chartsheets/sheet17.xml" ContentType="application/vnd.openxmlformats-officedocument.spreadsheetml.chart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drawings/drawing16.xml" ContentType="application/vnd.openxmlformats-officedocument.drawing+xml"/>
  <Override PartName="/xl/charts/chart16.xml" ContentType="application/vnd.openxmlformats-officedocument.drawingml.chart+xml"/>
  <Override PartName="/xl/drawings/drawing17.xml" ContentType="application/vnd.openxmlformats-officedocument.drawing+xml"/>
  <Override PartName="/xl/charts/chart1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  <Override PartName="/xl/charts/colors2.xml" ContentType="application/vnd.ms-office.chartcolorstyle+xml"/>
  <Override PartName="/xl/charts/style2.xml" ContentType="application/vnd.ms-office.chartstyle+xml"/>
  <Override PartName="/xl/charts/colors3.xml" ContentType="application/vnd.ms-office.chartcolorstyle+xml"/>
  <Override PartName="/xl/charts/style3.xml" ContentType="application/vnd.ms-office.chartstyle+xml"/>
  <Override PartName="/xl/charts/colors4.xml" ContentType="application/vnd.ms-office.chartcolorstyle+xml"/>
  <Override PartName="/xl/charts/style4.xml" ContentType="application/vnd.ms-office.chartstyle+xml"/>
  <Override PartName="/xl/charts/colors5.xml" ContentType="application/vnd.ms-office.chartcolorstyle+xml"/>
  <Override PartName="/xl/charts/style5.xml" ContentType="application/vnd.ms-office.chartstyle+xml"/>
  <Override PartName="/xl/charts/colors6.xml" ContentType="application/vnd.ms-office.chartcolorstyle+xml"/>
  <Override PartName="/xl/charts/style6.xml" ContentType="application/vnd.ms-office.chartstyle+xml"/>
  <Override PartName="/xl/charts/colors7.xml" ContentType="application/vnd.ms-office.chartcolorstyle+xml"/>
  <Override PartName="/xl/charts/style7.xml" ContentType="application/vnd.ms-office.chartstyle+xml"/>
  <Override PartName="/xl/charts/colors8.xml" ContentType="application/vnd.ms-office.chartcolorstyle+xml"/>
  <Override PartName="/xl/charts/style8.xml" ContentType="application/vnd.ms-office.chartstyle+xml"/>
  <Override PartName="/xl/charts/colors9.xml" ContentType="application/vnd.ms-office.chartcolorstyle+xml"/>
  <Override PartName="/xl/charts/style9.xml" ContentType="application/vnd.ms-office.chartstyle+xml"/>
  <Override PartName="/xl/charts/colors10.xml" ContentType="application/vnd.ms-office.chartcolorstyle+xml"/>
  <Override PartName="/xl/charts/style10.xml" ContentType="application/vnd.ms-office.chartstyle+xml"/>
  <Override PartName="/xl/charts/colors11.xml" ContentType="application/vnd.ms-office.chartcolorstyle+xml"/>
  <Override PartName="/xl/charts/style11.xml" ContentType="application/vnd.ms-office.chartstyle+xml"/>
  <Override PartName="/xl/charts/colors12.xml" ContentType="application/vnd.ms-office.chartcolorstyle+xml"/>
  <Override PartName="/xl/charts/style12.xml" ContentType="application/vnd.ms-office.chartstyle+xml"/>
  <Override PartName="/xl/charts/colors13.xml" ContentType="application/vnd.ms-office.chartcolorstyle+xml"/>
  <Override PartName="/xl/charts/style13.xml" ContentType="application/vnd.ms-office.chartstyle+xml"/>
  <Override PartName="/xl/charts/colors14.xml" ContentType="application/vnd.ms-office.chartcolorstyle+xml"/>
  <Override PartName="/xl/charts/style14.xml" ContentType="application/vnd.ms-office.chartstyle+xml"/>
  <Override PartName="/xl/charts/colors15.xml" ContentType="application/vnd.ms-office.chartcolorstyle+xml"/>
  <Override PartName="/xl/charts/style15.xml" ContentType="application/vnd.ms-office.chartstyle+xml"/>
  <Override PartName="/xl/charts/colors16.xml" ContentType="application/vnd.ms-office.chartcolorstyle+xml"/>
  <Override PartName="/xl/charts/style16.xml" ContentType="application/vnd.ms-office.chartstyle+xml"/>
  <Override PartName="/xl/charts/colors17.xml" ContentType="application/vnd.ms-office.chartcolorstyle+xml"/>
  <Override PartName="/xl/charts/style17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Questa_cartella_di_lavoro" autoCompressPictures="0"/>
  <bookViews>
    <workbookView xWindow="0" yWindow="0" windowWidth="20490" windowHeight="8940" tabRatio="597"/>
  </bookViews>
  <sheets>
    <sheet name="Grafico 1" sheetId="261" r:id="rId1"/>
    <sheet name="A1" sheetId="237" r:id="rId2"/>
    <sheet name="A2" sheetId="238" r:id="rId3"/>
    <sheet name="A3" sheetId="239" r:id="rId4"/>
    <sheet name="Graf.2" sheetId="262" r:id="rId5"/>
    <sheet name="A4" sheetId="240" r:id="rId6"/>
    <sheet name="Graf.3" sheetId="263" r:id="rId7"/>
    <sheet name="A5" sheetId="243" r:id="rId8"/>
    <sheet name="A6" sheetId="247" r:id="rId9"/>
    <sheet name="A7" sheetId="250" r:id="rId10"/>
    <sheet name="A8" sheetId="248" r:id="rId11"/>
    <sheet name="Graf.4" sheetId="264" r:id="rId12"/>
    <sheet name="A9" sheetId="241" r:id="rId13"/>
    <sheet name="A10" sheetId="245" r:id="rId14"/>
    <sheet name="A11" sheetId="249" r:id="rId15"/>
    <sheet name="Graf.5" sheetId="266" r:id="rId16"/>
    <sheet name="A12" sheetId="242" r:id="rId17"/>
    <sheet name="Graf.6" sheetId="267" r:id="rId18"/>
    <sheet name="A13" sheetId="244" r:id="rId19"/>
    <sheet name="Graf.7" sheetId="268" r:id="rId20"/>
    <sheet name="A14" sheetId="246" r:id="rId21"/>
    <sheet name="Graf.8" sheetId="269" r:id="rId22"/>
    <sheet name="A15" sheetId="251" r:id="rId23"/>
    <sheet name="Graf.9" sheetId="270" r:id="rId24"/>
    <sheet name="A16" sheetId="252" r:id="rId25"/>
    <sheet name="A17" sheetId="253" r:id="rId26"/>
    <sheet name="A18" sheetId="254" r:id="rId27"/>
    <sheet name="A19" sheetId="255" r:id="rId28"/>
    <sheet name="A20" sheetId="256" r:id="rId29"/>
    <sheet name="A21" sheetId="257" r:id="rId30"/>
    <sheet name="A22" sheetId="259" r:id="rId31"/>
    <sheet name="A23" sheetId="260" r:id="rId32"/>
    <sheet name="B1" sheetId="171" r:id="rId33"/>
    <sheet name="B2" sheetId="362" r:id="rId34"/>
    <sheet name="Graf.10" sheetId="271" r:id="rId35"/>
    <sheet name="B3" sheetId="172" r:id="rId36"/>
    <sheet name="Graf.11" sheetId="272" r:id="rId37"/>
    <sheet name="B4" sheetId="175" r:id="rId38"/>
    <sheet name="B5" sheetId="179" r:id="rId39"/>
    <sheet name="B6" sheetId="182" r:id="rId40"/>
    <sheet name="B7" sheetId="180" r:id="rId41"/>
    <sheet name="Graf.12" sheetId="277" r:id="rId42"/>
    <sheet name="B8" sheetId="173" r:id="rId43"/>
    <sheet name="B9" sheetId="177" r:id="rId44"/>
    <sheet name="B10" sheetId="181" r:id="rId45"/>
    <sheet name="Graf.13" sheetId="279" r:id="rId46"/>
    <sheet name="B11" sheetId="174" r:id="rId47"/>
    <sheet name="Graf.14" sheetId="273" r:id="rId48"/>
    <sheet name="B12" sheetId="176" r:id="rId49"/>
    <sheet name="Graf.15" sheetId="274" r:id="rId50"/>
    <sheet name="B13" sheetId="178" r:id="rId51"/>
    <sheet name="Graf.16" sheetId="275" r:id="rId52"/>
    <sheet name="B14" sheetId="183" r:id="rId53"/>
    <sheet name="Graf.17" sheetId="276" r:id="rId54"/>
    <sheet name="C1" sheetId="363" r:id="rId55"/>
    <sheet name="C2" sheetId="364" r:id="rId56"/>
    <sheet name="C3" sheetId="365" r:id="rId57"/>
    <sheet name="C4" sheetId="366" r:id="rId58"/>
    <sheet name="C5" sheetId="367" r:id="rId59"/>
    <sheet name="C6" sheetId="368" r:id="rId60"/>
    <sheet name="C7" sheetId="369" r:id="rId61"/>
    <sheet name="C8" sheetId="370" r:id="rId62"/>
    <sheet name="C9" sheetId="371" r:id="rId63"/>
    <sheet name="C10" sheetId="372" r:id="rId64"/>
    <sheet name="C11" sheetId="373" r:id="rId65"/>
    <sheet name="C12" sheetId="374" r:id="rId66"/>
    <sheet name="C13" sheetId="375" r:id="rId67"/>
    <sheet name="C14" sheetId="376" r:id="rId68"/>
    <sheet name="C15" sheetId="377" r:id="rId69"/>
    <sheet name="Pagina 58" sheetId="185" state="hidden" r:id="rId70"/>
    <sheet name="Pagina 59" sheetId="332" state="hidden" r:id="rId71"/>
    <sheet name="Pagina 60" sheetId="333" state="hidden" r:id="rId72"/>
    <sheet name="Pagina 61" sheetId="334" state="hidden" r:id="rId73"/>
    <sheet name="Pagina 62" sheetId="335" state="hidden" r:id="rId74"/>
    <sheet name="Pagina 63" sheetId="336" state="hidden" r:id="rId75"/>
    <sheet name="Pagina 64" sheetId="337" state="hidden" r:id="rId76"/>
    <sheet name="Pagina 65" sheetId="338" state="hidden" r:id="rId77"/>
    <sheet name="Pagina 66" sheetId="339" state="hidden" r:id="rId78"/>
    <sheet name="Pagina 67" sheetId="340" state="hidden" r:id="rId79"/>
    <sheet name="Pagina 68" sheetId="341" state="hidden" r:id="rId80"/>
    <sheet name="Pagina 69" sheetId="342" state="hidden" r:id="rId81"/>
    <sheet name="Pagina 70" sheetId="343" state="hidden" r:id="rId82"/>
    <sheet name="Pagina 71" sheetId="344" state="hidden" r:id="rId83"/>
    <sheet name="Pagina 72" sheetId="345" state="hidden" r:id="rId84"/>
    <sheet name="Pagina 73" sheetId="346" state="hidden" r:id="rId85"/>
    <sheet name="Pagina 74" sheetId="347" state="hidden" r:id="rId86"/>
    <sheet name="Pagina 75" sheetId="348" state="hidden" r:id="rId87"/>
    <sheet name="Pagina 76" sheetId="349" state="hidden" r:id="rId88"/>
    <sheet name="Pagina 77" sheetId="350" state="hidden" r:id="rId89"/>
    <sheet name="Pagina 78" sheetId="351" state="hidden" r:id="rId90"/>
    <sheet name="Pagina 79" sheetId="352" state="hidden" r:id="rId91"/>
    <sheet name="Pagina 80" sheetId="353" state="hidden" r:id="rId92"/>
    <sheet name="Pagina 81" sheetId="354" state="hidden" r:id="rId93"/>
    <sheet name="Pagina 82" sheetId="355" state="hidden" r:id="rId94"/>
    <sheet name="Pagina 83" sheetId="356" state="hidden" r:id="rId95"/>
    <sheet name="Pagina 84" sheetId="357" state="hidden" r:id="rId96"/>
    <sheet name="Pagina 85" sheetId="358" state="hidden" r:id="rId97"/>
    <sheet name="Pagina 86" sheetId="359" state="hidden" r:id="rId98"/>
    <sheet name="Pagina 87" sheetId="360" state="hidden" r:id="rId99"/>
    <sheet name="grafico1" sheetId="361" state="hidden" r:id="rId100"/>
    <sheet name="gr1-RAI" sheetId="298" state="hidden" r:id="rId101"/>
    <sheet name="gr1-Mediaset" sheetId="299" state="hidden" r:id="rId102"/>
    <sheet name="gr1-Eleumedia" sheetId="300" state="hidden" r:id="rId103"/>
    <sheet name="gr1-Radio 24" sheetId="301" state="hidden" r:id="rId104"/>
    <sheet name="gr1-Radio Kiss Kiss" sheetId="303" state="hidden" r:id="rId105"/>
    <sheet name="gr1-RTL 102.5" sheetId="304" state="hidden" r:id="rId106"/>
    <sheet name="gr1-RDS" sheetId="305" state="hidden" r:id="rId107"/>
    <sheet name="gr1-Radio Italia" sheetId="306" state="hidden" r:id="rId108"/>
    <sheet name="gr2-RAI" sheetId="307" state="hidden" r:id="rId109"/>
    <sheet name="gr2-Mediaset" sheetId="308" state="hidden" r:id="rId110"/>
    <sheet name="gr2-Eleumedia" sheetId="309" state="hidden" r:id="rId111"/>
    <sheet name="gr2-Radio 24" sheetId="310" state="hidden" r:id="rId112"/>
    <sheet name="gr2-Radio Kiss Kiss" sheetId="312" state="hidden" r:id="rId113"/>
    <sheet name="gr2-RTL 102.5" sheetId="313" state="hidden" r:id="rId114"/>
    <sheet name="gr2-RDS" sheetId="314" state="hidden" r:id="rId115"/>
    <sheet name="gr2-Radio Italia" sheetId="315" state="hidden" r:id="rId116"/>
  </sheets>
  <definedNames>
    <definedName name="_xlnm.Print_Area" localSheetId="13">'A10'!$A$1:$K$30</definedName>
    <definedName name="_xlnm.Print_Area" localSheetId="14">'A11'!$A$1:$K$30</definedName>
    <definedName name="_xlnm.Print_Area" localSheetId="16">'A12'!$A$1:$K$30</definedName>
    <definedName name="_xlnm.Print_Area" localSheetId="18">'A13'!$A$1:$K$30</definedName>
    <definedName name="_xlnm.Print_Area" localSheetId="20">'A14'!$A$1:$K$30</definedName>
    <definedName name="_xlnm.Print_Area" localSheetId="22">'A15'!$A$1:$K$30</definedName>
    <definedName name="_xlnm.Print_Area" localSheetId="27">'A19'!$A$1:$K$30</definedName>
    <definedName name="_xlnm.Print_Area" localSheetId="28">'A20'!$A$1:$K$30</definedName>
    <definedName name="_xlnm.Print_Area" localSheetId="29">'A21'!$A$1:$K$30</definedName>
    <definedName name="_xlnm.Print_Area" localSheetId="30">'A22'!$A$1:$K$30</definedName>
    <definedName name="_xlnm.Print_Area" localSheetId="31">'A23'!$A$1:$K$30</definedName>
    <definedName name="_xlnm.Print_Area" localSheetId="7">'A5'!$A$1:$K$30</definedName>
    <definedName name="_xlnm.Print_Area" localSheetId="8">'A6'!$A$1:$K$30</definedName>
    <definedName name="_xlnm.Print_Area" localSheetId="9">'A7'!$A$1:$K$30</definedName>
    <definedName name="_xlnm.Print_Area" localSheetId="10">'A8'!$A$1:$K$30</definedName>
    <definedName name="_xlnm.Print_Area" localSheetId="12">'A9'!$A$1:$K$30</definedName>
    <definedName name="_xlnm.Print_Area" localSheetId="44">'B10'!#REF!</definedName>
    <definedName name="_xlnm.Print_Area" localSheetId="46">'B11'!#REF!</definedName>
    <definedName name="_xlnm.Print_Area" localSheetId="48">'B12'!#REF!</definedName>
    <definedName name="_xlnm.Print_Area" localSheetId="50">'B13'!#REF!</definedName>
    <definedName name="_xlnm.Print_Area" localSheetId="52">'B14'!#REF!</definedName>
    <definedName name="_xlnm.Print_Area" localSheetId="35">'B3'!$A$1:$K$30</definedName>
    <definedName name="_xlnm.Print_Area" localSheetId="37">'B4'!$A$1:$K$30</definedName>
    <definedName name="_xlnm.Print_Area" localSheetId="38">'B5'!#REF!</definedName>
    <definedName name="_xlnm.Print_Area" localSheetId="39">'B6'!#REF!</definedName>
    <definedName name="_xlnm.Print_Area" localSheetId="40">'B7'!#REF!</definedName>
    <definedName name="_xlnm.Print_Area" localSheetId="42">'B8'!#REF!</definedName>
    <definedName name="_xlnm.Print_Area" localSheetId="43">'B9'!#REF!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8" i="365" l="1"/>
  <c r="I22" i="183" l="1"/>
  <c r="I23" i="183"/>
  <c r="I24" i="183"/>
  <c r="I25" i="183"/>
  <c r="I26" i="183"/>
  <c r="I21" i="183"/>
  <c r="I8" i="183"/>
  <c r="I9" i="183"/>
  <c r="I10" i="183"/>
  <c r="I11" i="183"/>
  <c r="I12" i="183"/>
  <c r="I13" i="183"/>
  <c r="I14" i="183"/>
  <c r="I15" i="183"/>
  <c r="I16" i="183"/>
  <c r="I17" i="183"/>
  <c r="I7" i="183"/>
  <c r="I22" i="178"/>
  <c r="I23" i="178"/>
  <c r="I24" i="178"/>
  <c r="I25" i="178"/>
  <c r="I26" i="178"/>
  <c r="I21" i="178"/>
  <c r="I8" i="178"/>
  <c r="I9" i="178"/>
  <c r="I10" i="178"/>
  <c r="I11" i="178"/>
  <c r="I12" i="178"/>
  <c r="I13" i="178"/>
  <c r="I14" i="178"/>
  <c r="I15" i="178"/>
  <c r="I16" i="178"/>
  <c r="I17" i="178"/>
  <c r="I7" i="178"/>
  <c r="I22" i="176"/>
  <c r="I23" i="176"/>
  <c r="I24" i="176"/>
  <c r="I25" i="176"/>
  <c r="I26" i="176"/>
  <c r="I21" i="176"/>
  <c r="I8" i="176"/>
  <c r="I9" i="176"/>
  <c r="I10" i="176"/>
  <c r="I11" i="176"/>
  <c r="I12" i="176"/>
  <c r="I13" i="176"/>
  <c r="I14" i="176"/>
  <c r="I15" i="176"/>
  <c r="I16" i="176"/>
  <c r="I17" i="176"/>
  <c r="I7" i="176"/>
  <c r="I22" i="174"/>
  <c r="I23" i="174"/>
  <c r="I24" i="174"/>
  <c r="I25" i="174"/>
  <c r="I26" i="174"/>
  <c r="I21" i="174"/>
  <c r="I8" i="174"/>
  <c r="I9" i="174"/>
  <c r="I10" i="174"/>
  <c r="I11" i="174"/>
  <c r="I12" i="174"/>
  <c r="I13" i="174"/>
  <c r="I14" i="174"/>
  <c r="I15" i="174"/>
  <c r="I16" i="174"/>
  <c r="I17" i="174"/>
  <c r="I7" i="174"/>
  <c r="I22" i="181"/>
  <c r="I23" i="181"/>
  <c r="I24" i="181"/>
  <c r="I25" i="181"/>
  <c r="I26" i="181"/>
  <c r="I21" i="181"/>
  <c r="I8" i="181"/>
  <c r="I9" i="181"/>
  <c r="I10" i="181"/>
  <c r="I11" i="181"/>
  <c r="I12" i="181"/>
  <c r="I13" i="181"/>
  <c r="I14" i="181"/>
  <c r="I15" i="181"/>
  <c r="I16" i="181"/>
  <c r="I17" i="181"/>
  <c r="I7" i="181"/>
  <c r="I22" i="177"/>
  <c r="I23" i="177"/>
  <c r="I24" i="177"/>
  <c r="I25" i="177"/>
  <c r="I26" i="177"/>
  <c r="I21" i="177"/>
  <c r="I8" i="177"/>
  <c r="I9" i="177"/>
  <c r="I10" i="177"/>
  <c r="I11" i="177"/>
  <c r="I12" i="177"/>
  <c r="I13" i="177"/>
  <c r="I14" i="177"/>
  <c r="I15" i="177"/>
  <c r="I16" i="177"/>
  <c r="I17" i="177"/>
  <c r="I7" i="177"/>
  <c r="I22" i="173"/>
  <c r="I23" i="173"/>
  <c r="I24" i="173"/>
  <c r="I25" i="173"/>
  <c r="I26" i="173"/>
  <c r="I21" i="173"/>
  <c r="I8" i="173"/>
  <c r="I9" i="173"/>
  <c r="I10" i="173"/>
  <c r="I11" i="173"/>
  <c r="I12" i="173"/>
  <c r="I13" i="173"/>
  <c r="I14" i="173"/>
  <c r="I15" i="173"/>
  <c r="I16" i="173"/>
  <c r="I17" i="173"/>
  <c r="I7" i="173"/>
  <c r="I22" i="180"/>
  <c r="I23" i="180"/>
  <c r="I24" i="180"/>
  <c r="I25" i="180"/>
  <c r="I26" i="180"/>
  <c r="I21" i="180"/>
  <c r="I8" i="180"/>
  <c r="I9" i="180"/>
  <c r="I10" i="180"/>
  <c r="I11" i="180"/>
  <c r="I12" i="180"/>
  <c r="I13" i="180"/>
  <c r="I14" i="180"/>
  <c r="I15" i="180"/>
  <c r="I16" i="180"/>
  <c r="I17" i="180"/>
  <c r="I7" i="180"/>
  <c r="I22" i="182"/>
  <c r="I23" i="182"/>
  <c r="I24" i="182"/>
  <c r="I25" i="182"/>
  <c r="I26" i="182"/>
  <c r="I21" i="182"/>
  <c r="I8" i="182"/>
  <c r="I9" i="182"/>
  <c r="I10" i="182"/>
  <c r="I11" i="182"/>
  <c r="I12" i="182"/>
  <c r="I13" i="182"/>
  <c r="I14" i="182"/>
  <c r="I15" i="182"/>
  <c r="I16" i="182"/>
  <c r="I17" i="182"/>
  <c r="I7" i="182"/>
  <c r="I22" i="179"/>
  <c r="I23" i="179"/>
  <c r="I24" i="179"/>
  <c r="I25" i="179"/>
  <c r="I26" i="179"/>
  <c r="I21" i="179"/>
  <c r="I8" i="179"/>
  <c r="I9" i="179"/>
  <c r="I10" i="179"/>
  <c r="I11" i="179"/>
  <c r="I12" i="179"/>
  <c r="I13" i="179"/>
  <c r="I14" i="179"/>
  <c r="I15" i="179"/>
  <c r="I16" i="179"/>
  <c r="I17" i="179"/>
  <c r="I7" i="179"/>
  <c r="I22" i="175"/>
  <c r="I23" i="175"/>
  <c r="I24" i="175"/>
  <c r="I25" i="175"/>
  <c r="I26" i="175"/>
  <c r="I21" i="175"/>
  <c r="I8" i="175"/>
  <c r="I9" i="175"/>
  <c r="I10" i="175"/>
  <c r="I11" i="175"/>
  <c r="I12" i="175"/>
  <c r="I13" i="175"/>
  <c r="I14" i="175"/>
  <c r="I15" i="175"/>
  <c r="I16" i="175"/>
  <c r="I17" i="175"/>
  <c r="I7" i="175"/>
  <c r="I22" i="172"/>
  <c r="I23" i="172"/>
  <c r="I24" i="172"/>
  <c r="I25" i="172"/>
  <c r="I26" i="172"/>
  <c r="I21" i="172"/>
  <c r="I8" i="172"/>
  <c r="I9" i="172"/>
  <c r="I10" i="172"/>
  <c r="I11" i="172"/>
  <c r="I12" i="172"/>
  <c r="I13" i="172"/>
  <c r="I14" i="172"/>
  <c r="I15" i="172"/>
  <c r="I16" i="172"/>
  <c r="I17" i="172"/>
  <c r="I7" i="172"/>
  <c r="I18" i="175" l="1"/>
  <c r="J7" i="175" s="1"/>
  <c r="I27" i="183" l="1"/>
  <c r="F27" i="183"/>
  <c r="C27" i="183"/>
  <c r="I18" i="183"/>
  <c r="I29" i="183" s="1"/>
  <c r="F18" i="183"/>
  <c r="G16" i="183" s="1"/>
  <c r="C18" i="183"/>
  <c r="D17" i="183" s="1"/>
  <c r="I27" i="178"/>
  <c r="F27" i="178"/>
  <c r="C27" i="178"/>
  <c r="I18" i="178"/>
  <c r="J14" i="178" s="1"/>
  <c r="F18" i="178"/>
  <c r="G16" i="178" s="1"/>
  <c r="C18" i="178"/>
  <c r="D17" i="178" s="1"/>
  <c r="I27" i="176"/>
  <c r="F27" i="176"/>
  <c r="C27" i="176"/>
  <c r="I18" i="176"/>
  <c r="F18" i="176"/>
  <c r="G16" i="176" s="1"/>
  <c r="C18" i="176"/>
  <c r="D17" i="176" s="1"/>
  <c r="I27" i="174"/>
  <c r="F27" i="174"/>
  <c r="C27" i="174"/>
  <c r="I18" i="174"/>
  <c r="J15" i="174" s="1"/>
  <c r="F18" i="174"/>
  <c r="G16" i="174" s="1"/>
  <c r="C18" i="174"/>
  <c r="D17" i="174" s="1"/>
  <c r="I27" i="181"/>
  <c r="F27" i="181"/>
  <c r="C27" i="181"/>
  <c r="I18" i="181"/>
  <c r="J12" i="181" s="1"/>
  <c r="F18" i="181"/>
  <c r="G16" i="181" s="1"/>
  <c r="C18" i="181"/>
  <c r="D17" i="181" s="1"/>
  <c r="C18" i="180"/>
  <c r="D7" i="180" s="1"/>
  <c r="F18" i="180"/>
  <c r="G8" i="180" s="1"/>
  <c r="I18" i="180"/>
  <c r="J7" i="180" s="1"/>
  <c r="C27" i="180"/>
  <c r="F27" i="180"/>
  <c r="I27" i="180"/>
  <c r="I27" i="177"/>
  <c r="F27" i="177"/>
  <c r="C27" i="177"/>
  <c r="I18" i="177"/>
  <c r="J15" i="177" s="1"/>
  <c r="F18" i="177"/>
  <c r="G16" i="177" s="1"/>
  <c r="C18" i="177"/>
  <c r="D17" i="177" s="1"/>
  <c r="I27" i="173"/>
  <c r="F27" i="173"/>
  <c r="C27" i="173"/>
  <c r="I18" i="173"/>
  <c r="J16" i="173" s="1"/>
  <c r="F18" i="173"/>
  <c r="G16" i="173" s="1"/>
  <c r="C18" i="173"/>
  <c r="D17" i="173" s="1"/>
  <c r="I27" i="182"/>
  <c r="F27" i="182"/>
  <c r="C27" i="182"/>
  <c r="I18" i="182"/>
  <c r="F18" i="182"/>
  <c r="G16" i="182" s="1"/>
  <c r="C18" i="182"/>
  <c r="D9" i="182" s="1"/>
  <c r="K26" i="365"/>
  <c r="D27" i="365"/>
  <c r="D29" i="365" s="1"/>
  <c r="E27" i="365"/>
  <c r="E29" i="365" s="1"/>
  <c r="F27" i="365"/>
  <c r="F29" i="365" s="1"/>
  <c r="G27" i="365"/>
  <c r="G29" i="365" s="1"/>
  <c r="H27" i="365"/>
  <c r="H29" i="365" s="1"/>
  <c r="I27" i="365"/>
  <c r="I29" i="365" s="1"/>
  <c r="J27" i="365"/>
  <c r="J29" i="365" s="1"/>
  <c r="C27" i="365"/>
  <c r="C29" i="365" s="1"/>
  <c r="D27" i="364"/>
  <c r="E27" i="364"/>
  <c r="F27" i="364"/>
  <c r="G27" i="364"/>
  <c r="H27" i="364"/>
  <c r="I27" i="364"/>
  <c r="J27" i="364"/>
  <c r="C27" i="364"/>
  <c r="D18" i="364"/>
  <c r="E18" i="364"/>
  <c r="F18" i="364"/>
  <c r="G18" i="364"/>
  <c r="H18" i="364"/>
  <c r="I18" i="364"/>
  <c r="J18" i="364"/>
  <c r="C18" i="364"/>
  <c r="D27" i="363"/>
  <c r="E27" i="363"/>
  <c r="F27" i="363"/>
  <c r="G27" i="363"/>
  <c r="H27" i="363"/>
  <c r="I27" i="363"/>
  <c r="J27" i="363"/>
  <c r="C27" i="363"/>
  <c r="K16" i="363"/>
  <c r="D18" i="363"/>
  <c r="E18" i="363"/>
  <c r="F18" i="363"/>
  <c r="G18" i="363"/>
  <c r="H18" i="363"/>
  <c r="I18" i="363"/>
  <c r="J18" i="363"/>
  <c r="C18" i="363"/>
  <c r="J8" i="178" l="1"/>
  <c r="J11" i="178"/>
  <c r="I29" i="176"/>
  <c r="K7" i="176" s="1"/>
  <c r="J16" i="174"/>
  <c r="J8" i="181"/>
  <c r="J9" i="183"/>
  <c r="J15" i="183"/>
  <c r="J10" i="183"/>
  <c r="J16" i="183"/>
  <c r="J12" i="183"/>
  <c r="J7" i="183"/>
  <c r="J13" i="183"/>
  <c r="J7" i="178"/>
  <c r="J15" i="178"/>
  <c r="J9" i="178"/>
  <c r="J10" i="178"/>
  <c r="J16" i="178"/>
  <c r="J12" i="178"/>
  <c r="K12" i="176"/>
  <c r="J16" i="176"/>
  <c r="J10" i="176"/>
  <c r="J17" i="174"/>
  <c r="I29" i="181"/>
  <c r="K26" i="181" s="1"/>
  <c r="J16" i="181"/>
  <c r="J10" i="181"/>
  <c r="J14" i="181"/>
  <c r="J7" i="181"/>
  <c r="J11" i="181"/>
  <c r="J15" i="181"/>
  <c r="J9" i="181"/>
  <c r="J13" i="181"/>
  <c r="J17" i="181"/>
  <c r="I29" i="182"/>
  <c r="K22" i="182" s="1"/>
  <c r="J8" i="182"/>
  <c r="D12" i="181"/>
  <c r="D10" i="183"/>
  <c r="D14" i="183"/>
  <c r="G11" i="176"/>
  <c r="D14" i="181"/>
  <c r="D10" i="181"/>
  <c r="D8" i="181"/>
  <c r="C29" i="180"/>
  <c r="E26" i="180" s="1"/>
  <c r="J9" i="182"/>
  <c r="J13" i="182"/>
  <c r="J17" i="182"/>
  <c r="J17" i="177"/>
  <c r="F29" i="180"/>
  <c r="H23" i="180" s="1"/>
  <c r="I29" i="174"/>
  <c r="K9" i="174" s="1"/>
  <c r="J15" i="176"/>
  <c r="J12" i="176"/>
  <c r="G9" i="176"/>
  <c r="J12" i="182"/>
  <c r="J16" i="182"/>
  <c r="J16" i="177"/>
  <c r="J10" i="182"/>
  <c r="J14" i="182"/>
  <c r="I29" i="178"/>
  <c r="K25" i="178" s="1"/>
  <c r="J17" i="183"/>
  <c r="J7" i="182"/>
  <c r="J11" i="182"/>
  <c r="J15" i="182"/>
  <c r="I29" i="173"/>
  <c r="K22" i="173" s="1"/>
  <c r="J17" i="176"/>
  <c r="J14" i="176"/>
  <c r="J8" i="176"/>
  <c r="D10" i="178"/>
  <c r="J13" i="178"/>
  <c r="J17" i="178"/>
  <c r="J8" i="183"/>
  <c r="J11" i="183"/>
  <c r="J14" i="183"/>
  <c r="D12" i="183"/>
  <c r="D8" i="183"/>
  <c r="D16" i="183"/>
  <c r="D8" i="178"/>
  <c r="D16" i="178"/>
  <c r="D14" i="178"/>
  <c r="D12" i="178"/>
  <c r="G13" i="176"/>
  <c r="G7" i="176"/>
  <c r="D16" i="174"/>
  <c r="D16" i="181"/>
  <c r="D12" i="173"/>
  <c r="D8" i="173"/>
  <c r="D16" i="173"/>
  <c r="D14" i="173"/>
  <c r="D10" i="173"/>
  <c r="G8" i="182"/>
  <c r="G10" i="182"/>
  <c r="D7" i="182"/>
  <c r="D14" i="182"/>
  <c r="D16" i="182"/>
  <c r="D10" i="182"/>
  <c r="D12" i="182"/>
  <c r="K26" i="183"/>
  <c r="K22" i="183"/>
  <c r="K24" i="183"/>
  <c r="K15" i="183"/>
  <c r="K11" i="183"/>
  <c r="K7" i="183"/>
  <c r="K23" i="183"/>
  <c r="K16" i="183"/>
  <c r="K14" i="183"/>
  <c r="K12" i="183"/>
  <c r="K10" i="183"/>
  <c r="K8" i="183"/>
  <c r="K25" i="183"/>
  <c r="K21" i="183"/>
  <c r="K17" i="183"/>
  <c r="K13" i="183"/>
  <c r="K9" i="183"/>
  <c r="F29" i="183"/>
  <c r="G9" i="183"/>
  <c r="C29" i="183"/>
  <c r="G7" i="183"/>
  <c r="G11" i="183"/>
  <c r="G13" i="183"/>
  <c r="G15" i="183"/>
  <c r="G17" i="183"/>
  <c r="D7" i="183"/>
  <c r="G8" i="183"/>
  <c r="D9" i="183"/>
  <c r="G10" i="183"/>
  <c r="D11" i="183"/>
  <c r="G12" i="183"/>
  <c r="D13" i="183"/>
  <c r="G14" i="183"/>
  <c r="D15" i="183"/>
  <c r="K21" i="178"/>
  <c r="G11" i="178"/>
  <c r="G13" i="178"/>
  <c r="G15" i="178"/>
  <c r="G17" i="178"/>
  <c r="F29" i="178"/>
  <c r="G7" i="178"/>
  <c r="C29" i="178"/>
  <c r="G9" i="178"/>
  <c r="D7" i="178"/>
  <c r="G8" i="178"/>
  <c r="D9" i="178"/>
  <c r="G10" i="178"/>
  <c r="D11" i="178"/>
  <c r="G12" i="178"/>
  <c r="D13" i="178"/>
  <c r="G14" i="178"/>
  <c r="D15" i="178"/>
  <c r="D14" i="176"/>
  <c r="D16" i="176"/>
  <c r="K11" i="176"/>
  <c r="K9" i="176"/>
  <c r="D12" i="176"/>
  <c r="D10" i="176"/>
  <c r="D8" i="176"/>
  <c r="G14" i="176"/>
  <c r="J13" i="176"/>
  <c r="D13" i="176"/>
  <c r="G12" i="176"/>
  <c r="J11" i="176"/>
  <c r="D11" i="176"/>
  <c r="G10" i="176"/>
  <c r="J9" i="176"/>
  <c r="D9" i="176"/>
  <c r="G8" i="176"/>
  <c r="J7" i="176"/>
  <c r="D7" i="176"/>
  <c r="K26" i="176"/>
  <c r="K25" i="176"/>
  <c r="K21" i="176"/>
  <c r="K16" i="176"/>
  <c r="K15" i="176"/>
  <c r="C29" i="176"/>
  <c r="F29" i="176"/>
  <c r="G15" i="176"/>
  <c r="G17" i="176"/>
  <c r="D15" i="176"/>
  <c r="J14" i="174"/>
  <c r="D14" i="174"/>
  <c r="G13" i="174"/>
  <c r="J12" i="174"/>
  <c r="D12" i="174"/>
  <c r="G11" i="174"/>
  <c r="J10" i="174"/>
  <c r="D10" i="174"/>
  <c r="G9" i="174"/>
  <c r="J8" i="174"/>
  <c r="D8" i="174"/>
  <c r="G7" i="174"/>
  <c r="K13" i="174"/>
  <c r="G14" i="174"/>
  <c r="J13" i="174"/>
  <c r="D13" i="174"/>
  <c r="G12" i="174"/>
  <c r="J11" i="174"/>
  <c r="D11" i="174"/>
  <c r="G10" i="174"/>
  <c r="J9" i="174"/>
  <c r="D9" i="174"/>
  <c r="G8" i="174"/>
  <c r="J7" i="174"/>
  <c r="D7" i="174"/>
  <c r="F29" i="174"/>
  <c r="G17" i="174"/>
  <c r="C29" i="174"/>
  <c r="G15" i="174"/>
  <c r="D15" i="174"/>
  <c r="K25" i="181"/>
  <c r="K23" i="181"/>
  <c r="K8" i="181"/>
  <c r="K15" i="181"/>
  <c r="F29" i="181"/>
  <c r="G7" i="181"/>
  <c r="G9" i="181"/>
  <c r="C29" i="181"/>
  <c r="G11" i="181"/>
  <c r="G13" i="181"/>
  <c r="G15" i="181"/>
  <c r="G17" i="181"/>
  <c r="D7" i="181"/>
  <c r="G8" i="181"/>
  <c r="D9" i="181"/>
  <c r="G10" i="181"/>
  <c r="D11" i="181"/>
  <c r="G12" i="181"/>
  <c r="D13" i="181"/>
  <c r="G14" i="181"/>
  <c r="D15" i="181"/>
  <c r="I29" i="177"/>
  <c r="K24" i="177" s="1"/>
  <c r="J14" i="177"/>
  <c r="D14" i="177"/>
  <c r="G13" i="177"/>
  <c r="J12" i="177"/>
  <c r="D12" i="177"/>
  <c r="G11" i="177"/>
  <c r="J10" i="177"/>
  <c r="D10" i="177"/>
  <c r="G9" i="177"/>
  <c r="J8" i="177"/>
  <c r="D8" i="177"/>
  <c r="G7" i="177"/>
  <c r="G14" i="177"/>
  <c r="J13" i="177"/>
  <c r="D13" i="177"/>
  <c r="G12" i="177"/>
  <c r="J11" i="177"/>
  <c r="D11" i="177"/>
  <c r="G10" i="177"/>
  <c r="J9" i="177"/>
  <c r="D9" i="177"/>
  <c r="G8" i="177"/>
  <c r="J7" i="177"/>
  <c r="D7" i="177"/>
  <c r="J14" i="173"/>
  <c r="G13" i="173"/>
  <c r="J12" i="173"/>
  <c r="G11" i="173"/>
  <c r="J10" i="173"/>
  <c r="G9" i="173"/>
  <c r="J8" i="173"/>
  <c r="G7" i="173"/>
  <c r="J17" i="173"/>
  <c r="J15" i="173"/>
  <c r="G14" i="173"/>
  <c r="J13" i="173"/>
  <c r="D13" i="173"/>
  <c r="G12" i="173"/>
  <c r="J11" i="173"/>
  <c r="D11" i="173"/>
  <c r="G10" i="173"/>
  <c r="J9" i="173"/>
  <c r="D9" i="173"/>
  <c r="G8" i="173"/>
  <c r="J7" i="173"/>
  <c r="D7" i="173"/>
  <c r="E21" i="180"/>
  <c r="E14" i="180"/>
  <c r="E10" i="180"/>
  <c r="H7" i="180"/>
  <c r="H25" i="180"/>
  <c r="H21" i="180"/>
  <c r="G17" i="180"/>
  <c r="J16" i="180"/>
  <c r="D16" i="180"/>
  <c r="G15" i="180"/>
  <c r="J14" i="180"/>
  <c r="D14" i="180"/>
  <c r="G13" i="180"/>
  <c r="J12" i="180"/>
  <c r="D12" i="180"/>
  <c r="G11" i="180"/>
  <c r="J10" i="180"/>
  <c r="D10" i="180"/>
  <c r="G9" i="180"/>
  <c r="J8" i="180"/>
  <c r="D8" i="180"/>
  <c r="G7" i="180"/>
  <c r="H9" i="180"/>
  <c r="H26" i="180"/>
  <c r="H22" i="180"/>
  <c r="H16" i="180"/>
  <c r="H14" i="180"/>
  <c r="H12" i="180"/>
  <c r="H10" i="180"/>
  <c r="H8" i="180"/>
  <c r="H17" i="180"/>
  <c r="H15" i="180"/>
  <c r="I29" i="180"/>
  <c r="J17" i="180"/>
  <c r="D17" i="180"/>
  <c r="G16" i="180"/>
  <c r="J15" i="180"/>
  <c r="D15" i="180"/>
  <c r="G14" i="180"/>
  <c r="J13" i="180"/>
  <c r="D13" i="180"/>
  <c r="G12" i="180"/>
  <c r="J11" i="180"/>
  <c r="D11" i="180"/>
  <c r="G10" i="180"/>
  <c r="J9" i="180"/>
  <c r="D9" i="180"/>
  <c r="C29" i="182"/>
  <c r="E16" i="182" s="1"/>
  <c r="D8" i="182"/>
  <c r="D11" i="182"/>
  <c r="D13" i="182"/>
  <c r="D15" i="182"/>
  <c r="D17" i="182"/>
  <c r="D16" i="177"/>
  <c r="F29" i="177"/>
  <c r="C29" i="177"/>
  <c r="G15" i="177"/>
  <c r="G17" i="177"/>
  <c r="D15" i="177"/>
  <c r="F29" i="173"/>
  <c r="C29" i="173"/>
  <c r="G15" i="173"/>
  <c r="G17" i="173"/>
  <c r="D15" i="173"/>
  <c r="G7" i="182"/>
  <c r="G9" i="182"/>
  <c r="G11" i="182"/>
  <c r="G13" i="182"/>
  <c r="G15" i="182"/>
  <c r="G17" i="182"/>
  <c r="F29" i="182"/>
  <c r="G12" i="182"/>
  <c r="G14" i="182"/>
  <c r="J27" i="377"/>
  <c r="I27" i="377"/>
  <c r="H27" i="377"/>
  <c r="G27" i="377"/>
  <c r="F27" i="377"/>
  <c r="E27" i="377"/>
  <c r="D27" i="377"/>
  <c r="C27" i="377"/>
  <c r="K26" i="377"/>
  <c r="K25" i="377"/>
  <c r="K24" i="377"/>
  <c r="K23" i="377"/>
  <c r="K22" i="377"/>
  <c r="K21" i="377"/>
  <c r="J18" i="377"/>
  <c r="I18" i="377"/>
  <c r="H18" i="377"/>
  <c r="G18" i="377"/>
  <c r="F18" i="377"/>
  <c r="E18" i="377"/>
  <c r="D18" i="377"/>
  <c r="C18" i="377"/>
  <c r="K17" i="377"/>
  <c r="K16" i="377"/>
  <c r="K15" i="377"/>
  <c r="K14" i="377"/>
  <c r="K13" i="377"/>
  <c r="K12" i="377"/>
  <c r="K11" i="377"/>
  <c r="K10" i="377"/>
  <c r="K9" i="377"/>
  <c r="K8" i="377"/>
  <c r="K7" i="377"/>
  <c r="J27" i="376"/>
  <c r="I27" i="376"/>
  <c r="H27" i="376"/>
  <c r="G27" i="376"/>
  <c r="F27" i="376"/>
  <c r="E27" i="376"/>
  <c r="D27" i="376"/>
  <c r="C27" i="376"/>
  <c r="K26" i="376"/>
  <c r="K25" i="376"/>
  <c r="K24" i="376"/>
  <c r="K23" i="376"/>
  <c r="K22" i="376"/>
  <c r="K21" i="376"/>
  <c r="J18" i="376"/>
  <c r="I18" i="376"/>
  <c r="H18" i="376"/>
  <c r="G18" i="376"/>
  <c r="F18" i="376"/>
  <c r="E18" i="376"/>
  <c r="D18" i="376"/>
  <c r="C18" i="376"/>
  <c r="K17" i="376"/>
  <c r="K16" i="376"/>
  <c r="K15" i="376"/>
  <c r="K14" i="376"/>
  <c r="K13" i="376"/>
  <c r="K12" i="376"/>
  <c r="K11" i="376"/>
  <c r="K10" i="376"/>
  <c r="K9" i="376"/>
  <c r="K8" i="376"/>
  <c r="K7" i="376"/>
  <c r="J27" i="375"/>
  <c r="I27" i="375"/>
  <c r="H27" i="375"/>
  <c r="G27" i="375"/>
  <c r="F27" i="375"/>
  <c r="E27" i="375"/>
  <c r="D27" i="375"/>
  <c r="C27" i="375"/>
  <c r="K26" i="375"/>
  <c r="K25" i="375"/>
  <c r="K24" i="375"/>
  <c r="K23" i="375"/>
  <c r="K22" i="375"/>
  <c r="K21" i="375"/>
  <c r="J18" i="375"/>
  <c r="I18" i="375"/>
  <c r="H18" i="375"/>
  <c r="G18" i="375"/>
  <c r="F18" i="375"/>
  <c r="E18" i="375"/>
  <c r="D18" i="375"/>
  <c r="C18" i="375"/>
  <c r="K17" i="375"/>
  <c r="K16" i="375"/>
  <c r="K15" i="375"/>
  <c r="K14" i="375"/>
  <c r="K13" i="375"/>
  <c r="K12" i="375"/>
  <c r="K11" i="375"/>
  <c r="K10" i="375"/>
  <c r="K9" i="375"/>
  <c r="K8" i="375"/>
  <c r="K7" i="375"/>
  <c r="J27" i="374"/>
  <c r="I27" i="374"/>
  <c r="H27" i="374"/>
  <c r="G27" i="374"/>
  <c r="F27" i="374"/>
  <c r="E27" i="374"/>
  <c r="D27" i="374"/>
  <c r="C27" i="374"/>
  <c r="K26" i="374"/>
  <c r="K25" i="374"/>
  <c r="K24" i="374"/>
  <c r="K23" i="374"/>
  <c r="K22" i="374"/>
  <c r="K21" i="374"/>
  <c r="J18" i="374"/>
  <c r="I18" i="374"/>
  <c r="H18" i="374"/>
  <c r="G18" i="374"/>
  <c r="F18" i="374"/>
  <c r="E18" i="374"/>
  <c r="D18" i="374"/>
  <c r="C18" i="374"/>
  <c r="K17" i="374"/>
  <c r="K16" i="374"/>
  <c r="K15" i="374"/>
  <c r="K14" i="374"/>
  <c r="K13" i="374"/>
  <c r="K12" i="374"/>
  <c r="K11" i="374"/>
  <c r="K10" i="374"/>
  <c r="K9" i="374"/>
  <c r="K8" i="374"/>
  <c r="K7" i="374"/>
  <c r="J27" i="373"/>
  <c r="I27" i="373"/>
  <c r="H27" i="373"/>
  <c r="G27" i="373"/>
  <c r="F27" i="373"/>
  <c r="E27" i="373"/>
  <c r="D27" i="373"/>
  <c r="C27" i="373"/>
  <c r="K26" i="373"/>
  <c r="K25" i="373"/>
  <c r="K24" i="373"/>
  <c r="K23" i="373"/>
  <c r="K22" i="373"/>
  <c r="K21" i="373"/>
  <c r="J18" i="373"/>
  <c r="I18" i="373"/>
  <c r="H18" i="373"/>
  <c r="G18" i="373"/>
  <c r="F18" i="373"/>
  <c r="E18" i="373"/>
  <c r="D18" i="373"/>
  <c r="C18" i="373"/>
  <c r="K17" i="373"/>
  <c r="K16" i="373"/>
  <c r="K15" i="373"/>
  <c r="K14" i="373"/>
  <c r="K13" i="373"/>
  <c r="K12" i="373"/>
  <c r="K11" i="373"/>
  <c r="K10" i="373"/>
  <c r="K9" i="373"/>
  <c r="K8" i="373"/>
  <c r="K7" i="373"/>
  <c r="J27" i="372"/>
  <c r="I27" i="372"/>
  <c r="H27" i="372"/>
  <c r="G27" i="372"/>
  <c r="F27" i="372"/>
  <c r="E27" i="372"/>
  <c r="D27" i="372"/>
  <c r="C27" i="372"/>
  <c r="K26" i="372"/>
  <c r="K25" i="372"/>
  <c r="K24" i="372"/>
  <c r="K23" i="372"/>
  <c r="K22" i="372"/>
  <c r="K21" i="372"/>
  <c r="J18" i="372"/>
  <c r="I18" i="372"/>
  <c r="H18" i="372"/>
  <c r="G18" i="372"/>
  <c r="F18" i="372"/>
  <c r="E18" i="372"/>
  <c r="D18" i="372"/>
  <c r="C18" i="372"/>
  <c r="K17" i="372"/>
  <c r="K16" i="372"/>
  <c r="K15" i="372"/>
  <c r="K14" i="372"/>
  <c r="K13" i="372"/>
  <c r="K12" i="372"/>
  <c r="K11" i="372"/>
  <c r="K10" i="372"/>
  <c r="K9" i="372"/>
  <c r="K8" i="372"/>
  <c r="K7" i="372"/>
  <c r="J27" i="371"/>
  <c r="I27" i="371"/>
  <c r="H27" i="371"/>
  <c r="G27" i="371"/>
  <c r="F27" i="371"/>
  <c r="E27" i="371"/>
  <c r="D27" i="371"/>
  <c r="C27" i="371"/>
  <c r="K26" i="371"/>
  <c r="K25" i="371"/>
  <c r="K24" i="371"/>
  <c r="K23" i="371"/>
  <c r="K22" i="371"/>
  <c r="K21" i="371"/>
  <c r="J18" i="371"/>
  <c r="I18" i="371"/>
  <c r="H18" i="371"/>
  <c r="G18" i="371"/>
  <c r="F18" i="371"/>
  <c r="E18" i="371"/>
  <c r="D18" i="371"/>
  <c r="C18" i="371"/>
  <c r="K17" i="371"/>
  <c r="K16" i="371"/>
  <c r="K15" i="371"/>
  <c r="K14" i="371"/>
  <c r="K13" i="371"/>
  <c r="K12" i="371"/>
  <c r="K11" i="371"/>
  <c r="K10" i="371"/>
  <c r="K9" i="371"/>
  <c r="K8" i="371"/>
  <c r="K7" i="371"/>
  <c r="J27" i="370"/>
  <c r="I27" i="370"/>
  <c r="H27" i="370"/>
  <c r="G27" i="370"/>
  <c r="F27" i="370"/>
  <c r="E27" i="370"/>
  <c r="D27" i="370"/>
  <c r="C27" i="370"/>
  <c r="K26" i="370"/>
  <c r="K25" i="370"/>
  <c r="K24" i="370"/>
  <c r="K23" i="370"/>
  <c r="K22" i="370"/>
  <c r="K21" i="370"/>
  <c r="J18" i="370"/>
  <c r="I18" i="370"/>
  <c r="H18" i="370"/>
  <c r="G18" i="370"/>
  <c r="F18" i="370"/>
  <c r="E18" i="370"/>
  <c r="D18" i="370"/>
  <c r="C18" i="370"/>
  <c r="K17" i="370"/>
  <c r="K16" i="370"/>
  <c r="K15" i="370"/>
  <c r="K14" i="370"/>
  <c r="K13" i="370"/>
  <c r="K12" i="370"/>
  <c r="K11" i="370"/>
  <c r="K10" i="370"/>
  <c r="K9" i="370"/>
  <c r="K8" i="370"/>
  <c r="K7" i="370"/>
  <c r="J27" i="369"/>
  <c r="I27" i="369"/>
  <c r="H27" i="369"/>
  <c r="G27" i="369"/>
  <c r="F27" i="369"/>
  <c r="E27" i="369"/>
  <c r="D27" i="369"/>
  <c r="C27" i="369"/>
  <c r="K26" i="369"/>
  <c r="K25" i="369"/>
  <c r="K24" i="369"/>
  <c r="K23" i="369"/>
  <c r="K22" i="369"/>
  <c r="K21" i="369"/>
  <c r="J18" i="369"/>
  <c r="I18" i="369"/>
  <c r="H18" i="369"/>
  <c r="G18" i="369"/>
  <c r="F18" i="369"/>
  <c r="E18" i="369"/>
  <c r="D18" i="369"/>
  <c r="C18" i="369"/>
  <c r="K17" i="369"/>
  <c r="K16" i="369"/>
  <c r="K15" i="369"/>
  <c r="K14" i="369"/>
  <c r="K13" i="369"/>
  <c r="K12" i="369"/>
  <c r="K11" i="369"/>
  <c r="K10" i="369"/>
  <c r="K9" i="369"/>
  <c r="K8" i="369"/>
  <c r="K7" i="369"/>
  <c r="J27" i="368"/>
  <c r="I27" i="368"/>
  <c r="H27" i="368"/>
  <c r="G27" i="368"/>
  <c r="F27" i="368"/>
  <c r="E27" i="368"/>
  <c r="D27" i="368"/>
  <c r="C27" i="368"/>
  <c r="K26" i="368"/>
  <c r="K25" i="368"/>
  <c r="K24" i="368"/>
  <c r="K23" i="368"/>
  <c r="K22" i="368"/>
  <c r="K21" i="368"/>
  <c r="J18" i="368"/>
  <c r="I18" i="368"/>
  <c r="H18" i="368"/>
  <c r="G18" i="368"/>
  <c r="F18" i="368"/>
  <c r="E18" i="368"/>
  <c r="D18" i="368"/>
  <c r="C18" i="368"/>
  <c r="K17" i="368"/>
  <c r="K16" i="368"/>
  <c r="K15" i="368"/>
  <c r="K14" i="368"/>
  <c r="K13" i="368"/>
  <c r="K12" i="368"/>
  <c r="K11" i="368"/>
  <c r="K10" i="368"/>
  <c r="K9" i="368"/>
  <c r="K8" i="368"/>
  <c r="K7" i="368"/>
  <c r="J27" i="367"/>
  <c r="I27" i="367"/>
  <c r="H27" i="367"/>
  <c r="G27" i="367"/>
  <c r="F27" i="367"/>
  <c r="E27" i="367"/>
  <c r="D27" i="367"/>
  <c r="C27" i="367"/>
  <c r="K26" i="367"/>
  <c r="K25" i="367"/>
  <c r="K24" i="367"/>
  <c r="K23" i="367"/>
  <c r="K22" i="367"/>
  <c r="K21" i="367"/>
  <c r="J18" i="367"/>
  <c r="I18" i="367"/>
  <c r="H18" i="367"/>
  <c r="G18" i="367"/>
  <c r="F18" i="367"/>
  <c r="E18" i="367"/>
  <c r="D18" i="367"/>
  <c r="C18" i="367"/>
  <c r="K17" i="367"/>
  <c r="K16" i="367"/>
  <c r="K15" i="367"/>
  <c r="K14" i="367"/>
  <c r="K13" i="367"/>
  <c r="K12" i="367"/>
  <c r="K11" i="367"/>
  <c r="K10" i="367"/>
  <c r="K9" i="367"/>
  <c r="K8" i="367"/>
  <c r="K7" i="367"/>
  <c r="J27" i="366"/>
  <c r="I27" i="366"/>
  <c r="H27" i="366"/>
  <c r="G27" i="366"/>
  <c r="F27" i="366"/>
  <c r="E27" i="366"/>
  <c r="D27" i="366"/>
  <c r="C27" i="366"/>
  <c r="K26" i="366"/>
  <c r="K25" i="366"/>
  <c r="K24" i="366"/>
  <c r="K23" i="366"/>
  <c r="K22" i="366"/>
  <c r="K21" i="366"/>
  <c r="J18" i="366"/>
  <c r="I18" i="366"/>
  <c r="H18" i="366"/>
  <c r="G18" i="366"/>
  <c r="F18" i="366"/>
  <c r="E18" i="366"/>
  <c r="D18" i="366"/>
  <c r="C18" i="366"/>
  <c r="K17" i="366"/>
  <c r="K16" i="366"/>
  <c r="K15" i="366"/>
  <c r="K14" i="366"/>
  <c r="K13" i="366"/>
  <c r="K12" i="366"/>
  <c r="K11" i="366"/>
  <c r="K10" i="366"/>
  <c r="K9" i="366"/>
  <c r="K8" i="366"/>
  <c r="K7" i="366"/>
  <c r="K25" i="365"/>
  <c r="K24" i="365"/>
  <c r="K23" i="365"/>
  <c r="K22" i="365"/>
  <c r="K21" i="365"/>
  <c r="K17" i="365"/>
  <c r="K16" i="365"/>
  <c r="K15" i="365"/>
  <c r="K14" i="365"/>
  <c r="K13" i="365"/>
  <c r="K12" i="365"/>
  <c r="K11" i="365"/>
  <c r="K10" i="365"/>
  <c r="K9" i="365"/>
  <c r="K8" i="365"/>
  <c r="K7" i="365"/>
  <c r="H29" i="364"/>
  <c r="C29" i="364"/>
  <c r="K26" i="364"/>
  <c r="K25" i="364"/>
  <c r="K24" i="364"/>
  <c r="K23" i="364"/>
  <c r="K22" i="364"/>
  <c r="K21" i="364"/>
  <c r="J29" i="364"/>
  <c r="G29" i="364"/>
  <c r="F29" i="364"/>
  <c r="K17" i="364"/>
  <c r="K16" i="364"/>
  <c r="K15" i="364"/>
  <c r="K14" i="364"/>
  <c r="K13" i="364"/>
  <c r="K12" i="364"/>
  <c r="K11" i="364"/>
  <c r="K10" i="364"/>
  <c r="K9" i="364"/>
  <c r="K8" i="364"/>
  <c r="K7" i="364"/>
  <c r="J29" i="363"/>
  <c r="K7" i="363"/>
  <c r="F29" i="363"/>
  <c r="K26" i="363"/>
  <c r="K25" i="363"/>
  <c r="K24" i="363"/>
  <c r="K23" i="363"/>
  <c r="K22" i="363"/>
  <c r="K21" i="363"/>
  <c r="K17" i="363"/>
  <c r="K15" i="363"/>
  <c r="K14" i="363"/>
  <c r="K13" i="363"/>
  <c r="K12" i="363"/>
  <c r="K11" i="363"/>
  <c r="K10" i="363"/>
  <c r="K9" i="363"/>
  <c r="K8" i="363"/>
  <c r="I27" i="179"/>
  <c r="F27" i="179"/>
  <c r="C27" i="179"/>
  <c r="I18" i="179"/>
  <c r="F18" i="179"/>
  <c r="C18" i="179"/>
  <c r="C27" i="175"/>
  <c r="C18" i="175"/>
  <c r="D13" i="175" s="1"/>
  <c r="F27" i="175"/>
  <c r="F18" i="175"/>
  <c r="G16" i="175" s="1"/>
  <c r="F18" i="172"/>
  <c r="G16" i="172" s="1"/>
  <c r="I27" i="172"/>
  <c r="F27" i="172"/>
  <c r="C27" i="172"/>
  <c r="I18" i="172"/>
  <c r="J13" i="172" s="1"/>
  <c r="C18" i="172"/>
  <c r="D17" i="172" s="1"/>
  <c r="I27" i="362"/>
  <c r="F27" i="362"/>
  <c r="C27" i="362"/>
  <c r="L26" i="362"/>
  <c r="L25" i="362"/>
  <c r="L24" i="362"/>
  <c r="L23" i="362"/>
  <c r="L22" i="362"/>
  <c r="L21" i="362"/>
  <c r="I18" i="362"/>
  <c r="J15" i="362" s="1"/>
  <c r="F18" i="362"/>
  <c r="C18" i="362"/>
  <c r="D14" i="362" s="1"/>
  <c r="L17" i="362"/>
  <c r="L16" i="362"/>
  <c r="L15" i="362"/>
  <c r="L14" i="362"/>
  <c r="G14" i="362"/>
  <c r="L13" i="362"/>
  <c r="L12" i="362"/>
  <c r="L11" i="362"/>
  <c r="G11" i="362"/>
  <c r="L10" i="362"/>
  <c r="L9" i="362"/>
  <c r="G9" i="362"/>
  <c r="L8" i="362"/>
  <c r="G8" i="362"/>
  <c r="L7" i="362"/>
  <c r="I27" i="260"/>
  <c r="F27" i="260"/>
  <c r="C27" i="260"/>
  <c r="I18" i="260"/>
  <c r="J8" i="260" s="1"/>
  <c r="F18" i="260"/>
  <c r="G16" i="260" s="1"/>
  <c r="C18" i="260"/>
  <c r="D12" i="260" s="1"/>
  <c r="I27" i="259"/>
  <c r="F27" i="259"/>
  <c r="C27" i="259"/>
  <c r="I18" i="259"/>
  <c r="J13" i="259" s="1"/>
  <c r="F18" i="259"/>
  <c r="G16" i="259" s="1"/>
  <c r="C18" i="259"/>
  <c r="D17" i="259" s="1"/>
  <c r="I27" i="257"/>
  <c r="F27" i="257"/>
  <c r="C27" i="257"/>
  <c r="I18" i="257"/>
  <c r="J10" i="257" s="1"/>
  <c r="F18" i="257"/>
  <c r="G16" i="257" s="1"/>
  <c r="C18" i="257"/>
  <c r="D12" i="257" s="1"/>
  <c r="I27" i="256"/>
  <c r="F27" i="256"/>
  <c r="C27" i="256"/>
  <c r="I18" i="256"/>
  <c r="F18" i="256"/>
  <c r="G16" i="256" s="1"/>
  <c r="C18" i="256"/>
  <c r="D17" i="256" s="1"/>
  <c r="I27" i="255"/>
  <c r="F27" i="255"/>
  <c r="C27" i="255"/>
  <c r="I18" i="255"/>
  <c r="F18" i="255"/>
  <c r="G16" i="255" s="1"/>
  <c r="C18" i="255"/>
  <c r="D17" i="255" s="1"/>
  <c r="I27" i="254"/>
  <c r="F27" i="254"/>
  <c r="C27" i="254"/>
  <c r="L26" i="254"/>
  <c r="L25" i="254"/>
  <c r="L24" i="254"/>
  <c r="L23" i="254"/>
  <c r="L22" i="254"/>
  <c r="L21" i="254"/>
  <c r="I18" i="254"/>
  <c r="J15" i="254" s="1"/>
  <c r="F18" i="254"/>
  <c r="G17" i="254" s="1"/>
  <c r="C18" i="254"/>
  <c r="L17" i="254"/>
  <c r="L16" i="254"/>
  <c r="L15" i="254"/>
  <c r="D15" i="254"/>
  <c r="L14" i="254"/>
  <c r="L13" i="254"/>
  <c r="D13" i="254"/>
  <c r="L12" i="254"/>
  <c r="D12" i="254"/>
  <c r="L11" i="254"/>
  <c r="D11" i="254"/>
  <c r="L10" i="254"/>
  <c r="L9" i="254"/>
  <c r="D9" i="254"/>
  <c r="L8" i="254"/>
  <c r="L7" i="254"/>
  <c r="D7" i="254"/>
  <c r="I27" i="253"/>
  <c r="F27" i="253"/>
  <c r="C27" i="253"/>
  <c r="L26" i="253"/>
  <c r="L25" i="253"/>
  <c r="L24" i="253"/>
  <c r="L23" i="253"/>
  <c r="L22" i="253"/>
  <c r="L21" i="253"/>
  <c r="I18" i="253"/>
  <c r="J15" i="253" s="1"/>
  <c r="F18" i="253"/>
  <c r="G9" i="253" s="1"/>
  <c r="C18" i="253"/>
  <c r="D14" i="253" s="1"/>
  <c r="L17" i="253"/>
  <c r="L16" i="253"/>
  <c r="L15" i="253"/>
  <c r="L14" i="253"/>
  <c r="L13" i="253"/>
  <c r="D13" i="253"/>
  <c r="L12" i="253"/>
  <c r="D12" i="253"/>
  <c r="L11" i="253"/>
  <c r="L10" i="253"/>
  <c r="G10" i="253"/>
  <c r="L9" i="253"/>
  <c r="D9" i="253"/>
  <c r="L8" i="253"/>
  <c r="D8" i="253"/>
  <c r="L7" i="253"/>
  <c r="I27" i="252"/>
  <c r="F27" i="252"/>
  <c r="C27" i="252"/>
  <c r="L26" i="252"/>
  <c r="L25" i="252"/>
  <c r="L24" i="252"/>
  <c r="L23" i="252"/>
  <c r="L22" i="252"/>
  <c r="L21" i="252"/>
  <c r="I18" i="252"/>
  <c r="J15" i="252" s="1"/>
  <c r="F18" i="252"/>
  <c r="G15" i="252" s="1"/>
  <c r="C18" i="252"/>
  <c r="D15" i="252" s="1"/>
  <c r="L17" i="252"/>
  <c r="L16" i="252"/>
  <c r="L15" i="252"/>
  <c r="L14" i="252"/>
  <c r="L13" i="252"/>
  <c r="L12" i="252"/>
  <c r="L11" i="252"/>
  <c r="L10" i="252"/>
  <c r="G10" i="252"/>
  <c r="L9" i="252"/>
  <c r="L8" i="252"/>
  <c r="L7" i="252"/>
  <c r="I27" i="251"/>
  <c r="F27" i="251"/>
  <c r="C27" i="251"/>
  <c r="I18" i="251"/>
  <c r="J7" i="251" s="1"/>
  <c r="F18" i="251"/>
  <c r="G16" i="251" s="1"/>
  <c r="C18" i="251"/>
  <c r="I27" i="246"/>
  <c r="F27" i="246"/>
  <c r="C27" i="246"/>
  <c r="I18" i="246"/>
  <c r="F18" i="246"/>
  <c r="G16" i="246" s="1"/>
  <c r="C18" i="246"/>
  <c r="D16" i="246" s="1"/>
  <c r="I27" i="244"/>
  <c r="F27" i="244"/>
  <c r="C27" i="244"/>
  <c r="I18" i="244"/>
  <c r="J15" i="244" s="1"/>
  <c r="F18" i="244"/>
  <c r="G16" i="244" s="1"/>
  <c r="C18" i="244"/>
  <c r="D17" i="244" s="1"/>
  <c r="I27" i="242"/>
  <c r="F27" i="242"/>
  <c r="C27" i="242"/>
  <c r="I18" i="242"/>
  <c r="J13" i="242" s="1"/>
  <c r="F18" i="242"/>
  <c r="G16" i="242" s="1"/>
  <c r="C18" i="242"/>
  <c r="I27" i="249"/>
  <c r="F27" i="249"/>
  <c r="C27" i="249"/>
  <c r="I18" i="249"/>
  <c r="F18" i="249"/>
  <c r="G16" i="249" s="1"/>
  <c r="C18" i="249"/>
  <c r="D17" i="249" s="1"/>
  <c r="I27" i="245"/>
  <c r="F27" i="245"/>
  <c r="C27" i="245"/>
  <c r="I18" i="245"/>
  <c r="J14" i="245" s="1"/>
  <c r="F18" i="245"/>
  <c r="G16" i="245" s="1"/>
  <c r="C18" i="245"/>
  <c r="D17" i="245" s="1"/>
  <c r="I27" i="241"/>
  <c r="F27" i="241"/>
  <c r="C27" i="241"/>
  <c r="I18" i="241"/>
  <c r="F18" i="241"/>
  <c r="G16" i="241" s="1"/>
  <c r="C18" i="241"/>
  <c r="D17" i="241" s="1"/>
  <c r="I27" i="248"/>
  <c r="F27" i="248"/>
  <c r="C27" i="248"/>
  <c r="I18" i="248"/>
  <c r="J13" i="248" s="1"/>
  <c r="F18" i="248"/>
  <c r="G16" i="248" s="1"/>
  <c r="C18" i="248"/>
  <c r="D17" i="248" s="1"/>
  <c r="I27" i="250"/>
  <c r="F27" i="250"/>
  <c r="C27" i="250"/>
  <c r="I18" i="250"/>
  <c r="J8" i="250" s="1"/>
  <c r="F18" i="250"/>
  <c r="G16" i="250" s="1"/>
  <c r="C18" i="250"/>
  <c r="I27" i="247"/>
  <c r="F27" i="247"/>
  <c r="C27" i="247"/>
  <c r="I18" i="247"/>
  <c r="J13" i="247" s="1"/>
  <c r="F18" i="247"/>
  <c r="G16" i="247" s="1"/>
  <c r="C18" i="247"/>
  <c r="D17" i="247" s="1"/>
  <c r="I27" i="243"/>
  <c r="F27" i="243"/>
  <c r="C27" i="243"/>
  <c r="I18" i="243"/>
  <c r="J9" i="243" s="1"/>
  <c r="F18" i="243"/>
  <c r="G17" i="243" s="1"/>
  <c r="C18" i="243"/>
  <c r="D17" i="243" s="1"/>
  <c r="I27" i="239"/>
  <c r="F27" i="239"/>
  <c r="C27" i="239"/>
  <c r="L26" i="239"/>
  <c r="L25" i="239"/>
  <c r="L24" i="239"/>
  <c r="L23" i="239"/>
  <c r="L22" i="239"/>
  <c r="L21" i="239"/>
  <c r="I18" i="239"/>
  <c r="J14" i="239" s="1"/>
  <c r="F18" i="239"/>
  <c r="G15" i="239" s="1"/>
  <c r="C18" i="239"/>
  <c r="D17" i="239" s="1"/>
  <c r="L17" i="239"/>
  <c r="L16" i="239"/>
  <c r="L15" i="239"/>
  <c r="L14" i="239"/>
  <c r="L13" i="239"/>
  <c r="L12" i="239"/>
  <c r="L11" i="239"/>
  <c r="G11" i="239"/>
  <c r="L10" i="239"/>
  <c r="L9" i="239"/>
  <c r="L8" i="239"/>
  <c r="J8" i="239"/>
  <c r="L7" i="239"/>
  <c r="J7" i="239"/>
  <c r="I27" i="238"/>
  <c r="F27" i="238"/>
  <c r="C27" i="238"/>
  <c r="L26" i="238"/>
  <c r="L25" i="238"/>
  <c r="L24" i="238"/>
  <c r="L23" i="238"/>
  <c r="L22" i="238"/>
  <c r="L21" i="238"/>
  <c r="I18" i="238"/>
  <c r="J15" i="238" s="1"/>
  <c r="F18" i="238"/>
  <c r="G11" i="238" s="1"/>
  <c r="C18" i="238"/>
  <c r="D15" i="238" s="1"/>
  <c r="L17" i="238"/>
  <c r="L16" i="238"/>
  <c r="D16" i="238"/>
  <c r="L15" i="238"/>
  <c r="L14" i="238"/>
  <c r="D14" i="238"/>
  <c r="L13" i="238"/>
  <c r="D13" i="238"/>
  <c r="L12" i="238"/>
  <c r="D12" i="238"/>
  <c r="L11" i="238"/>
  <c r="D11" i="238"/>
  <c r="L10" i="238"/>
  <c r="G10" i="238"/>
  <c r="D10" i="238"/>
  <c r="L9" i="238"/>
  <c r="D9" i="238"/>
  <c r="L8" i="238"/>
  <c r="J8" i="238"/>
  <c r="D8" i="238"/>
  <c r="L7" i="238"/>
  <c r="D7" i="238"/>
  <c r="K23" i="176" l="1"/>
  <c r="K24" i="176"/>
  <c r="K13" i="176"/>
  <c r="K17" i="176"/>
  <c r="K22" i="176"/>
  <c r="K10" i="176"/>
  <c r="K8" i="176"/>
  <c r="K14" i="176"/>
  <c r="K21" i="174"/>
  <c r="K24" i="174"/>
  <c r="K23" i="174"/>
  <c r="K22" i="174"/>
  <c r="H11" i="180"/>
  <c r="H13" i="180"/>
  <c r="J8" i="253"/>
  <c r="C29" i="250"/>
  <c r="E21" i="250" s="1"/>
  <c r="J12" i="239"/>
  <c r="J11" i="239"/>
  <c r="K10" i="181"/>
  <c r="K24" i="181"/>
  <c r="K13" i="181"/>
  <c r="K16" i="181"/>
  <c r="K17" i="181"/>
  <c r="K12" i="181"/>
  <c r="K9" i="181"/>
  <c r="K22" i="181"/>
  <c r="K7" i="181"/>
  <c r="K21" i="181"/>
  <c r="K14" i="181"/>
  <c r="K11" i="181"/>
  <c r="K17" i="177"/>
  <c r="K26" i="177"/>
  <c r="H24" i="180"/>
  <c r="K14" i="182"/>
  <c r="K26" i="182"/>
  <c r="K24" i="182"/>
  <c r="K7" i="182"/>
  <c r="K25" i="182"/>
  <c r="D13" i="362"/>
  <c r="D7" i="362"/>
  <c r="D12" i="362"/>
  <c r="G8" i="239"/>
  <c r="G9" i="239"/>
  <c r="G7" i="239"/>
  <c r="G12" i="239"/>
  <c r="G14" i="239"/>
  <c r="G9" i="238"/>
  <c r="G13" i="238"/>
  <c r="G15" i="238"/>
  <c r="G16" i="238"/>
  <c r="G7" i="238"/>
  <c r="G12" i="238"/>
  <c r="G8" i="238"/>
  <c r="J18" i="182"/>
  <c r="K9" i="182"/>
  <c r="K11" i="182"/>
  <c r="K8" i="182"/>
  <c r="K16" i="182"/>
  <c r="E12" i="182"/>
  <c r="K13" i="182"/>
  <c r="K15" i="182"/>
  <c r="K10" i="182"/>
  <c r="K23" i="182"/>
  <c r="K21" i="182"/>
  <c r="K17" i="182"/>
  <c r="K12" i="182"/>
  <c r="J18" i="183"/>
  <c r="K13" i="178"/>
  <c r="K17" i="178"/>
  <c r="K15" i="178"/>
  <c r="K8" i="178"/>
  <c r="K24" i="178"/>
  <c r="K12" i="178"/>
  <c r="K11" i="178"/>
  <c r="K9" i="178"/>
  <c r="K14" i="178"/>
  <c r="K10" i="178"/>
  <c r="K23" i="178"/>
  <c r="K22" i="178"/>
  <c r="K7" i="178"/>
  <c r="K26" i="178"/>
  <c r="K16" i="178"/>
  <c r="J18" i="178"/>
  <c r="K15" i="174"/>
  <c r="K16" i="174"/>
  <c r="K11" i="174"/>
  <c r="K25" i="174"/>
  <c r="K17" i="174"/>
  <c r="K26" i="174"/>
  <c r="J18" i="181"/>
  <c r="K22" i="177"/>
  <c r="K23" i="177"/>
  <c r="K15" i="177"/>
  <c r="K25" i="177"/>
  <c r="K21" i="177"/>
  <c r="K16" i="177"/>
  <c r="K16" i="173"/>
  <c r="J7" i="172"/>
  <c r="J12" i="172"/>
  <c r="J8" i="172"/>
  <c r="J14" i="172"/>
  <c r="J9" i="172"/>
  <c r="J15" i="172"/>
  <c r="J11" i="172"/>
  <c r="I29" i="249"/>
  <c r="K13" i="249" s="1"/>
  <c r="J12" i="238"/>
  <c r="E11" i="180"/>
  <c r="E24" i="180"/>
  <c r="E12" i="180"/>
  <c r="E17" i="180"/>
  <c r="E9" i="180"/>
  <c r="E23" i="180"/>
  <c r="E8" i="180"/>
  <c r="E15" i="180"/>
  <c r="E7" i="180"/>
  <c r="E22" i="180"/>
  <c r="E16" i="180"/>
  <c r="E25" i="180"/>
  <c r="E13" i="180"/>
  <c r="C29" i="251"/>
  <c r="J9" i="244"/>
  <c r="C29" i="242"/>
  <c r="J7" i="250"/>
  <c r="J7" i="247"/>
  <c r="D8" i="243"/>
  <c r="D9" i="243"/>
  <c r="D7" i="243"/>
  <c r="E15" i="182"/>
  <c r="G8" i="175"/>
  <c r="G9" i="175"/>
  <c r="G7" i="175"/>
  <c r="J10" i="260"/>
  <c r="J11" i="260"/>
  <c r="J15" i="260"/>
  <c r="J7" i="260"/>
  <c r="J8" i="251"/>
  <c r="J7" i="244"/>
  <c r="J8" i="244"/>
  <c r="J12" i="244"/>
  <c r="J15" i="245"/>
  <c r="J9" i="245"/>
  <c r="J9" i="250"/>
  <c r="J10" i="247"/>
  <c r="J7" i="243"/>
  <c r="D16" i="243"/>
  <c r="D10" i="243"/>
  <c r="D11" i="243"/>
  <c r="K7" i="173"/>
  <c r="K12" i="173"/>
  <c r="K14" i="173"/>
  <c r="K10" i="173"/>
  <c r="K8" i="173"/>
  <c r="D7" i="239"/>
  <c r="D8" i="239"/>
  <c r="D11" i="239"/>
  <c r="D12" i="239"/>
  <c r="D7" i="250"/>
  <c r="J10" i="245"/>
  <c r="J16" i="245"/>
  <c r="I29" i="242"/>
  <c r="D10" i="252"/>
  <c r="D12" i="252"/>
  <c r="I29" i="255"/>
  <c r="K22" i="255" s="1"/>
  <c r="J8" i="362"/>
  <c r="J12" i="362"/>
  <c r="D10" i="172"/>
  <c r="K17" i="173"/>
  <c r="K23" i="173"/>
  <c r="K26" i="173"/>
  <c r="J18" i="173"/>
  <c r="K9" i="173"/>
  <c r="I29" i="179"/>
  <c r="J10" i="179"/>
  <c r="J14" i="179"/>
  <c r="J7" i="179"/>
  <c r="J13" i="179"/>
  <c r="J11" i="179"/>
  <c r="J15" i="179"/>
  <c r="J17" i="179"/>
  <c r="J8" i="179"/>
  <c r="J12" i="179"/>
  <c r="J16" i="179"/>
  <c r="J9" i="179"/>
  <c r="D14" i="239"/>
  <c r="C29" i="243"/>
  <c r="E16" i="243" s="1"/>
  <c r="D10" i="250"/>
  <c r="J7" i="245"/>
  <c r="J11" i="245"/>
  <c r="D8" i="252"/>
  <c r="G10" i="254"/>
  <c r="J16" i="172"/>
  <c r="K21" i="173"/>
  <c r="K15" i="173"/>
  <c r="H27" i="180"/>
  <c r="K11" i="173"/>
  <c r="J18" i="177"/>
  <c r="K7" i="174"/>
  <c r="K10" i="174"/>
  <c r="K12" i="174"/>
  <c r="K14" i="174"/>
  <c r="K8" i="174"/>
  <c r="D9" i="250"/>
  <c r="D10" i="239"/>
  <c r="D8" i="250"/>
  <c r="D12" i="250"/>
  <c r="J8" i="245"/>
  <c r="J12" i="245"/>
  <c r="D7" i="246"/>
  <c r="C29" i="254"/>
  <c r="D10" i="257"/>
  <c r="J17" i="172"/>
  <c r="K25" i="173"/>
  <c r="K24" i="173"/>
  <c r="J18" i="180"/>
  <c r="K13" i="173"/>
  <c r="I29" i="260"/>
  <c r="K22" i="260" s="1"/>
  <c r="J8" i="257"/>
  <c r="J16" i="257"/>
  <c r="J9" i="257"/>
  <c r="J7" i="257"/>
  <c r="J11" i="257"/>
  <c r="I29" i="256"/>
  <c r="K22" i="256" s="1"/>
  <c r="J9" i="256"/>
  <c r="J7" i="256"/>
  <c r="J13" i="256"/>
  <c r="J12" i="255"/>
  <c r="D8" i="254"/>
  <c r="D10" i="254"/>
  <c r="G13" i="253"/>
  <c r="G12" i="253"/>
  <c r="G7" i="253"/>
  <c r="D7" i="253"/>
  <c r="E29" i="377"/>
  <c r="I29" i="377"/>
  <c r="F29" i="376"/>
  <c r="J29" i="376"/>
  <c r="F29" i="373"/>
  <c r="J29" i="373"/>
  <c r="E29" i="373"/>
  <c r="I29" i="373"/>
  <c r="F29" i="372"/>
  <c r="J29" i="372"/>
  <c r="E29" i="369"/>
  <c r="I29" i="369"/>
  <c r="F29" i="368"/>
  <c r="J29" i="368"/>
  <c r="C29" i="367"/>
  <c r="G29" i="367"/>
  <c r="D18" i="180"/>
  <c r="E13" i="182"/>
  <c r="E10" i="182"/>
  <c r="E22" i="182"/>
  <c r="E21" i="182"/>
  <c r="D18" i="182"/>
  <c r="E17" i="182"/>
  <c r="E25" i="182"/>
  <c r="G9" i="179"/>
  <c r="G13" i="179"/>
  <c r="G17" i="179"/>
  <c r="G15" i="179"/>
  <c r="G8" i="179"/>
  <c r="G12" i="179"/>
  <c r="G10" i="179"/>
  <c r="G14" i="179"/>
  <c r="G7" i="179"/>
  <c r="G11" i="179"/>
  <c r="G16" i="179"/>
  <c r="D7" i="179"/>
  <c r="D9" i="179"/>
  <c r="D13" i="179"/>
  <c r="D17" i="179"/>
  <c r="D11" i="179"/>
  <c r="D15" i="179"/>
  <c r="D12" i="179"/>
  <c r="D10" i="179"/>
  <c r="D14" i="179"/>
  <c r="D16" i="179"/>
  <c r="D8" i="179"/>
  <c r="G13" i="175"/>
  <c r="G10" i="175"/>
  <c r="G11" i="175"/>
  <c r="D9" i="175"/>
  <c r="G7" i="172"/>
  <c r="D12" i="172"/>
  <c r="J9" i="260"/>
  <c r="C29" i="257"/>
  <c r="D14" i="257"/>
  <c r="J11" i="256"/>
  <c r="J8" i="256"/>
  <c r="J12" i="256"/>
  <c r="J10" i="256"/>
  <c r="J16" i="256"/>
  <c r="J16" i="255"/>
  <c r="J10" i="255"/>
  <c r="G15" i="254"/>
  <c r="J14" i="251"/>
  <c r="D14" i="251"/>
  <c r="I29" i="246"/>
  <c r="J11" i="246"/>
  <c r="J11" i="244"/>
  <c r="J16" i="244"/>
  <c r="J10" i="244"/>
  <c r="J16" i="242"/>
  <c r="J7" i="242"/>
  <c r="J9" i="242"/>
  <c r="D10" i="242"/>
  <c r="J13" i="245"/>
  <c r="J9" i="248"/>
  <c r="J7" i="248"/>
  <c r="J12" i="248"/>
  <c r="J10" i="248"/>
  <c r="J8" i="248"/>
  <c r="D11" i="250"/>
  <c r="D13" i="250"/>
  <c r="J8" i="247"/>
  <c r="J9" i="247"/>
  <c r="J16" i="247"/>
  <c r="G8" i="243"/>
  <c r="D13" i="243"/>
  <c r="D14" i="243"/>
  <c r="G10" i="239"/>
  <c r="G13" i="239"/>
  <c r="F29" i="238"/>
  <c r="L27" i="238"/>
  <c r="C29" i="238"/>
  <c r="E10" i="238" s="1"/>
  <c r="D18" i="183"/>
  <c r="H25" i="183"/>
  <c r="H21" i="183"/>
  <c r="H14" i="183"/>
  <c r="H10" i="183"/>
  <c r="H26" i="183"/>
  <c r="H22" i="183"/>
  <c r="H17" i="183"/>
  <c r="H15" i="183"/>
  <c r="H13" i="183"/>
  <c r="H11" i="183"/>
  <c r="H9" i="183"/>
  <c r="H7" i="183"/>
  <c r="H23" i="183"/>
  <c r="H24" i="183"/>
  <c r="H16" i="183"/>
  <c r="H12" i="183"/>
  <c r="H8" i="183"/>
  <c r="K27" i="183"/>
  <c r="K18" i="183"/>
  <c r="E24" i="183"/>
  <c r="E22" i="183"/>
  <c r="E23" i="183"/>
  <c r="E17" i="183"/>
  <c r="E13" i="183"/>
  <c r="E9" i="183"/>
  <c r="E25" i="183"/>
  <c r="E21" i="183"/>
  <c r="E16" i="183"/>
  <c r="E14" i="183"/>
  <c r="E12" i="183"/>
  <c r="E10" i="183"/>
  <c r="E8" i="183"/>
  <c r="E26" i="183"/>
  <c r="E15" i="183"/>
  <c r="E11" i="183"/>
  <c r="E7" i="183"/>
  <c r="G18" i="183"/>
  <c r="G18" i="178"/>
  <c r="E24" i="178"/>
  <c r="E15" i="178"/>
  <c r="E13" i="178"/>
  <c r="E11" i="178"/>
  <c r="E9" i="178"/>
  <c r="E25" i="178"/>
  <c r="E21" i="178"/>
  <c r="E16" i="178"/>
  <c r="E14" i="178"/>
  <c r="E12" i="178"/>
  <c r="E10" i="178"/>
  <c r="E8" i="178"/>
  <c r="E23" i="178"/>
  <c r="E17" i="178"/>
  <c r="E7" i="178"/>
  <c r="E26" i="178"/>
  <c r="E22" i="178"/>
  <c r="D18" i="178"/>
  <c r="H25" i="178"/>
  <c r="H21" i="178"/>
  <c r="H24" i="178"/>
  <c r="H16" i="178"/>
  <c r="H26" i="178"/>
  <c r="H22" i="178"/>
  <c r="H17" i="178"/>
  <c r="H15" i="178"/>
  <c r="H13" i="178"/>
  <c r="H11" i="178"/>
  <c r="H9" i="178"/>
  <c r="H7" i="178"/>
  <c r="H14" i="178"/>
  <c r="H12" i="178"/>
  <c r="H10" i="178"/>
  <c r="H8" i="178"/>
  <c r="H23" i="178"/>
  <c r="H7" i="176"/>
  <c r="H11" i="176"/>
  <c r="H13" i="176"/>
  <c r="H8" i="176"/>
  <c r="H10" i="176"/>
  <c r="H12" i="176"/>
  <c r="H14" i="176"/>
  <c r="H9" i="176"/>
  <c r="J18" i="176"/>
  <c r="E10" i="176"/>
  <c r="E12" i="176"/>
  <c r="E7" i="176"/>
  <c r="E9" i="176"/>
  <c r="E11" i="176"/>
  <c r="E13" i="176"/>
  <c r="E8" i="176"/>
  <c r="E14" i="176"/>
  <c r="H25" i="176"/>
  <c r="H21" i="176"/>
  <c r="H23" i="176"/>
  <c r="H24" i="176"/>
  <c r="H16" i="176"/>
  <c r="H26" i="176"/>
  <c r="H22" i="176"/>
  <c r="H17" i="176"/>
  <c r="H15" i="176"/>
  <c r="G18" i="176"/>
  <c r="K18" i="176"/>
  <c r="D18" i="176"/>
  <c r="E24" i="176"/>
  <c r="E22" i="176"/>
  <c r="E15" i="176"/>
  <c r="E25" i="176"/>
  <c r="E21" i="176"/>
  <c r="E16" i="176"/>
  <c r="E26" i="176"/>
  <c r="E23" i="176"/>
  <c r="E17" i="176"/>
  <c r="K27" i="176"/>
  <c r="E7" i="174"/>
  <c r="E9" i="174"/>
  <c r="E11" i="174"/>
  <c r="E13" i="174"/>
  <c r="E8" i="174"/>
  <c r="E10" i="174"/>
  <c r="E12" i="174"/>
  <c r="E14" i="174"/>
  <c r="J18" i="174"/>
  <c r="H8" i="174"/>
  <c r="H10" i="174"/>
  <c r="H12" i="174"/>
  <c r="H14" i="174"/>
  <c r="H9" i="174"/>
  <c r="H13" i="174"/>
  <c r="H7" i="174"/>
  <c r="H11" i="174"/>
  <c r="G18" i="174"/>
  <c r="D18" i="174"/>
  <c r="E24" i="174"/>
  <c r="E26" i="174"/>
  <c r="E23" i="174"/>
  <c r="E15" i="174"/>
  <c r="E25" i="174"/>
  <c r="E21" i="174"/>
  <c r="E16" i="174"/>
  <c r="E22" i="174"/>
  <c r="E17" i="174"/>
  <c r="H25" i="174"/>
  <c r="H21" i="174"/>
  <c r="H23" i="174"/>
  <c r="H16" i="174"/>
  <c r="H26" i="174"/>
  <c r="H22" i="174"/>
  <c r="H17" i="174"/>
  <c r="H15" i="174"/>
  <c r="H24" i="174"/>
  <c r="K27" i="174"/>
  <c r="G18" i="181"/>
  <c r="D18" i="181"/>
  <c r="H25" i="181"/>
  <c r="H21" i="181"/>
  <c r="H16" i="181"/>
  <c r="H14" i="181"/>
  <c r="H8" i="181"/>
  <c r="H26" i="181"/>
  <c r="H22" i="181"/>
  <c r="H17" i="181"/>
  <c r="H15" i="181"/>
  <c r="H13" i="181"/>
  <c r="H11" i="181"/>
  <c r="H9" i="181"/>
  <c r="H7" i="181"/>
  <c r="H23" i="181"/>
  <c r="H24" i="181"/>
  <c r="H12" i="181"/>
  <c r="H10" i="181"/>
  <c r="E24" i="181"/>
  <c r="E22" i="181"/>
  <c r="E23" i="181"/>
  <c r="E13" i="181"/>
  <c r="E7" i="181"/>
  <c r="E25" i="181"/>
  <c r="E21" i="181"/>
  <c r="E16" i="181"/>
  <c r="E14" i="181"/>
  <c r="E12" i="181"/>
  <c r="E10" i="181"/>
  <c r="E8" i="181"/>
  <c r="E26" i="181"/>
  <c r="E17" i="181"/>
  <c r="E15" i="181"/>
  <c r="E11" i="181"/>
  <c r="E9" i="181"/>
  <c r="H9" i="177"/>
  <c r="H8" i="177"/>
  <c r="H10" i="177"/>
  <c r="H12" i="177"/>
  <c r="H14" i="177"/>
  <c r="H7" i="177"/>
  <c r="H11" i="177"/>
  <c r="H13" i="177"/>
  <c r="E8" i="177"/>
  <c r="E7" i="177"/>
  <c r="E9" i="177"/>
  <c r="E11" i="177"/>
  <c r="E13" i="177"/>
  <c r="E12" i="177"/>
  <c r="E14" i="177"/>
  <c r="E10" i="177"/>
  <c r="K10" i="177"/>
  <c r="K12" i="177"/>
  <c r="K14" i="177"/>
  <c r="K7" i="177"/>
  <c r="K9" i="177"/>
  <c r="K11" i="177"/>
  <c r="K13" i="177"/>
  <c r="K8" i="177"/>
  <c r="E7" i="173"/>
  <c r="E9" i="173"/>
  <c r="E11" i="173"/>
  <c r="E13" i="173"/>
  <c r="E8" i="173"/>
  <c r="E10" i="173"/>
  <c r="E12" i="173"/>
  <c r="E14" i="173"/>
  <c r="H8" i="173"/>
  <c r="H10" i="173"/>
  <c r="H12" i="173"/>
  <c r="H14" i="173"/>
  <c r="H7" i="173"/>
  <c r="H9" i="173"/>
  <c r="H11" i="173"/>
  <c r="H13" i="173"/>
  <c r="H18" i="180"/>
  <c r="H29" i="180" s="1"/>
  <c r="K24" i="180"/>
  <c r="K8" i="180"/>
  <c r="K12" i="180"/>
  <c r="K21" i="180"/>
  <c r="K25" i="180"/>
  <c r="K7" i="180"/>
  <c r="K9" i="180"/>
  <c r="K11" i="180"/>
  <c r="K13" i="180"/>
  <c r="K15" i="180"/>
  <c r="K17" i="180"/>
  <c r="K23" i="180"/>
  <c r="K10" i="180"/>
  <c r="K22" i="180"/>
  <c r="K26" i="180"/>
  <c r="K14" i="180"/>
  <c r="K16" i="180"/>
  <c r="G18" i="180"/>
  <c r="E7" i="182"/>
  <c r="E26" i="182"/>
  <c r="E23" i="182"/>
  <c r="E14" i="182"/>
  <c r="E24" i="182"/>
  <c r="E11" i="182"/>
  <c r="E9" i="182"/>
  <c r="E8" i="182"/>
  <c r="D18" i="177"/>
  <c r="H25" i="177"/>
  <c r="H21" i="177"/>
  <c r="H24" i="177"/>
  <c r="H26" i="177"/>
  <c r="H22" i="177"/>
  <c r="H17" i="177"/>
  <c r="H15" i="177"/>
  <c r="H23" i="177"/>
  <c r="H16" i="177"/>
  <c r="G18" i="177"/>
  <c r="E24" i="177"/>
  <c r="E22" i="177"/>
  <c r="E17" i="177"/>
  <c r="E25" i="177"/>
  <c r="E21" i="177"/>
  <c r="E16" i="177"/>
  <c r="E26" i="177"/>
  <c r="E23" i="177"/>
  <c r="E15" i="177"/>
  <c r="D18" i="173"/>
  <c r="H25" i="173"/>
  <c r="H21" i="173"/>
  <c r="H24" i="173"/>
  <c r="H26" i="173"/>
  <c r="H22" i="173"/>
  <c r="H17" i="173"/>
  <c r="H15" i="173"/>
  <c r="H23" i="173"/>
  <c r="H16" i="173"/>
  <c r="G18" i="173"/>
  <c r="E24" i="173"/>
  <c r="E22" i="173"/>
  <c r="E17" i="173"/>
  <c r="E25" i="173"/>
  <c r="E21" i="173"/>
  <c r="E16" i="173"/>
  <c r="E26" i="173"/>
  <c r="E23" i="173"/>
  <c r="E15" i="173"/>
  <c r="G18" i="182"/>
  <c r="H25" i="182"/>
  <c r="H21" i="182"/>
  <c r="H26" i="182"/>
  <c r="H22" i="182"/>
  <c r="H17" i="182"/>
  <c r="H15" i="182"/>
  <c r="H13" i="182"/>
  <c r="H11" i="182"/>
  <c r="H9" i="182"/>
  <c r="H7" i="182"/>
  <c r="H14" i="182"/>
  <c r="H10" i="182"/>
  <c r="H8" i="182"/>
  <c r="H23" i="182"/>
  <c r="H24" i="182"/>
  <c r="H16" i="182"/>
  <c r="H12" i="182"/>
  <c r="E29" i="374"/>
  <c r="I29" i="374"/>
  <c r="C29" i="376"/>
  <c r="G29" i="376"/>
  <c r="F29" i="377"/>
  <c r="J29" i="377"/>
  <c r="E29" i="366"/>
  <c r="I29" i="366"/>
  <c r="D29" i="367"/>
  <c r="F29" i="369"/>
  <c r="J29" i="369"/>
  <c r="E29" i="370"/>
  <c r="I29" i="370"/>
  <c r="K27" i="364"/>
  <c r="K27" i="363"/>
  <c r="K27" i="365"/>
  <c r="F29" i="366"/>
  <c r="J29" i="366"/>
  <c r="D29" i="368"/>
  <c r="H29" i="368"/>
  <c r="F29" i="370"/>
  <c r="J29" i="370"/>
  <c r="E29" i="371"/>
  <c r="I29" i="371"/>
  <c r="F29" i="374"/>
  <c r="J29" i="374"/>
  <c r="E29" i="375"/>
  <c r="I29" i="375"/>
  <c r="H29" i="376"/>
  <c r="F29" i="367"/>
  <c r="J29" i="367"/>
  <c r="E29" i="368"/>
  <c r="I29" i="368"/>
  <c r="F29" i="371"/>
  <c r="J29" i="371"/>
  <c r="I29" i="372"/>
  <c r="F29" i="375"/>
  <c r="J29" i="375"/>
  <c r="K18" i="363"/>
  <c r="K18" i="364"/>
  <c r="F29" i="179"/>
  <c r="G14" i="175"/>
  <c r="G15" i="175"/>
  <c r="G17" i="175"/>
  <c r="F29" i="362"/>
  <c r="J12" i="260"/>
  <c r="J14" i="260"/>
  <c r="J16" i="260"/>
  <c r="D10" i="260"/>
  <c r="D8" i="260"/>
  <c r="I29" i="257"/>
  <c r="K17" i="257" s="1"/>
  <c r="J12" i="257"/>
  <c r="J13" i="257"/>
  <c r="D8" i="257"/>
  <c r="J15" i="256"/>
  <c r="J17" i="256"/>
  <c r="J14" i="256"/>
  <c r="J17" i="255"/>
  <c r="J7" i="255"/>
  <c r="J13" i="255"/>
  <c r="J9" i="255"/>
  <c r="J14" i="255"/>
  <c r="D10" i="255"/>
  <c r="D16" i="254"/>
  <c r="G14" i="253"/>
  <c r="G8" i="253"/>
  <c r="J10" i="251"/>
  <c r="J16" i="251"/>
  <c r="J11" i="251"/>
  <c r="D16" i="251"/>
  <c r="D8" i="251"/>
  <c r="D10" i="251"/>
  <c r="J13" i="246"/>
  <c r="J8" i="246"/>
  <c r="D13" i="246"/>
  <c r="D10" i="246"/>
  <c r="D12" i="246"/>
  <c r="J17" i="244"/>
  <c r="J13" i="244"/>
  <c r="J12" i="242"/>
  <c r="D8" i="242"/>
  <c r="J17" i="245"/>
  <c r="D11" i="241"/>
  <c r="I29" i="248"/>
  <c r="J16" i="248"/>
  <c r="I29" i="250"/>
  <c r="K16" i="250" s="1"/>
  <c r="J10" i="250"/>
  <c r="J11" i="250"/>
  <c r="D16" i="250"/>
  <c r="D17" i="250"/>
  <c r="D14" i="250"/>
  <c r="J17" i="247"/>
  <c r="J12" i="247"/>
  <c r="D7" i="247"/>
  <c r="J11" i="243"/>
  <c r="G14" i="243"/>
  <c r="G12" i="243"/>
  <c r="G10" i="243"/>
  <c r="D15" i="243"/>
  <c r="D12" i="243"/>
  <c r="J15" i="239"/>
  <c r="G16" i="239"/>
  <c r="G17" i="239"/>
  <c r="C29" i="239"/>
  <c r="E25" i="239" s="1"/>
  <c r="G14" i="238"/>
  <c r="D17" i="238"/>
  <c r="D18" i="238" s="1"/>
  <c r="C29" i="179"/>
  <c r="G12" i="175"/>
  <c r="C29" i="175"/>
  <c r="E24" i="175" s="1"/>
  <c r="D17" i="175"/>
  <c r="J16" i="362"/>
  <c r="G10" i="362"/>
  <c r="G7" i="362"/>
  <c r="G12" i="362"/>
  <c r="G13" i="362"/>
  <c r="J13" i="260"/>
  <c r="J17" i="260"/>
  <c r="D16" i="260"/>
  <c r="D14" i="260"/>
  <c r="J16" i="259"/>
  <c r="J11" i="259"/>
  <c r="J8" i="259"/>
  <c r="D14" i="259"/>
  <c r="D10" i="259"/>
  <c r="D12" i="259"/>
  <c r="J17" i="257"/>
  <c r="J14" i="257"/>
  <c r="J15" i="257"/>
  <c r="D16" i="257"/>
  <c r="D12" i="256"/>
  <c r="D10" i="256"/>
  <c r="J8" i="255"/>
  <c r="J11" i="255"/>
  <c r="J15" i="255"/>
  <c r="D12" i="255"/>
  <c r="D8" i="255"/>
  <c r="D16" i="255"/>
  <c r="D14" i="255"/>
  <c r="L18" i="254"/>
  <c r="M12" i="254" s="1"/>
  <c r="G7" i="254"/>
  <c r="G14" i="254"/>
  <c r="G11" i="254"/>
  <c r="D14" i="254"/>
  <c r="D17" i="254"/>
  <c r="J12" i="253"/>
  <c r="J16" i="253"/>
  <c r="F29" i="253"/>
  <c r="H21" i="253" s="1"/>
  <c r="G14" i="252"/>
  <c r="D14" i="252"/>
  <c r="D16" i="252"/>
  <c r="L18" i="252"/>
  <c r="M15" i="252" s="1"/>
  <c r="I29" i="251"/>
  <c r="J9" i="251"/>
  <c r="J12" i="251"/>
  <c r="J15" i="251"/>
  <c r="J13" i="251"/>
  <c r="J17" i="251"/>
  <c r="D12" i="251"/>
  <c r="J12" i="246"/>
  <c r="J15" i="246"/>
  <c r="J7" i="246"/>
  <c r="J10" i="246"/>
  <c r="J17" i="246"/>
  <c r="J9" i="246"/>
  <c r="J14" i="246"/>
  <c r="D15" i="246"/>
  <c r="I29" i="244"/>
  <c r="K25" i="244" s="1"/>
  <c r="J14" i="244"/>
  <c r="D12" i="244"/>
  <c r="D10" i="244"/>
  <c r="J17" i="242"/>
  <c r="J10" i="242"/>
  <c r="J14" i="242"/>
  <c r="J8" i="242"/>
  <c r="J11" i="242"/>
  <c r="J15" i="242"/>
  <c r="D14" i="242"/>
  <c r="D12" i="242"/>
  <c r="D16" i="242"/>
  <c r="J10" i="249"/>
  <c r="J14" i="249"/>
  <c r="J16" i="249"/>
  <c r="J7" i="249"/>
  <c r="J11" i="249"/>
  <c r="J15" i="249"/>
  <c r="J12" i="249"/>
  <c r="J8" i="249"/>
  <c r="J9" i="249"/>
  <c r="J13" i="249"/>
  <c r="J17" i="249"/>
  <c r="D12" i="249"/>
  <c r="D10" i="249"/>
  <c r="D12" i="245"/>
  <c r="D10" i="245"/>
  <c r="I29" i="241"/>
  <c r="K22" i="241" s="1"/>
  <c r="J11" i="241"/>
  <c r="D8" i="241"/>
  <c r="D9" i="241"/>
  <c r="D12" i="241"/>
  <c r="D16" i="241"/>
  <c r="D7" i="241"/>
  <c r="D14" i="241"/>
  <c r="D15" i="241"/>
  <c r="D10" i="241"/>
  <c r="D13" i="241"/>
  <c r="C29" i="241"/>
  <c r="J14" i="248"/>
  <c r="J11" i="248"/>
  <c r="J15" i="248"/>
  <c r="J17" i="248"/>
  <c r="D12" i="248"/>
  <c r="D10" i="248"/>
  <c r="J12" i="250"/>
  <c r="J14" i="250"/>
  <c r="J17" i="250"/>
  <c r="J15" i="250"/>
  <c r="J13" i="250"/>
  <c r="D15" i="250"/>
  <c r="I29" i="247"/>
  <c r="K17" i="247" s="1"/>
  <c r="J14" i="247"/>
  <c r="J11" i="247"/>
  <c r="J15" i="247"/>
  <c r="D9" i="247"/>
  <c r="D11" i="247"/>
  <c r="D13" i="247"/>
  <c r="D16" i="247"/>
  <c r="D8" i="247"/>
  <c r="D10" i="247"/>
  <c r="D12" i="247"/>
  <c r="D14" i="247"/>
  <c r="I29" i="243"/>
  <c r="K22" i="243" s="1"/>
  <c r="J13" i="243"/>
  <c r="J15" i="243"/>
  <c r="J17" i="243"/>
  <c r="G16" i="243"/>
  <c r="L27" i="239"/>
  <c r="J16" i="239"/>
  <c r="F29" i="239"/>
  <c r="H15" i="239" s="1"/>
  <c r="D15" i="239"/>
  <c r="D16" i="239"/>
  <c r="L18" i="238"/>
  <c r="M12" i="238" s="1"/>
  <c r="J16" i="238"/>
  <c r="G17" i="238"/>
  <c r="G18" i="238" s="1"/>
  <c r="C29" i="377"/>
  <c r="G29" i="377"/>
  <c r="K27" i="377"/>
  <c r="K18" i="377"/>
  <c r="D29" i="377"/>
  <c r="H29" i="377"/>
  <c r="K18" i="376"/>
  <c r="D29" i="376"/>
  <c r="K27" i="376"/>
  <c r="E29" i="376"/>
  <c r="I29" i="376"/>
  <c r="C29" i="375"/>
  <c r="G29" i="375"/>
  <c r="K27" i="375"/>
  <c r="K18" i="375"/>
  <c r="D29" i="375"/>
  <c r="H29" i="375"/>
  <c r="C29" i="374"/>
  <c r="G29" i="374"/>
  <c r="K27" i="374"/>
  <c r="K18" i="374"/>
  <c r="D29" i="374"/>
  <c r="H29" i="374"/>
  <c r="C29" i="373"/>
  <c r="G29" i="373"/>
  <c r="K27" i="373"/>
  <c r="K18" i="373"/>
  <c r="D29" i="373"/>
  <c r="H29" i="373"/>
  <c r="C29" i="372"/>
  <c r="G29" i="372"/>
  <c r="K27" i="372"/>
  <c r="E29" i="372"/>
  <c r="K18" i="372"/>
  <c r="D29" i="372"/>
  <c r="H29" i="372"/>
  <c r="C29" i="371"/>
  <c r="G29" i="371"/>
  <c r="K27" i="371"/>
  <c r="K18" i="371"/>
  <c r="D29" i="371"/>
  <c r="H29" i="371"/>
  <c r="C29" i="370"/>
  <c r="G29" i="370"/>
  <c r="K27" i="370"/>
  <c r="K18" i="370"/>
  <c r="D29" i="370"/>
  <c r="H29" i="370"/>
  <c r="C29" i="369"/>
  <c r="G29" i="369"/>
  <c r="K27" i="369"/>
  <c r="K18" i="369"/>
  <c r="D29" i="369"/>
  <c r="H29" i="369"/>
  <c r="C29" i="368"/>
  <c r="G29" i="368"/>
  <c r="K27" i="368"/>
  <c r="K18" i="368"/>
  <c r="K27" i="367"/>
  <c r="K18" i="367"/>
  <c r="H29" i="367"/>
  <c r="E29" i="367"/>
  <c r="I29" i="367"/>
  <c r="C29" i="366"/>
  <c r="G29" i="366"/>
  <c r="K27" i="366"/>
  <c r="K18" i="366"/>
  <c r="D29" i="366"/>
  <c r="H29" i="366"/>
  <c r="K18" i="365"/>
  <c r="D29" i="364"/>
  <c r="E29" i="364"/>
  <c r="I29" i="364"/>
  <c r="E29" i="363"/>
  <c r="I29" i="363"/>
  <c r="C29" i="363"/>
  <c r="G29" i="363"/>
  <c r="D29" i="363"/>
  <c r="H29" i="363"/>
  <c r="D7" i="175"/>
  <c r="D11" i="175"/>
  <c r="D15" i="175"/>
  <c r="D10" i="175"/>
  <c r="D14" i="175"/>
  <c r="F29" i="175"/>
  <c r="H22" i="175" s="1"/>
  <c r="D8" i="175"/>
  <c r="D12" i="175"/>
  <c r="D16" i="175"/>
  <c r="E22" i="175"/>
  <c r="E11" i="175"/>
  <c r="E16" i="175"/>
  <c r="E8" i="175"/>
  <c r="J16" i="175"/>
  <c r="J14" i="175"/>
  <c r="J12" i="175"/>
  <c r="J10" i="175"/>
  <c r="J8" i="175"/>
  <c r="J17" i="175"/>
  <c r="J15" i="175"/>
  <c r="J13" i="175"/>
  <c r="J11" i="175"/>
  <c r="J9" i="175"/>
  <c r="I27" i="175"/>
  <c r="I29" i="175" s="1"/>
  <c r="D8" i="172"/>
  <c r="J10" i="172"/>
  <c r="D16" i="172"/>
  <c r="D14" i="172"/>
  <c r="I29" i="172"/>
  <c r="K22" i="172" s="1"/>
  <c r="C29" i="172"/>
  <c r="F29" i="172"/>
  <c r="G9" i="172"/>
  <c r="G11" i="172"/>
  <c r="G13" i="172"/>
  <c r="G15" i="172"/>
  <c r="G17" i="172"/>
  <c r="D7" i="172"/>
  <c r="G8" i="172"/>
  <c r="D9" i="172"/>
  <c r="G10" i="172"/>
  <c r="D11" i="172"/>
  <c r="G12" i="172"/>
  <c r="D13" i="172"/>
  <c r="G14" i="172"/>
  <c r="D15" i="172"/>
  <c r="D11" i="362"/>
  <c r="D16" i="362"/>
  <c r="D17" i="362"/>
  <c r="C29" i="362"/>
  <c r="E22" i="362" s="1"/>
  <c r="L18" i="362"/>
  <c r="M17" i="362" s="1"/>
  <c r="D10" i="362"/>
  <c r="D15" i="362"/>
  <c r="G16" i="362"/>
  <c r="G17" i="362"/>
  <c r="D8" i="362"/>
  <c r="D9" i="362"/>
  <c r="G15" i="362"/>
  <c r="L27" i="362"/>
  <c r="H25" i="362"/>
  <c r="H21" i="362"/>
  <c r="H16" i="362"/>
  <c r="H12" i="362"/>
  <c r="H8" i="362"/>
  <c r="H24" i="362"/>
  <c r="H15" i="362"/>
  <c r="H11" i="362"/>
  <c r="H7" i="362"/>
  <c r="H26" i="362"/>
  <c r="H22" i="362"/>
  <c r="H13" i="362"/>
  <c r="H23" i="362"/>
  <c r="H14" i="362"/>
  <c r="H10" i="362"/>
  <c r="H17" i="362"/>
  <c r="H9" i="362"/>
  <c r="I29" i="362"/>
  <c r="J9" i="362"/>
  <c r="J13" i="362"/>
  <c r="J17" i="362"/>
  <c r="J10" i="362"/>
  <c r="J14" i="362"/>
  <c r="J7" i="362"/>
  <c r="J11" i="362"/>
  <c r="C29" i="260"/>
  <c r="E25" i="260" s="1"/>
  <c r="D7" i="260"/>
  <c r="D9" i="260"/>
  <c r="D11" i="260"/>
  <c r="D13" i="260"/>
  <c r="D15" i="260"/>
  <c r="D17" i="260"/>
  <c r="K26" i="260"/>
  <c r="K7" i="260"/>
  <c r="K23" i="260"/>
  <c r="K14" i="260"/>
  <c r="K10" i="260"/>
  <c r="K21" i="260"/>
  <c r="K17" i="260"/>
  <c r="K25" i="260"/>
  <c r="K11" i="260"/>
  <c r="K9" i="260"/>
  <c r="F29" i="260"/>
  <c r="G7" i="260"/>
  <c r="G9" i="260"/>
  <c r="G11" i="260"/>
  <c r="G13" i="260"/>
  <c r="G15" i="260"/>
  <c r="G17" i="260"/>
  <c r="G8" i="260"/>
  <c r="G10" i="260"/>
  <c r="G12" i="260"/>
  <c r="G14" i="260"/>
  <c r="J9" i="259"/>
  <c r="J14" i="259"/>
  <c r="J17" i="259"/>
  <c r="J7" i="259"/>
  <c r="J12" i="259"/>
  <c r="J15" i="259"/>
  <c r="D8" i="259"/>
  <c r="J10" i="259"/>
  <c r="D16" i="259"/>
  <c r="I29" i="259"/>
  <c r="K10" i="259" s="1"/>
  <c r="G17" i="259"/>
  <c r="F29" i="259"/>
  <c r="G7" i="259"/>
  <c r="G9" i="259"/>
  <c r="G11" i="259"/>
  <c r="G13" i="259"/>
  <c r="G15" i="259"/>
  <c r="C29" i="259"/>
  <c r="D7" i="259"/>
  <c r="G8" i="259"/>
  <c r="D9" i="259"/>
  <c r="G10" i="259"/>
  <c r="D11" i="259"/>
  <c r="G12" i="259"/>
  <c r="D13" i="259"/>
  <c r="G14" i="259"/>
  <c r="D15" i="259"/>
  <c r="D7" i="257"/>
  <c r="D9" i="257"/>
  <c r="D11" i="257"/>
  <c r="D13" i="257"/>
  <c r="D15" i="257"/>
  <c r="D17" i="257"/>
  <c r="E24" i="257"/>
  <c r="E23" i="257"/>
  <c r="E25" i="257"/>
  <c r="E21" i="257"/>
  <c r="E16" i="257"/>
  <c r="E14" i="257"/>
  <c r="E12" i="257"/>
  <c r="E10" i="257"/>
  <c r="E8" i="257"/>
  <c r="E17" i="257"/>
  <c r="E15" i="257"/>
  <c r="E11" i="257"/>
  <c r="E9" i="257"/>
  <c r="E26" i="257"/>
  <c r="E22" i="257"/>
  <c r="E13" i="257"/>
  <c r="E7" i="257"/>
  <c r="K26" i="257"/>
  <c r="K22" i="257"/>
  <c r="K13" i="257"/>
  <c r="F29" i="257"/>
  <c r="G7" i="257"/>
  <c r="G9" i="257"/>
  <c r="G11" i="257"/>
  <c r="G13" i="257"/>
  <c r="G15" i="257"/>
  <c r="G17" i="257"/>
  <c r="G8" i="257"/>
  <c r="G10" i="257"/>
  <c r="G12" i="257"/>
  <c r="G14" i="257"/>
  <c r="D8" i="256"/>
  <c r="D16" i="256"/>
  <c r="D14" i="256"/>
  <c r="K25" i="256"/>
  <c r="K7" i="256"/>
  <c r="K8" i="256"/>
  <c r="G9" i="256"/>
  <c r="G11" i="256"/>
  <c r="C29" i="256"/>
  <c r="F29" i="256"/>
  <c r="G7" i="256"/>
  <c r="G13" i="256"/>
  <c r="G15" i="256"/>
  <c r="G17" i="256"/>
  <c r="D7" i="256"/>
  <c r="G8" i="256"/>
  <c r="D9" i="256"/>
  <c r="G10" i="256"/>
  <c r="D11" i="256"/>
  <c r="G12" i="256"/>
  <c r="D13" i="256"/>
  <c r="G14" i="256"/>
  <c r="D15" i="256"/>
  <c r="K26" i="255"/>
  <c r="K23" i="255"/>
  <c r="K10" i="255"/>
  <c r="K17" i="255"/>
  <c r="K24" i="255"/>
  <c r="F29" i="255"/>
  <c r="G7" i="255"/>
  <c r="C29" i="255"/>
  <c r="G9" i="255"/>
  <c r="G11" i="255"/>
  <c r="G13" i="255"/>
  <c r="G15" i="255"/>
  <c r="G17" i="255"/>
  <c r="D7" i="255"/>
  <c r="G8" i="255"/>
  <c r="D9" i="255"/>
  <c r="G10" i="255"/>
  <c r="D11" i="255"/>
  <c r="G12" i="255"/>
  <c r="D13" i="255"/>
  <c r="G14" i="255"/>
  <c r="D15" i="255"/>
  <c r="E26" i="254"/>
  <c r="E23" i="254"/>
  <c r="E15" i="254"/>
  <c r="E11" i="254"/>
  <c r="E7" i="254"/>
  <c r="D18" i="254"/>
  <c r="L27" i="254"/>
  <c r="J8" i="254"/>
  <c r="J12" i="254"/>
  <c r="J16" i="254"/>
  <c r="E8" i="254"/>
  <c r="J9" i="254"/>
  <c r="E12" i="254"/>
  <c r="J13" i="254"/>
  <c r="E16" i="254"/>
  <c r="J17" i="254"/>
  <c r="E24" i="254"/>
  <c r="G8" i="254"/>
  <c r="E9" i="254"/>
  <c r="J10" i="254"/>
  <c r="G12" i="254"/>
  <c r="E13" i="254"/>
  <c r="J14" i="254"/>
  <c r="G16" i="254"/>
  <c r="E17" i="254"/>
  <c r="E21" i="254"/>
  <c r="E25" i="254"/>
  <c r="F29" i="254"/>
  <c r="I29" i="254"/>
  <c r="J7" i="254"/>
  <c r="G9" i="254"/>
  <c r="E10" i="254"/>
  <c r="J11" i="254"/>
  <c r="G13" i="254"/>
  <c r="E14" i="254"/>
  <c r="E22" i="254"/>
  <c r="D11" i="253"/>
  <c r="D16" i="253"/>
  <c r="D17" i="253"/>
  <c r="C29" i="253"/>
  <c r="E14" i="253" s="1"/>
  <c r="L18" i="253"/>
  <c r="M7" i="253" s="1"/>
  <c r="D10" i="253"/>
  <c r="G11" i="253"/>
  <c r="D15" i="253"/>
  <c r="G16" i="253"/>
  <c r="G17" i="253"/>
  <c r="G15" i="253"/>
  <c r="L27" i="253"/>
  <c r="H25" i="253"/>
  <c r="H17" i="253"/>
  <c r="I29" i="253"/>
  <c r="J9" i="253"/>
  <c r="J13" i="253"/>
  <c r="J17" i="253"/>
  <c r="J10" i="253"/>
  <c r="J14" i="253"/>
  <c r="J7" i="253"/>
  <c r="J11" i="253"/>
  <c r="G9" i="252"/>
  <c r="G17" i="252"/>
  <c r="F29" i="252"/>
  <c r="H21" i="252" s="1"/>
  <c r="G8" i="252"/>
  <c r="G12" i="252"/>
  <c r="G16" i="252"/>
  <c r="G13" i="252"/>
  <c r="G7" i="252"/>
  <c r="J8" i="252"/>
  <c r="G11" i="252"/>
  <c r="J12" i="252"/>
  <c r="J16" i="252"/>
  <c r="C29" i="252"/>
  <c r="E8" i="252" s="1"/>
  <c r="I29" i="252"/>
  <c r="D9" i="252"/>
  <c r="J9" i="252"/>
  <c r="D13" i="252"/>
  <c r="J13" i="252"/>
  <c r="D17" i="252"/>
  <c r="J17" i="252"/>
  <c r="J10" i="252"/>
  <c r="J14" i="252"/>
  <c r="L27" i="252"/>
  <c r="D7" i="252"/>
  <c r="J7" i="252"/>
  <c r="D11" i="252"/>
  <c r="J11" i="252"/>
  <c r="D7" i="251"/>
  <c r="D9" i="251"/>
  <c r="D11" i="251"/>
  <c r="D13" i="251"/>
  <c r="D15" i="251"/>
  <c r="D17" i="251"/>
  <c r="K26" i="251"/>
  <c r="K22" i="251"/>
  <c r="K25" i="251"/>
  <c r="K21" i="251"/>
  <c r="K17" i="251"/>
  <c r="K15" i="251"/>
  <c r="K11" i="251"/>
  <c r="K9" i="251"/>
  <c r="K23" i="251"/>
  <c r="K16" i="251"/>
  <c r="K14" i="251"/>
  <c r="K12" i="251"/>
  <c r="K10" i="251"/>
  <c r="K8" i="251"/>
  <c r="K13" i="251"/>
  <c r="K7" i="251"/>
  <c r="K24" i="251"/>
  <c r="E24" i="251"/>
  <c r="E13" i="251"/>
  <c r="E7" i="251"/>
  <c r="E25" i="251"/>
  <c r="E21" i="251"/>
  <c r="E16" i="251"/>
  <c r="E14" i="251"/>
  <c r="E12" i="251"/>
  <c r="E10" i="251"/>
  <c r="E8" i="251"/>
  <c r="E23" i="251"/>
  <c r="E17" i="251"/>
  <c r="E15" i="251"/>
  <c r="E11" i="251"/>
  <c r="E9" i="251"/>
  <c r="E26" i="251"/>
  <c r="E22" i="251"/>
  <c r="G7" i="251"/>
  <c r="G9" i="251"/>
  <c r="G11" i="251"/>
  <c r="G13" i="251"/>
  <c r="G15" i="251"/>
  <c r="G17" i="251"/>
  <c r="F29" i="251"/>
  <c r="G8" i="251"/>
  <c r="G10" i="251"/>
  <c r="G12" i="251"/>
  <c r="G14" i="251"/>
  <c r="D9" i="246"/>
  <c r="D14" i="246"/>
  <c r="C29" i="246"/>
  <c r="E24" i="246" s="1"/>
  <c r="D8" i="246"/>
  <c r="D11" i="246"/>
  <c r="D17" i="246"/>
  <c r="F29" i="246"/>
  <c r="H7" i="246" s="1"/>
  <c r="K26" i="246"/>
  <c r="K22" i="246"/>
  <c r="K21" i="246"/>
  <c r="K17" i="246"/>
  <c r="K13" i="246"/>
  <c r="K11" i="246"/>
  <c r="K9" i="246"/>
  <c r="K23" i="246"/>
  <c r="K16" i="246"/>
  <c r="K14" i="246"/>
  <c r="K12" i="246"/>
  <c r="K10" i="246"/>
  <c r="K8" i="246"/>
  <c r="K25" i="246"/>
  <c r="K15" i="246"/>
  <c r="K7" i="246"/>
  <c r="K24" i="246"/>
  <c r="G7" i="246"/>
  <c r="G9" i="246"/>
  <c r="G11" i="246"/>
  <c r="G13" i="246"/>
  <c r="G15" i="246"/>
  <c r="J16" i="246"/>
  <c r="G17" i="246"/>
  <c r="G8" i="246"/>
  <c r="G10" i="246"/>
  <c r="G12" i="246"/>
  <c r="G14" i="246"/>
  <c r="D8" i="244"/>
  <c r="D16" i="244"/>
  <c r="D14" i="244"/>
  <c r="K10" i="244"/>
  <c r="G9" i="244"/>
  <c r="G13" i="244"/>
  <c r="C29" i="244"/>
  <c r="F29" i="244"/>
  <c r="G7" i="244"/>
  <c r="G11" i="244"/>
  <c r="G15" i="244"/>
  <c r="G17" i="244"/>
  <c r="D7" i="244"/>
  <c r="G8" i="244"/>
  <c r="D9" i="244"/>
  <c r="G10" i="244"/>
  <c r="D11" i="244"/>
  <c r="G12" i="244"/>
  <c r="D13" i="244"/>
  <c r="G14" i="244"/>
  <c r="D15" i="244"/>
  <c r="D7" i="242"/>
  <c r="D9" i="242"/>
  <c r="D11" i="242"/>
  <c r="D13" i="242"/>
  <c r="D15" i="242"/>
  <c r="D17" i="242"/>
  <c r="E24" i="242"/>
  <c r="E17" i="242"/>
  <c r="E13" i="242"/>
  <c r="E9" i="242"/>
  <c r="E25" i="242"/>
  <c r="E21" i="242"/>
  <c r="E16" i="242"/>
  <c r="E14" i="242"/>
  <c r="E12" i="242"/>
  <c r="E10" i="242"/>
  <c r="E8" i="242"/>
  <c r="E26" i="242"/>
  <c r="E22" i="242"/>
  <c r="E23" i="242"/>
  <c r="E15" i="242"/>
  <c r="E11" i="242"/>
  <c r="E7" i="242"/>
  <c r="K26" i="242"/>
  <c r="K22" i="242"/>
  <c r="K21" i="242"/>
  <c r="K15" i="242"/>
  <c r="K11" i="242"/>
  <c r="K7" i="242"/>
  <c r="K23" i="242"/>
  <c r="K16" i="242"/>
  <c r="K14" i="242"/>
  <c r="K12" i="242"/>
  <c r="K10" i="242"/>
  <c r="K8" i="242"/>
  <c r="K24" i="242"/>
  <c r="K25" i="242"/>
  <c r="K17" i="242"/>
  <c r="K13" i="242"/>
  <c r="K9" i="242"/>
  <c r="F29" i="242"/>
  <c r="G7" i="242"/>
  <c r="G9" i="242"/>
  <c r="G11" i="242"/>
  <c r="G13" i="242"/>
  <c r="G15" i="242"/>
  <c r="G17" i="242"/>
  <c r="G8" i="242"/>
  <c r="G10" i="242"/>
  <c r="G12" i="242"/>
  <c r="G14" i="242"/>
  <c r="D8" i="249"/>
  <c r="D16" i="249"/>
  <c r="D14" i="249"/>
  <c r="K8" i="249"/>
  <c r="F29" i="249"/>
  <c r="G7" i="249"/>
  <c r="G17" i="249"/>
  <c r="C29" i="249"/>
  <c r="G9" i="249"/>
  <c r="G11" i="249"/>
  <c r="G13" i="249"/>
  <c r="G15" i="249"/>
  <c r="D7" i="249"/>
  <c r="G8" i="249"/>
  <c r="D9" i="249"/>
  <c r="G10" i="249"/>
  <c r="D11" i="249"/>
  <c r="G12" i="249"/>
  <c r="D13" i="249"/>
  <c r="G14" i="249"/>
  <c r="D15" i="249"/>
  <c r="D8" i="245"/>
  <c r="D16" i="245"/>
  <c r="D14" i="245"/>
  <c r="I29" i="245"/>
  <c r="K26" i="245" s="1"/>
  <c r="G9" i="245"/>
  <c r="G13" i="245"/>
  <c r="C29" i="245"/>
  <c r="F29" i="245"/>
  <c r="G7" i="245"/>
  <c r="G11" i="245"/>
  <c r="G15" i="245"/>
  <c r="G17" i="245"/>
  <c r="D7" i="245"/>
  <c r="G8" i="245"/>
  <c r="D9" i="245"/>
  <c r="G10" i="245"/>
  <c r="D11" i="245"/>
  <c r="G12" i="245"/>
  <c r="D13" i="245"/>
  <c r="G14" i="245"/>
  <c r="D15" i="245"/>
  <c r="J15" i="241"/>
  <c r="J7" i="241"/>
  <c r="J9" i="241"/>
  <c r="J17" i="241"/>
  <c r="J8" i="241"/>
  <c r="J13" i="241"/>
  <c r="E24" i="241"/>
  <c r="E11" i="241"/>
  <c r="E9" i="241"/>
  <c r="E25" i="241"/>
  <c r="E21" i="241"/>
  <c r="E16" i="241"/>
  <c r="E14" i="241"/>
  <c r="E12" i="241"/>
  <c r="E10" i="241"/>
  <c r="E8" i="241"/>
  <c r="E23" i="241"/>
  <c r="E17" i="241"/>
  <c r="E15" i="241"/>
  <c r="E13" i="241"/>
  <c r="E26" i="241"/>
  <c r="E22" i="241"/>
  <c r="E7" i="241"/>
  <c r="K26" i="241"/>
  <c r="F29" i="241"/>
  <c r="G7" i="241"/>
  <c r="G9" i="241"/>
  <c r="J10" i="241"/>
  <c r="G11" i="241"/>
  <c r="J12" i="241"/>
  <c r="G13" i="241"/>
  <c r="J14" i="241"/>
  <c r="G15" i="241"/>
  <c r="J16" i="241"/>
  <c r="G17" i="241"/>
  <c r="G8" i="241"/>
  <c r="G10" i="241"/>
  <c r="G12" i="241"/>
  <c r="G14" i="241"/>
  <c r="D8" i="248"/>
  <c r="D16" i="248"/>
  <c r="D14" i="248"/>
  <c r="K26" i="248"/>
  <c r="K22" i="248"/>
  <c r="K24" i="248"/>
  <c r="K25" i="248"/>
  <c r="K21" i="248"/>
  <c r="K17" i="248"/>
  <c r="K13" i="248"/>
  <c r="K7" i="248"/>
  <c r="K23" i="248"/>
  <c r="K16" i="248"/>
  <c r="K14" i="248"/>
  <c r="K12" i="248"/>
  <c r="K10" i="248"/>
  <c r="K8" i="248"/>
  <c r="K15" i="248"/>
  <c r="K11" i="248"/>
  <c r="K9" i="248"/>
  <c r="F29" i="248"/>
  <c r="C29" i="248"/>
  <c r="G7" i="248"/>
  <c r="G9" i="248"/>
  <c r="G11" i="248"/>
  <c r="G13" i="248"/>
  <c r="G15" i="248"/>
  <c r="G17" i="248"/>
  <c r="D7" i="248"/>
  <c r="G8" i="248"/>
  <c r="D9" i="248"/>
  <c r="G10" i="248"/>
  <c r="D11" i="248"/>
  <c r="G12" i="248"/>
  <c r="D13" i="248"/>
  <c r="G14" i="248"/>
  <c r="D15" i="248"/>
  <c r="K17" i="250"/>
  <c r="K24" i="250"/>
  <c r="E24" i="250"/>
  <c r="E25" i="250"/>
  <c r="E14" i="250"/>
  <c r="E12" i="250"/>
  <c r="E17" i="250"/>
  <c r="E11" i="250"/>
  <c r="E22" i="250"/>
  <c r="E23" i="250"/>
  <c r="E9" i="250"/>
  <c r="F29" i="250"/>
  <c r="G7" i="250"/>
  <c r="G9" i="250"/>
  <c r="G11" i="250"/>
  <c r="G13" i="250"/>
  <c r="G15" i="250"/>
  <c r="J16" i="250"/>
  <c r="G17" i="250"/>
  <c r="G8" i="250"/>
  <c r="G10" i="250"/>
  <c r="G12" i="250"/>
  <c r="G14" i="250"/>
  <c r="K14" i="247"/>
  <c r="G7" i="247"/>
  <c r="G9" i="247"/>
  <c r="G11" i="247"/>
  <c r="G13" i="247"/>
  <c r="G15" i="247"/>
  <c r="G17" i="247"/>
  <c r="F29" i="247"/>
  <c r="C29" i="247"/>
  <c r="G8" i="247"/>
  <c r="G10" i="247"/>
  <c r="G12" i="247"/>
  <c r="G14" i="247"/>
  <c r="D15" i="247"/>
  <c r="K26" i="243"/>
  <c r="K7" i="243"/>
  <c r="E11" i="243"/>
  <c r="F29" i="243"/>
  <c r="G7" i="243"/>
  <c r="J8" i="243"/>
  <c r="G9" i="243"/>
  <c r="J10" i="243"/>
  <c r="G11" i="243"/>
  <c r="J12" i="243"/>
  <c r="G13" i="243"/>
  <c r="J14" i="243"/>
  <c r="G15" i="243"/>
  <c r="J16" i="243"/>
  <c r="E22" i="239"/>
  <c r="L18" i="239"/>
  <c r="M13" i="239" s="1"/>
  <c r="I29" i="239"/>
  <c r="D9" i="239"/>
  <c r="J9" i="239"/>
  <c r="D13" i="239"/>
  <c r="J13" i="239"/>
  <c r="J17" i="239"/>
  <c r="J10" i="239"/>
  <c r="H25" i="238"/>
  <c r="H21" i="238"/>
  <c r="H16" i="238"/>
  <c r="H12" i="238"/>
  <c r="H8" i="238"/>
  <c r="H26" i="238"/>
  <c r="H13" i="238"/>
  <c r="H9" i="238"/>
  <c r="H24" i="238"/>
  <c r="H15" i="238"/>
  <c r="H11" i="238"/>
  <c r="H7" i="238"/>
  <c r="H22" i="238"/>
  <c r="H17" i="238"/>
  <c r="H23" i="238"/>
  <c r="H14" i="238"/>
  <c r="H10" i="238"/>
  <c r="J9" i="238"/>
  <c r="M10" i="238"/>
  <c r="J13" i="238"/>
  <c r="J17" i="238"/>
  <c r="I29" i="238"/>
  <c r="J10" i="238"/>
  <c r="J14" i="238"/>
  <c r="J7" i="238"/>
  <c r="J11" i="238"/>
  <c r="C18" i="171"/>
  <c r="D9" i="171" s="1"/>
  <c r="L8" i="171"/>
  <c r="L9" i="171"/>
  <c r="L10" i="171"/>
  <c r="L11" i="171"/>
  <c r="L12" i="171"/>
  <c r="L13" i="171"/>
  <c r="L14" i="171"/>
  <c r="L15" i="171"/>
  <c r="L16" i="171"/>
  <c r="L17" i="171"/>
  <c r="L8" i="237"/>
  <c r="L9" i="237"/>
  <c r="L10" i="237"/>
  <c r="L11" i="237"/>
  <c r="L12" i="237"/>
  <c r="L13" i="237"/>
  <c r="L14" i="237"/>
  <c r="L15" i="237"/>
  <c r="L16" i="237"/>
  <c r="L17" i="237"/>
  <c r="K18" i="181" l="1"/>
  <c r="K27" i="181"/>
  <c r="M7" i="362"/>
  <c r="E13" i="250"/>
  <c r="E26" i="250"/>
  <c r="E8" i="250"/>
  <c r="E16" i="250"/>
  <c r="E15" i="250"/>
  <c r="E7" i="250"/>
  <c r="E10" i="250"/>
  <c r="D18" i="243"/>
  <c r="K29" i="183"/>
  <c r="K27" i="178"/>
  <c r="K27" i="177"/>
  <c r="K18" i="182"/>
  <c r="K27" i="182"/>
  <c r="J18" i="179"/>
  <c r="G18" i="179"/>
  <c r="J18" i="172"/>
  <c r="K10" i="257"/>
  <c r="K25" i="257"/>
  <c r="H9" i="253"/>
  <c r="H11" i="253"/>
  <c r="H8" i="253"/>
  <c r="H15" i="253"/>
  <c r="H12" i="253"/>
  <c r="H22" i="253"/>
  <c r="H14" i="253"/>
  <c r="H26" i="253"/>
  <c r="H24" i="253"/>
  <c r="H16" i="253"/>
  <c r="H10" i="253"/>
  <c r="H23" i="253"/>
  <c r="H27" i="253" s="1"/>
  <c r="H7" i="253"/>
  <c r="H13" i="253"/>
  <c r="M10" i="252"/>
  <c r="M16" i="252"/>
  <c r="L29" i="252"/>
  <c r="M11" i="252"/>
  <c r="M13" i="252"/>
  <c r="M14" i="252"/>
  <c r="M9" i="252"/>
  <c r="M17" i="252"/>
  <c r="M12" i="252"/>
  <c r="M7" i="252"/>
  <c r="K23" i="244"/>
  <c r="K24" i="244"/>
  <c r="K15" i="244"/>
  <c r="K12" i="244"/>
  <c r="K17" i="244"/>
  <c r="K9" i="244"/>
  <c r="K7" i="244"/>
  <c r="K21" i="244"/>
  <c r="K14" i="244"/>
  <c r="K13" i="244"/>
  <c r="K26" i="244"/>
  <c r="K22" i="244"/>
  <c r="K11" i="244"/>
  <c r="K8" i="244"/>
  <c r="K16" i="244"/>
  <c r="K16" i="249"/>
  <c r="K17" i="249"/>
  <c r="K15" i="249"/>
  <c r="K10" i="249"/>
  <c r="K22" i="249"/>
  <c r="K9" i="249"/>
  <c r="K25" i="249"/>
  <c r="K12" i="249"/>
  <c r="K7" i="249"/>
  <c r="K26" i="249"/>
  <c r="K21" i="249"/>
  <c r="K23" i="249"/>
  <c r="K11" i="249"/>
  <c r="K24" i="249"/>
  <c r="K14" i="249"/>
  <c r="K9" i="241"/>
  <c r="K17" i="241"/>
  <c r="K10" i="241"/>
  <c r="K23" i="241"/>
  <c r="K10" i="250"/>
  <c r="K23" i="250"/>
  <c r="K21" i="247"/>
  <c r="K9" i="247"/>
  <c r="K25" i="247"/>
  <c r="K8" i="247"/>
  <c r="K16" i="247"/>
  <c r="K11" i="247"/>
  <c r="K22" i="247"/>
  <c r="K15" i="247"/>
  <c r="K13" i="247"/>
  <c r="K10" i="247"/>
  <c r="K23" i="247"/>
  <c r="K26" i="247"/>
  <c r="K24" i="247"/>
  <c r="K12" i="247"/>
  <c r="K7" i="247"/>
  <c r="K15" i="243"/>
  <c r="K24" i="243"/>
  <c r="K14" i="243"/>
  <c r="K17" i="243"/>
  <c r="K9" i="243"/>
  <c r="K16" i="243"/>
  <c r="K11" i="243"/>
  <c r="K21" i="243"/>
  <c r="K10" i="243"/>
  <c r="K23" i="243"/>
  <c r="K8" i="243"/>
  <c r="K13" i="243"/>
  <c r="K25" i="243"/>
  <c r="K12" i="243"/>
  <c r="E23" i="243"/>
  <c r="E10" i="243"/>
  <c r="E21" i="243"/>
  <c r="E22" i="243"/>
  <c r="E25" i="243"/>
  <c r="E7" i="243"/>
  <c r="E15" i="243"/>
  <c r="E26" i="243"/>
  <c r="E14" i="243"/>
  <c r="E24" i="243"/>
  <c r="E13" i="243"/>
  <c r="E12" i="243"/>
  <c r="E9" i="243"/>
  <c r="E17" i="243"/>
  <c r="E8" i="243"/>
  <c r="H9" i="239"/>
  <c r="H12" i="239"/>
  <c r="H22" i="239"/>
  <c r="H24" i="239"/>
  <c r="H23" i="239"/>
  <c r="E24" i="239"/>
  <c r="E23" i="239"/>
  <c r="E13" i="239"/>
  <c r="E7" i="239"/>
  <c r="E14" i="239"/>
  <c r="E11" i="239"/>
  <c r="E12" i="239"/>
  <c r="E26" i="239"/>
  <c r="E21" i="239"/>
  <c r="E8" i="239"/>
  <c r="E17" i="239"/>
  <c r="E10" i="239"/>
  <c r="E15" i="239"/>
  <c r="E16" i="239"/>
  <c r="E9" i="239"/>
  <c r="K18" i="178"/>
  <c r="K18" i="174"/>
  <c r="K29" i="174" s="1"/>
  <c r="K18" i="173"/>
  <c r="K27" i="173"/>
  <c r="K7" i="172"/>
  <c r="K24" i="172"/>
  <c r="K13" i="172"/>
  <c r="K12" i="172"/>
  <c r="K15" i="172"/>
  <c r="K14" i="172"/>
  <c r="K23" i="172"/>
  <c r="K25" i="172"/>
  <c r="K26" i="172"/>
  <c r="E27" i="180"/>
  <c r="E18" i="180"/>
  <c r="E29" i="180" s="1"/>
  <c r="E14" i="238"/>
  <c r="J18" i="245"/>
  <c r="D18" i="179"/>
  <c r="H25" i="252"/>
  <c r="G18" i="239"/>
  <c r="M9" i="238"/>
  <c r="M16" i="238"/>
  <c r="E24" i="238"/>
  <c r="M17" i="238"/>
  <c r="M14" i="238"/>
  <c r="M13" i="238"/>
  <c r="M8" i="238"/>
  <c r="E17" i="238"/>
  <c r="M11" i="238"/>
  <c r="M15" i="238"/>
  <c r="M7" i="238"/>
  <c r="L29" i="238"/>
  <c r="N23" i="238" s="1"/>
  <c r="E11" i="238"/>
  <c r="E8" i="238"/>
  <c r="K9" i="250"/>
  <c r="K21" i="250"/>
  <c r="K12" i="250"/>
  <c r="K22" i="250"/>
  <c r="K9" i="255"/>
  <c r="K21" i="255"/>
  <c r="K12" i="255"/>
  <c r="K7" i="255"/>
  <c r="K12" i="256"/>
  <c r="K9" i="256"/>
  <c r="K24" i="256"/>
  <c r="E25" i="362"/>
  <c r="E9" i="175"/>
  <c r="E10" i="175"/>
  <c r="E21" i="175"/>
  <c r="E15" i="175"/>
  <c r="E26" i="175"/>
  <c r="J18" i="244"/>
  <c r="J18" i="251"/>
  <c r="G18" i="175"/>
  <c r="J18" i="256"/>
  <c r="K18" i="177"/>
  <c r="K29" i="177" s="1"/>
  <c r="J18" i="175"/>
  <c r="E21" i="238"/>
  <c r="E22" i="238"/>
  <c r="H25" i="239"/>
  <c r="H8" i="239"/>
  <c r="H7" i="239"/>
  <c r="E12" i="238"/>
  <c r="E9" i="238"/>
  <c r="E25" i="238"/>
  <c r="E23" i="238"/>
  <c r="E26" i="238"/>
  <c r="H13" i="239"/>
  <c r="H10" i="239"/>
  <c r="H16" i="239"/>
  <c r="H11" i="239"/>
  <c r="J18" i="250"/>
  <c r="K7" i="250"/>
  <c r="K13" i="250"/>
  <c r="K25" i="250"/>
  <c r="K14" i="250"/>
  <c r="K26" i="250"/>
  <c r="J18" i="246"/>
  <c r="E10" i="252"/>
  <c r="K13" i="255"/>
  <c r="K25" i="255"/>
  <c r="K14" i="255"/>
  <c r="K11" i="255"/>
  <c r="K11" i="256"/>
  <c r="K14" i="256"/>
  <c r="K13" i="256"/>
  <c r="K26" i="256"/>
  <c r="D18" i="362"/>
  <c r="K9" i="172"/>
  <c r="K17" i="172"/>
  <c r="K8" i="172"/>
  <c r="K16" i="172"/>
  <c r="E13" i="175"/>
  <c r="E12" i="175"/>
  <c r="E25" i="175"/>
  <c r="E23" i="175"/>
  <c r="D18" i="250"/>
  <c r="E27" i="178"/>
  <c r="K25" i="179"/>
  <c r="K9" i="179"/>
  <c r="K13" i="179"/>
  <c r="K17" i="179"/>
  <c r="K24" i="179"/>
  <c r="K12" i="179"/>
  <c r="K22" i="179"/>
  <c r="K26" i="179"/>
  <c r="K10" i="179"/>
  <c r="K14" i="179"/>
  <c r="K7" i="179"/>
  <c r="K8" i="179"/>
  <c r="K16" i="179"/>
  <c r="K23" i="179"/>
  <c r="K21" i="179"/>
  <c r="K11" i="179"/>
  <c r="K15" i="179"/>
  <c r="E15" i="238"/>
  <c r="H26" i="239"/>
  <c r="E16" i="238"/>
  <c r="E13" i="238"/>
  <c r="E7" i="238"/>
  <c r="D18" i="239"/>
  <c r="H17" i="239"/>
  <c r="H14" i="239"/>
  <c r="H21" i="239"/>
  <c r="D18" i="247"/>
  <c r="K11" i="250"/>
  <c r="K15" i="250"/>
  <c r="K8" i="250"/>
  <c r="E22" i="252"/>
  <c r="K15" i="255"/>
  <c r="K8" i="255"/>
  <c r="K16" i="255"/>
  <c r="K15" i="256"/>
  <c r="K16" i="256"/>
  <c r="K21" i="256"/>
  <c r="K11" i="172"/>
  <c r="K21" i="172"/>
  <c r="K10" i="172"/>
  <c r="E17" i="175"/>
  <c r="E14" i="175"/>
  <c r="E7" i="175"/>
  <c r="J18" i="248"/>
  <c r="K13" i="260"/>
  <c r="K12" i="260"/>
  <c r="K15" i="260"/>
  <c r="K24" i="260"/>
  <c r="K8" i="260"/>
  <c r="K16" i="260"/>
  <c r="E26" i="260"/>
  <c r="K14" i="257"/>
  <c r="K9" i="257"/>
  <c r="K23" i="257"/>
  <c r="K21" i="257"/>
  <c r="K11" i="257"/>
  <c r="K7" i="257"/>
  <c r="K12" i="257"/>
  <c r="K15" i="257"/>
  <c r="K24" i="257"/>
  <c r="K8" i="257"/>
  <c r="K16" i="257"/>
  <c r="K10" i="256"/>
  <c r="K23" i="256"/>
  <c r="K17" i="256"/>
  <c r="J18" i="255"/>
  <c r="M16" i="254"/>
  <c r="M13" i="254"/>
  <c r="M17" i="254"/>
  <c r="M15" i="254"/>
  <c r="M11" i="254"/>
  <c r="M7" i="254"/>
  <c r="M14" i="254"/>
  <c r="M8" i="254"/>
  <c r="M10" i="254"/>
  <c r="M9" i="254"/>
  <c r="L29" i="254"/>
  <c r="N11" i="254" s="1"/>
  <c r="M8" i="252"/>
  <c r="H13" i="252"/>
  <c r="K29" i="365"/>
  <c r="E27" i="183"/>
  <c r="E18" i="182"/>
  <c r="E27" i="182"/>
  <c r="H24" i="179"/>
  <c r="H8" i="179"/>
  <c r="H12" i="179"/>
  <c r="H16" i="179"/>
  <c r="H10" i="179"/>
  <c r="H7" i="179"/>
  <c r="H25" i="179"/>
  <c r="H9" i="179"/>
  <c r="H13" i="179"/>
  <c r="H17" i="179"/>
  <c r="H26" i="179"/>
  <c r="H14" i="179"/>
  <c r="H15" i="179"/>
  <c r="H22" i="179"/>
  <c r="H23" i="179"/>
  <c r="H21" i="179"/>
  <c r="H11" i="179"/>
  <c r="E24" i="179"/>
  <c r="E8" i="179"/>
  <c r="E12" i="179"/>
  <c r="E16" i="179"/>
  <c r="E10" i="179"/>
  <c r="E25" i="179"/>
  <c r="E9" i="179"/>
  <c r="E13" i="179"/>
  <c r="E17" i="179"/>
  <c r="E26" i="179"/>
  <c r="E7" i="179"/>
  <c r="E22" i="179"/>
  <c r="E14" i="179"/>
  <c r="E23" i="179"/>
  <c r="E21" i="179"/>
  <c r="E11" i="179"/>
  <c r="E15" i="179"/>
  <c r="G18" i="362"/>
  <c r="J18" i="260"/>
  <c r="K12" i="259"/>
  <c r="E9" i="253"/>
  <c r="E24" i="253"/>
  <c r="E25" i="252"/>
  <c r="E14" i="252"/>
  <c r="E13" i="252"/>
  <c r="J18" i="242"/>
  <c r="K24" i="241"/>
  <c r="K7" i="241"/>
  <c r="K13" i="241"/>
  <c r="K25" i="241"/>
  <c r="K14" i="241"/>
  <c r="K21" i="241"/>
  <c r="K11" i="241"/>
  <c r="K12" i="241"/>
  <c r="K15" i="241"/>
  <c r="K8" i="241"/>
  <c r="K16" i="241"/>
  <c r="H27" i="183"/>
  <c r="E18" i="183"/>
  <c r="H18" i="183"/>
  <c r="E18" i="178"/>
  <c r="E29" i="178" s="1"/>
  <c r="H18" i="178"/>
  <c r="H27" i="178"/>
  <c r="K29" i="176"/>
  <c r="H18" i="176"/>
  <c r="E27" i="176"/>
  <c r="H27" i="176"/>
  <c r="E18" i="176"/>
  <c r="E18" i="174"/>
  <c r="E27" i="174"/>
  <c r="H18" i="174"/>
  <c r="H27" i="174"/>
  <c r="E18" i="181"/>
  <c r="H27" i="181"/>
  <c r="H18" i="181"/>
  <c r="E27" i="181"/>
  <c r="K29" i="181"/>
  <c r="E27" i="177"/>
  <c r="E27" i="173"/>
  <c r="K18" i="180"/>
  <c r="K27" i="180"/>
  <c r="H27" i="177"/>
  <c r="H18" i="177"/>
  <c r="E18" i="177"/>
  <c r="H27" i="173"/>
  <c r="E18" i="173"/>
  <c r="H18" i="173"/>
  <c r="K29" i="182"/>
  <c r="H18" i="182"/>
  <c r="H27" i="182"/>
  <c r="K29" i="367"/>
  <c r="K29" i="371"/>
  <c r="K29" i="368"/>
  <c r="K29" i="370"/>
  <c r="K29" i="372"/>
  <c r="K29" i="374"/>
  <c r="K29" i="369"/>
  <c r="K29" i="377"/>
  <c r="K29" i="366"/>
  <c r="K29" i="373"/>
  <c r="K29" i="375"/>
  <c r="K29" i="376"/>
  <c r="H9" i="175"/>
  <c r="H23" i="175"/>
  <c r="H7" i="175"/>
  <c r="H16" i="175"/>
  <c r="H17" i="175"/>
  <c r="M11" i="362"/>
  <c r="E23" i="362"/>
  <c r="E11" i="362"/>
  <c r="E8" i="362"/>
  <c r="E9" i="362"/>
  <c r="E16" i="260"/>
  <c r="K21" i="259"/>
  <c r="K7" i="259"/>
  <c r="K13" i="259"/>
  <c r="K26" i="259"/>
  <c r="K16" i="259"/>
  <c r="K25" i="259"/>
  <c r="J18" i="257"/>
  <c r="E7" i="253"/>
  <c r="E10" i="253"/>
  <c r="E12" i="253"/>
  <c r="E21" i="253"/>
  <c r="D18" i="253"/>
  <c r="H24" i="252"/>
  <c r="E21" i="252"/>
  <c r="E17" i="252"/>
  <c r="E9" i="252"/>
  <c r="E16" i="252"/>
  <c r="E12" i="252"/>
  <c r="E24" i="252"/>
  <c r="E23" i="252"/>
  <c r="K27" i="246"/>
  <c r="J18" i="247"/>
  <c r="K29" i="363"/>
  <c r="H15" i="175"/>
  <c r="H10" i="175"/>
  <c r="H25" i="175"/>
  <c r="H12" i="175"/>
  <c r="H26" i="175"/>
  <c r="H11" i="175"/>
  <c r="H8" i="175"/>
  <c r="H21" i="175"/>
  <c r="H13" i="175"/>
  <c r="H24" i="175"/>
  <c r="H14" i="175"/>
  <c r="M12" i="362"/>
  <c r="M10" i="362"/>
  <c r="M13" i="362"/>
  <c r="M8" i="362"/>
  <c r="E14" i="362"/>
  <c r="E16" i="362"/>
  <c r="E13" i="362"/>
  <c r="E7" i="362"/>
  <c r="E24" i="362"/>
  <c r="E17" i="362"/>
  <c r="E26" i="362"/>
  <c r="E10" i="362"/>
  <c r="E15" i="260"/>
  <c r="E11" i="260"/>
  <c r="E13" i="260"/>
  <c r="E8" i="260"/>
  <c r="E22" i="260"/>
  <c r="E14" i="260"/>
  <c r="E24" i="260"/>
  <c r="E17" i="260"/>
  <c r="E7" i="260"/>
  <c r="E10" i="260"/>
  <c r="E21" i="260"/>
  <c r="E23" i="260"/>
  <c r="E9" i="260"/>
  <c r="E12" i="260"/>
  <c r="K8" i="259"/>
  <c r="K11" i="259"/>
  <c r="K24" i="259"/>
  <c r="K23" i="259"/>
  <c r="K15" i="259"/>
  <c r="K22" i="259"/>
  <c r="M8" i="253"/>
  <c r="L29" i="253"/>
  <c r="N11" i="253" s="1"/>
  <c r="M9" i="253"/>
  <c r="M15" i="253"/>
  <c r="M14" i="253"/>
  <c r="M13" i="253"/>
  <c r="G18" i="253"/>
  <c r="E16" i="253"/>
  <c r="E13" i="253"/>
  <c r="E22" i="253"/>
  <c r="E26" i="253"/>
  <c r="E23" i="253"/>
  <c r="E15" i="253"/>
  <c r="E25" i="253"/>
  <c r="H17" i="252"/>
  <c r="H9" i="252"/>
  <c r="H23" i="252"/>
  <c r="H8" i="252"/>
  <c r="H7" i="252"/>
  <c r="H12" i="252"/>
  <c r="H15" i="246"/>
  <c r="H16" i="246"/>
  <c r="E13" i="246"/>
  <c r="E12" i="246"/>
  <c r="E17" i="246"/>
  <c r="D18" i="246"/>
  <c r="E25" i="246"/>
  <c r="J18" i="249"/>
  <c r="K11" i="245"/>
  <c r="K10" i="245"/>
  <c r="K23" i="245"/>
  <c r="K25" i="245"/>
  <c r="D18" i="241"/>
  <c r="E18" i="250"/>
  <c r="E27" i="250"/>
  <c r="J18" i="243"/>
  <c r="J18" i="239"/>
  <c r="K29" i="364"/>
  <c r="D18" i="175"/>
  <c r="E27" i="175"/>
  <c r="K22" i="175"/>
  <c r="K7" i="175"/>
  <c r="K9" i="175"/>
  <c r="K11" i="175"/>
  <c r="K13" i="175"/>
  <c r="K15" i="175"/>
  <c r="K17" i="175"/>
  <c r="K8" i="175"/>
  <c r="K10" i="175"/>
  <c r="K12" i="175"/>
  <c r="K14" i="175"/>
  <c r="K16" i="175"/>
  <c r="K21" i="175"/>
  <c r="K25" i="175"/>
  <c r="K24" i="175"/>
  <c r="K26" i="175"/>
  <c r="K23" i="175"/>
  <c r="H25" i="172"/>
  <c r="H21" i="172"/>
  <c r="H15" i="172"/>
  <c r="H13" i="172"/>
  <c r="H11" i="172"/>
  <c r="H9" i="172"/>
  <c r="H7" i="172"/>
  <c r="H23" i="172"/>
  <c r="H24" i="172"/>
  <c r="H16" i="172"/>
  <c r="H14" i="172"/>
  <c r="H12" i="172"/>
  <c r="H10" i="172"/>
  <c r="H8" i="172"/>
  <c r="H26" i="172"/>
  <c r="H22" i="172"/>
  <c r="H17" i="172"/>
  <c r="D18" i="172"/>
  <c r="E24" i="172"/>
  <c r="E16" i="172"/>
  <c r="E14" i="172"/>
  <c r="E12" i="172"/>
  <c r="E26" i="172"/>
  <c r="E22" i="172"/>
  <c r="E23" i="172"/>
  <c r="E17" i="172"/>
  <c r="E15" i="172"/>
  <c r="E13" i="172"/>
  <c r="E11" i="172"/>
  <c r="E9" i="172"/>
  <c r="E7" i="172"/>
  <c r="E25" i="172"/>
  <c r="E21" i="172"/>
  <c r="E10" i="172"/>
  <c r="E8" i="172"/>
  <c r="G18" i="172"/>
  <c r="M15" i="362"/>
  <c r="L29" i="362"/>
  <c r="N8" i="362" s="1"/>
  <c r="M16" i="362"/>
  <c r="M14" i="362"/>
  <c r="E12" i="362"/>
  <c r="E15" i="362"/>
  <c r="E21" i="362"/>
  <c r="M9" i="362"/>
  <c r="K24" i="362"/>
  <c r="K14" i="362"/>
  <c r="K10" i="362"/>
  <c r="K21" i="362"/>
  <c r="K23" i="362"/>
  <c r="K17" i="362"/>
  <c r="K13" i="362"/>
  <c r="K9" i="362"/>
  <c r="K25" i="362"/>
  <c r="K26" i="362"/>
  <c r="K22" i="362"/>
  <c r="K16" i="362"/>
  <c r="K12" i="362"/>
  <c r="K8" i="362"/>
  <c r="K15" i="362"/>
  <c r="K11" i="362"/>
  <c r="K7" i="362"/>
  <c r="H27" i="362"/>
  <c r="J18" i="362"/>
  <c r="H18" i="362"/>
  <c r="D11" i="171"/>
  <c r="D16" i="171"/>
  <c r="D15" i="171"/>
  <c r="D8" i="171"/>
  <c r="D12" i="171"/>
  <c r="D18" i="260"/>
  <c r="H25" i="260"/>
  <c r="H21" i="260"/>
  <c r="H26" i="260"/>
  <c r="H22" i="260"/>
  <c r="H17" i="260"/>
  <c r="H15" i="260"/>
  <c r="H13" i="260"/>
  <c r="H11" i="260"/>
  <c r="H9" i="260"/>
  <c r="H7" i="260"/>
  <c r="H24" i="260"/>
  <c r="H16" i="260"/>
  <c r="H12" i="260"/>
  <c r="H10" i="260"/>
  <c r="H23" i="260"/>
  <c r="H14" i="260"/>
  <c r="H8" i="260"/>
  <c r="G18" i="260"/>
  <c r="K27" i="260"/>
  <c r="G18" i="259"/>
  <c r="K14" i="259"/>
  <c r="K9" i="259"/>
  <c r="K17" i="259"/>
  <c r="J18" i="259"/>
  <c r="H25" i="259"/>
  <c r="H21" i="259"/>
  <c r="H15" i="259"/>
  <c r="H13" i="259"/>
  <c r="H9" i="259"/>
  <c r="H23" i="259"/>
  <c r="H24" i="259"/>
  <c r="H16" i="259"/>
  <c r="H14" i="259"/>
  <c r="H12" i="259"/>
  <c r="H10" i="259"/>
  <c r="H8" i="259"/>
  <c r="H26" i="259"/>
  <c r="H22" i="259"/>
  <c r="H17" i="259"/>
  <c r="H11" i="259"/>
  <c r="H7" i="259"/>
  <c r="D18" i="259"/>
  <c r="E24" i="259"/>
  <c r="E12" i="259"/>
  <c r="E8" i="259"/>
  <c r="E26" i="259"/>
  <c r="E22" i="259"/>
  <c r="E23" i="259"/>
  <c r="E17" i="259"/>
  <c r="E15" i="259"/>
  <c r="E13" i="259"/>
  <c r="E11" i="259"/>
  <c r="E9" i="259"/>
  <c r="E25" i="259"/>
  <c r="E21" i="259"/>
  <c r="E16" i="259"/>
  <c r="E14" i="259"/>
  <c r="E10" i="259"/>
  <c r="E7" i="259"/>
  <c r="E27" i="257"/>
  <c r="D18" i="257"/>
  <c r="H25" i="257"/>
  <c r="H21" i="257"/>
  <c r="H14" i="257"/>
  <c r="H10" i="257"/>
  <c r="H8" i="257"/>
  <c r="H26" i="257"/>
  <c r="H22" i="257"/>
  <c r="H17" i="257"/>
  <c r="H15" i="257"/>
  <c r="H13" i="257"/>
  <c r="H11" i="257"/>
  <c r="H9" i="257"/>
  <c r="H7" i="257"/>
  <c r="H24" i="257"/>
  <c r="H12" i="257"/>
  <c r="H23" i="257"/>
  <c r="H16" i="257"/>
  <c r="G18" i="257"/>
  <c r="E18" i="257"/>
  <c r="E29" i="257" s="1"/>
  <c r="E24" i="256"/>
  <c r="E22" i="256"/>
  <c r="E15" i="256"/>
  <c r="E11" i="256"/>
  <c r="E25" i="256"/>
  <c r="E21" i="256"/>
  <c r="E16" i="256"/>
  <c r="E14" i="256"/>
  <c r="E12" i="256"/>
  <c r="E10" i="256"/>
  <c r="E8" i="256"/>
  <c r="E26" i="256"/>
  <c r="E23" i="256"/>
  <c r="E17" i="256"/>
  <c r="E13" i="256"/>
  <c r="E9" i="256"/>
  <c r="E7" i="256"/>
  <c r="D18" i="256"/>
  <c r="G18" i="256"/>
  <c r="H25" i="256"/>
  <c r="H21" i="256"/>
  <c r="H24" i="256"/>
  <c r="H16" i="256"/>
  <c r="H12" i="256"/>
  <c r="H8" i="256"/>
  <c r="H26" i="256"/>
  <c r="H22" i="256"/>
  <c r="H17" i="256"/>
  <c r="H15" i="256"/>
  <c r="H13" i="256"/>
  <c r="H11" i="256"/>
  <c r="H9" i="256"/>
  <c r="H7" i="256"/>
  <c r="H23" i="256"/>
  <c r="H14" i="256"/>
  <c r="H10" i="256"/>
  <c r="E24" i="255"/>
  <c r="E22" i="255"/>
  <c r="E23" i="255"/>
  <c r="E15" i="255"/>
  <c r="E13" i="255"/>
  <c r="E9" i="255"/>
  <c r="E25" i="255"/>
  <c r="E21" i="255"/>
  <c r="E16" i="255"/>
  <c r="E14" i="255"/>
  <c r="E12" i="255"/>
  <c r="E10" i="255"/>
  <c r="E8" i="255"/>
  <c r="E17" i="255"/>
  <c r="E11" i="255"/>
  <c r="E7" i="255"/>
  <c r="E26" i="255"/>
  <c r="K18" i="255"/>
  <c r="G18" i="255"/>
  <c r="D18" i="255"/>
  <c r="H25" i="255"/>
  <c r="H21" i="255"/>
  <c r="H16" i="255"/>
  <c r="H10" i="255"/>
  <c r="H26" i="255"/>
  <c r="H22" i="255"/>
  <c r="H17" i="255"/>
  <c r="H15" i="255"/>
  <c r="H13" i="255"/>
  <c r="H11" i="255"/>
  <c r="H9" i="255"/>
  <c r="H7" i="255"/>
  <c r="H23" i="255"/>
  <c r="H24" i="255"/>
  <c r="H14" i="255"/>
  <c r="H12" i="255"/>
  <c r="H8" i="255"/>
  <c r="E18" i="254"/>
  <c r="N25" i="254"/>
  <c r="G18" i="254"/>
  <c r="J18" i="254"/>
  <c r="K24" i="254"/>
  <c r="K14" i="254"/>
  <c r="K10" i="254"/>
  <c r="K8" i="254"/>
  <c r="K25" i="254"/>
  <c r="K21" i="254"/>
  <c r="K11" i="254"/>
  <c r="K7" i="254"/>
  <c r="K23" i="254"/>
  <c r="K17" i="254"/>
  <c r="K13" i="254"/>
  <c r="K9" i="254"/>
  <c r="K26" i="254"/>
  <c r="K22" i="254"/>
  <c r="K16" i="254"/>
  <c r="K12" i="254"/>
  <c r="K15" i="254"/>
  <c r="E27" i="254"/>
  <c r="H25" i="254"/>
  <c r="H21" i="254"/>
  <c r="H16" i="254"/>
  <c r="H12" i="254"/>
  <c r="H8" i="254"/>
  <c r="H14" i="254"/>
  <c r="H26" i="254"/>
  <c r="H22" i="254"/>
  <c r="H9" i="254"/>
  <c r="H24" i="254"/>
  <c r="H15" i="254"/>
  <c r="H11" i="254"/>
  <c r="H7" i="254"/>
  <c r="H23" i="254"/>
  <c r="H10" i="254"/>
  <c r="H17" i="254"/>
  <c r="H13" i="254"/>
  <c r="M11" i="253"/>
  <c r="M17" i="253"/>
  <c r="M16" i="253"/>
  <c r="M10" i="253"/>
  <c r="M12" i="253"/>
  <c r="E8" i="253"/>
  <c r="E11" i="253"/>
  <c r="E17" i="253"/>
  <c r="J18" i="253"/>
  <c r="K24" i="253"/>
  <c r="K14" i="253"/>
  <c r="K10" i="253"/>
  <c r="K7" i="253"/>
  <c r="K23" i="253"/>
  <c r="K17" i="253"/>
  <c r="K13" i="253"/>
  <c r="K9" i="253"/>
  <c r="K15" i="253"/>
  <c r="K11" i="253"/>
  <c r="K26" i="253"/>
  <c r="K22" i="253"/>
  <c r="K16" i="253"/>
  <c r="K12" i="253"/>
  <c r="K8" i="253"/>
  <c r="K25" i="253"/>
  <c r="K21" i="253"/>
  <c r="N25" i="253"/>
  <c r="N10" i="253"/>
  <c r="N9" i="252"/>
  <c r="N24" i="252"/>
  <c r="N22" i="252"/>
  <c r="N13" i="252"/>
  <c r="N26" i="252"/>
  <c r="N11" i="252"/>
  <c r="N10" i="252"/>
  <c r="G18" i="252"/>
  <c r="H10" i="252"/>
  <c r="H11" i="252"/>
  <c r="H22" i="252"/>
  <c r="H16" i="252"/>
  <c r="H14" i="252"/>
  <c r="H15" i="252"/>
  <c r="H26" i="252"/>
  <c r="E26" i="252"/>
  <c r="E15" i="252"/>
  <c r="E11" i="252"/>
  <c r="E7" i="252"/>
  <c r="K24" i="252"/>
  <c r="K14" i="252"/>
  <c r="K10" i="252"/>
  <c r="K15" i="252"/>
  <c r="K23" i="252"/>
  <c r="K17" i="252"/>
  <c r="K13" i="252"/>
  <c r="K9" i="252"/>
  <c r="K7" i="252"/>
  <c r="K26" i="252"/>
  <c r="K22" i="252"/>
  <c r="K16" i="252"/>
  <c r="K12" i="252"/>
  <c r="K8" i="252"/>
  <c r="K25" i="252"/>
  <c r="K21" i="252"/>
  <c r="K11" i="252"/>
  <c r="M18" i="252"/>
  <c r="J18" i="252"/>
  <c r="D18" i="252"/>
  <c r="N15" i="252"/>
  <c r="N16" i="252"/>
  <c r="N12" i="252"/>
  <c r="N25" i="252"/>
  <c r="N21" i="252"/>
  <c r="N17" i="252"/>
  <c r="N23" i="252"/>
  <c r="N8" i="252"/>
  <c r="N7" i="252"/>
  <c r="N14" i="252"/>
  <c r="K27" i="251"/>
  <c r="D18" i="251"/>
  <c r="K18" i="251"/>
  <c r="G18" i="251"/>
  <c r="E27" i="251"/>
  <c r="E18" i="251"/>
  <c r="H25" i="251"/>
  <c r="H21" i="251"/>
  <c r="H24" i="251"/>
  <c r="H16" i="251"/>
  <c r="H14" i="251"/>
  <c r="H8" i="251"/>
  <c r="H26" i="251"/>
  <c r="H22" i="251"/>
  <c r="H17" i="251"/>
  <c r="H15" i="251"/>
  <c r="H13" i="251"/>
  <c r="H11" i="251"/>
  <c r="H9" i="251"/>
  <c r="H7" i="251"/>
  <c r="H12" i="251"/>
  <c r="H10" i="251"/>
  <c r="H23" i="251"/>
  <c r="H25" i="246"/>
  <c r="H10" i="246"/>
  <c r="H12" i="246"/>
  <c r="H8" i="246"/>
  <c r="H26" i="246"/>
  <c r="H13" i="246"/>
  <c r="H14" i="246"/>
  <c r="E22" i="246"/>
  <c r="E23" i="246"/>
  <c r="E14" i="246"/>
  <c r="E11" i="246"/>
  <c r="H21" i="246"/>
  <c r="H22" i="246"/>
  <c r="H11" i="246"/>
  <c r="H23" i="246"/>
  <c r="E26" i="246"/>
  <c r="E8" i="246"/>
  <c r="E16" i="246"/>
  <c r="E15" i="246"/>
  <c r="H24" i="246"/>
  <c r="H17" i="246"/>
  <c r="H9" i="246"/>
  <c r="E7" i="246"/>
  <c r="E9" i="246"/>
  <c r="E10" i="246"/>
  <c r="E21" i="246"/>
  <c r="G18" i="246"/>
  <c r="K18" i="246"/>
  <c r="K29" i="246" s="1"/>
  <c r="E24" i="244"/>
  <c r="E22" i="244"/>
  <c r="E23" i="244"/>
  <c r="E17" i="244"/>
  <c r="E15" i="244"/>
  <c r="E11" i="244"/>
  <c r="E7" i="244"/>
  <c r="E25" i="244"/>
  <c r="E21" i="244"/>
  <c r="E16" i="244"/>
  <c r="E14" i="244"/>
  <c r="E12" i="244"/>
  <c r="E10" i="244"/>
  <c r="E8" i="244"/>
  <c r="E26" i="244"/>
  <c r="E13" i="244"/>
  <c r="E9" i="244"/>
  <c r="D18" i="244"/>
  <c r="G18" i="244"/>
  <c r="H25" i="244"/>
  <c r="H21" i="244"/>
  <c r="H12" i="244"/>
  <c r="H8" i="244"/>
  <c r="H26" i="244"/>
  <c r="H22" i="244"/>
  <c r="H17" i="244"/>
  <c r="H15" i="244"/>
  <c r="H13" i="244"/>
  <c r="H11" i="244"/>
  <c r="H9" i="244"/>
  <c r="H7" i="244"/>
  <c r="H23" i="244"/>
  <c r="H24" i="244"/>
  <c r="H16" i="244"/>
  <c r="H14" i="244"/>
  <c r="H10" i="244"/>
  <c r="D18" i="242"/>
  <c r="G18" i="242"/>
  <c r="K27" i="242"/>
  <c r="H25" i="242"/>
  <c r="H21" i="242"/>
  <c r="H14" i="242"/>
  <c r="H10" i="242"/>
  <c r="H26" i="242"/>
  <c r="H22" i="242"/>
  <c r="H17" i="242"/>
  <c r="H15" i="242"/>
  <c r="H13" i="242"/>
  <c r="H11" i="242"/>
  <c r="H9" i="242"/>
  <c r="H7" i="242"/>
  <c r="H23" i="242"/>
  <c r="H24" i="242"/>
  <c r="H16" i="242"/>
  <c r="H12" i="242"/>
  <c r="H8" i="242"/>
  <c r="K18" i="242"/>
  <c r="E27" i="242"/>
  <c r="E18" i="242"/>
  <c r="D18" i="249"/>
  <c r="H25" i="249"/>
  <c r="H21" i="249"/>
  <c r="H23" i="249"/>
  <c r="H16" i="249"/>
  <c r="H12" i="249"/>
  <c r="H10" i="249"/>
  <c r="H26" i="249"/>
  <c r="H22" i="249"/>
  <c r="H17" i="249"/>
  <c r="H15" i="249"/>
  <c r="H13" i="249"/>
  <c r="H11" i="249"/>
  <c r="H9" i="249"/>
  <c r="H7" i="249"/>
  <c r="H24" i="249"/>
  <c r="H14" i="249"/>
  <c r="H8" i="249"/>
  <c r="G18" i="249"/>
  <c r="E24" i="249"/>
  <c r="E26" i="249"/>
  <c r="E23" i="249"/>
  <c r="E15" i="249"/>
  <c r="E9" i="249"/>
  <c r="E25" i="249"/>
  <c r="E21" i="249"/>
  <c r="E16" i="249"/>
  <c r="E14" i="249"/>
  <c r="E12" i="249"/>
  <c r="E10" i="249"/>
  <c r="E8" i="249"/>
  <c r="E22" i="249"/>
  <c r="E17" i="249"/>
  <c r="E13" i="249"/>
  <c r="E11" i="249"/>
  <c r="E7" i="249"/>
  <c r="K15" i="245"/>
  <c r="K12" i="245"/>
  <c r="K9" i="245"/>
  <c r="K24" i="245"/>
  <c r="K21" i="245"/>
  <c r="K14" i="245"/>
  <c r="K13" i="245"/>
  <c r="K22" i="245"/>
  <c r="K7" i="245"/>
  <c r="K8" i="245"/>
  <c r="K16" i="245"/>
  <c r="K17" i="245"/>
  <c r="E24" i="245"/>
  <c r="E22" i="245"/>
  <c r="E23" i="245"/>
  <c r="E15" i="245"/>
  <c r="E11" i="245"/>
  <c r="E7" i="245"/>
  <c r="E25" i="245"/>
  <c r="E21" i="245"/>
  <c r="E16" i="245"/>
  <c r="E14" i="245"/>
  <c r="E12" i="245"/>
  <c r="E10" i="245"/>
  <c r="E8" i="245"/>
  <c r="E26" i="245"/>
  <c r="E17" i="245"/>
  <c r="E13" i="245"/>
  <c r="E9" i="245"/>
  <c r="D18" i="245"/>
  <c r="G18" i="245"/>
  <c r="H25" i="245"/>
  <c r="H21" i="245"/>
  <c r="H16" i="245"/>
  <c r="H12" i="245"/>
  <c r="H8" i="245"/>
  <c r="H26" i="245"/>
  <c r="H22" i="245"/>
  <c r="H17" i="245"/>
  <c r="H15" i="245"/>
  <c r="H13" i="245"/>
  <c r="H11" i="245"/>
  <c r="H9" i="245"/>
  <c r="H7" i="245"/>
  <c r="H23" i="245"/>
  <c r="H24" i="245"/>
  <c r="H14" i="245"/>
  <c r="H10" i="245"/>
  <c r="G18" i="241"/>
  <c r="H25" i="241"/>
  <c r="H21" i="241"/>
  <c r="H24" i="241"/>
  <c r="H16" i="241"/>
  <c r="H14" i="241"/>
  <c r="H12" i="241"/>
  <c r="H26" i="241"/>
  <c r="H22" i="241"/>
  <c r="H17" i="241"/>
  <c r="H15" i="241"/>
  <c r="H13" i="241"/>
  <c r="H11" i="241"/>
  <c r="H9" i="241"/>
  <c r="H7" i="241"/>
  <c r="H10" i="241"/>
  <c r="H8" i="241"/>
  <c r="H23" i="241"/>
  <c r="J18" i="241"/>
  <c r="E18" i="241"/>
  <c r="E27" i="241"/>
  <c r="G18" i="248"/>
  <c r="E24" i="248"/>
  <c r="E26" i="248"/>
  <c r="E22" i="248"/>
  <c r="E15" i="248"/>
  <c r="E11" i="248"/>
  <c r="E9" i="248"/>
  <c r="E7" i="248"/>
  <c r="E25" i="248"/>
  <c r="E21" i="248"/>
  <c r="E16" i="248"/>
  <c r="E14" i="248"/>
  <c r="E12" i="248"/>
  <c r="E10" i="248"/>
  <c r="E8" i="248"/>
  <c r="E23" i="248"/>
  <c r="E17" i="248"/>
  <c r="E13" i="248"/>
  <c r="K18" i="248"/>
  <c r="D18" i="248"/>
  <c r="H25" i="248"/>
  <c r="H21" i="248"/>
  <c r="H23" i="248"/>
  <c r="H24" i="248"/>
  <c r="H16" i="248"/>
  <c r="H12" i="248"/>
  <c r="H8" i="248"/>
  <c r="H26" i="248"/>
  <c r="H22" i="248"/>
  <c r="H17" i="248"/>
  <c r="H15" i="248"/>
  <c r="H13" i="248"/>
  <c r="H11" i="248"/>
  <c r="H9" i="248"/>
  <c r="H7" i="248"/>
  <c r="H14" i="248"/>
  <c r="H10" i="248"/>
  <c r="K27" i="248"/>
  <c r="G18" i="250"/>
  <c r="H25" i="250"/>
  <c r="H21" i="250"/>
  <c r="H26" i="250"/>
  <c r="H22" i="250"/>
  <c r="H17" i="250"/>
  <c r="H15" i="250"/>
  <c r="H13" i="250"/>
  <c r="H11" i="250"/>
  <c r="H9" i="250"/>
  <c r="H7" i="250"/>
  <c r="H24" i="250"/>
  <c r="H16" i="250"/>
  <c r="H14" i="250"/>
  <c r="H12" i="250"/>
  <c r="H8" i="250"/>
  <c r="H23" i="250"/>
  <c r="H10" i="250"/>
  <c r="K27" i="250"/>
  <c r="E24" i="247"/>
  <c r="E17" i="247"/>
  <c r="E25" i="247"/>
  <c r="E21" i="247"/>
  <c r="E16" i="247"/>
  <c r="E14" i="247"/>
  <c r="E12" i="247"/>
  <c r="E10" i="247"/>
  <c r="E8" i="247"/>
  <c r="E23" i="247"/>
  <c r="E15" i="247"/>
  <c r="E13" i="247"/>
  <c r="E11" i="247"/>
  <c r="E9" i="247"/>
  <c r="E26" i="247"/>
  <c r="E22" i="247"/>
  <c r="E7" i="247"/>
  <c r="G18" i="247"/>
  <c r="H25" i="247"/>
  <c r="H21" i="247"/>
  <c r="H24" i="247"/>
  <c r="H14" i="247"/>
  <c r="H12" i="247"/>
  <c r="H26" i="247"/>
  <c r="H22" i="247"/>
  <c r="H17" i="247"/>
  <c r="H15" i="247"/>
  <c r="H13" i="247"/>
  <c r="H11" i="247"/>
  <c r="H9" i="247"/>
  <c r="H7" i="247"/>
  <c r="H23" i="247"/>
  <c r="H16" i="247"/>
  <c r="H10" i="247"/>
  <c r="H8" i="247"/>
  <c r="H25" i="243"/>
  <c r="H21" i="243"/>
  <c r="H26" i="243"/>
  <c r="H22" i="243"/>
  <c r="H17" i="243"/>
  <c r="H15" i="243"/>
  <c r="H13" i="243"/>
  <c r="H11" i="243"/>
  <c r="H9" i="243"/>
  <c r="H7" i="243"/>
  <c r="H23" i="243"/>
  <c r="H24" i="243"/>
  <c r="H16" i="243"/>
  <c r="H14" i="243"/>
  <c r="H12" i="243"/>
  <c r="H10" i="243"/>
  <c r="H8" i="243"/>
  <c r="G18" i="243"/>
  <c r="M10" i="239"/>
  <c r="M17" i="239"/>
  <c r="E27" i="239"/>
  <c r="K23" i="239"/>
  <c r="K17" i="239"/>
  <c r="K13" i="239"/>
  <c r="K9" i="239"/>
  <c r="K7" i="239"/>
  <c r="K24" i="239"/>
  <c r="K10" i="239"/>
  <c r="K26" i="239"/>
  <c r="K22" i="239"/>
  <c r="K16" i="239"/>
  <c r="K12" i="239"/>
  <c r="K8" i="239"/>
  <c r="K25" i="239"/>
  <c r="K21" i="239"/>
  <c r="K15" i="239"/>
  <c r="K11" i="239"/>
  <c r="K14" i="239"/>
  <c r="M14" i="239"/>
  <c r="L29" i="239"/>
  <c r="M15" i="239"/>
  <c r="M11" i="239"/>
  <c r="M7" i="239"/>
  <c r="M12" i="239"/>
  <c r="M16" i="239"/>
  <c r="M8" i="239"/>
  <c r="M9" i="239"/>
  <c r="K24" i="238"/>
  <c r="K14" i="238"/>
  <c r="K10" i="238"/>
  <c r="K25" i="238"/>
  <c r="K15" i="238"/>
  <c r="K23" i="238"/>
  <c r="K17" i="238"/>
  <c r="K13" i="238"/>
  <c r="K9" i="238"/>
  <c r="K11" i="238"/>
  <c r="K26" i="238"/>
  <c r="K22" i="238"/>
  <c r="K16" i="238"/>
  <c r="K12" i="238"/>
  <c r="K8" i="238"/>
  <c r="K21" i="238"/>
  <c r="K7" i="238"/>
  <c r="H18" i="238"/>
  <c r="J18" i="238"/>
  <c r="H27" i="238"/>
  <c r="D14" i="171"/>
  <c r="D10" i="171"/>
  <c r="D17" i="171"/>
  <c r="D13" i="171"/>
  <c r="K29" i="178" l="1"/>
  <c r="K29" i="173"/>
  <c r="K27" i="244"/>
  <c r="K18" i="250"/>
  <c r="K27" i="243"/>
  <c r="K18" i="256"/>
  <c r="K27" i="255"/>
  <c r="N13" i="253"/>
  <c r="N8" i="253"/>
  <c r="N9" i="253"/>
  <c r="H18" i="253"/>
  <c r="H29" i="253" s="1"/>
  <c r="N12" i="253"/>
  <c r="N21" i="253"/>
  <c r="E27" i="252"/>
  <c r="K18" i="244"/>
  <c r="K18" i="249"/>
  <c r="K27" i="249"/>
  <c r="K18" i="247"/>
  <c r="K27" i="247"/>
  <c r="K29" i="247" s="1"/>
  <c r="K18" i="243"/>
  <c r="K29" i="243" s="1"/>
  <c r="E18" i="243"/>
  <c r="E27" i="243"/>
  <c r="H18" i="239"/>
  <c r="E18" i="239"/>
  <c r="E29" i="239"/>
  <c r="N9" i="238"/>
  <c r="N21" i="238"/>
  <c r="N10" i="238"/>
  <c r="N14" i="238"/>
  <c r="E18" i="175"/>
  <c r="K18" i="172"/>
  <c r="K27" i="172"/>
  <c r="K18" i="241"/>
  <c r="H27" i="239"/>
  <c r="K29" i="250"/>
  <c r="N17" i="253"/>
  <c r="N7" i="253"/>
  <c r="N16" i="253"/>
  <c r="M18" i="238"/>
  <c r="E27" i="238"/>
  <c r="E18" i="238"/>
  <c r="K27" i="259"/>
  <c r="K27" i="245"/>
  <c r="K27" i="241"/>
  <c r="E29" i="250"/>
  <c r="N17" i="238"/>
  <c r="N25" i="238"/>
  <c r="N7" i="238"/>
  <c r="N22" i="238"/>
  <c r="N8" i="238"/>
  <c r="N16" i="238"/>
  <c r="N24" i="238"/>
  <c r="N13" i="238"/>
  <c r="N15" i="238"/>
  <c r="N26" i="238"/>
  <c r="N11" i="238"/>
  <c r="N12" i="238"/>
  <c r="K29" i="255"/>
  <c r="E27" i="253"/>
  <c r="K18" i="260"/>
  <c r="K29" i="260" s="1"/>
  <c r="E27" i="362"/>
  <c r="E29" i="177"/>
  <c r="K29" i="180"/>
  <c r="H29" i="183"/>
  <c r="K27" i="256"/>
  <c r="K29" i="256" s="1"/>
  <c r="H29" i="177"/>
  <c r="H29" i="181"/>
  <c r="E29" i="183"/>
  <c r="H27" i="179"/>
  <c r="E29" i="182"/>
  <c r="K27" i="179"/>
  <c r="K18" i="179"/>
  <c r="E18" i="260"/>
  <c r="E27" i="260"/>
  <c r="K18" i="257"/>
  <c r="K27" i="257"/>
  <c r="N17" i="254"/>
  <c r="M18" i="254"/>
  <c r="N8" i="254"/>
  <c r="N16" i="254"/>
  <c r="N23" i="254"/>
  <c r="N24" i="254"/>
  <c r="N7" i="254"/>
  <c r="N12" i="254"/>
  <c r="N9" i="254"/>
  <c r="N15" i="254"/>
  <c r="N26" i="254"/>
  <c r="N21" i="254"/>
  <c r="N10" i="254"/>
  <c r="N13" i="254"/>
  <c r="N22" i="254"/>
  <c r="N14" i="254"/>
  <c r="N14" i="253"/>
  <c r="N23" i="253"/>
  <c r="N24" i="253"/>
  <c r="N22" i="253"/>
  <c r="N26" i="253"/>
  <c r="E29" i="173"/>
  <c r="E27" i="179"/>
  <c r="E18" i="179"/>
  <c r="H18" i="175"/>
  <c r="E29" i="175"/>
  <c r="H29" i="178"/>
  <c r="H29" i="176"/>
  <c r="E29" i="176"/>
  <c r="H29" i="174"/>
  <c r="E29" i="174"/>
  <c r="E29" i="181"/>
  <c r="H29" i="173"/>
  <c r="H29" i="182"/>
  <c r="H29" i="362"/>
  <c r="N22" i="362"/>
  <c r="E29" i="254"/>
  <c r="N15" i="253"/>
  <c r="E29" i="251"/>
  <c r="E27" i="246"/>
  <c r="E27" i="245"/>
  <c r="H27" i="175"/>
  <c r="N26" i="362"/>
  <c r="N10" i="362"/>
  <c r="N15" i="362"/>
  <c r="N17" i="362"/>
  <c r="M18" i="362"/>
  <c r="N7" i="362"/>
  <c r="N16" i="362"/>
  <c r="N11" i="362"/>
  <c r="N25" i="362"/>
  <c r="N9" i="362"/>
  <c r="E18" i="362"/>
  <c r="E29" i="362" s="1"/>
  <c r="K18" i="259"/>
  <c r="E27" i="255"/>
  <c r="M18" i="253"/>
  <c r="E18" i="253"/>
  <c r="H18" i="252"/>
  <c r="H27" i="252"/>
  <c r="E18" i="252"/>
  <c r="E29" i="252" s="1"/>
  <c r="K29" i="251"/>
  <c r="H18" i="246"/>
  <c r="H27" i="246"/>
  <c r="E18" i="246"/>
  <c r="E29" i="242"/>
  <c r="E27" i="249"/>
  <c r="K18" i="245"/>
  <c r="K29" i="245" s="1"/>
  <c r="H18" i="241"/>
  <c r="H27" i="241"/>
  <c r="H29" i="238"/>
  <c r="K18" i="175"/>
  <c r="K27" i="175"/>
  <c r="E18" i="172"/>
  <c r="H18" i="172"/>
  <c r="E27" i="172"/>
  <c r="H27" i="172"/>
  <c r="N14" i="362"/>
  <c r="N13" i="362"/>
  <c r="N24" i="362"/>
  <c r="N21" i="362"/>
  <c r="N12" i="362"/>
  <c r="N23" i="362"/>
  <c r="K27" i="362"/>
  <c r="K18" i="362"/>
  <c r="H18" i="260"/>
  <c r="H27" i="260"/>
  <c r="H27" i="259"/>
  <c r="E18" i="259"/>
  <c r="E27" i="259"/>
  <c r="H18" i="259"/>
  <c r="H27" i="257"/>
  <c r="H18" i="257"/>
  <c r="E27" i="256"/>
  <c r="H18" i="256"/>
  <c r="H27" i="256"/>
  <c r="E18" i="256"/>
  <c r="H18" i="255"/>
  <c r="E18" i="255"/>
  <c r="H27" i="255"/>
  <c r="K27" i="254"/>
  <c r="H27" i="254"/>
  <c r="K18" i="254"/>
  <c r="H18" i="254"/>
  <c r="K27" i="253"/>
  <c r="K18" i="253"/>
  <c r="K27" i="252"/>
  <c r="N18" i="252"/>
  <c r="N27" i="252"/>
  <c r="K18" i="252"/>
  <c r="H18" i="251"/>
  <c r="H27" i="251"/>
  <c r="H18" i="244"/>
  <c r="E18" i="244"/>
  <c r="K29" i="244"/>
  <c r="H27" i="244"/>
  <c r="E27" i="244"/>
  <c r="K29" i="242"/>
  <c r="H27" i="242"/>
  <c r="H18" i="242"/>
  <c r="H18" i="249"/>
  <c r="H27" i="249"/>
  <c r="K29" i="249"/>
  <c r="E18" i="249"/>
  <c r="H27" i="245"/>
  <c r="E18" i="245"/>
  <c r="H18" i="245"/>
  <c r="E29" i="241"/>
  <c r="E18" i="248"/>
  <c r="H18" i="248"/>
  <c r="K29" i="248"/>
  <c r="H27" i="248"/>
  <c r="E27" i="248"/>
  <c r="H18" i="250"/>
  <c r="H27" i="250"/>
  <c r="H18" i="247"/>
  <c r="E27" i="247"/>
  <c r="H27" i="247"/>
  <c r="E18" i="247"/>
  <c r="E29" i="243"/>
  <c r="H18" i="243"/>
  <c r="H27" i="243"/>
  <c r="N25" i="239"/>
  <c r="N21" i="239"/>
  <c r="N22" i="239"/>
  <c r="N11" i="239"/>
  <c r="N16" i="239"/>
  <c r="N12" i="239"/>
  <c r="N8" i="239"/>
  <c r="N26" i="239"/>
  <c r="N15" i="239"/>
  <c r="N7" i="239"/>
  <c r="N9" i="239"/>
  <c r="N14" i="239"/>
  <c r="N13" i="239"/>
  <c r="N10" i="239"/>
  <c r="N24" i="239"/>
  <c r="N23" i="239"/>
  <c r="N17" i="239"/>
  <c r="M18" i="239"/>
  <c r="K18" i="239"/>
  <c r="K27" i="239"/>
  <c r="K18" i="238"/>
  <c r="K27" i="238"/>
  <c r="E29" i="249" l="1"/>
  <c r="H29" i="239"/>
  <c r="K29" i="172"/>
  <c r="K29" i="241"/>
  <c r="E29" i="238"/>
  <c r="E29" i="179"/>
  <c r="K29" i="179"/>
  <c r="E29" i="260"/>
  <c r="E29" i="253"/>
  <c r="H29" i="175"/>
  <c r="K29" i="257"/>
  <c r="K29" i="259"/>
  <c r="H29" i="252"/>
  <c r="E29" i="244"/>
  <c r="E29" i="245"/>
  <c r="N27" i="238"/>
  <c r="N18" i="238"/>
  <c r="H29" i="246"/>
  <c r="N27" i="253"/>
  <c r="N29" i="253" s="1"/>
  <c r="N27" i="254"/>
  <c r="N18" i="254"/>
  <c r="N18" i="253"/>
  <c r="E29" i="246"/>
  <c r="E29" i="255"/>
  <c r="K29" i="254"/>
  <c r="H29" i="245"/>
  <c r="N18" i="362"/>
  <c r="N27" i="362"/>
  <c r="H29" i="259"/>
  <c r="H29" i="257"/>
  <c r="K29" i="253"/>
  <c r="N29" i="252"/>
  <c r="H29" i="242"/>
  <c r="H29" i="241"/>
  <c r="E29" i="247"/>
  <c r="H29" i="172"/>
  <c r="E29" i="172"/>
  <c r="K29" i="362"/>
  <c r="H29" i="260"/>
  <c r="E29" i="259"/>
  <c r="E29" i="256"/>
  <c r="H29" i="256"/>
  <c r="H29" i="255"/>
  <c r="H29" i="254"/>
  <c r="K29" i="252"/>
  <c r="H29" i="251"/>
  <c r="H29" i="244"/>
  <c r="H29" i="249"/>
  <c r="H29" i="248"/>
  <c r="E29" i="248"/>
  <c r="H29" i="250"/>
  <c r="H29" i="247"/>
  <c r="H29" i="243"/>
  <c r="K29" i="239"/>
  <c r="N18" i="239"/>
  <c r="N27" i="239"/>
  <c r="K29" i="238"/>
  <c r="N29" i="238" l="1"/>
  <c r="N29" i="254"/>
  <c r="N29" i="362"/>
  <c r="N29" i="239"/>
  <c r="I27" i="171"/>
  <c r="F27" i="171"/>
  <c r="C27" i="171"/>
  <c r="L26" i="171"/>
  <c r="L25" i="171"/>
  <c r="L24" i="171"/>
  <c r="L23" i="171"/>
  <c r="L22" i="171"/>
  <c r="L21" i="171"/>
  <c r="I18" i="171"/>
  <c r="F18" i="171"/>
  <c r="L7" i="171"/>
  <c r="L21" i="237"/>
  <c r="L7" i="237"/>
  <c r="I18" i="237"/>
  <c r="J11" i="171" l="1"/>
  <c r="J13" i="171"/>
  <c r="J17" i="171"/>
  <c r="J8" i="171"/>
  <c r="J12" i="171"/>
  <c r="J15" i="171"/>
  <c r="J14" i="171"/>
  <c r="J9" i="171"/>
  <c r="J10" i="171"/>
  <c r="J16" i="171"/>
  <c r="G13" i="171"/>
  <c r="G17" i="171"/>
  <c r="G9" i="171"/>
  <c r="G14" i="171"/>
  <c r="G10" i="171"/>
  <c r="G15" i="171"/>
  <c r="G11" i="171"/>
  <c r="G16" i="171"/>
  <c r="G8" i="171"/>
  <c r="G12" i="171"/>
  <c r="J11" i="237"/>
  <c r="J15" i="237"/>
  <c r="J8" i="237"/>
  <c r="J12" i="237"/>
  <c r="J16" i="237"/>
  <c r="J9" i="237"/>
  <c r="J13" i="237"/>
  <c r="J10" i="237"/>
  <c r="J14" i="237"/>
  <c r="J17" i="237"/>
  <c r="G7" i="171"/>
  <c r="D7" i="171"/>
  <c r="L18" i="171"/>
  <c r="L27" i="171"/>
  <c r="J7" i="237"/>
  <c r="I29" i="171"/>
  <c r="J7" i="171"/>
  <c r="F29" i="171"/>
  <c r="C29" i="171"/>
  <c r="K9" i="171" l="1"/>
  <c r="K13" i="171"/>
  <c r="K17" i="171"/>
  <c r="K11" i="171"/>
  <c r="K8" i="171"/>
  <c r="K16" i="171"/>
  <c r="K10" i="171"/>
  <c r="K14" i="171"/>
  <c r="K15" i="171"/>
  <c r="K12" i="171"/>
  <c r="H10" i="171"/>
  <c r="H14" i="171"/>
  <c r="H11" i="171"/>
  <c r="H15" i="171"/>
  <c r="H8" i="171"/>
  <c r="H12" i="171"/>
  <c r="H16" i="171"/>
  <c r="H9" i="171"/>
  <c r="H13" i="171"/>
  <c r="H17" i="171"/>
  <c r="M8" i="171"/>
  <c r="M12" i="171"/>
  <c r="M16" i="171"/>
  <c r="M17" i="171"/>
  <c r="M14" i="171"/>
  <c r="M13" i="171"/>
  <c r="M15" i="171"/>
  <c r="M10" i="171"/>
  <c r="M9" i="171"/>
  <c r="M11" i="171"/>
  <c r="E8" i="171"/>
  <c r="E12" i="171"/>
  <c r="E16" i="171"/>
  <c r="E9" i="171"/>
  <c r="E13" i="171"/>
  <c r="E17" i="171"/>
  <c r="E10" i="171"/>
  <c r="E14" i="171"/>
  <c r="E11" i="171"/>
  <c r="E15" i="171"/>
  <c r="D18" i="171"/>
  <c r="G18" i="171"/>
  <c r="L29" i="171"/>
  <c r="M7" i="171"/>
  <c r="J18" i="237"/>
  <c r="H23" i="171"/>
  <c r="H7" i="171"/>
  <c r="H26" i="171"/>
  <c r="H22" i="171"/>
  <c r="H25" i="171"/>
  <c r="H21" i="171"/>
  <c r="H24" i="171"/>
  <c r="J18" i="171"/>
  <c r="E25" i="171"/>
  <c r="E21" i="171"/>
  <c r="E7" i="171"/>
  <c r="E23" i="171"/>
  <c r="E24" i="171"/>
  <c r="E26" i="171"/>
  <c r="E22" i="171"/>
  <c r="K25" i="171"/>
  <c r="K21" i="171"/>
  <c r="K7" i="171"/>
  <c r="K26" i="171"/>
  <c r="K24" i="171"/>
  <c r="K23" i="171"/>
  <c r="K22" i="171"/>
  <c r="N12" i="171" l="1"/>
  <c r="N9" i="171"/>
  <c r="N13" i="171"/>
  <c r="N17" i="171"/>
  <c r="N8" i="171"/>
  <c r="N16" i="171"/>
  <c r="N10" i="171"/>
  <c r="N15" i="171"/>
  <c r="N14" i="171"/>
  <c r="N11" i="171"/>
  <c r="N26" i="171"/>
  <c r="N22" i="171"/>
  <c r="N23" i="171"/>
  <c r="M18" i="171"/>
  <c r="N25" i="171"/>
  <c r="N21" i="171"/>
  <c r="N7" i="171"/>
  <c r="N24" i="171"/>
  <c r="K29" i="175"/>
  <c r="H27" i="171"/>
  <c r="K18" i="171"/>
  <c r="E18" i="171"/>
  <c r="H18" i="171"/>
  <c r="K27" i="171"/>
  <c r="E27" i="171"/>
  <c r="H29" i="171" l="1"/>
  <c r="N18" i="171"/>
  <c r="N27" i="171"/>
  <c r="E29" i="171"/>
  <c r="K29" i="171"/>
  <c r="N29" i="171" l="1"/>
  <c r="L22" i="237" l="1"/>
  <c r="L23" i="237"/>
  <c r="L24" i="237"/>
  <c r="L25" i="237"/>
  <c r="L26" i="237"/>
  <c r="I27" i="240" l="1"/>
  <c r="I18" i="240"/>
  <c r="F27" i="240"/>
  <c r="F18" i="240"/>
  <c r="C27" i="240"/>
  <c r="C18" i="240"/>
  <c r="L27" i="237"/>
  <c r="I27" i="237"/>
  <c r="F27" i="237"/>
  <c r="F18" i="237"/>
  <c r="C27" i="237"/>
  <c r="C18" i="237"/>
  <c r="G8" i="237" l="1"/>
  <c r="G12" i="237"/>
  <c r="G16" i="237"/>
  <c r="G13" i="237"/>
  <c r="G15" i="237"/>
  <c r="G9" i="237"/>
  <c r="G10" i="237"/>
  <c r="G14" i="237"/>
  <c r="G17" i="237"/>
  <c r="G11" i="237"/>
  <c r="D15" i="237"/>
  <c r="D8" i="237"/>
  <c r="D12" i="237"/>
  <c r="D17" i="237"/>
  <c r="D13" i="237"/>
  <c r="D9" i="237"/>
  <c r="D10" i="237"/>
  <c r="D14" i="237"/>
  <c r="D16" i="237"/>
  <c r="D11" i="237"/>
  <c r="D17" i="240"/>
  <c r="D16" i="240"/>
  <c r="D14" i="240"/>
  <c r="D12" i="240"/>
  <c r="D10" i="240"/>
  <c r="D8" i="240"/>
  <c r="D11" i="240"/>
  <c r="D13" i="240"/>
  <c r="D15" i="240"/>
  <c r="D7" i="240"/>
  <c r="D9" i="240"/>
  <c r="G15" i="240"/>
  <c r="G13" i="240"/>
  <c r="G11" i="240"/>
  <c r="G9" i="240"/>
  <c r="G7" i="240"/>
  <c r="G16" i="240"/>
  <c r="G8" i="240"/>
  <c r="G17" i="240"/>
  <c r="G10" i="240"/>
  <c r="G12" i="240"/>
  <c r="G14" i="240"/>
  <c r="J17" i="240"/>
  <c r="J16" i="240"/>
  <c r="J14" i="240"/>
  <c r="J12" i="240"/>
  <c r="J10" i="240"/>
  <c r="J8" i="240"/>
  <c r="J13" i="240"/>
  <c r="J15" i="240"/>
  <c r="J7" i="240"/>
  <c r="J9" i="240"/>
  <c r="J11" i="240"/>
  <c r="G7" i="237"/>
  <c r="D7" i="237"/>
  <c r="I29" i="240"/>
  <c r="C29" i="237"/>
  <c r="I29" i="237"/>
  <c r="F29" i="237"/>
  <c r="F29" i="240"/>
  <c r="C29" i="240"/>
  <c r="K8" i="237" l="1"/>
  <c r="K12" i="237"/>
  <c r="K16" i="237"/>
  <c r="K9" i="237"/>
  <c r="K13" i="237"/>
  <c r="K10" i="237"/>
  <c r="K14" i="237"/>
  <c r="K17" i="237"/>
  <c r="K11" i="237"/>
  <c r="K15" i="237"/>
  <c r="H9" i="237"/>
  <c r="H13" i="237"/>
  <c r="H16" i="237"/>
  <c r="H10" i="237"/>
  <c r="H14" i="237"/>
  <c r="H17" i="237"/>
  <c r="H11" i="237"/>
  <c r="H15" i="237"/>
  <c r="H8" i="237"/>
  <c r="H12" i="237"/>
  <c r="E16" i="237"/>
  <c r="E17" i="237"/>
  <c r="E17" i="240"/>
  <c r="E16" i="240"/>
  <c r="E14" i="240"/>
  <c r="E12" i="240"/>
  <c r="E10" i="240"/>
  <c r="E8" i="240"/>
  <c r="E15" i="240"/>
  <c r="E13" i="240"/>
  <c r="E11" i="240"/>
  <c r="E9" i="240"/>
  <c r="E7" i="240"/>
  <c r="H15" i="240"/>
  <c r="H13" i="240"/>
  <c r="H11" i="240"/>
  <c r="H9" i="240"/>
  <c r="H7" i="240"/>
  <c r="H17" i="240"/>
  <c r="H16" i="240"/>
  <c r="H14" i="240"/>
  <c r="H12" i="240"/>
  <c r="H10" i="240"/>
  <c r="H8" i="240"/>
  <c r="K17" i="240"/>
  <c r="K16" i="240"/>
  <c r="K14" i="240"/>
  <c r="K12" i="240"/>
  <c r="K10" i="240"/>
  <c r="K8" i="240"/>
  <c r="K15" i="240"/>
  <c r="K13" i="240"/>
  <c r="K11" i="240"/>
  <c r="K9" i="240"/>
  <c r="K7" i="240"/>
  <c r="J18" i="240"/>
  <c r="K23" i="240"/>
  <c r="K26" i="240"/>
  <c r="K22" i="240"/>
  <c r="K25" i="240"/>
  <c r="K21" i="240"/>
  <c r="K24" i="240"/>
  <c r="G18" i="240"/>
  <c r="H25" i="240"/>
  <c r="H21" i="240"/>
  <c r="H24" i="240"/>
  <c r="H23" i="240"/>
  <c r="H26" i="240"/>
  <c r="H22" i="240"/>
  <c r="D18" i="240"/>
  <c r="E23" i="240"/>
  <c r="E26" i="240"/>
  <c r="E22" i="240"/>
  <c r="E25" i="240"/>
  <c r="E21" i="240"/>
  <c r="E24" i="240"/>
  <c r="K21" i="237"/>
  <c r="K7" i="237"/>
  <c r="H26" i="237"/>
  <c r="H22" i="237"/>
  <c r="H25" i="237"/>
  <c r="H21" i="237"/>
  <c r="H24" i="237"/>
  <c r="H23" i="237"/>
  <c r="H7" i="237"/>
  <c r="G18" i="237"/>
  <c r="E26" i="237"/>
  <c r="E22" i="237"/>
  <c r="E12" i="237"/>
  <c r="E8" i="237"/>
  <c r="E14" i="237"/>
  <c r="E25" i="237"/>
  <c r="E21" i="237"/>
  <c r="E15" i="237"/>
  <c r="E11" i="237"/>
  <c r="E7" i="237"/>
  <c r="E10" i="237"/>
  <c r="E24" i="237"/>
  <c r="E23" i="237"/>
  <c r="E13" i="237"/>
  <c r="E9" i="237"/>
  <c r="D18" i="237"/>
  <c r="L18" i="237"/>
  <c r="K22" i="237"/>
  <c r="K26" i="237"/>
  <c r="K23" i="237"/>
  <c r="K25" i="237"/>
  <c r="K24" i="237"/>
  <c r="M8" i="237" l="1"/>
  <c r="M17" i="237"/>
  <c r="M15" i="237"/>
  <c r="M14" i="237"/>
  <c r="M13" i="237"/>
  <c r="M16" i="237"/>
  <c r="M11" i="237"/>
  <c r="M10" i="237"/>
  <c r="M9" i="237"/>
  <c r="M12" i="237"/>
  <c r="K27" i="240"/>
  <c r="K18" i="240"/>
  <c r="H18" i="240"/>
  <c r="H27" i="240"/>
  <c r="E27" i="240"/>
  <c r="E18" i="240"/>
  <c r="K18" i="237"/>
  <c r="H18" i="237"/>
  <c r="H27" i="237"/>
  <c r="E27" i="237"/>
  <c r="M7" i="237"/>
  <c r="E18" i="237"/>
  <c r="L29" i="237"/>
  <c r="K27" i="237"/>
  <c r="N16" i="237" l="1"/>
  <c r="N17" i="237"/>
  <c r="N12" i="237"/>
  <c r="N14" i="237"/>
  <c r="N13" i="237"/>
  <c r="N15" i="237"/>
  <c r="N8" i="237"/>
  <c r="N10" i="237"/>
  <c r="N9" i="237"/>
  <c r="N11" i="237"/>
  <c r="H29" i="237"/>
  <c r="H29" i="240"/>
  <c r="N22" i="237"/>
  <c r="N24" i="237"/>
  <c r="N23" i="237"/>
  <c r="N26" i="237"/>
  <c r="N25" i="237"/>
  <c r="N21" i="237"/>
  <c r="N7" i="237"/>
  <c r="E29" i="237"/>
  <c r="K29" i="240"/>
  <c r="K29" i="237"/>
  <c r="M18" i="237"/>
  <c r="E29" i="240"/>
  <c r="N27" i="237" l="1"/>
  <c r="N18" i="237"/>
  <c r="N29" i="237" l="1"/>
  <c r="H18" i="179"/>
  <c r="H29" i="179" s="1"/>
</calcChain>
</file>

<file path=xl/sharedStrings.xml><?xml version="1.0" encoding="utf-8"?>
<sst xmlns="http://schemas.openxmlformats.org/spreadsheetml/2006/main" count="3299" uniqueCount="303">
  <si>
    <t>GR1</t>
  </si>
  <si>
    <t>GR2</t>
  </si>
  <si>
    <t>GR3</t>
  </si>
  <si>
    <t>Totale</t>
  </si>
  <si>
    <t>V.A</t>
  </si>
  <si>
    <t>%</t>
  </si>
  <si>
    <t>TOTALE</t>
  </si>
  <si>
    <t>Radio Uno</t>
  </si>
  <si>
    <t>Radio Due</t>
  </si>
  <si>
    <t>Radio Tre</t>
  </si>
  <si>
    <t>Soggetti politici</t>
  </si>
  <si>
    <t>Partito Democratico</t>
  </si>
  <si>
    <t>Fratelli d'Italia</t>
  </si>
  <si>
    <t>Altro</t>
  </si>
  <si>
    <t>Soggetti istituzionali</t>
  </si>
  <si>
    <t>Presidente della Repubblica</t>
  </si>
  <si>
    <t>Presidente del Senato</t>
  </si>
  <si>
    <t>Presidente della Camera</t>
  </si>
  <si>
    <t>Presidente del Consiglio</t>
  </si>
  <si>
    <t>Governo/Ministri/Sottosegretari</t>
  </si>
  <si>
    <t>Unione Europea</t>
  </si>
  <si>
    <t>Testata m2o</t>
  </si>
  <si>
    <t>Testata Pagina 101</t>
  </si>
  <si>
    <t>Testata RTL 102.5</t>
  </si>
  <si>
    <t>Testata Radio Deejay</t>
  </si>
  <si>
    <t>Testata Virgin Radio</t>
  </si>
  <si>
    <t>Testata Radio Monte Carlo</t>
  </si>
  <si>
    <t>Testata Radio Capital</t>
  </si>
  <si>
    <t>Tempo di notizia</t>
  </si>
  <si>
    <t>Tempo di parola</t>
  </si>
  <si>
    <t>Tempo di antenna</t>
  </si>
  <si>
    <t>Tab. A1 - Tempo di parola dei soggetti politici ed istituzionali nei Radiogiornali RAI - tutte le edizioni</t>
  </si>
  <si>
    <t>Tab. A2 - Tempo di notizia dei soggetti politici ed istituzionali nei Radiogiornali RAI - tutte le edizioni</t>
  </si>
  <si>
    <t>Tab. A3 - Tempo di antenna dei soggetti politici ed istituzionali nei Radiogiornali RAI - tutte le edizioni</t>
  </si>
  <si>
    <t>Tab. A4 - Tempo di notizia, parola e antenna  dei soggetti politici ed istituzionali nei Radiogiornali di Radio 24 Il Sole 24 ore - tutte le edizioni</t>
  </si>
  <si>
    <t>Tab. A15 - Tempo di notizia, parola e antenna dei soggetti politici ed istituzionali nei Radiogiornali di Radio Italia - tutte le edizioni</t>
  </si>
  <si>
    <t>Tab. A16 - Tempo di parola dei soggetti politici ed istituzionali nei Radiogiornali RAI - edizioni principali</t>
  </si>
  <si>
    <t>Tab. A17 - Tempo di notizia dei soggetti politici ed istituzionali nei Radiogiornali RAI -  edizioni principali</t>
  </si>
  <si>
    <t>Tab. A18 - Tempo di antenna dei soggetti politici ed istituzionali nei Radiogiornali RAI - edizioni principali</t>
  </si>
  <si>
    <t>Tab. A19 - Tempo di notizia, parola e antenna  dei soggetti politici ed istituzionali nei Radiogiornali di Radio 24 Il Sole 24 ore - edizioni principali</t>
  </si>
  <si>
    <t>MoVimento 5 Stelle</t>
  </si>
  <si>
    <t>Tab. A9 - Tempo di notizia, parola e antenna  dei soggetti politici ed istituzionali nei Radiogiornali di m2o - tutte le edizioni</t>
  </si>
  <si>
    <t>Tab. A12 - Tempo di notizia, parola e antenna  dei soggetti politici ed istituzionali nei Radiogiornali di Radio Kiss Kiss - tutte le edizioni</t>
  </si>
  <si>
    <t>Tab. A5 - Tempo di notizia, parola e antenna  dei soggetti politici ed istituzionali nei Radiogiornali di Radio 101 - tutte le edizioni</t>
  </si>
  <si>
    <t>Tab. A13 - Tempo di notizia, parola e antenna dei soggetti politici ed istituzionali nei Radiogiornali di RTL 102.5 - tutte le edizioni</t>
  </si>
  <si>
    <t>Tab. A10 - Tempo di notizia, parola e antenna  dei soggetti politici ed istituzionali nei Radiogiornali di Radio Deejay - tutte le edizioni</t>
  </si>
  <si>
    <t>Tab. A14 - Tempo di notizia, parola e antenna dei soggetti politici ed istituzionali nei Radiogiornali di Radio Dimensione Suono - tutte le edizioni</t>
  </si>
  <si>
    <t>Tab. A6 - Tempo di notizia, parola e antenna dei soggetti politici ed istituzionali nei Radiogiornali di Virgin Radio - tutte le edizioni</t>
  </si>
  <si>
    <t>Tab. A11 - Tempo di notizia, parola e antenna  dei soggetti politici ed istituzionali nei Radiogiornali di Radio Capital - tutte le edizioni</t>
  </si>
  <si>
    <t>Tab. A8 - Tempo di notizia, parola e antenna  dei soggetti politici ed istituzionali nei Radiogiornali di Radio Monte Carlo - tutte le edizioni</t>
  </si>
  <si>
    <t>Tab. A7 - Tempo di notizia, parola e antenna dei soggetti politici ed istituzionali nei Radiogiornali di Radio Studio 105 - tutte le edizioni</t>
  </si>
  <si>
    <t>Testata Videonews</t>
  </si>
  <si>
    <t>Forza Italia</t>
  </si>
  <si>
    <t>Tab. A20 - Tempo di notizia, parola e antenna  dei soggetti politici ed istituzionali nei Radiogiornali di Radio Kiss Kiss - edizioni principali</t>
  </si>
  <si>
    <t>Tab. A21 - Tempo di notizia, parola e antenna dei soggetti politici ed istituzionali nei Radiogiornali di RTL 102.5 - edizioni principali</t>
  </si>
  <si>
    <t>Tab. A23 - Tempo di notizia, parola e antenna dei soggetti politici ed istituzionali nei Radiogiornali di Radio Italia - edizioni principali</t>
  </si>
  <si>
    <t>Tab. A22 - Tempo di notizia, parola e antenna dei soggetti politici ed istituzionali nei Radiogiornali di Radio Dimensione Suono - edizioni principali</t>
  </si>
  <si>
    <t>V.A.</t>
  </si>
  <si>
    <t>Partito</t>
  </si>
  <si>
    <t>M</t>
  </si>
  <si>
    <t>F</t>
  </si>
  <si>
    <t>Parola</t>
  </si>
  <si>
    <t>Rai RadioUno: i 20 soggetti politici e istituzionali che parlano di più - Notiziari radiofonici</t>
  </si>
  <si>
    <t>Radio 105: i 20 soggetti politici e istituzionali che parlano di più - Notiziari radiofonici</t>
  </si>
  <si>
    <t>Radio Monte Carlo: i 20 soggetti politici e istituzionali che parlano di più - Notiziari radiofonici</t>
  </si>
  <si>
    <t>M2O: i 20 soggetti politici e istituzionali che parlano di più - Notiziari radiofonici</t>
  </si>
  <si>
    <t>Radio Deejay: i 20 soggetti politici e istituzionali che parlano di più - Notiziari radiofonici</t>
  </si>
  <si>
    <t>Radio Capital: i 20 soggetti politici e istituzionali che parlano di più - Notiziari radiofonici</t>
  </si>
  <si>
    <t>Radio Kiss Kiss: i 20 soggetti politici e istituzionali che parlano di più - Notiziari radiofonici</t>
  </si>
  <si>
    <t>RTL 102.5: i 20 soggetti politici e istituzionali che parlano di più - Notiziari radiofonici</t>
  </si>
  <si>
    <t>Radio Dimensione Suono: i 20 soggetti politici e istituzionali che parlano di più - Notiziari radiofonici</t>
  </si>
  <si>
    <t>Radio Italia: i 20 soggetti politici e istituzionali che parlano di più - Notiziari radiofonici</t>
  </si>
  <si>
    <t>Rai RadioDue: i 20 soggetti politici e istituzionali che parlano di più - Notiziari radiofonici</t>
  </si>
  <si>
    <t>Rai RadioTre: i 20 soggetti politici e istituzionali che parlano di più - Notiziari radiofonici</t>
  </si>
  <si>
    <t>Radio 24: i 20 soggetti politici e istituzionali che parlano di più - Notiziari radiofonici</t>
  </si>
  <si>
    <t>Giuseppe Sala (Partito Democratico)</t>
  </si>
  <si>
    <t>Giuseppe Conte (Presidente del Consiglio)</t>
  </si>
  <si>
    <t>Matteo Salvini (Governo/Ministri/Sottosegretari)</t>
  </si>
  <si>
    <t>Luigi Di Maio (Governo/Ministri/Sottosegretari)</t>
  </si>
  <si>
    <t>Radio 101: i 20 soggetti politici e istituzionali che parlano di più - Notiziari radiofonici</t>
  </si>
  <si>
    <t>Virgin Radio: i 20 soggetti politici e istituzionali che parlano di più - Notiziari radiofonici</t>
  </si>
  <si>
    <t>Danilo Toninelli (Governo/Ministri/Sottosegretari)</t>
  </si>
  <si>
    <t>Luigi Di Maio (MoVimento 5 Stelle)</t>
  </si>
  <si>
    <t>Giancarlo Giorgetti (Governo/Ministri/Sottosegretari)</t>
  </si>
  <si>
    <t>Giulia Grillo (Governo/Ministri/Sottosegretari)</t>
  </si>
  <si>
    <t>Giorgia Meloni (Fratelli d'Italia)</t>
  </si>
  <si>
    <t>Giovanni Toti (Forza Italia)</t>
  </si>
  <si>
    <t>Rai RadioDue: i 20 soggetti politici e istituzionali che parlano di più - Programmi extraGr di testata</t>
  </si>
  <si>
    <t>Rai RadioTre: i 20 soggetti politici e istituzionali che parlano di più - Programmi extraGr di testata</t>
  </si>
  <si>
    <t>Radio 24: i 20 soggetti politici e istituzionali che parlano di più - Programmi extraGr di testata</t>
  </si>
  <si>
    <t>Radio 101: i 20 soggetti politici e istituzionali che parlano di più - Programmi extraGr di testata</t>
  </si>
  <si>
    <t>Virgin Radio: i 20 soggetti politici e istituzionali che parlano di più - Programmi extraGr di testata</t>
  </si>
  <si>
    <t>Radio 105: i 20 soggetti politici e istituzionali che parlano di più - Programmi extraGr di testata</t>
  </si>
  <si>
    <t>Radio Monte Carlo: i 20 soggetti politici e istituzionali che parlano di più - Programmi extraGr di testata</t>
  </si>
  <si>
    <t>M2O: i 20 soggetti politici e istituzionali che parlano di più - Programmi extraGr di testata</t>
  </si>
  <si>
    <t>Radio Deejay: i 20 soggetti politici e istituzionali che parlano di più - Programmi extraGr di testata</t>
  </si>
  <si>
    <t>Radio Capital: i 20 soggetti politici e istituzionali che parlano di più - Programmi extraGr di testata</t>
  </si>
  <si>
    <t>Radio Kiss Kiss: i 20 soggetti politici e istituzionali che parlano di più - Programmi extraGr di testata</t>
  </si>
  <si>
    <t>RTL 102.5: i 20 soggetti politici e istituzionali che parlano di più - Programmi extraGr di testata</t>
  </si>
  <si>
    <t>Radio Dimensione Suono: i 20 soggetti politici e istituzionali che parlano di più - Programmi extraGr di testata</t>
  </si>
  <si>
    <t>Radio Italia: i 20 soggetti politici e istituzionali che parlano di più - Programmi extraGr di testata</t>
  </si>
  <si>
    <t>Alessandro Di Battista (MoVimento 5 Stelle)</t>
  </si>
  <si>
    <t>Mara Carfagna (Forza Italia)</t>
  </si>
  <si>
    <t>Uomini</t>
  </si>
  <si>
    <t>Donne</t>
  </si>
  <si>
    <t>Partito politico</t>
  </si>
  <si>
    <t>Radio Italia</t>
  </si>
  <si>
    <t>RDS</t>
  </si>
  <si>
    <t>RTL 102.5</t>
  </si>
  <si>
    <t>Radio Kiss Kiss</t>
  </si>
  <si>
    <t>Radio Capital</t>
  </si>
  <si>
    <t>Radio Deejay</t>
  </si>
  <si>
    <t>M2O</t>
  </si>
  <si>
    <t>RMC Radio Montecarlo</t>
  </si>
  <si>
    <t>Radio 105</t>
  </si>
  <si>
    <t>Virgin Radio</t>
  </si>
  <si>
    <t>Radio 101</t>
  </si>
  <si>
    <t>Radio 24</t>
  </si>
  <si>
    <t>RAI Radiotre</t>
  </si>
  <si>
    <t>RAI Radiodue</t>
  </si>
  <si>
    <t>RAI Radiouno</t>
  </si>
  <si>
    <t>Testata Radio 24 Il sole 24 ore</t>
  </si>
  <si>
    <t>Lega Salvini Premier</t>
  </si>
  <si>
    <t xml:space="preserve"> </t>
  </si>
  <si>
    <t>Sergio Mattarella (Presidente della Repubblica)</t>
  </si>
  <si>
    <t>Carlo Calenda (Partito Democratico)</t>
  </si>
  <si>
    <t>Barbara Lezzi (Governo/Ministri/Sottosegretari)</t>
  </si>
  <si>
    <t>Matteo Salvini (Lega Salvini Premier)</t>
  </si>
  <si>
    <t>Attilio Fontana (Lega Salvini Premier)</t>
  </si>
  <si>
    <t>Carlo Sibilia (Governo/Ministri/Sottosegretari)</t>
  </si>
  <si>
    <t>Roberto Fico (Presidente della Camera)</t>
  </si>
  <si>
    <t>Nicola Zingaretti (Partito Democratico)</t>
  </si>
  <si>
    <t>Marco Bussetti (Governo/Ministri/Sottosegretari)</t>
  </si>
  <si>
    <t>Enzo Moavero Milanesi (Governo/Ministri/Sottosegretari)</t>
  </si>
  <si>
    <t>Paola De Micheli (Partito Democratico)</t>
  </si>
  <si>
    <t>Maurizio Gasparri (Forza Italia)</t>
  </si>
  <si>
    <t>Riccardo Molinari (Lega Salvini Premier)</t>
  </si>
  <si>
    <t>Silvio Berlusconi (Forza Italia)</t>
  </si>
  <si>
    <t>Mariastella Gelmini (Forza Italia)</t>
  </si>
  <si>
    <t>Manlio Di Stefano (Governo/Ministri/Sottosegretari)</t>
  </si>
  <si>
    <t>Salvatore Martello (Altro)</t>
  </si>
  <si>
    <t>Alfonso Bonafede (Governo/Ministri/Sottosegretari)</t>
  </si>
  <si>
    <t>Noi con l'Italia</t>
  </si>
  <si>
    <t>+Europa - Centro Democratico</t>
  </si>
  <si>
    <t>Civica popolare-AP-Psi-Area Civica</t>
  </si>
  <si>
    <t>Liberi e Uguali</t>
  </si>
  <si>
    <t>Per le autonomie - Minoranze Linguistiche</t>
  </si>
  <si>
    <t>Rete Radio 24 Il sole 24 ore</t>
  </si>
  <si>
    <t>Rete Pagina 101</t>
  </si>
  <si>
    <t>Rete Virgin Radio</t>
  </si>
  <si>
    <t>Rete Radio 105 network</t>
  </si>
  <si>
    <t>Rete Radio Monte Carlo</t>
  </si>
  <si>
    <t>Rete m2o</t>
  </si>
  <si>
    <t>Rete Radio Deejay</t>
  </si>
  <si>
    <t>Rete Radio Capital</t>
  </si>
  <si>
    <t>Rete Radio Kiss Kiss</t>
  </si>
  <si>
    <t>Testata Radio Kiss Kiss</t>
  </si>
  <si>
    <t>Rete RTL 102.5</t>
  </si>
  <si>
    <t>Rete Radio Italia</t>
  </si>
  <si>
    <t>Testata Radio Italia</t>
  </si>
  <si>
    <t>Tab. C1 - Tempo di parola dei soggetti del pluralismo politico nei programmi extra-gr fasce di programmazione. Radio Uno</t>
  </si>
  <si>
    <t>06:00 - 08:59</t>
  </si>
  <si>
    <t>09:00 - 11:59</t>
  </si>
  <si>
    <t>12:00 - 14:59</t>
  </si>
  <si>
    <t>15:00 - 17:59</t>
  </si>
  <si>
    <t>18:00 - 20:59</t>
  </si>
  <si>
    <t>21:00 - 23:59</t>
  </si>
  <si>
    <t>00:00 - 02:59</t>
  </si>
  <si>
    <t>03:00 - 05:59</t>
  </si>
  <si>
    <t>Tab. C2 - Tempo di parola dei soggetti del pluralismo politico nei programmi extra-gr fasce di programmazione. Radio Due</t>
  </si>
  <si>
    <t>Tab. C3 - Tempo di parola dei soggetti del pluralismo politico nei programmi extra-gr fasce di programmazione. Radio Tre</t>
  </si>
  <si>
    <t>Tab. C4 - Tempo di parola dei soggetti del pluralismo politico nei programmi extra-gr fasce di programmazione. Radio 24 ore Il Sole 24 ore</t>
  </si>
  <si>
    <t>Tab. C5 - Tempo di parola dei soggetti del pluralismo politico nei programmi extra-gr fasce di programmazione. Radio 101</t>
  </si>
  <si>
    <t>Tab. C6 - Tempo di parola dei soggetti del pluralismo politico nei programmi extra-gr fasce di programmazione. Virgin Radio</t>
  </si>
  <si>
    <t>Tab. C7 - Tempo di parola dei soggetti del pluralismo politico nei programmi extra-gr fasce di programmazione. Radio 105</t>
  </si>
  <si>
    <t>Tab. C8 - Tempo di parola dei soggetti del pluralismo politico nei programmi extra-gr fasce di programmazione. Radio Monte Carlo</t>
  </si>
  <si>
    <t>Tab. C9 - Tempo di parola dei soggetti del pluralismo politico nei programmi extra-gr fasce di programmazione. Radio m2o</t>
  </si>
  <si>
    <t>Tab. C10 - Tempo di parola dei soggetti del pluralismo politico nei programmi extra-gr fasce di programmazione. Radio Deejay</t>
  </si>
  <si>
    <t>Tab. C11 - Tempo di parola dei soggetti del pluralismo politico nei programmi extra-gr fasce di programmazione. Radio Capital</t>
  </si>
  <si>
    <t>Tab. C12 - Tempo di parola dei soggetti del pluralismo politico nei programmi extra-gr fasce di programmazione. Radio Kiss Kiss</t>
  </si>
  <si>
    <t>Tab. C13 - Tempo di parola dei soggetti del pluralismo politico nei programmi extra-gr fasce di programmazione. Radio RTL 102.5</t>
  </si>
  <si>
    <t>Tab. C14 - Tempo di parola dei soggetti del pluralismo politico nei programmi extra-gr fasce di programmazione. Radio Dimensione Suono</t>
  </si>
  <si>
    <t>Tab. C15 - Tempo di parola dei soggetti del pluralismo politico nei programmi extra-gr fasce di programmazione. Radio Italia</t>
  </si>
  <si>
    <t>Tab. B3 - Tempo di parola dei soggetti politici ed istituzionali nei programmi extra-gr di rete e di testata. Rete Radio 24 Il sole 24 ore - Testata Radio 24 Il sole 24 ore</t>
  </si>
  <si>
    <t>Tab. B4 - Tempo di parola dei soggetti politici ed istituzionali nei programmi extra-gr di rete e di testata. Rete Radio 101 - Testata Pagina 101</t>
  </si>
  <si>
    <t>Tab. B5 - Tempo di parola dei soggetti politici ed istituzionali nei programmi extra-gr di rete e di testata. Rete Virgin Radio - Testata Virgin Radio</t>
  </si>
  <si>
    <t>Tab. B6 - Tempo di parola dei soggetti politici ed istituzionali nei programmi extra-gr di rete e di testata. Rete Radio 105 network - Testata Videonews</t>
  </si>
  <si>
    <t>Tab. B7 - Tempo di parola dei soggetti politici ed istituzionali nei programmi extra-gr di rete e di testata. Rete Radio Monte Carlo - Testata Radio Monte Carlo</t>
  </si>
  <si>
    <t>Tab. B8 - Tempo di parola dei soggetti politici ed istituzionali nei programmi extra-gr di rete e di testata. Rete m2o - Testata m2o</t>
  </si>
  <si>
    <t>Tab. B9 - Tempo di parola dei soggetti politici ed istituzionali nei programmi extra-gr di rete e di testata. Rete Radio Deejay - Testata Radio Deejay</t>
  </si>
  <si>
    <t>Tab. B10 - Tempo di parola dei soggetti politici ed istituzionali nei programmi extra-gr di rete e di testata. Rete Radio Capital - Testata Radio Capital</t>
  </si>
  <si>
    <t>Tab. B11 - Tempo di parola dei soggetti politici ed istituzionali nei programmi extra-gr di rete e di testata. Rete Kiss Kiss - Testata Kiss Kiss</t>
  </si>
  <si>
    <t>Tab. B12 - Tempo di parola dei soggetti politici ed istituzionali nei programmi extra-gr di rete e di testata. Rete RTL 102.5 - Testata RTL 102.5</t>
  </si>
  <si>
    <t>Tab. B13 - Tempo di parola dei soggetti politici ed istituzionali nei programmi extra-gr di rete e di testata. Rete RDS - Testata RDS</t>
  </si>
  <si>
    <t>Tab. B14 - Tempo di parola dei soggetti politici ed istituzionali nei programmi extra-gr di rete e di testata. Rete Radio Italia - Testata Radio Italia Notizie</t>
  </si>
  <si>
    <t>Tab. B1 - Tempo di parola dei soggetti politici ed istituzionali nei programmi extr-gr di rete. Radio Uno, Radio Due, Radio Tre</t>
  </si>
  <si>
    <t>Periodo dal 01.06.2019 al 30.06.2019</t>
  </si>
  <si>
    <t>Giovanni Tria (Governo/Ministri/Sottosegretari)</t>
  </si>
  <si>
    <t>Graziano Delrio (Partito Democratico)</t>
  </si>
  <si>
    <t>Anna Maria Bernini (Forza Italia)</t>
  </si>
  <si>
    <t>Matteo Orfini (Partito Democratico)</t>
  </si>
  <si>
    <t>Renato Brunetta (Forza Italia)</t>
  </si>
  <si>
    <t>Pier Carlo Padoan (Partito Democratico)</t>
  </si>
  <si>
    <t>Andrea Orlando (Partito Democratico)</t>
  </si>
  <si>
    <t>Dario Nardella (Partito Democratico)</t>
  </si>
  <si>
    <t>Stefano Bonaccini (Partito Democratico)</t>
  </si>
  <si>
    <t>Luigi Brugnaro (Forza Italia)</t>
  </si>
  <si>
    <t>Laura Castelli (MoVimento 5 Stelle)</t>
  </si>
  <si>
    <t>Roberto Morassut (Partito Democratico)</t>
  </si>
  <si>
    <t>Annagrazia Calabria (Forza Italia)</t>
  </si>
  <si>
    <t>Alberto Bonisoli (Governo/Ministri/Sottosegretari)</t>
  </si>
  <si>
    <t>Alberto Luigi Gusmeroli (Lega Salvini Premier)</t>
  </si>
  <si>
    <t>Gianluca Lorenzi (Altro)</t>
  </si>
  <si>
    <t>Francesco D'Uva (MoVimento 5 Stelle)</t>
  </si>
  <si>
    <t>Maurizio Martina (Partito Democratico)</t>
  </si>
  <si>
    <t>Pietro Bartolo (Partito Democratico)</t>
  </si>
  <si>
    <t>Luca Zaia (Lega Salvini Premier)</t>
  </si>
  <si>
    <t>Luigi De Magistris (Altro)</t>
  </si>
  <si>
    <t>Veronica Cimino (Altro)</t>
  </si>
  <si>
    <t>Nicola Fratoianni (Liberi e Uguali)</t>
  </si>
  <si>
    <t>Sergio Costa (Governo/Ministri/Sottosegretari)</t>
  </si>
  <si>
    <t>Massimo Garavaglia (Governo/Ministri/Sottosegretari)</t>
  </si>
  <si>
    <t>Mario Draghi (Unione Europea)</t>
  </si>
  <si>
    <t>Alan Fabbri (Lega Salvini Premier)</t>
  </si>
  <si>
    <t>Maria Elena Boschi (Partito Democratico)</t>
  </si>
  <si>
    <t>Giancarlo Giorgetti (Lega Salvini Premier)</t>
  </si>
  <si>
    <t>Marco Bucci (Forza Italia)</t>
  </si>
  <si>
    <t>Domenico Pascuzzi (Altro)</t>
  </si>
  <si>
    <t>Marco Cappato (+Europa - Centro Democratico)</t>
  </si>
  <si>
    <t>Alessandro Scarciglia (Altro)</t>
  </si>
  <si>
    <t>Paolo Truzzu (Fratelli d'Italia)</t>
  </si>
  <si>
    <t>Nunzio Carpentieri (Altro)</t>
  </si>
  <si>
    <t>Massimiliano Fedriga (Lega Salvini Premier)</t>
  </si>
  <si>
    <t>Lorenzo Fioramonti (Governo/Ministri/Sottosegretari)</t>
  </si>
  <si>
    <t>Gian Marco Centinaio (Governo/Ministri/Sottosegretari)</t>
  </si>
  <si>
    <t>Giusi Nicolini (Partito Democratico)</t>
  </si>
  <si>
    <t>Roberto Ammatuna (Altro)</t>
  </si>
  <si>
    <t>Rinaldo Melucci (Partito Democratico)</t>
  </si>
  <si>
    <t>Maria Elisabetta Casellati (Presidente del Senato)</t>
  </si>
  <si>
    <t>Lucia Azzolina (MoVimento 5 Stelle)</t>
  </si>
  <si>
    <t>Francesco Lollobrigida (Fratelli d'Italia)</t>
  </si>
  <si>
    <t>Vito Crimi (Governo/Ministri/Sottosegretari)</t>
  </si>
  <si>
    <t>Fausto Giuliani (Altro)</t>
  </si>
  <si>
    <t>Matteo Renzi (Partito Democratico)</t>
  </si>
  <si>
    <t>Romano Prodi (Altro)</t>
  </si>
  <si>
    <t>Claudio Borghi (Lega Salvini Premier)</t>
  </si>
  <si>
    <t>Andrea Marcucci (Partito Democratico)</t>
  </si>
  <si>
    <t>Gianni Tonelli (Lega Salvini Premier)</t>
  </si>
  <si>
    <t>Alessio Villarosa (MoVimento 5 Stelle)</t>
  </si>
  <si>
    <t>Pier Ferdinando Casini (Altro)</t>
  </si>
  <si>
    <t>Dario Galli (Governo/Ministri/Sottosegretari)</t>
  </si>
  <si>
    <t>Gianluigi Paragone (MoVimento 5 Stelle)</t>
  </si>
  <si>
    <t>Nicola Molteni (Governo/Ministri/Sottosegretari)</t>
  </si>
  <si>
    <t>Laura Ravetto (Forza Italia)</t>
  </si>
  <si>
    <t>Paolo Gentiloni (Partito Democratico)</t>
  </si>
  <si>
    <t>Stefano Buffagni (Governo/Ministri/Sottosegretari)</t>
  </si>
  <si>
    <t>Claudio Durigon (Governo/Ministri/Sottosegretari)</t>
  </si>
  <si>
    <t>Roberta Pinotti (Partito Democratico)</t>
  </si>
  <si>
    <t>Guglielmo Picchi (Governo/Ministri/Sottosegretari)</t>
  </si>
  <si>
    <t>Vittorio Sgarbi (Altro)</t>
  </si>
  <si>
    <t>Joe Formaggio (Altro)</t>
  </si>
  <si>
    <t>Antonino Minardo (Forza Italia)</t>
  </si>
  <si>
    <t>Alberto Bagnai (Lega Salvini Premier)</t>
  </si>
  <si>
    <t>Fabio Mussi (Altro)</t>
  </si>
  <si>
    <t>Nicola Lodi (Lega Salvini Premier)</t>
  </si>
  <si>
    <t>Salvatore Vecchia (Lega Salvini Premier)</t>
  </si>
  <si>
    <t>Walter Veltroni (Partito Democratico)</t>
  </si>
  <si>
    <t>Laura Boldrini (Liberi e Uguali)</t>
  </si>
  <si>
    <t>Roberto Giachetti (Partito Democratico)</t>
  </si>
  <si>
    <t>Gennaro Migliore (Partito Democratico)</t>
  </si>
  <si>
    <t>Riccardo Magi (+Europa - Centro Democratico)</t>
  </si>
  <si>
    <t>Tab. B2 - Tempo di parola dei soggetti politici ed istituzionali nei programmi extr-gr di testata. Radio Uno, Radio Due, Radio Tre</t>
  </si>
  <si>
    <t>Tempo di parola: indica il tempo in cui il soggetto politico/istituzionale parla direttamente in voce.
Tempo di notizia: indica il tempo dedicato dal giornalista all'illustrazione di un argomento/evento  in relazione ad un soggetto politico/istituzionale.
Tempo di antenna: indica il tempo complessivamente dedicato al soggetto politico/istituzionale ed è dato dalla somma del tempo di notizia e del tempo di parola del soggetto.</t>
  </si>
  <si>
    <t>Tempo di parola: indica il tempo in cui il soggetto politico/istituzionale parla direttamente in voce.</t>
  </si>
  <si>
    <t>Tempo di notizia: indica il tempo dedicato dal giornalista all'illustrazione di un argomento/evento  in relazione ad un soggetto politico/istituzionale.</t>
  </si>
  <si>
    <t>Tempo di antenna: indica il tempo complessivamente dedicato al soggetto politico/istituzionale ed è dato dalla somma del tempo di notizia e del tempo di parola del soggetto.</t>
  </si>
  <si>
    <t>Tempo di notizia: indica il tempo dedicato dal giornalista all'illustrazione di un argomento/evento in relazione ad un soggetto politico/istituzionale.</t>
  </si>
  <si>
    <t>Tempo di Parola: indica il tempo in cui il soggetto politico/istituzionale parla direttamente in voce.
Radio Uno:
Radio Due: Caterpillar; Caterpillar AM; I lunatici; Miracolo italiano; Non è un paese per giovani.
Radio Tre: Tutta la città ne parla.</t>
  </si>
  <si>
    <t xml:space="preserve">Tempo di Parola: indica il tempo in cui il soggetto politico/istituzionale parla direttamente in voce.
</t>
  </si>
  <si>
    <r>
      <t xml:space="preserve">Tempo di Parola: indica il tempo in cui il soggetto politico/istituzionale parla direttamente in voce.
</t>
    </r>
    <r>
      <rPr>
        <sz val="11"/>
        <rFont val="Calibri"/>
        <family val="2"/>
      </rPr>
      <t xml:space="preserve">Radio Uno: Andata e ritorno; Caffè Europa; Centocittà; Coltivando il futuro; Il mattino di Radio1; Il pescatore di perle; Inviato speciale; Italia sotto inchiesta; Le storie di Radio1; Radio anch'io; Radio1 giorno per giorno; Radio1 in viva voce; Speciale GR 1; Tra poco in edicola; Un giorno da pecora; Zapping Radio1.
Radio Due: 
Radio Tre: </t>
    </r>
  </si>
  <si>
    <t>Tempo di Parola: indica il tempo in cui il soggetto politico/istituzionale parla direttamente in voce.
Rete Radio 24: Due di denari.
Testata Radio 24: 24 Mattino - Morgana e Merlino; 24 Mattino - rassegna stampa; Effetto giorno; Effetto notte; Europa Europa; Focus economia; La versione di Oscar; La zanzara; Si può fare; Uno, nessuno, 100Milan.</t>
  </si>
  <si>
    <t xml:space="preserve">Tempo di Parola: indica il tempo in cui il soggetto politico/istituzionale parla direttamente in voce.
Rete Radio 101: 
Testata Pagina 101: </t>
  </si>
  <si>
    <t xml:space="preserve">Tempo di Parola: indica il tempo in cui il soggetto politico/istituzionale parla direttamente in voce.
Rete Virgin Radio:
Testata Virgin Radio: </t>
  </si>
  <si>
    <t xml:space="preserve">Tempo di Parola: indica il tempo in cui il soggetto politico/istituzionale parla direttamente in voce.
Rete Radio 105 network: 
Testata Videonews: </t>
  </si>
  <si>
    <t>Tempo di Parola: indica il tempo in cui il soggetto politico/istituzionale parla direttamente in voce.
Rete Radio Monte Carlo: Radio Monte Carlo la bella Italia.
Testata Radio Monte Carlo: Primo mattino.</t>
  </si>
  <si>
    <t xml:space="preserve">Tempo di Parola: indica il tempo in cui il soggetto politico/istituzionale parla direttamente in voce.
Rete m2o: 
Testata m2o: </t>
  </si>
  <si>
    <t xml:space="preserve">Tempo di Parola: indica il tempo in cui il soggetto politico/istituzionale parla direttamente in voce.
Rete Radio Deejay: 
Testata Radio Deejay: </t>
  </si>
  <si>
    <t>Tempo di Parola: indica il tempo in cui il soggetto politico/istituzionale parla direttamente in voce.
Rete Radio Capital: 
Testata Radio Capital: Capital newsroom; Capital start up; Circo Massimo; Daily Capital; Tg zero.</t>
  </si>
  <si>
    <t xml:space="preserve">Tempo di Parola: indica il tempo in cui il soggetto politico/istituzionale parla direttamente in voce.
Rete Kiss Kiss:
Testata Kiss Kiss:  </t>
  </si>
  <si>
    <t>Tempo di Parola: indica il tempo in cui il soggetto politico/istituzionale parla direttamente in voce.
Rete RTL 102.5: 
Testata RTL 102.5: Non stop news.</t>
  </si>
  <si>
    <t xml:space="preserve">Tempo di Parola: indica il tempo in cui il soggetto politico/istituzionale parla direttamente in voce.
Rete RDS: 
Testata RDS: </t>
  </si>
  <si>
    <t xml:space="preserve">Tempo di Parola: indica il tempo in cui il soggetto politico/istituzionale parla direttamente in voce.
Rete Radio Italia: 
Testata Radio Italia Notizie: </t>
  </si>
  <si>
    <t>Rai RadioUno: i 20 soggetti politici e istituzionali che parlano di più - Programmi extraGr</t>
  </si>
  <si>
    <t>Gianpietro Ghedina (Altro)</t>
  </si>
  <si>
    <t>Maurizio Mangialardi (Partito Democratico)</t>
  </si>
  <si>
    <t>Antonio Razzi (Forza Italia)</t>
  </si>
  <si>
    <t>Angela Maraventano (Lega Salvini Premier)</t>
  </si>
  <si>
    <t>Nicola Zanca (Altro)</t>
  </si>
  <si>
    <t>Andrea Romano (Partito Democratico)</t>
  </si>
  <si>
    <t>Paolo Donadoni (Altro)</t>
  </si>
  <si>
    <t>Roberto Bodrito (Altro)</t>
  </si>
  <si>
    <t>Luigi Manconi (Partito Democratico)</t>
  </si>
  <si>
    <t>Lorenza Oselin (MoVimento 5 Stelle)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</si>
</sst>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h]:mm:ss;@"/>
  </numFmts>
  <fonts count="43" x14ac:knownFonts="1">
    <font>
      <sz val="11"/>
      <color rgb="FF000000"/>
      <name val="Calibri"/>
    </font>
    <font>
      <sz val="11"/>
      <name val="Calibri"/>
      <family val="2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</font>
    <font>
      <u/>
      <sz val="11"/>
      <color theme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name val="Calibri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indexed="8"/>
      <name val="Calibri"/>
      <family val="2"/>
      <scheme val="minor"/>
    </font>
    <font>
      <b/>
      <sz val="11"/>
      <color theme="0"/>
      <name val="Calibri"/>
      <family val="2"/>
    </font>
    <font>
      <sz val="11"/>
      <color theme="0"/>
      <name val="Calibri"/>
      <family val="2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  <font>
      <b/>
      <sz val="12"/>
      <color theme="0"/>
      <name val="Calibri"/>
      <family val="2"/>
    </font>
    <font>
      <sz val="12"/>
      <color rgb="FF000000"/>
      <name val="Calibri"/>
      <family val="2"/>
    </font>
    <font>
      <b/>
      <sz val="12"/>
      <name val="Calibri"/>
      <family val="2"/>
    </font>
    <font>
      <b/>
      <sz val="12"/>
      <color rgb="FF000000"/>
      <name val="Calibri"/>
      <family val="2"/>
    </font>
    <font>
      <sz val="12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0000"/>
        <bgColor indexed="64"/>
      </patternFill>
    </fill>
  </fills>
  <borders count="67">
    <border>
      <left/>
      <right/>
      <top/>
      <bottom/>
      <diagonal/>
    </border>
    <border>
      <left style="medium">
        <color rgb="FF0070C0"/>
      </left>
      <right/>
      <top style="medium">
        <color rgb="FF0070C0"/>
      </top>
      <bottom style="thin">
        <color rgb="FF0070C0"/>
      </bottom>
      <diagonal/>
    </border>
    <border>
      <left/>
      <right/>
      <top style="medium">
        <color rgb="FF0070C0"/>
      </top>
      <bottom style="thin">
        <color rgb="FF0070C0"/>
      </bottom>
      <diagonal/>
    </border>
    <border>
      <left/>
      <right style="medium">
        <color rgb="FF0070C0"/>
      </right>
      <top style="medium">
        <color rgb="FF0070C0"/>
      </top>
      <bottom style="thin">
        <color rgb="FF0070C0"/>
      </bottom>
      <diagonal/>
    </border>
    <border>
      <left style="medium">
        <color rgb="FF0070C0"/>
      </left>
      <right/>
      <top style="thin">
        <color rgb="FF0070C0"/>
      </top>
      <bottom style="thin">
        <color rgb="FF0070C0"/>
      </bottom>
      <diagonal/>
    </border>
    <border>
      <left/>
      <right/>
      <top style="thin">
        <color rgb="FF0070C0"/>
      </top>
      <bottom style="thin">
        <color rgb="FF0070C0"/>
      </bottom>
      <diagonal/>
    </border>
    <border>
      <left/>
      <right style="medium">
        <color rgb="FF0070C0"/>
      </right>
      <top style="thin">
        <color rgb="FF0070C0"/>
      </top>
      <bottom style="thin">
        <color rgb="FF0070C0"/>
      </bottom>
      <diagonal/>
    </border>
    <border>
      <left style="medium">
        <color rgb="FF0070C0"/>
      </left>
      <right/>
      <top style="thin">
        <color rgb="FF0070C0"/>
      </top>
      <bottom style="medium">
        <color rgb="FF0070C0"/>
      </bottom>
      <diagonal/>
    </border>
    <border>
      <left/>
      <right/>
      <top style="thin">
        <color rgb="FF0070C0"/>
      </top>
      <bottom style="medium">
        <color rgb="FF0070C0"/>
      </bottom>
      <diagonal/>
    </border>
    <border>
      <left/>
      <right style="medium">
        <color rgb="FF0070C0"/>
      </right>
      <top style="thin">
        <color rgb="FF0070C0"/>
      </top>
      <bottom style="medium">
        <color rgb="FF0070C0"/>
      </bottom>
      <diagonal/>
    </border>
    <border>
      <left style="medium">
        <color rgb="FF0070C0"/>
      </left>
      <right/>
      <top style="thin">
        <color rgb="FF0070C0"/>
      </top>
      <bottom/>
      <diagonal/>
    </border>
    <border>
      <left/>
      <right/>
      <top style="thin">
        <color rgb="FF0070C0"/>
      </top>
      <bottom/>
      <diagonal/>
    </border>
    <border>
      <left/>
      <right style="medium">
        <color rgb="FF0070C0"/>
      </right>
      <top style="thin">
        <color rgb="FF0070C0"/>
      </top>
      <bottom/>
      <diagonal/>
    </border>
    <border>
      <left style="medium">
        <color rgb="FF0070C0"/>
      </left>
      <right/>
      <top/>
      <bottom style="thin">
        <color rgb="FF0070C0"/>
      </bottom>
      <diagonal/>
    </border>
    <border>
      <left/>
      <right/>
      <top/>
      <bottom style="thin">
        <color rgb="FF0070C0"/>
      </bottom>
      <diagonal/>
    </border>
    <border>
      <left/>
      <right style="medium">
        <color rgb="FF0070C0"/>
      </right>
      <top/>
      <bottom style="thin">
        <color rgb="FF0070C0"/>
      </bottom>
      <diagonal/>
    </border>
    <border>
      <left style="medium">
        <color rgb="FF0070C0"/>
      </left>
      <right/>
      <top/>
      <bottom/>
      <diagonal/>
    </border>
    <border>
      <left/>
      <right style="medium">
        <color rgb="FF0070C0"/>
      </right>
      <top/>
      <bottom/>
      <diagonal/>
    </border>
    <border>
      <left style="medium">
        <color rgb="FF0070C0"/>
      </left>
      <right/>
      <top/>
      <bottom style="medium">
        <color rgb="FF0070C0"/>
      </bottom>
      <diagonal/>
    </border>
    <border>
      <left/>
      <right/>
      <top/>
      <bottom style="medium">
        <color rgb="FF0070C0"/>
      </bottom>
      <diagonal/>
    </border>
    <border>
      <left/>
      <right style="medium">
        <color rgb="FF0070C0"/>
      </right>
      <top/>
      <bottom style="medium">
        <color rgb="FF0070C0"/>
      </bottom>
      <diagonal/>
    </border>
    <border>
      <left style="medium">
        <color rgb="FF0070C0"/>
      </left>
      <right/>
      <top style="double">
        <color rgb="FF0070C0"/>
      </top>
      <bottom style="double">
        <color rgb="FF0070C0"/>
      </bottom>
      <diagonal/>
    </border>
    <border>
      <left/>
      <right/>
      <top style="double">
        <color rgb="FF0070C0"/>
      </top>
      <bottom style="double">
        <color rgb="FF0070C0"/>
      </bottom>
      <diagonal/>
    </border>
    <border>
      <left/>
      <right style="medium">
        <color rgb="FF0070C0"/>
      </right>
      <top style="double">
        <color rgb="FF0070C0"/>
      </top>
      <bottom style="double">
        <color rgb="FF0070C0"/>
      </bottom>
      <diagonal/>
    </border>
    <border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>
      <left/>
      <right/>
      <top style="medium">
        <color rgb="FFFF0000"/>
      </top>
      <bottom style="thin">
        <color rgb="FFFF0000"/>
      </bottom>
      <diagonal/>
    </border>
    <border>
      <left/>
      <right style="medium">
        <color rgb="FFFF0000"/>
      </right>
      <top style="medium">
        <color rgb="FFFF0000"/>
      </top>
      <bottom style="thin">
        <color rgb="FFFF0000"/>
      </bottom>
      <diagonal/>
    </border>
    <border>
      <left style="medium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 style="medium">
        <color rgb="FFFF0000"/>
      </right>
      <top style="thin">
        <color rgb="FFFF0000"/>
      </top>
      <bottom style="thin">
        <color rgb="FFFF0000"/>
      </bottom>
      <diagonal/>
    </border>
    <border>
      <left style="medium">
        <color rgb="FFFF0000"/>
      </left>
      <right/>
      <top style="thin">
        <color rgb="FFFF0000"/>
      </top>
      <bottom/>
      <diagonal/>
    </border>
    <border>
      <left/>
      <right/>
      <top style="thin">
        <color rgb="FFFF0000"/>
      </top>
      <bottom/>
      <diagonal/>
    </border>
    <border>
      <left style="medium">
        <color rgb="FFFF0000"/>
      </left>
      <right/>
      <top/>
      <bottom style="thin">
        <color rgb="FFFF0000"/>
      </bottom>
      <diagonal/>
    </border>
    <border>
      <left/>
      <right/>
      <top/>
      <bottom style="thin">
        <color rgb="FFFF0000"/>
      </bottom>
      <diagonal/>
    </border>
    <border>
      <left style="medium">
        <color rgb="FFFF0000"/>
      </left>
      <right/>
      <top/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 style="medium">
        <color rgb="FFFF0000"/>
      </left>
      <right/>
      <top style="double">
        <color rgb="FFFF0000"/>
      </top>
      <bottom style="double">
        <color rgb="FFFF0000"/>
      </bottom>
      <diagonal/>
    </border>
    <border>
      <left/>
      <right/>
      <top style="double">
        <color rgb="FFFF0000"/>
      </top>
      <bottom style="double">
        <color rgb="FFFF0000"/>
      </bottom>
      <diagonal/>
    </border>
    <border>
      <left/>
      <right style="medium">
        <color rgb="FFFF0000"/>
      </right>
      <top style="double">
        <color rgb="FFFF0000"/>
      </top>
      <bottom style="double">
        <color rgb="FFFF0000"/>
      </bottom>
      <diagonal/>
    </border>
    <border>
      <left/>
      <right style="medium">
        <color rgb="FFFF0000"/>
      </right>
      <top style="thin">
        <color rgb="FFFF0000"/>
      </top>
      <bottom/>
      <diagonal/>
    </border>
    <border>
      <left/>
      <right style="medium">
        <color rgb="FFFF0000"/>
      </right>
      <top/>
      <bottom style="thin">
        <color rgb="FFFF0000"/>
      </bottom>
      <diagonal/>
    </border>
    <border>
      <left/>
      <right style="medium">
        <color rgb="FFFF0000"/>
      </right>
      <top/>
      <bottom/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medium">
        <color rgb="FF0172EF"/>
      </left>
      <right/>
      <top style="medium">
        <color rgb="FF0172EF"/>
      </top>
      <bottom/>
      <diagonal/>
    </border>
    <border>
      <left/>
      <right/>
      <top style="medium">
        <color rgb="FF0172EF"/>
      </top>
      <bottom/>
      <diagonal/>
    </border>
    <border>
      <left/>
      <right style="medium">
        <color rgb="FF0172EF"/>
      </right>
      <top style="medium">
        <color rgb="FF0172EF"/>
      </top>
      <bottom/>
      <diagonal/>
    </border>
    <border>
      <left/>
      <right style="medium">
        <color rgb="FF0172EF"/>
      </right>
      <top/>
      <bottom style="thin">
        <color rgb="FF0070C0"/>
      </bottom>
      <diagonal/>
    </border>
    <border>
      <left/>
      <right style="medium">
        <color rgb="FF0172EF"/>
      </right>
      <top style="thin">
        <color rgb="FF0070C0"/>
      </top>
      <bottom style="thin">
        <color rgb="FF0070C0"/>
      </bottom>
      <diagonal/>
    </border>
    <border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>
      <left/>
      <right/>
      <top style="thin">
        <color rgb="FFFF0000"/>
      </top>
      <bottom style="medium">
        <color rgb="FFFF0000"/>
      </bottom>
      <diagonal/>
    </border>
    <border>
      <left/>
      <right style="medium">
        <color rgb="FFFF0000"/>
      </right>
      <top style="thin">
        <color rgb="FFFF0000"/>
      </top>
      <bottom style="medium">
        <color rgb="FFFF0000"/>
      </bottom>
      <diagonal/>
    </border>
    <border>
      <left style="medium">
        <color rgb="FF0172EF"/>
      </left>
      <right/>
      <top style="medium">
        <color rgb="FF0172EF"/>
      </top>
      <bottom style="thin">
        <color rgb="FF0172EF"/>
      </bottom>
      <diagonal/>
    </border>
    <border>
      <left/>
      <right/>
      <top style="medium">
        <color rgb="FF0172EF"/>
      </top>
      <bottom style="thin">
        <color rgb="FF0172EF"/>
      </bottom>
      <diagonal/>
    </border>
    <border>
      <left/>
      <right style="medium">
        <color rgb="FF0172EF"/>
      </right>
      <top style="medium">
        <color rgb="FF0172EF"/>
      </top>
      <bottom style="thin">
        <color rgb="FF0172EF"/>
      </bottom>
      <diagonal/>
    </border>
    <border>
      <left style="medium">
        <color rgb="FF0172EF"/>
      </left>
      <right/>
      <top style="thin">
        <color rgb="FF0172EF"/>
      </top>
      <bottom style="thin">
        <color rgb="FF0172EF"/>
      </bottom>
      <diagonal/>
    </border>
    <border>
      <left/>
      <right/>
      <top style="thin">
        <color rgb="FF0172EF"/>
      </top>
      <bottom style="thin">
        <color rgb="FF0172EF"/>
      </bottom>
      <diagonal/>
    </border>
    <border>
      <left/>
      <right style="medium">
        <color rgb="FF0172EF"/>
      </right>
      <top style="thin">
        <color rgb="FF0172EF"/>
      </top>
      <bottom style="thin">
        <color rgb="FF0172EF"/>
      </bottom>
      <diagonal/>
    </border>
    <border>
      <left style="medium">
        <color rgb="FF0172EF"/>
      </left>
      <right/>
      <top style="thin">
        <color rgb="FF0172EF"/>
      </top>
      <bottom style="medium">
        <color rgb="FF0172EF"/>
      </bottom>
      <diagonal/>
    </border>
    <border>
      <left/>
      <right/>
      <top style="thin">
        <color rgb="FF0172EF"/>
      </top>
      <bottom style="medium">
        <color rgb="FF0172EF"/>
      </bottom>
      <diagonal/>
    </border>
    <border>
      <left/>
      <right style="medium">
        <color rgb="FF0172EF"/>
      </right>
      <top style="thin">
        <color rgb="FF0172EF"/>
      </top>
      <bottom style="medium">
        <color rgb="FF0172EF"/>
      </bottom>
      <diagonal/>
    </border>
    <border>
      <left style="medium">
        <color rgb="FFFF0000"/>
      </left>
      <right/>
      <top style="double">
        <color rgb="FFFF0000"/>
      </top>
      <bottom style="medium">
        <color rgb="FFFF0000"/>
      </bottom>
      <diagonal/>
    </border>
    <border>
      <left/>
      <right/>
      <top style="double">
        <color rgb="FFFF0000"/>
      </top>
      <bottom style="medium">
        <color rgb="FFFF0000"/>
      </bottom>
      <diagonal/>
    </border>
    <border>
      <left/>
      <right style="medium">
        <color rgb="FFFF0000"/>
      </right>
      <top style="double">
        <color rgb="FFFF0000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</borders>
  <cellStyleXfs count="162">
    <xf numFmtId="0" fontId="0" fillId="0" borderId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4" fillId="0" borderId="0"/>
    <xf numFmtId="0" fontId="30" fillId="0" borderId="0"/>
    <xf numFmtId="9" fontId="24" fillId="0" borderId="0" applyFont="0" applyFill="0" applyBorder="0" applyAlignment="0" applyProtection="0"/>
    <xf numFmtId="0" fontId="24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4" fillId="0" borderId="0"/>
    <xf numFmtId="0" fontId="24" fillId="0" borderId="0"/>
    <xf numFmtId="0" fontId="30" fillId="0" borderId="0"/>
    <xf numFmtId="0" fontId="30" fillId="0" borderId="0"/>
    <xf numFmtId="0" fontId="24" fillId="0" borderId="0"/>
    <xf numFmtId="0" fontId="24" fillId="0" borderId="0"/>
    <xf numFmtId="0" fontId="30" fillId="0" borderId="0"/>
    <xf numFmtId="0" fontId="24" fillId="0" borderId="0"/>
    <xf numFmtId="9" fontId="24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2" fillId="0" borderId="0"/>
    <xf numFmtId="0" fontId="21" fillId="0" borderId="0"/>
    <xf numFmtId="0" fontId="31" fillId="0" borderId="0"/>
    <xf numFmtId="0" fontId="20" fillId="0" borderId="0"/>
    <xf numFmtId="9" fontId="31" fillId="0" borderId="0" applyFont="0" applyFill="0" applyBorder="0" applyAlignment="0" applyProtection="0"/>
    <xf numFmtId="0" fontId="19" fillId="0" borderId="0"/>
    <xf numFmtId="0" fontId="18" fillId="0" borderId="0"/>
    <xf numFmtId="0" fontId="17" fillId="0" borderId="0"/>
    <xf numFmtId="0" fontId="24" fillId="0" borderId="0"/>
    <xf numFmtId="0" fontId="17" fillId="0" borderId="0"/>
    <xf numFmtId="0" fontId="32" fillId="0" borderId="0"/>
    <xf numFmtId="0" fontId="16" fillId="0" borderId="0"/>
    <xf numFmtId="9" fontId="32" fillId="0" borderId="0" applyFont="0" applyFill="0" applyBorder="0" applyAlignment="0" applyProtection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2" fillId="0" borderId="0"/>
    <xf numFmtId="0" fontId="24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3" fillId="0" borderId="0"/>
    <xf numFmtId="0" fontId="36" fillId="0" borderId="0"/>
    <xf numFmtId="9" fontId="37" fillId="0" borderId="0" applyFont="0" applyFill="0" applyBorder="0" applyAlignment="0" applyProtection="0"/>
    <xf numFmtId="0" fontId="3" fillId="0" borderId="0"/>
  </cellStyleXfs>
  <cellXfs count="238">
    <xf numFmtId="0" fontId="0" fillId="0" borderId="0" xfId="0"/>
    <xf numFmtId="0" fontId="24" fillId="0" borderId="0" xfId="97"/>
    <xf numFmtId="0" fontId="23" fillId="0" borderId="0" xfId="97" applyFont="1"/>
    <xf numFmtId="0" fontId="24" fillId="0" borderId="0" xfId="97" applyFont="1"/>
    <xf numFmtId="0" fontId="24" fillId="0" borderId="0" xfId="97" applyAlignment="1">
      <alignment horizontal="right"/>
    </xf>
    <xf numFmtId="0" fontId="24" fillId="0" borderId="0" xfId="97" applyFill="1"/>
    <xf numFmtId="0" fontId="24" fillId="0" borderId="0" xfId="97" applyFill="1" applyAlignment="1">
      <alignment horizontal="right"/>
    </xf>
    <xf numFmtId="0" fontId="29" fillId="0" borderId="4" xfId="97" applyFont="1" applyFill="1" applyBorder="1"/>
    <xf numFmtId="0" fontId="23" fillId="0" borderId="5" xfId="97" applyFont="1" applyFill="1" applyBorder="1" applyAlignment="1">
      <alignment horizontal="center"/>
    </xf>
    <xf numFmtId="0" fontId="23" fillId="0" borderId="6" xfId="97" applyFont="1" applyFill="1" applyBorder="1" applyAlignment="1">
      <alignment horizontal="center"/>
    </xf>
    <xf numFmtId="0" fontId="0" fillId="0" borderId="4" xfId="0" applyBorder="1"/>
    <xf numFmtId="46" fontId="14" fillId="0" borderId="5" xfId="145" applyNumberFormat="1" applyFill="1" applyBorder="1" applyAlignment="1">
      <alignment horizontal="center"/>
    </xf>
    <xf numFmtId="10" fontId="27" fillId="0" borderId="5" xfId="99" applyNumberFormat="1" applyFont="1" applyBorder="1" applyAlignment="1">
      <alignment horizontal="center"/>
    </xf>
    <xf numFmtId="46" fontId="27" fillId="0" borderId="5" xfId="97" applyNumberFormat="1" applyFont="1" applyBorder="1" applyAlignment="1">
      <alignment horizontal="center"/>
    </xf>
    <xf numFmtId="10" fontId="27" fillId="0" borderId="6" xfId="99" applyNumberFormat="1" applyFont="1" applyBorder="1" applyAlignment="1">
      <alignment horizontal="center"/>
    </xf>
    <xf numFmtId="46" fontId="14" fillId="2" borderId="5" xfId="145" applyNumberFormat="1" applyFill="1" applyBorder="1" applyAlignment="1">
      <alignment horizontal="center"/>
    </xf>
    <xf numFmtId="0" fontId="23" fillId="0" borderId="5" xfId="97" applyFont="1" applyBorder="1" applyAlignment="1">
      <alignment horizontal="center"/>
    </xf>
    <xf numFmtId="0" fontId="23" fillId="0" borderId="6" xfId="97" applyFont="1" applyBorder="1" applyAlignment="1">
      <alignment horizontal="center"/>
    </xf>
    <xf numFmtId="0" fontId="27" fillId="0" borderId="4" xfId="97" applyFont="1" applyFill="1" applyBorder="1" applyAlignment="1">
      <alignment horizontal="left"/>
    </xf>
    <xf numFmtId="10" fontId="27" fillId="0" borderId="5" xfId="97" applyNumberFormat="1" applyFont="1" applyBorder="1" applyAlignment="1">
      <alignment horizontal="center"/>
    </xf>
    <xf numFmtId="46" fontId="14" fillId="0" borderId="11" xfId="145" applyNumberFormat="1" applyFill="1" applyBorder="1" applyAlignment="1">
      <alignment horizontal="center"/>
    </xf>
    <xf numFmtId="10" fontId="27" fillId="0" borderId="11" xfId="99" applyNumberFormat="1" applyFont="1" applyBorder="1" applyAlignment="1">
      <alignment horizontal="center"/>
    </xf>
    <xf numFmtId="10" fontId="27" fillId="0" borderId="12" xfId="99" applyNumberFormat="1" applyFont="1" applyBorder="1" applyAlignment="1">
      <alignment horizontal="center"/>
    </xf>
    <xf numFmtId="0" fontId="27" fillId="0" borderId="10" xfId="97" applyFont="1" applyFill="1" applyBorder="1" applyAlignment="1">
      <alignment horizontal="left"/>
    </xf>
    <xf numFmtId="10" fontId="27" fillId="0" borderId="11" xfId="97" applyNumberFormat="1" applyFont="1" applyBorder="1" applyAlignment="1">
      <alignment horizontal="center"/>
    </xf>
    <xf numFmtId="0" fontId="24" fillId="0" borderId="13" xfId="97" applyFill="1" applyBorder="1" applyAlignment="1"/>
    <xf numFmtId="0" fontId="24" fillId="0" borderId="14" xfId="97" applyFill="1" applyBorder="1" applyAlignment="1"/>
    <xf numFmtId="0" fontId="24" fillId="0" borderId="15" xfId="97" applyFill="1" applyBorder="1" applyAlignment="1"/>
    <xf numFmtId="0" fontId="27" fillId="0" borderId="16" xfId="97" applyFont="1" applyFill="1" applyBorder="1" applyAlignment="1"/>
    <xf numFmtId="0" fontId="27" fillId="0" borderId="0" xfId="97" applyFont="1" applyFill="1" applyBorder="1" applyAlignment="1"/>
    <xf numFmtId="0" fontId="27" fillId="0" borderId="17" xfId="97" applyFont="1" applyFill="1" applyBorder="1" applyAlignment="1"/>
    <xf numFmtId="0" fontId="28" fillId="0" borderId="21" xfId="97" applyFont="1" applyFill="1" applyBorder="1" applyAlignment="1">
      <alignment horizontal="left"/>
    </xf>
    <xf numFmtId="46" fontId="28" fillId="0" borderId="22" xfId="97" applyNumberFormat="1" applyFont="1" applyFill="1" applyBorder="1" applyAlignment="1">
      <alignment horizontal="center"/>
    </xf>
    <xf numFmtId="10" fontId="28" fillId="0" borderId="22" xfId="97" applyNumberFormat="1" applyFont="1" applyFill="1" applyBorder="1" applyAlignment="1">
      <alignment horizontal="center"/>
    </xf>
    <xf numFmtId="10" fontId="28" fillId="0" borderId="23" xfId="97" applyNumberFormat="1" applyFont="1" applyFill="1" applyBorder="1" applyAlignment="1">
      <alignment horizontal="center"/>
    </xf>
    <xf numFmtId="46" fontId="28" fillId="0" borderId="22" xfId="97" applyNumberFormat="1" applyFont="1" applyBorder="1" applyAlignment="1">
      <alignment horizontal="center"/>
    </xf>
    <xf numFmtId="10" fontId="28" fillId="0" borderId="22" xfId="99" applyNumberFormat="1" applyFont="1" applyBorder="1" applyAlignment="1">
      <alignment horizontal="center"/>
    </xf>
    <xf numFmtId="164" fontId="28" fillId="0" borderId="22" xfId="99" applyNumberFormat="1" applyFont="1" applyBorder="1" applyAlignment="1">
      <alignment horizontal="center"/>
    </xf>
    <xf numFmtId="10" fontId="28" fillId="0" borderId="23" xfId="99" applyNumberFormat="1" applyFont="1" applyBorder="1" applyAlignment="1">
      <alignment horizontal="center"/>
    </xf>
    <xf numFmtId="0" fontId="35" fillId="3" borderId="13" xfId="97" applyFont="1" applyFill="1" applyBorder="1"/>
    <xf numFmtId="0" fontId="29" fillId="0" borderId="27" xfId="97" applyFont="1" applyFill="1" applyBorder="1"/>
    <xf numFmtId="0" fontId="23" fillId="0" borderId="28" xfId="97" applyFont="1" applyFill="1" applyBorder="1" applyAlignment="1">
      <alignment horizontal="center"/>
    </xf>
    <xf numFmtId="0" fontId="23" fillId="0" borderId="29" xfId="97" applyFont="1" applyFill="1" applyBorder="1" applyAlignment="1">
      <alignment horizontal="center"/>
    </xf>
    <xf numFmtId="0" fontId="0" fillId="0" borderId="27" xfId="0" applyBorder="1"/>
    <xf numFmtId="46" fontId="14" fillId="0" borderId="28" xfId="145" applyNumberFormat="1" applyFill="1" applyBorder="1" applyAlignment="1">
      <alignment horizontal="center"/>
    </xf>
    <xf numFmtId="10" fontId="27" fillId="0" borderId="28" xfId="99" applyNumberFormat="1" applyFont="1" applyBorder="1" applyAlignment="1">
      <alignment horizontal="center"/>
    </xf>
    <xf numFmtId="46" fontId="27" fillId="0" borderId="28" xfId="97" applyNumberFormat="1" applyFont="1" applyBorder="1" applyAlignment="1">
      <alignment horizontal="center"/>
    </xf>
    <xf numFmtId="10" fontId="27" fillId="0" borderId="29" xfId="99" applyNumberFormat="1" applyFont="1" applyBorder="1" applyAlignment="1">
      <alignment horizontal="center"/>
    </xf>
    <xf numFmtId="0" fontId="23" fillId="0" borderId="28" xfId="97" applyFont="1" applyBorder="1" applyAlignment="1">
      <alignment horizontal="center"/>
    </xf>
    <xf numFmtId="0" fontId="23" fillId="0" borderId="29" xfId="97" applyFont="1" applyBorder="1" applyAlignment="1">
      <alignment horizontal="center"/>
    </xf>
    <xf numFmtId="0" fontId="27" fillId="0" borderId="27" xfId="97" applyFont="1" applyFill="1" applyBorder="1" applyAlignment="1">
      <alignment horizontal="left"/>
    </xf>
    <xf numFmtId="10" fontId="27" fillId="0" borderId="28" xfId="97" applyNumberFormat="1" applyFont="1" applyBorder="1" applyAlignment="1">
      <alignment horizontal="center"/>
    </xf>
    <xf numFmtId="0" fontId="35" fillId="4" borderId="27" xfId="97" applyFont="1" applyFill="1" applyBorder="1"/>
    <xf numFmtId="46" fontId="14" fillId="0" borderId="31" xfId="145" applyNumberFormat="1" applyFill="1" applyBorder="1" applyAlignment="1">
      <alignment horizontal="center"/>
    </xf>
    <xf numFmtId="10" fontId="27" fillId="0" borderId="31" xfId="99" applyNumberFormat="1" applyFont="1" applyBorder="1" applyAlignment="1">
      <alignment horizontal="center"/>
    </xf>
    <xf numFmtId="0" fontId="27" fillId="0" borderId="30" xfId="97" applyFont="1" applyFill="1" applyBorder="1" applyAlignment="1">
      <alignment horizontal="left"/>
    </xf>
    <xf numFmtId="10" fontId="27" fillId="0" borderId="31" xfId="97" applyNumberFormat="1" applyFont="1" applyBorder="1" applyAlignment="1">
      <alignment horizontal="center"/>
    </xf>
    <xf numFmtId="0" fontId="24" fillId="0" borderId="32" xfId="97" applyFill="1" applyBorder="1" applyAlignment="1"/>
    <xf numFmtId="0" fontId="24" fillId="0" borderId="33" xfId="97" applyFill="1" applyBorder="1" applyAlignment="1"/>
    <xf numFmtId="0" fontId="27" fillId="0" borderId="34" xfId="97" applyFont="1" applyFill="1" applyBorder="1" applyAlignment="1"/>
    <xf numFmtId="0" fontId="28" fillId="0" borderId="37" xfId="97" applyFont="1" applyFill="1" applyBorder="1" applyAlignment="1">
      <alignment horizontal="left"/>
    </xf>
    <xf numFmtId="46" fontId="28" fillId="0" borderId="38" xfId="97" applyNumberFormat="1" applyFont="1" applyFill="1" applyBorder="1" applyAlignment="1">
      <alignment horizontal="center"/>
    </xf>
    <xf numFmtId="10" fontId="28" fillId="0" borderId="38" xfId="97" applyNumberFormat="1" applyFont="1" applyFill="1" applyBorder="1" applyAlignment="1">
      <alignment horizontal="center"/>
    </xf>
    <xf numFmtId="10" fontId="28" fillId="0" borderId="39" xfId="97" applyNumberFormat="1" applyFont="1" applyFill="1" applyBorder="1" applyAlignment="1">
      <alignment horizontal="center"/>
    </xf>
    <xf numFmtId="46" fontId="28" fillId="0" borderId="38" xfId="97" applyNumberFormat="1" applyFont="1" applyBorder="1" applyAlignment="1">
      <alignment horizontal="center"/>
    </xf>
    <xf numFmtId="10" fontId="28" fillId="0" borderId="38" xfId="99" applyNumberFormat="1" applyFont="1" applyBorder="1" applyAlignment="1">
      <alignment horizontal="center"/>
    </xf>
    <xf numFmtId="10" fontId="28" fillId="0" borderId="39" xfId="99" applyNumberFormat="1" applyFont="1" applyBorder="1" applyAlignment="1">
      <alignment horizontal="center"/>
    </xf>
    <xf numFmtId="10" fontId="27" fillId="0" borderId="40" xfId="99" applyNumberFormat="1" applyFont="1" applyBorder="1" applyAlignment="1">
      <alignment horizontal="center"/>
    </xf>
    <xf numFmtId="0" fontId="24" fillId="0" borderId="41" xfId="97" applyFill="1" applyBorder="1" applyAlignment="1"/>
    <xf numFmtId="0" fontId="27" fillId="0" borderId="42" xfId="97" applyFont="1" applyFill="1" applyBorder="1" applyAlignment="1"/>
    <xf numFmtId="46" fontId="27" fillId="0" borderId="31" xfId="97" applyNumberFormat="1" applyFont="1" applyBorder="1" applyAlignment="1">
      <alignment horizontal="center"/>
    </xf>
    <xf numFmtId="164" fontId="28" fillId="0" borderId="38" xfId="99" applyNumberFormat="1" applyFont="1" applyBorder="1" applyAlignment="1">
      <alignment horizontal="center"/>
    </xf>
    <xf numFmtId="0" fontId="36" fillId="0" borderId="0" xfId="159"/>
    <xf numFmtId="10" fontId="36" fillId="0" borderId="0" xfId="159" applyNumberFormat="1"/>
    <xf numFmtId="0" fontId="0" fillId="0" borderId="4" xfId="0" applyBorder="1" applyAlignment="1"/>
    <xf numFmtId="0" fontId="0" fillId="0" borderId="5" xfId="0" applyBorder="1" applyAlignment="1"/>
    <xf numFmtId="0" fontId="23" fillId="0" borderId="48" xfId="97" applyFont="1" applyFill="1" applyBorder="1" applyAlignment="1">
      <alignment horizontal="center"/>
    </xf>
    <xf numFmtId="0" fontId="0" fillId="0" borderId="48" xfId="0" applyBorder="1" applyAlignment="1"/>
    <xf numFmtId="0" fontId="24" fillId="0" borderId="0" xfId="97" applyAlignment="1">
      <alignment vertical="center"/>
    </xf>
    <xf numFmtId="0" fontId="39" fillId="0" borderId="0" xfId="97" applyFont="1" applyAlignment="1">
      <alignment vertical="center"/>
    </xf>
    <xf numFmtId="0" fontId="40" fillId="0" borderId="4" xfId="97" applyFont="1" applyFill="1" applyBorder="1" applyAlignment="1">
      <alignment vertical="center"/>
    </xf>
    <xf numFmtId="0" fontId="41" fillId="0" borderId="5" xfId="97" applyFont="1" applyFill="1" applyBorder="1" applyAlignment="1">
      <alignment horizontal="center" vertical="center"/>
    </xf>
    <xf numFmtId="0" fontId="41" fillId="0" borderId="48" xfId="97" applyFont="1" applyFill="1" applyBorder="1" applyAlignment="1">
      <alignment horizontal="center" vertical="center"/>
    </xf>
    <xf numFmtId="0" fontId="39" fillId="0" borderId="4" xfId="0" applyFont="1" applyBorder="1" applyAlignment="1">
      <alignment vertical="center"/>
    </xf>
    <xf numFmtId="164" fontId="39" fillId="0" borderId="5" xfId="0" applyNumberFormat="1" applyFont="1" applyBorder="1" applyAlignment="1">
      <alignment horizontal="center" vertical="center"/>
    </xf>
    <xf numFmtId="10" fontId="39" fillId="0" borderId="6" xfId="0" applyNumberFormat="1" applyFont="1" applyBorder="1" applyAlignment="1">
      <alignment horizontal="center" vertical="center"/>
    </xf>
    <xf numFmtId="0" fontId="39" fillId="0" borderId="7" xfId="0" applyFont="1" applyBorder="1" applyAlignment="1">
      <alignment vertical="center"/>
    </xf>
    <xf numFmtId="164" fontId="39" fillId="0" borderId="8" xfId="0" applyNumberFormat="1" applyFont="1" applyBorder="1" applyAlignment="1">
      <alignment horizontal="center" vertical="center"/>
    </xf>
    <xf numFmtId="10" fontId="39" fillId="0" borderId="9" xfId="0" applyNumberFormat="1" applyFont="1" applyBorder="1" applyAlignment="1">
      <alignment horizontal="center" vertical="center"/>
    </xf>
    <xf numFmtId="0" fontId="41" fillId="0" borderId="4" xfId="0" applyFont="1" applyBorder="1" applyAlignment="1">
      <alignment vertical="center"/>
    </xf>
    <xf numFmtId="164" fontId="41" fillId="0" borderId="5" xfId="0" applyNumberFormat="1" applyFont="1" applyBorder="1" applyAlignment="1">
      <alignment horizontal="center" vertical="center"/>
    </xf>
    <xf numFmtId="10" fontId="41" fillId="0" borderId="6" xfId="0" applyNumberFormat="1" applyFont="1" applyBorder="1" applyAlignment="1">
      <alignment horizontal="center" vertical="center"/>
    </xf>
    <xf numFmtId="0" fontId="0" fillId="0" borderId="49" xfId="0" applyBorder="1"/>
    <xf numFmtId="164" fontId="0" fillId="0" borderId="50" xfId="0" applyNumberFormat="1" applyBorder="1" applyAlignment="1">
      <alignment horizontal="center"/>
    </xf>
    <xf numFmtId="10" fontId="0" fillId="0" borderId="51" xfId="160" applyNumberFormat="1" applyFont="1" applyBorder="1" applyAlignment="1">
      <alignment horizontal="center"/>
    </xf>
    <xf numFmtId="0" fontId="29" fillId="0" borderId="27" xfId="97" applyFont="1" applyFill="1" applyBorder="1" applyAlignment="1">
      <alignment vertical="center"/>
    </xf>
    <xf numFmtId="0" fontId="23" fillId="0" borderId="28" xfId="97" applyFont="1" applyFill="1" applyBorder="1" applyAlignment="1">
      <alignment horizontal="center" vertical="center"/>
    </xf>
    <xf numFmtId="0" fontId="23" fillId="0" borderId="29" xfId="97" applyFont="1" applyFill="1" applyBorder="1" applyAlignment="1">
      <alignment horizontal="center" vertical="center"/>
    </xf>
    <xf numFmtId="0" fontId="0" fillId="0" borderId="49" xfId="0" applyBorder="1" applyAlignment="1">
      <alignment vertical="center"/>
    </xf>
    <xf numFmtId="0" fontId="40" fillId="0" borderId="27" xfId="97" applyFont="1" applyFill="1" applyBorder="1" applyAlignment="1">
      <alignment vertical="center"/>
    </xf>
    <xf numFmtId="0" fontId="41" fillId="0" borderId="28" xfId="97" applyFont="1" applyFill="1" applyBorder="1" applyAlignment="1">
      <alignment horizontal="center" vertical="center"/>
    </xf>
    <xf numFmtId="0" fontId="41" fillId="0" borderId="29" xfId="97" applyFont="1" applyFill="1" applyBorder="1" applyAlignment="1">
      <alignment horizontal="center" vertical="center"/>
    </xf>
    <xf numFmtId="0" fontId="39" fillId="0" borderId="27" xfId="0" applyFont="1" applyBorder="1" applyAlignment="1">
      <alignment vertical="center"/>
    </xf>
    <xf numFmtId="164" fontId="39" fillId="0" borderId="28" xfId="0" applyNumberFormat="1" applyFont="1" applyBorder="1" applyAlignment="1">
      <alignment horizontal="center" vertical="center"/>
    </xf>
    <xf numFmtId="10" fontId="39" fillId="0" borderId="29" xfId="160" applyNumberFormat="1" applyFont="1" applyBorder="1" applyAlignment="1">
      <alignment horizontal="center" vertical="center"/>
    </xf>
    <xf numFmtId="0" fontId="39" fillId="0" borderId="49" xfId="0" applyFont="1" applyBorder="1" applyAlignment="1">
      <alignment vertical="center"/>
    </xf>
    <xf numFmtId="164" fontId="39" fillId="0" borderId="50" xfId="0" applyNumberFormat="1" applyFont="1" applyBorder="1" applyAlignment="1">
      <alignment horizontal="center" vertical="center"/>
    </xf>
    <xf numFmtId="10" fontId="39" fillId="0" borderId="51" xfId="160" applyNumberFormat="1" applyFont="1" applyBorder="1" applyAlignment="1">
      <alignment horizontal="center" vertical="center"/>
    </xf>
    <xf numFmtId="0" fontId="0" fillId="0" borderId="50" xfId="0" applyBorder="1" applyAlignment="1">
      <alignment vertical="center"/>
    </xf>
    <xf numFmtId="0" fontId="0" fillId="0" borderId="51" xfId="0" applyBorder="1" applyAlignment="1">
      <alignment vertical="center"/>
    </xf>
    <xf numFmtId="0" fontId="39" fillId="0" borderId="50" xfId="0" applyFont="1" applyBorder="1" applyAlignment="1">
      <alignment vertical="center"/>
    </xf>
    <xf numFmtId="0" fontId="39" fillId="0" borderId="51" xfId="0" applyFont="1" applyBorder="1" applyAlignment="1">
      <alignment vertical="center"/>
    </xf>
    <xf numFmtId="10" fontId="39" fillId="0" borderId="6" xfId="160" applyNumberFormat="1" applyFont="1" applyBorder="1" applyAlignment="1">
      <alignment horizontal="center" vertical="center"/>
    </xf>
    <xf numFmtId="10" fontId="39" fillId="0" borderId="9" xfId="160" applyNumberFormat="1" applyFont="1" applyBorder="1" applyAlignment="1">
      <alignment horizontal="center" vertical="center"/>
    </xf>
    <xf numFmtId="0" fontId="39" fillId="0" borderId="5" xfId="0" applyFont="1" applyBorder="1" applyAlignment="1">
      <alignment vertical="center"/>
    </xf>
    <xf numFmtId="0" fontId="39" fillId="0" borderId="48" xfId="0" applyFont="1" applyBorder="1" applyAlignment="1">
      <alignment vertical="center"/>
    </xf>
    <xf numFmtId="0" fontId="40" fillId="0" borderId="4" xfId="97" applyFont="1" applyFill="1" applyBorder="1"/>
    <xf numFmtId="0" fontId="41" fillId="0" borderId="5" xfId="97" applyFont="1" applyFill="1" applyBorder="1" applyAlignment="1">
      <alignment horizontal="center"/>
    </xf>
    <xf numFmtId="0" fontId="41" fillId="0" borderId="48" xfId="97" applyFont="1" applyFill="1" applyBorder="1" applyAlignment="1">
      <alignment horizontal="center"/>
    </xf>
    <xf numFmtId="0" fontId="39" fillId="0" borderId="7" xfId="97" applyFont="1" applyBorder="1" applyAlignment="1">
      <alignment vertical="center"/>
    </xf>
    <xf numFmtId="164" fontId="39" fillId="0" borderId="8" xfId="97" applyNumberFormat="1" applyFont="1" applyBorder="1" applyAlignment="1">
      <alignment horizontal="center" vertical="center"/>
    </xf>
    <xf numFmtId="0" fontId="40" fillId="0" borderId="55" xfId="97" applyFont="1" applyFill="1" applyBorder="1" applyAlignment="1">
      <alignment vertical="center"/>
    </xf>
    <xf numFmtId="0" fontId="41" fillId="0" borderId="56" xfId="97" applyFont="1" applyFill="1" applyBorder="1" applyAlignment="1">
      <alignment horizontal="center" vertical="center"/>
    </xf>
    <xf numFmtId="0" fontId="41" fillId="0" borderId="57" xfId="97" applyFont="1" applyFill="1" applyBorder="1" applyAlignment="1">
      <alignment horizontal="center" vertical="center"/>
    </xf>
    <xf numFmtId="0" fontId="39" fillId="0" borderId="55" xfId="0" applyFont="1" applyBorder="1" applyAlignment="1">
      <alignment vertical="center"/>
    </xf>
    <xf numFmtId="164" fontId="39" fillId="0" borderId="56" xfId="0" applyNumberFormat="1" applyFont="1" applyBorder="1" applyAlignment="1">
      <alignment horizontal="center" vertical="center"/>
    </xf>
    <xf numFmtId="10" fontId="39" fillId="0" borderId="57" xfId="160" applyNumberFormat="1" applyFont="1" applyBorder="1" applyAlignment="1">
      <alignment horizontal="center" vertical="center"/>
    </xf>
    <xf numFmtId="10" fontId="39" fillId="0" borderId="60" xfId="160" applyNumberFormat="1" applyFont="1" applyBorder="1" applyAlignment="1">
      <alignment horizontal="center" vertical="center"/>
    </xf>
    <xf numFmtId="0" fontId="39" fillId="0" borderId="58" xfId="0" applyFont="1" applyBorder="1" applyAlignment="1">
      <alignment vertical="center"/>
    </xf>
    <xf numFmtId="164" fontId="39" fillId="0" borderId="59" xfId="0" applyNumberFormat="1" applyFont="1" applyBorder="1" applyAlignment="1">
      <alignment horizontal="center" vertical="center"/>
    </xf>
    <xf numFmtId="0" fontId="39" fillId="0" borderId="35" xfId="0" applyFont="1" applyBorder="1" applyAlignment="1">
      <alignment vertical="center"/>
    </xf>
    <xf numFmtId="164" fontId="39" fillId="0" borderId="36" xfId="0" applyNumberFormat="1" applyFont="1" applyBorder="1" applyAlignment="1">
      <alignment horizontal="center" vertical="center"/>
    </xf>
    <xf numFmtId="10" fontId="39" fillId="0" borderId="43" xfId="160" applyNumberFormat="1" applyFont="1" applyBorder="1" applyAlignment="1">
      <alignment horizontal="center" vertical="center"/>
    </xf>
    <xf numFmtId="0" fontId="29" fillId="0" borderId="28" xfId="97" applyFont="1" applyFill="1" applyBorder="1" applyAlignment="1">
      <alignment horizontal="center"/>
    </xf>
    <xf numFmtId="0" fontId="24" fillId="0" borderId="0" xfId="97" applyAlignment="1">
      <alignment horizontal="center"/>
    </xf>
    <xf numFmtId="164" fontId="0" fillId="0" borderId="28" xfId="0" applyNumberFormat="1" applyBorder="1" applyAlignment="1">
      <alignment horizontal="center"/>
    </xf>
    <xf numFmtId="164" fontId="28" fillId="0" borderId="38" xfId="97" applyNumberFormat="1" applyFont="1" applyFill="1" applyBorder="1" applyAlignment="1">
      <alignment horizontal="center"/>
    </xf>
    <xf numFmtId="164" fontId="27" fillId="0" borderId="28" xfId="97" applyNumberFormat="1" applyFont="1" applyFill="1" applyBorder="1" applyAlignment="1">
      <alignment horizontal="center"/>
    </xf>
    <xf numFmtId="164" fontId="14" fillId="0" borderId="28" xfId="145" applyNumberFormat="1" applyFill="1" applyBorder="1" applyAlignment="1">
      <alignment horizontal="center"/>
    </xf>
    <xf numFmtId="164" fontId="27" fillId="0" borderId="28" xfId="97" applyNumberFormat="1" applyFont="1" applyBorder="1" applyAlignment="1">
      <alignment horizontal="center"/>
    </xf>
    <xf numFmtId="164" fontId="27" fillId="0" borderId="29" xfId="99" applyNumberFormat="1" applyFont="1" applyBorder="1" applyAlignment="1">
      <alignment horizontal="center"/>
    </xf>
    <xf numFmtId="164" fontId="27" fillId="0" borderId="31" xfId="97" applyNumberFormat="1" applyFont="1" applyFill="1" applyBorder="1" applyAlignment="1">
      <alignment horizontal="center"/>
    </xf>
    <xf numFmtId="164" fontId="14" fillId="0" borderId="31" xfId="145" applyNumberFormat="1" applyFill="1" applyBorder="1" applyAlignment="1">
      <alignment horizontal="center"/>
    </xf>
    <xf numFmtId="164" fontId="27" fillId="0" borderId="31" xfId="97" applyNumberFormat="1" applyFont="1" applyBorder="1" applyAlignment="1">
      <alignment horizontal="center"/>
    </xf>
    <xf numFmtId="164" fontId="27" fillId="0" borderId="40" xfId="99" applyNumberFormat="1" applyFont="1" applyBorder="1" applyAlignment="1">
      <alignment horizontal="center"/>
    </xf>
    <xf numFmtId="164" fontId="28" fillId="0" borderId="39" xfId="97" applyNumberFormat="1" applyFont="1" applyFill="1" applyBorder="1" applyAlignment="1">
      <alignment horizontal="center"/>
    </xf>
    <xf numFmtId="164" fontId="28" fillId="0" borderId="38" xfId="97" applyNumberFormat="1" applyFont="1" applyBorder="1" applyAlignment="1">
      <alignment horizontal="center"/>
    </xf>
    <xf numFmtId="164" fontId="28" fillId="0" borderId="39" xfId="99" applyNumberFormat="1" applyFont="1" applyBorder="1" applyAlignment="1">
      <alignment horizontal="center"/>
    </xf>
    <xf numFmtId="0" fontId="29" fillId="0" borderId="27" xfId="97" applyFont="1" applyFill="1" applyBorder="1" applyAlignment="1"/>
    <xf numFmtId="164" fontId="27" fillId="0" borderId="28" xfId="99" applyNumberFormat="1" applyFont="1" applyBorder="1" applyAlignment="1">
      <alignment horizontal="center"/>
    </xf>
    <xf numFmtId="0" fontId="24" fillId="0" borderId="27" xfId="0" applyFont="1" applyBorder="1"/>
    <xf numFmtId="0" fontId="0" fillId="0" borderId="0" xfId="97" applyFont="1" applyBorder="1" applyAlignment="1">
      <alignment horizontal="left" vertical="top" wrapText="1"/>
    </xf>
    <xf numFmtId="0" fontId="24" fillId="0" borderId="0" xfId="97" applyBorder="1" applyAlignment="1">
      <alignment horizontal="left" vertical="top" wrapText="1"/>
    </xf>
    <xf numFmtId="0" fontId="24" fillId="0" borderId="4" xfId="0" applyFont="1" applyBorder="1"/>
    <xf numFmtId="164" fontId="27" fillId="0" borderId="0" xfId="97" applyNumberFormat="1" applyFont="1" applyFill="1" applyBorder="1" applyAlignment="1"/>
    <xf numFmtId="0" fontId="28" fillId="0" borderId="38" xfId="97" applyFont="1" applyFill="1" applyBorder="1" applyAlignment="1">
      <alignment horizontal="center"/>
    </xf>
    <xf numFmtId="0" fontId="27" fillId="0" borderId="28" xfId="97" applyFont="1" applyFill="1" applyBorder="1" applyAlignment="1">
      <alignment horizontal="center"/>
    </xf>
    <xf numFmtId="0" fontId="27" fillId="0" borderId="31" xfId="97" applyFont="1" applyFill="1" applyBorder="1" applyAlignment="1">
      <alignment horizontal="center"/>
    </xf>
    <xf numFmtId="0" fontId="27" fillId="0" borderId="0" xfId="97" applyFont="1" applyFill="1" applyBorder="1" applyAlignment="1">
      <alignment horizontal="center"/>
    </xf>
    <xf numFmtId="164" fontId="27" fillId="0" borderId="0" xfId="97" applyNumberFormat="1" applyFont="1" applyFill="1" applyBorder="1" applyAlignment="1">
      <alignment horizontal="center"/>
    </xf>
    <xf numFmtId="9" fontId="28" fillId="0" borderId="38" xfId="97" applyNumberFormat="1" applyFont="1" applyFill="1" applyBorder="1" applyAlignment="1">
      <alignment horizontal="center"/>
    </xf>
    <xf numFmtId="9" fontId="27" fillId="0" borderId="28" xfId="99" applyNumberFormat="1" applyFont="1" applyBorder="1" applyAlignment="1">
      <alignment horizontal="center"/>
    </xf>
    <xf numFmtId="9" fontId="27" fillId="0" borderId="29" xfId="99" applyNumberFormat="1" applyFont="1" applyBorder="1" applyAlignment="1">
      <alignment horizontal="center"/>
    </xf>
    <xf numFmtId="0" fontId="0" fillId="0" borderId="28" xfId="0" applyBorder="1" applyAlignment="1">
      <alignment horizontal="center"/>
    </xf>
    <xf numFmtId="9" fontId="0" fillId="0" borderId="28" xfId="0" applyNumberFormat="1" applyBorder="1" applyAlignment="1">
      <alignment horizontal="center"/>
    </xf>
    <xf numFmtId="10" fontId="0" fillId="0" borderId="28" xfId="0" applyNumberFormat="1" applyBorder="1" applyAlignment="1">
      <alignment horizontal="center"/>
    </xf>
    <xf numFmtId="10" fontId="27" fillId="0" borderId="28" xfId="97" applyNumberFormat="1" applyFont="1" applyFill="1" applyBorder="1" applyAlignment="1">
      <alignment horizontal="center"/>
    </xf>
    <xf numFmtId="10" fontId="27" fillId="0" borderId="0" xfId="97" applyNumberFormat="1" applyFont="1" applyFill="1" applyBorder="1" applyAlignment="1">
      <alignment horizontal="center"/>
    </xf>
    <xf numFmtId="0" fontId="27" fillId="0" borderId="42" xfId="97" applyFont="1" applyFill="1" applyBorder="1" applyAlignment="1">
      <alignment horizontal="center"/>
    </xf>
    <xf numFmtId="10" fontId="27" fillId="0" borderId="0" xfId="97" applyNumberFormat="1" applyFont="1" applyFill="1" applyBorder="1" applyAlignment="1"/>
    <xf numFmtId="10" fontId="0" fillId="0" borderId="28" xfId="160" applyNumberFormat="1" applyFont="1" applyBorder="1" applyAlignment="1">
      <alignment horizontal="center"/>
    </xf>
    <xf numFmtId="10" fontId="28" fillId="0" borderId="38" xfId="160" applyNumberFormat="1" applyFont="1" applyFill="1" applyBorder="1" applyAlignment="1">
      <alignment horizontal="center"/>
    </xf>
    <xf numFmtId="10" fontId="27" fillId="0" borderId="28" xfId="160" applyNumberFormat="1" applyFont="1" applyFill="1" applyBorder="1" applyAlignment="1">
      <alignment horizontal="center"/>
    </xf>
    <xf numFmtId="10" fontId="27" fillId="0" borderId="0" xfId="160" applyNumberFormat="1" applyFont="1" applyFill="1" applyBorder="1" applyAlignment="1">
      <alignment horizontal="center"/>
    </xf>
    <xf numFmtId="10" fontId="29" fillId="0" borderId="28" xfId="160" applyNumberFormat="1" applyFont="1" applyFill="1" applyBorder="1" applyAlignment="1">
      <alignment horizontal="center"/>
    </xf>
    <xf numFmtId="10" fontId="27" fillId="0" borderId="31" xfId="97" applyNumberFormat="1" applyFont="1" applyFill="1" applyBorder="1" applyAlignment="1">
      <alignment horizontal="center"/>
    </xf>
    <xf numFmtId="10" fontId="27" fillId="0" borderId="42" xfId="97" applyNumberFormat="1" applyFont="1" applyFill="1" applyBorder="1" applyAlignment="1">
      <alignment horizontal="center"/>
    </xf>
    <xf numFmtId="164" fontId="24" fillId="0" borderId="28" xfId="0" applyNumberFormat="1" applyFont="1" applyBorder="1" applyAlignment="1">
      <alignment horizontal="center"/>
    </xf>
    <xf numFmtId="0" fontId="34" fillId="4" borderId="28" xfId="97" applyFont="1" applyFill="1" applyBorder="1" applyAlignment="1">
      <alignment horizontal="center"/>
    </xf>
    <xf numFmtId="0" fontId="34" fillId="4" borderId="29" xfId="97" applyFont="1" applyFill="1" applyBorder="1" applyAlignment="1">
      <alignment horizontal="center"/>
    </xf>
    <xf numFmtId="0" fontId="24" fillId="0" borderId="18" xfId="97" applyFont="1" applyFill="1" applyBorder="1" applyAlignment="1">
      <alignment horizontal="left" vertical="top" wrapText="1"/>
    </xf>
    <xf numFmtId="0" fontId="24" fillId="0" borderId="19" xfId="97" applyFont="1" applyFill="1" applyBorder="1" applyAlignment="1">
      <alignment horizontal="left" vertical="top" wrapText="1"/>
    </xf>
    <xf numFmtId="0" fontId="24" fillId="0" borderId="20" xfId="97" applyFont="1" applyFill="1" applyBorder="1" applyAlignment="1">
      <alignment horizontal="left" vertical="top" wrapText="1"/>
    </xf>
    <xf numFmtId="0" fontId="34" fillId="3" borderId="1" xfId="97" applyFont="1" applyFill="1" applyBorder="1" applyAlignment="1">
      <alignment horizontal="center"/>
    </xf>
    <xf numFmtId="0" fontId="34" fillId="3" borderId="2" xfId="97" applyFont="1" applyFill="1" applyBorder="1" applyAlignment="1">
      <alignment horizontal="center"/>
    </xf>
    <xf numFmtId="0" fontId="34" fillId="3" borderId="3" xfId="97" applyFont="1" applyFill="1" applyBorder="1" applyAlignment="1">
      <alignment horizontal="center"/>
    </xf>
    <xf numFmtId="0" fontId="34" fillId="3" borderId="7" xfId="97" applyFont="1" applyFill="1" applyBorder="1" applyAlignment="1">
      <alignment horizontal="center"/>
    </xf>
    <xf numFmtId="0" fontId="34" fillId="3" borderId="8" xfId="97" applyFont="1" applyFill="1" applyBorder="1" applyAlignment="1">
      <alignment horizontal="center"/>
    </xf>
    <xf numFmtId="0" fontId="34" fillId="3" borderId="9" xfId="97" applyFont="1" applyFill="1" applyBorder="1" applyAlignment="1">
      <alignment horizontal="center"/>
    </xf>
    <xf numFmtId="0" fontId="34" fillId="3" borderId="14" xfId="97" applyFont="1" applyFill="1" applyBorder="1" applyAlignment="1">
      <alignment horizontal="center"/>
    </xf>
    <xf numFmtId="0" fontId="34" fillId="3" borderId="15" xfId="97" applyFont="1" applyFill="1" applyBorder="1" applyAlignment="1">
      <alignment horizontal="center"/>
    </xf>
    <xf numFmtId="0" fontId="24" fillId="0" borderId="35" xfId="97" applyFont="1" applyFill="1" applyBorder="1" applyAlignment="1">
      <alignment horizontal="left" vertical="top" wrapText="1"/>
    </xf>
    <xf numFmtId="0" fontId="24" fillId="0" borderId="36" xfId="97" applyFont="1" applyFill="1" applyBorder="1" applyAlignment="1">
      <alignment horizontal="left" vertical="top" wrapText="1"/>
    </xf>
    <xf numFmtId="0" fontId="24" fillId="0" borderId="43" xfId="97" applyFont="1" applyFill="1" applyBorder="1" applyAlignment="1">
      <alignment horizontal="left" vertical="top" wrapText="1"/>
    </xf>
    <xf numFmtId="0" fontId="34" fillId="4" borderId="24" xfId="97" applyFont="1" applyFill="1" applyBorder="1" applyAlignment="1">
      <alignment horizontal="center"/>
    </xf>
    <xf numFmtId="0" fontId="34" fillId="4" borderId="25" xfId="97" applyFont="1" applyFill="1" applyBorder="1" applyAlignment="1">
      <alignment horizontal="center"/>
    </xf>
    <xf numFmtId="0" fontId="34" fillId="4" borderId="26" xfId="97" applyFont="1" applyFill="1" applyBorder="1" applyAlignment="1">
      <alignment horizontal="center"/>
    </xf>
    <xf numFmtId="0" fontId="34" fillId="4" borderId="27" xfId="97" applyFont="1" applyFill="1" applyBorder="1" applyAlignment="1">
      <alignment horizontal="center"/>
    </xf>
    <xf numFmtId="0" fontId="34" fillId="4" borderId="28" xfId="97" applyFont="1" applyFill="1" applyBorder="1" applyAlignment="1">
      <alignment horizontal="center"/>
    </xf>
    <xf numFmtId="0" fontId="34" fillId="4" borderId="29" xfId="97" applyFont="1" applyFill="1" applyBorder="1" applyAlignment="1">
      <alignment horizontal="center"/>
    </xf>
    <xf numFmtId="0" fontId="24" fillId="0" borderId="61" xfId="97" applyFont="1" applyFill="1" applyBorder="1" applyAlignment="1">
      <alignment horizontal="left" vertical="top" wrapText="1"/>
    </xf>
    <xf numFmtId="0" fontId="24" fillId="0" borderId="62" xfId="97" applyFont="1" applyFill="1" applyBorder="1" applyAlignment="1">
      <alignment horizontal="left" vertical="top" wrapText="1"/>
    </xf>
    <xf numFmtId="0" fontId="24" fillId="0" borderId="63" xfId="97" applyFont="1" applyFill="1" applyBorder="1" applyAlignment="1">
      <alignment horizontal="left" vertical="top" wrapText="1"/>
    </xf>
    <xf numFmtId="0" fontId="23" fillId="0" borderId="28" xfId="0" applyFont="1" applyBorder="1" applyAlignment="1">
      <alignment horizontal="center"/>
    </xf>
    <xf numFmtId="0" fontId="38" fillId="3" borderId="44" xfId="97" applyFont="1" applyFill="1" applyBorder="1" applyAlignment="1">
      <alignment horizontal="center" vertical="center"/>
    </xf>
    <xf numFmtId="0" fontId="38" fillId="3" borderId="45" xfId="97" applyFont="1" applyFill="1" applyBorder="1" applyAlignment="1">
      <alignment horizontal="center" vertical="center"/>
    </xf>
    <xf numFmtId="0" fontId="38" fillId="3" borderId="46" xfId="97" applyFont="1" applyFill="1" applyBorder="1" applyAlignment="1">
      <alignment horizontal="center" vertical="center"/>
    </xf>
    <xf numFmtId="0" fontId="38" fillId="3" borderId="13" xfId="97" applyFont="1" applyFill="1" applyBorder="1" applyAlignment="1">
      <alignment horizontal="center" vertical="center"/>
    </xf>
    <xf numFmtId="0" fontId="38" fillId="3" borderId="14" xfId="97" applyFont="1" applyFill="1" applyBorder="1" applyAlignment="1">
      <alignment horizontal="center" vertical="center"/>
    </xf>
    <xf numFmtId="0" fontId="38" fillId="3" borderId="47" xfId="97" applyFont="1" applyFill="1" applyBorder="1" applyAlignment="1">
      <alignment horizontal="center" vertical="center"/>
    </xf>
    <xf numFmtId="0" fontId="38" fillId="3" borderId="52" xfId="97" applyFont="1" applyFill="1" applyBorder="1" applyAlignment="1">
      <alignment horizontal="center" vertical="center"/>
    </xf>
    <xf numFmtId="0" fontId="38" fillId="3" borderId="53" xfId="97" applyFont="1" applyFill="1" applyBorder="1" applyAlignment="1">
      <alignment horizontal="center" vertical="center"/>
    </xf>
    <xf numFmtId="0" fontId="38" fillId="3" borderId="54" xfId="97" applyFont="1" applyFill="1" applyBorder="1" applyAlignment="1">
      <alignment horizontal="center" vertical="center"/>
    </xf>
    <xf numFmtId="0" fontId="38" fillId="3" borderId="55" xfId="97" applyFont="1" applyFill="1" applyBorder="1" applyAlignment="1">
      <alignment horizontal="center" vertical="center"/>
    </xf>
    <xf numFmtId="0" fontId="38" fillId="3" borderId="56" xfId="97" applyFont="1" applyFill="1" applyBorder="1" applyAlignment="1">
      <alignment horizontal="center" vertical="center"/>
    </xf>
    <xf numFmtId="0" fontId="38" fillId="3" borderId="57" xfId="97" applyFont="1" applyFill="1" applyBorder="1" applyAlignment="1">
      <alignment horizontal="center" vertical="center"/>
    </xf>
    <xf numFmtId="0" fontId="38" fillId="4" borderId="24" xfId="97" applyFont="1" applyFill="1" applyBorder="1" applyAlignment="1">
      <alignment horizontal="center" vertical="center"/>
    </xf>
    <xf numFmtId="0" fontId="38" fillId="4" borderId="25" xfId="97" applyFont="1" applyFill="1" applyBorder="1" applyAlignment="1">
      <alignment horizontal="center" vertical="center"/>
    </xf>
    <xf numFmtId="0" fontId="38" fillId="4" borderId="26" xfId="97" applyFont="1" applyFill="1" applyBorder="1" applyAlignment="1">
      <alignment horizontal="center" vertical="center"/>
    </xf>
    <xf numFmtId="0" fontId="38" fillId="4" borderId="27" xfId="97" applyFont="1" applyFill="1" applyBorder="1" applyAlignment="1">
      <alignment horizontal="center" vertical="center"/>
    </xf>
    <xf numFmtId="0" fontId="38" fillId="4" borderId="28" xfId="97" applyFont="1" applyFill="1" applyBorder="1" applyAlignment="1">
      <alignment horizontal="center" vertical="center"/>
    </xf>
    <xf numFmtId="0" fontId="38" fillId="4" borderId="29" xfId="97" applyFont="1" applyFill="1" applyBorder="1" applyAlignment="1">
      <alignment horizontal="center" vertical="center"/>
    </xf>
    <xf numFmtId="0" fontId="34" fillId="4" borderId="24" xfId="97" applyFont="1" applyFill="1" applyBorder="1" applyAlignment="1">
      <alignment horizontal="center" vertical="center"/>
    </xf>
    <xf numFmtId="0" fontId="34" fillId="4" borderId="25" xfId="97" applyFont="1" applyFill="1" applyBorder="1" applyAlignment="1">
      <alignment horizontal="center" vertical="center"/>
    </xf>
    <xf numFmtId="0" fontId="34" fillId="4" borderId="26" xfId="97" applyFont="1" applyFill="1" applyBorder="1" applyAlignment="1">
      <alignment horizontal="center" vertical="center"/>
    </xf>
    <xf numFmtId="0" fontId="34" fillId="4" borderId="27" xfId="97" applyFont="1" applyFill="1" applyBorder="1" applyAlignment="1">
      <alignment horizontal="center" vertical="center"/>
    </xf>
    <xf numFmtId="0" fontId="34" fillId="4" borderId="28" xfId="97" applyFont="1" applyFill="1" applyBorder="1" applyAlignment="1">
      <alignment horizontal="center" vertical="center"/>
    </xf>
    <xf numFmtId="0" fontId="34" fillId="4" borderId="29" xfId="97" applyFont="1" applyFill="1" applyBorder="1" applyAlignment="1">
      <alignment horizontal="center" vertical="center"/>
    </xf>
    <xf numFmtId="0" fontId="42" fillId="0" borderId="27" xfId="97" applyFont="1" applyFill="1" applyBorder="1" applyAlignment="1">
      <alignment vertical="center"/>
    </xf>
    <xf numFmtId="164" fontId="39" fillId="0" borderId="28" xfId="97" applyNumberFormat="1" applyFont="1" applyFill="1" applyBorder="1" applyAlignment="1">
      <alignment horizontal="center" vertical="center"/>
    </xf>
    <xf numFmtId="10" fontId="39" fillId="0" borderId="29" xfId="97" applyNumberFormat="1" applyFont="1" applyFill="1" applyBorder="1" applyAlignment="1">
      <alignment horizontal="center" vertical="center"/>
    </xf>
    <xf numFmtId="0" fontId="42" fillId="0" borderId="49" xfId="97" applyFont="1" applyFill="1" applyBorder="1" applyAlignment="1">
      <alignment vertical="center"/>
    </xf>
    <xf numFmtId="164" fontId="39" fillId="0" borderId="50" xfId="97" applyNumberFormat="1" applyFont="1" applyFill="1" applyBorder="1" applyAlignment="1">
      <alignment horizontal="center" vertical="center"/>
    </xf>
    <xf numFmtId="10" fontId="39" fillId="0" borderId="51" xfId="97" applyNumberFormat="1" applyFont="1" applyFill="1" applyBorder="1" applyAlignment="1">
      <alignment horizontal="center" vertical="center"/>
    </xf>
    <xf numFmtId="0" fontId="24" fillId="0" borderId="0" xfId="97" applyBorder="1"/>
    <xf numFmtId="0" fontId="2" fillId="0" borderId="64" xfId="97" applyFont="1" applyFill="1" applyBorder="1" applyAlignment="1">
      <alignment vertical="top" wrapText="1"/>
    </xf>
    <xf numFmtId="0" fontId="24" fillId="0" borderId="65" xfId="0" applyFont="1" applyBorder="1" applyAlignment="1">
      <alignment vertical="top"/>
    </xf>
    <xf numFmtId="0" fontId="24" fillId="0" borderId="66" xfId="0" applyFont="1" applyBorder="1" applyAlignment="1">
      <alignment vertical="top"/>
    </xf>
  </cellXfs>
  <cellStyles count="162">
    <cellStyle name="Collegamento ipertestuale" xfId="1" builtinId="8" hidden="1"/>
    <cellStyle name="Collegamento ipertestuale" xfId="3" builtinId="8" hidden="1"/>
    <cellStyle name="Collegamento ipertestuale" xfId="5" builtinId="8" hidden="1"/>
    <cellStyle name="Collegamento ipertestuale" xfId="7" builtinId="8" hidden="1"/>
    <cellStyle name="Collegamento ipertestuale" xfId="9" builtinId="8" hidden="1"/>
    <cellStyle name="Collegamento ipertestuale" xfId="11" builtinId="8" hidden="1"/>
    <cellStyle name="Collegamento ipertestuale" xfId="13" builtinId="8" hidden="1"/>
    <cellStyle name="Collegamento ipertestuale" xfId="15" builtinId="8" hidden="1"/>
    <cellStyle name="Collegamento ipertestuale" xfId="17" builtinId="8" hidden="1"/>
    <cellStyle name="Collegamento ipertestuale" xfId="19" builtinId="8" hidden="1"/>
    <cellStyle name="Collegamento ipertestuale" xfId="21" builtinId="8" hidden="1"/>
    <cellStyle name="Collegamento ipertestuale" xfId="23" builtinId="8" hidden="1"/>
    <cellStyle name="Collegamento ipertestuale" xfId="25" builtinId="8" hidden="1"/>
    <cellStyle name="Collegamento ipertestuale" xfId="27" builtinId="8" hidden="1"/>
    <cellStyle name="Collegamento ipertestuale" xfId="29" builtinId="8" hidden="1"/>
    <cellStyle name="Collegamento ipertestuale" xfId="31" builtinId="8" hidden="1"/>
    <cellStyle name="Collegamento ipertestuale" xfId="33" builtinId="8" hidden="1"/>
    <cellStyle name="Collegamento ipertestuale" xfId="35" builtinId="8" hidden="1"/>
    <cellStyle name="Collegamento ipertestuale" xfId="37" builtinId="8" hidden="1"/>
    <cellStyle name="Collegamento ipertestuale" xfId="39" builtinId="8" hidden="1"/>
    <cellStyle name="Collegamento ipertestuale" xfId="41" builtinId="8" hidden="1"/>
    <cellStyle name="Collegamento ipertestuale" xfId="43" builtinId="8" hidden="1"/>
    <cellStyle name="Collegamento ipertestuale" xfId="45" builtinId="8" hidden="1"/>
    <cellStyle name="Collegamento ipertestuale" xfId="47" builtinId="8" hidden="1"/>
    <cellStyle name="Collegamento ipertestuale" xfId="49" builtinId="8" hidden="1"/>
    <cellStyle name="Collegamento ipertestuale" xfId="51" builtinId="8" hidden="1"/>
    <cellStyle name="Collegamento ipertestuale" xfId="53" builtinId="8" hidden="1"/>
    <cellStyle name="Collegamento ipertestuale" xfId="55" builtinId="8" hidden="1"/>
    <cellStyle name="Collegamento ipertestuale" xfId="57" builtinId="8" hidden="1"/>
    <cellStyle name="Collegamento ipertestuale" xfId="59" builtinId="8" hidden="1"/>
    <cellStyle name="Collegamento ipertestuale" xfId="61" builtinId="8" hidden="1"/>
    <cellStyle name="Collegamento ipertestuale" xfId="63" builtinId="8" hidden="1"/>
    <cellStyle name="Collegamento ipertestuale" xfId="65" builtinId="8" hidden="1"/>
    <cellStyle name="Collegamento ipertestuale" xfId="67" builtinId="8" hidden="1"/>
    <cellStyle name="Collegamento ipertestuale" xfId="69" builtinId="8" hidden="1"/>
    <cellStyle name="Collegamento ipertestuale" xfId="71" builtinId="8" hidden="1"/>
    <cellStyle name="Collegamento ipertestuale" xfId="73" builtinId="8" hidden="1"/>
    <cellStyle name="Collegamento ipertestuale" xfId="75" builtinId="8" hidden="1"/>
    <cellStyle name="Collegamento ipertestuale" xfId="77" builtinId="8" hidden="1"/>
    <cellStyle name="Collegamento ipertestuale" xfId="79" builtinId="8" hidden="1"/>
    <cellStyle name="Collegamento ipertestuale" xfId="81" builtinId="8" hidden="1"/>
    <cellStyle name="Collegamento ipertestuale" xfId="83" builtinId="8" hidden="1"/>
    <cellStyle name="Collegamento ipertestuale" xfId="85" builtinId="8" hidden="1"/>
    <cellStyle name="Collegamento ipertestuale" xfId="87" builtinId="8" hidden="1"/>
    <cellStyle name="Collegamento ipertestuale" xfId="89" builtinId="8" hidden="1"/>
    <cellStyle name="Collegamento ipertestuale" xfId="91" builtinId="8" hidden="1"/>
    <cellStyle name="Collegamento ipertestuale" xfId="93" builtinId="8" hidden="1"/>
    <cellStyle name="Collegamento ipertestuale" xfId="95" builtinId="8" hidden="1"/>
    <cellStyle name="Collegamento ipertestuale" xfId="114" builtinId="8" hidden="1"/>
    <cellStyle name="Collegamento ipertestuale" xfId="116" builtinId="8" hidden="1"/>
    <cellStyle name="Collegamento ipertestuale" xfId="118" builtinId="8" hidden="1"/>
    <cellStyle name="Collegamento ipertestuale" xfId="120" builtinId="8" hidden="1"/>
    <cellStyle name="Collegamento ipertestuale" xfId="122" builtinId="8" hidden="1"/>
    <cellStyle name="Collegamento ipertestuale" xfId="124" builtinId="8" hidden="1"/>
    <cellStyle name="Collegamento ipertestuale" xfId="126" builtinId="8" hidden="1"/>
    <cellStyle name="Collegamento ipertestuale" xfId="128" builtinId="8" hidden="1"/>
    <cellStyle name="Collegamento ipertestuale visitato" xfId="2" builtinId="9" hidden="1"/>
    <cellStyle name="Collegamento ipertestuale visitato" xfId="4" builtinId="9" hidden="1"/>
    <cellStyle name="Collegamento ipertestuale visitato" xfId="6" builtinId="9" hidden="1"/>
    <cellStyle name="Collegamento ipertestuale visitato" xfId="8" builtinId="9" hidden="1"/>
    <cellStyle name="Collegamento ipertestuale visitato" xfId="10" builtinId="9" hidden="1"/>
    <cellStyle name="Collegamento ipertestuale visitato" xfId="12" builtinId="9" hidden="1"/>
    <cellStyle name="Collegamento ipertestuale visitato" xfId="14" builtinId="9" hidden="1"/>
    <cellStyle name="Collegamento ipertestuale visitato" xfId="16" builtinId="9" hidden="1"/>
    <cellStyle name="Collegamento ipertestuale visitato" xfId="18" builtinId="9" hidden="1"/>
    <cellStyle name="Collegamento ipertestuale visitato" xfId="20" builtinId="9" hidden="1"/>
    <cellStyle name="Collegamento ipertestuale visitato" xfId="22" builtinId="9" hidden="1"/>
    <cellStyle name="Collegamento ipertestuale visitato" xfId="24" builtinId="9" hidden="1"/>
    <cellStyle name="Collegamento ipertestuale visitato" xfId="26" builtinId="9" hidden="1"/>
    <cellStyle name="Collegamento ipertestuale visitato" xfId="28" builtinId="9" hidden="1"/>
    <cellStyle name="Collegamento ipertestuale visitato" xfId="30" builtinId="9" hidden="1"/>
    <cellStyle name="Collegamento ipertestuale visitato" xfId="32" builtinId="9" hidden="1"/>
    <cellStyle name="Collegamento ipertestuale visitato" xfId="34" builtinId="9" hidden="1"/>
    <cellStyle name="Collegamento ipertestuale visitato" xfId="36" builtinId="9" hidden="1"/>
    <cellStyle name="Collegamento ipertestuale visitato" xfId="38" builtinId="9" hidden="1"/>
    <cellStyle name="Collegamento ipertestuale visitato" xfId="40" builtinId="9" hidden="1"/>
    <cellStyle name="Collegamento ipertestuale visitato" xfId="42" builtinId="9" hidden="1"/>
    <cellStyle name="Collegamento ipertestuale visitato" xfId="44" builtinId="9" hidden="1"/>
    <cellStyle name="Collegamento ipertestuale visitato" xfId="46" builtinId="9" hidden="1"/>
    <cellStyle name="Collegamento ipertestuale visitato" xfId="48" builtinId="9" hidden="1"/>
    <cellStyle name="Collegamento ipertestuale visitato" xfId="50" builtinId="9" hidden="1"/>
    <cellStyle name="Collegamento ipertestuale visitato" xfId="52" builtinId="9" hidden="1"/>
    <cellStyle name="Collegamento ipertestuale visitato" xfId="54" builtinId="9" hidden="1"/>
    <cellStyle name="Collegamento ipertestuale visitato" xfId="56" builtinId="9" hidden="1"/>
    <cellStyle name="Collegamento ipertestuale visitato" xfId="58" builtinId="9" hidden="1"/>
    <cellStyle name="Collegamento ipertestuale visitato" xfId="60" builtinId="9" hidden="1"/>
    <cellStyle name="Collegamento ipertestuale visitato" xfId="62" builtinId="9" hidden="1"/>
    <cellStyle name="Collegamento ipertestuale visitato" xfId="64" builtinId="9" hidden="1"/>
    <cellStyle name="Collegamento ipertestuale visitato" xfId="66" builtinId="9" hidden="1"/>
    <cellStyle name="Collegamento ipertestuale visitato" xfId="68" builtinId="9" hidden="1"/>
    <cellStyle name="Collegamento ipertestuale visitato" xfId="70" builtinId="9" hidden="1"/>
    <cellStyle name="Collegamento ipertestuale visitato" xfId="72" builtinId="9" hidden="1"/>
    <cellStyle name="Collegamento ipertestuale visitato" xfId="74" builtinId="9" hidden="1"/>
    <cellStyle name="Collegamento ipertestuale visitato" xfId="76" builtinId="9" hidden="1"/>
    <cellStyle name="Collegamento ipertestuale visitato" xfId="78" builtinId="9" hidden="1"/>
    <cellStyle name="Collegamento ipertestuale visitato" xfId="80" builtinId="9" hidden="1"/>
    <cellStyle name="Collegamento ipertestuale visitato" xfId="82" builtinId="9" hidden="1"/>
    <cellStyle name="Collegamento ipertestuale visitato" xfId="84" builtinId="9" hidden="1"/>
    <cellStyle name="Collegamento ipertestuale visitato" xfId="86" builtinId="9" hidden="1"/>
    <cellStyle name="Collegamento ipertestuale visitato" xfId="88" builtinId="9" hidden="1"/>
    <cellStyle name="Collegamento ipertestuale visitato" xfId="90" builtinId="9" hidden="1"/>
    <cellStyle name="Collegamento ipertestuale visitato" xfId="92" builtinId="9" hidden="1"/>
    <cellStyle name="Collegamento ipertestuale visitato" xfId="94" builtinId="9" hidden="1"/>
    <cellStyle name="Collegamento ipertestuale visitato" xfId="96" builtinId="9" hidden="1"/>
    <cellStyle name="Collegamento ipertestuale visitato" xfId="115" builtinId="9" hidden="1"/>
    <cellStyle name="Collegamento ipertestuale visitato" xfId="117" builtinId="9" hidden="1"/>
    <cellStyle name="Collegamento ipertestuale visitato" xfId="119" builtinId="9" hidden="1"/>
    <cellStyle name="Collegamento ipertestuale visitato" xfId="121" builtinId="9" hidden="1"/>
    <cellStyle name="Collegamento ipertestuale visitato" xfId="123" builtinId="9" hidden="1"/>
    <cellStyle name="Collegamento ipertestuale visitato" xfId="125" builtinId="9" hidden="1"/>
    <cellStyle name="Collegamento ipertestuale visitato" xfId="127" builtinId="9" hidden="1"/>
    <cellStyle name="Collegamento ipertestuale visitato" xfId="129" builtinId="9" hidden="1"/>
    <cellStyle name="Normale" xfId="0" builtinId="0"/>
    <cellStyle name="Normale 10" xfId="148"/>
    <cellStyle name="Normale 11" xfId="158"/>
    <cellStyle name="Normale 12" xfId="159"/>
    <cellStyle name="Normale 2" xfId="100"/>
    <cellStyle name="Normale 2 2" xfId="97"/>
    <cellStyle name="Normale 2 2 2" xfId="132"/>
    <cellStyle name="Normale 2 2 3" xfId="140"/>
    <cellStyle name="Normale 2 3" xfId="149"/>
    <cellStyle name="Normale 3" xfId="98"/>
    <cellStyle name="Normale 3 10" xfId="144"/>
    <cellStyle name="Normale 3 10 2" xfId="147"/>
    <cellStyle name="Normale 3 10 3" xfId="150"/>
    <cellStyle name="Normale 3 10 3 2" xfId="151"/>
    <cellStyle name="Normale 3 10 3 2 2" xfId="152"/>
    <cellStyle name="Normale 3 10 3 2 2 2" xfId="153"/>
    <cellStyle name="Normale 3 10 3 2 2 2 2" xfId="154"/>
    <cellStyle name="Normale 3 10 3 2 2 2 2 2" xfId="155"/>
    <cellStyle name="Normale 3 10 3 2 2 2 2 3" xfId="156"/>
    <cellStyle name="Normale 3 10 3 2 2 2 2 4" xfId="157"/>
    <cellStyle name="Normale 3 11" xfId="145"/>
    <cellStyle name="Normale 3 12" xfId="146"/>
    <cellStyle name="Normale 3 2" xfId="130"/>
    <cellStyle name="Normale 3 3" xfId="131"/>
    <cellStyle name="Normale 3 4" xfId="133"/>
    <cellStyle name="Normale 3 5" xfId="135"/>
    <cellStyle name="Normale 3 6" xfId="136"/>
    <cellStyle name="Normale 3 7" xfId="137"/>
    <cellStyle name="Normale 3 7 2" xfId="143"/>
    <cellStyle name="Normale 3 7 2 2" xfId="161"/>
    <cellStyle name="Normale 3 8" xfId="138"/>
    <cellStyle name="Normale 3 9" xfId="141"/>
    <cellStyle name="Normale 4" xfId="101"/>
    <cellStyle name="Normale 4 2" xfId="102"/>
    <cellStyle name="Normale 4 2 2" xfId="103"/>
    <cellStyle name="Normale 4 3" xfId="104"/>
    <cellStyle name="Normale 4 4" xfId="139"/>
    <cellStyle name="Normale 5" xfId="105"/>
    <cellStyle name="Normale 5 2" xfId="106"/>
    <cellStyle name="Normale 6" xfId="107"/>
    <cellStyle name="Normale 6 2" xfId="108"/>
    <cellStyle name="Normale 7" xfId="109"/>
    <cellStyle name="Normale 7 2" xfId="110"/>
    <cellStyle name="Normale 8" xfId="111"/>
    <cellStyle name="Normale 9" xfId="112"/>
    <cellStyle name="Percentuale" xfId="160" builtinId="5"/>
    <cellStyle name="Percentuale 2" xfId="99"/>
    <cellStyle name="Percentuale 2 2" xfId="134"/>
    <cellStyle name="Percentuale 2 3" xfId="142"/>
    <cellStyle name="Percentuale 3" xfId="113"/>
  </cellStyles>
  <dxfs count="0"/>
  <tableStyles count="0" defaultTableStyle="TableStyleMedium9" defaultPivotStyle="PivotStyleMedium4"/>
  <colors>
    <mruColors>
      <color rgb="FFF698F2"/>
      <color rgb="FF0172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17.xml"/><Relationship Id="rId117" Type="http://schemas.openxmlformats.org/officeDocument/2006/relationships/theme" Target="theme/theme1.xml"/><Relationship Id="rId21" Type="http://schemas.openxmlformats.org/officeDocument/2006/relationships/worksheet" Target="worksheets/sheet14.xml"/><Relationship Id="rId42" Type="http://schemas.openxmlformats.org/officeDocument/2006/relationships/chartsheet" Target="chartsheets/sheet12.xml"/><Relationship Id="rId47" Type="http://schemas.openxmlformats.org/officeDocument/2006/relationships/worksheet" Target="worksheets/sheet34.xml"/><Relationship Id="rId63" Type="http://schemas.openxmlformats.org/officeDocument/2006/relationships/worksheet" Target="worksheets/sheet46.xml"/><Relationship Id="rId68" Type="http://schemas.openxmlformats.org/officeDocument/2006/relationships/worksheet" Target="worksheets/sheet51.xml"/><Relationship Id="rId84" Type="http://schemas.openxmlformats.org/officeDocument/2006/relationships/worksheet" Target="worksheets/sheet67.xml"/><Relationship Id="rId89" Type="http://schemas.openxmlformats.org/officeDocument/2006/relationships/worksheet" Target="worksheets/sheet72.xml"/><Relationship Id="rId112" Type="http://schemas.openxmlformats.org/officeDocument/2006/relationships/worksheet" Target="worksheets/sheet95.xml"/><Relationship Id="rId16" Type="http://schemas.openxmlformats.org/officeDocument/2006/relationships/chartsheet" Target="chartsheets/sheet5.xml"/><Relationship Id="rId107" Type="http://schemas.openxmlformats.org/officeDocument/2006/relationships/worksheet" Target="worksheets/sheet90.xml"/><Relationship Id="rId11" Type="http://schemas.openxmlformats.org/officeDocument/2006/relationships/worksheet" Target="worksheets/sheet8.xml"/><Relationship Id="rId24" Type="http://schemas.openxmlformats.org/officeDocument/2006/relationships/chartsheet" Target="chartsheets/sheet9.xml"/><Relationship Id="rId32" Type="http://schemas.openxmlformats.org/officeDocument/2006/relationships/worksheet" Target="worksheets/sheet23.xml"/><Relationship Id="rId37" Type="http://schemas.openxmlformats.org/officeDocument/2006/relationships/chartsheet" Target="chartsheets/sheet11.xml"/><Relationship Id="rId40" Type="http://schemas.openxmlformats.org/officeDocument/2006/relationships/worksheet" Target="worksheets/sheet29.xml"/><Relationship Id="rId45" Type="http://schemas.openxmlformats.org/officeDocument/2006/relationships/worksheet" Target="worksheets/sheet33.xml"/><Relationship Id="rId53" Type="http://schemas.openxmlformats.org/officeDocument/2006/relationships/worksheet" Target="worksheets/sheet37.xml"/><Relationship Id="rId58" Type="http://schemas.openxmlformats.org/officeDocument/2006/relationships/worksheet" Target="worksheets/sheet41.xml"/><Relationship Id="rId66" Type="http://schemas.openxmlformats.org/officeDocument/2006/relationships/worksheet" Target="worksheets/sheet49.xml"/><Relationship Id="rId74" Type="http://schemas.openxmlformats.org/officeDocument/2006/relationships/worksheet" Target="worksheets/sheet57.xml"/><Relationship Id="rId79" Type="http://schemas.openxmlformats.org/officeDocument/2006/relationships/worksheet" Target="worksheets/sheet62.xml"/><Relationship Id="rId87" Type="http://schemas.openxmlformats.org/officeDocument/2006/relationships/worksheet" Target="worksheets/sheet70.xml"/><Relationship Id="rId102" Type="http://schemas.openxmlformats.org/officeDocument/2006/relationships/worksheet" Target="worksheets/sheet85.xml"/><Relationship Id="rId110" Type="http://schemas.openxmlformats.org/officeDocument/2006/relationships/worksheet" Target="worksheets/sheet93.xml"/><Relationship Id="rId115" Type="http://schemas.openxmlformats.org/officeDocument/2006/relationships/worksheet" Target="worksheets/sheet98.xml"/><Relationship Id="rId5" Type="http://schemas.openxmlformats.org/officeDocument/2006/relationships/chartsheet" Target="chartsheets/sheet2.xml"/><Relationship Id="rId61" Type="http://schemas.openxmlformats.org/officeDocument/2006/relationships/worksheet" Target="worksheets/sheet44.xml"/><Relationship Id="rId82" Type="http://schemas.openxmlformats.org/officeDocument/2006/relationships/worksheet" Target="worksheets/sheet65.xml"/><Relationship Id="rId90" Type="http://schemas.openxmlformats.org/officeDocument/2006/relationships/worksheet" Target="worksheets/sheet73.xml"/><Relationship Id="rId95" Type="http://schemas.openxmlformats.org/officeDocument/2006/relationships/worksheet" Target="worksheets/sheet78.xml"/><Relationship Id="rId19" Type="http://schemas.openxmlformats.org/officeDocument/2006/relationships/worksheet" Target="worksheets/sheet13.xml"/><Relationship Id="rId14" Type="http://schemas.openxmlformats.org/officeDocument/2006/relationships/worksheet" Target="worksheets/sheet10.xml"/><Relationship Id="rId22" Type="http://schemas.openxmlformats.org/officeDocument/2006/relationships/chartsheet" Target="chartsheets/sheet8.xml"/><Relationship Id="rId27" Type="http://schemas.openxmlformats.org/officeDocument/2006/relationships/worksheet" Target="worksheets/sheet18.xml"/><Relationship Id="rId30" Type="http://schemas.openxmlformats.org/officeDocument/2006/relationships/worksheet" Target="worksheets/sheet21.xml"/><Relationship Id="rId35" Type="http://schemas.openxmlformats.org/officeDocument/2006/relationships/chartsheet" Target="chartsheets/sheet10.xml"/><Relationship Id="rId43" Type="http://schemas.openxmlformats.org/officeDocument/2006/relationships/worksheet" Target="worksheets/sheet31.xml"/><Relationship Id="rId48" Type="http://schemas.openxmlformats.org/officeDocument/2006/relationships/chartsheet" Target="chartsheets/sheet14.xml"/><Relationship Id="rId56" Type="http://schemas.openxmlformats.org/officeDocument/2006/relationships/worksheet" Target="worksheets/sheet39.xml"/><Relationship Id="rId64" Type="http://schemas.openxmlformats.org/officeDocument/2006/relationships/worksheet" Target="worksheets/sheet47.xml"/><Relationship Id="rId69" Type="http://schemas.openxmlformats.org/officeDocument/2006/relationships/worksheet" Target="worksheets/sheet52.xml"/><Relationship Id="rId77" Type="http://schemas.openxmlformats.org/officeDocument/2006/relationships/worksheet" Target="worksheets/sheet60.xml"/><Relationship Id="rId100" Type="http://schemas.openxmlformats.org/officeDocument/2006/relationships/worksheet" Target="worksheets/sheet83.xml"/><Relationship Id="rId105" Type="http://schemas.openxmlformats.org/officeDocument/2006/relationships/worksheet" Target="worksheets/sheet88.xml"/><Relationship Id="rId113" Type="http://schemas.openxmlformats.org/officeDocument/2006/relationships/worksheet" Target="worksheets/sheet96.xml"/><Relationship Id="rId118" Type="http://schemas.openxmlformats.org/officeDocument/2006/relationships/styles" Target="styles.xml"/><Relationship Id="rId8" Type="http://schemas.openxmlformats.org/officeDocument/2006/relationships/worksheet" Target="worksheets/sheet5.xml"/><Relationship Id="rId51" Type="http://schemas.openxmlformats.org/officeDocument/2006/relationships/worksheet" Target="worksheets/sheet36.xml"/><Relationship Id="rId72" Type="http://schemas.openxmlformats.org/officeDocument/2006/relationships/worksheet" Target="worksheets/sheet55.xml"/><Relationship Id="rId80" Type="http://schemas.openxmlformats.org/officeDocument/2006/relationships/worksheet" Target="worksheets/sheet63.xml"/><Relationship Id="rId85" Type="http://schemas.openxmlformats.org/officeDocument/2006/relationships/worksheet" Target="worksheets/sheet68.xml"/><Relationship Id="rId93" Type="http://schemas.openxmlformats.org/officeDocument/2006/relationships/worksheet" Target="worksheets/sheet76.xml"/><Relationship Id="rId98" Type="http://schemas.openxmlformats.org/officeDocument/2006/relationships/worksheet" Target="worksheets/sheet81.xml"/><Relationship Id="rId3" Type="http://schemas.openxmlformats.org/officeDocument/2006/relationships/worksheet" Target="worksheets/sheet2.xml"/><Relationship Id="rId12" Type="http://schemas.openxmlformats.org/officeDocument/2006/relationships/chartsheet" Target="chartsheets/sheet4.xml"/><Relationship Id="rId17" Type="http://schemas.openxmlformats.org/officeDocument/2006/relationships/worksheet" Target="worksheets/sheet12.xml"/><Relationship Id="rId25" Type="http://schemas.openxmlformats.org/officeDocument/2006/relationships/worksheet" Target="worksheets/sheet16.xml"/><Relationship Id="rId33" Type="http://schemas.openxmlformats.org/officeDocument/2006/relationships/worksheet" Target="worksheets/sheet24.xml"/><Relationship Id="rId38" Type="http://schemas.openxmlformats.org/officeDocument/2006/relationships/worksheet" Target="worksheets/sheet27.xml"/><Relationship Id="rId46" Type="http://schemas.openxmlformats.org/officeDocument/2006/relationships/chartsheet" Target="chartsheets/sheet13.xml"/><Relationship Id="rId59" Type="http://schemas.openxmlformats.org/officeDocument/2006/relationships/worksheet" Target="worksheets/sheet42.xml"/><Relationship Id="rId67" Type="http://schemas.openxmlformats.org/officeDocument/2006/relationships/worksheet" Target="worksheets/sheet50.xml"/><Relationship Id="rId103" Type="http://schemas.openxmlformats.org/officeDocument/2006/relationships/worksheet" Target="worksheets/sheet86.xml"/><Relationship Id="rId108" Type="http://schemas.openxmlformats.org/officeDocument/2006/relationships/worksheet" Target="worksheets/sheet91.xml"/><Relationship Id="rId116" Type="http://schemas.openxmlformats.org/officeDocument/2006/relationships/worksheet" Target="worksheets/sheet99.xml"/><Relationship Id="rId20" Type="http://schemas.openxmlformats.org/officeDocument/2006/relationships/chartsheet" Target="chartsheets/sheet7.xml"/><Relationship Id="rId41" Type="http://schemas.openxmlformats.org/officeDocument/2006/relationships/worksheet" Target="worksheets/sheet30.xml"/><Relationship Id="rId54" Type="http://schemas.openxmlformats.org/officeDocument/2006/relationships/chartsheet" Target="chartsheets/sheet17.xml"/><Relationship Id="rId62" Type="http://schemas.openxmlformats.org/officeDocument/2006/relationships/worksheet" Target="worksheets/sheet45.xml"/><Relationship Id="rId70" Type="http://schemas.openxmlformats.org/officeDocument/2006/relationships/worksheet" Target="worksheets/sheet53.xml"/><Relationship Id="rId75" Type="http://schemas.openxmlformats.org/officeDocument/2006/relationships/worksheet" Target="worksheets/sheet58.xml"/><Relationship Id="rId83" Type="http://schemas.openxmlformats.org/officeDocument/2006/relationships/worksheet" Target="worksheets/sheet66.xml"/><Relationship Id="rId88" Type="http://schemas.openxmlformats.org/officeDocument/2006/relationships/worksheet" Target="worksheets/sheet71.xml"/><Relationship Id="rId91" Type="http://schemas.openxmlformats.org/officeDocument/2006/relationships/worksheet" Target="worksheets/sheet74.xml"/><Relationship Id="rId96" Type="http://schemas.openxmlformats.org/officeDocument/2006/relationships/worksheet" Target="worksheets/sheet79.xml"/><Relationship Id="rId111" Type="http://schemas.openxmlformats.org/officeDocument/2006/relationships/worksheet" Target="worksheets/sheet94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4.xml"/><Relationship Id="rId15" Type="http://schemas.openxmlformats.org/officeDocument/2006/relationships/worksheet" Target="worksheets/sheet11.xml"/><Relationship Id="rId23" Type="http://schemas.openxmlformats.org/officeDocument/2006/relationships/worksheet" Target="worksheets/sheet15.xml"/><Relationship Id="rId28" Type="http://schemas.openxmlformats.org/officeDocument/2006/relationships/worksheet" Target="worksheets/sheet19.xml"/><Relationship Id="rId36" Type="http://schemas.openxmlformats.org/officeDocument/2006/relationships/worksheet" Target="worksheets/sheet26.xml"/><Relationship Id="rId49" Type="http://schemas.openxmlformats.org/officeDocument/2006/relationships/worksheet" Target="worksheets/sheet35.xml"/><Relationship Id="rId57" Type="http://schemas.openxmlformats.org/officeDocument/2006/relationships/worksheet" Target="worksheets/sheet40.xml"/><Relationship Id="rId106" Type="http://schemas.openxmlformats.org/officeDocument/2006/relationships/worksheet" Target="worksheets/sheet89.xml"/><Relationship Id="rId114" Type="http://schemas.openxmlformats.org/officeDocument/2006/relationships/worksheet" Target="worksheets/sheet97.xml"/><Relationship Id="rId119" Type="http://schemas.openxmlformats.org/officeDocument/2006/relationships/sharedStrings" Target="sharedStrings.xml"/><Relationship Id="rId10" Type="http://schemas.openxmlformats.org/officeDocument/2006/relationships/worksheet" Target="worksheets/sheet7.xml"/><Relationship Id="rId31" Type="http://schemas.openxmlformats.org/officeDocument/2006/relationships/worksheet" Target="worksheets/sheet22.xml"/><Relationship Id="rId44" Type="http://schemas.openxmlformats.org/officeDocument/2006/relationships/worksheet" Target="worksheets/sheet32.xml"/><Relationship Id="rId52" Type="http://schemas.openxmlformats.org/officeDocument/2006/relationships/chartsheet" Target="chartsheets/sheet16.xml"/><Relationship Id="rId60" Type="http://schemas.openxmlformats.org/officeDocument/2006/relationships/worksheet" Target="worksheets/sheet43.xml"/><Relationship Id="rId65" Type="http://schemas.openxmlformats.org/officeDocument/2006/relationships/worksheet" Target="worksheets/sheet48.xml"/><Relationship Id="rId73" Type="http://schemas.openxmlformats.org/officeDocument/2006/relationships/worksheet" Target="worksheets/sheet56.xml"/><Relationship Id="rId78" Type="http://schemas.openxmlformats.org/officeDocument/2006/relationships/worksheet" Target="worksheets/sheet61.xml"/><Relationship Id="rId81" Type="http://schemas.openxmlformats.org/officeDocument/2006/relationships/worksheet" Target="worksheets/sheet64.xml"/><Relationship Id="rId86" Type="http://schemas.openxmlformats.org/officeDocument/2006/relationships/worksheet" Target="worksheets/sheet69.xml"/><Relationship Id="rId94" Type="http://schemas.openxmlformats.org/officeDocument/2006/relationships/worksheet" Target="worksheets/sheet77.xml"/><Relationship Id="rId99" Type="http://schemas.openxmlformats.org/officeDocument/2006/relationships/worksheet" Target="worksheets/sheet82.xml"/><Relationship Id="rId101" Type="http://schemas.openxmlformats.org/officeDocument/2006/relationships/worksheet" Target="worksheets/sheet84.xml"/><Relationship Id="rId4" Type="http://schemas.openxmlformats.org/officeDocument/2006/relationships/worksheet" Target="worksheets/sheet3.xml"/><Relationship Id="rId9" Type="http://schemas.openxmlformats.org/officeDocument/2006/relationships/worksheet" Target="worksheets/sheet6.xml"/><Relationship Id="rId13" Type="http://schemas.openxmlformats.org/officeDocument/2006/relationships/worksheet" Target="worksheets/sheet9.xml"/><Relationship Id="rId18" Type="http://schemas.openxmlformats.org/officeDocument/2006/relationships/chartsheet" Target="chartsheets/sheet6.xml"/><Relationship Id="rId39" Type="http://schemas.openxmlformats.org/officeDocument/2006/relationships/worksheet" Target="worksheets/sheet28.xml"/><Relationship Id="rId109" Type="http://schemas.openxmlformats.org/officeDocument/2006/relationships/worksheet" Target="worksheets/sheet92.xml"/><Relationship Id="rId34" Type="http://schemas.openxmlformats.org/officeDocument/2006/relationships/worksheet" Target="worksheets/sheet25.xml"/><Relationship Id="rId50" Type="http://schemas.openxmlformats.org/officeDocument/2006/relationships/chartsheet" Target="chartsheets/sheet15.xml"/><Relationship Id="rId55" Type="http://schemas.openxmlformats.org/officeDocument/2006/relationships/worksheet" Target="worksheets/sheet38.xml"/><Relationship Id="rId76" Type="http://schemas.openxmlformats.org/officeDocument/2006/relationships/worksheet" Target="worksheets/sheet59.xml"/><Relationship Id="rId97" Type="http://schemas.openxmlformats.org/officeDocument/2006/relationships/worksheet" Target="worksheets/sheet80.xml"/><Relationship Id="rId104" Type="http://schemas.openxmlformats.org/officeDocument/2006/relationships/worksheet" Target="worksheets/sheet87.xml"/><Relationship Id="rId120" Type="http://schemas.openxmlformats.org/officeDocument/2006/relationships/calcChain" Target="calcChain.xml"/><Relationship Id="rId7" Type="http://schemas.openxmlformats.org/officeDocument/2006/relationships/chartsheet" Target="chartsheets/sheet3.xml"/><Relationship Id="rId71" Type="http://schemas.openxmlformats.org/officeDocument/2006/relationships/worksheet" Target="worksheets/sheet54.xml"/><Relationship Id="rId92" Type="http://schemas.openxmlformats.org/officeDocument/2006/relationships/worksheet" Target="worksheets/sheet75.xml"/><Relationship Id="rId2" Type="http://schemas.openxmlformats.org/officeDocument/2006/relationships/worksheet" Target="worksheets/sheet1.xml"/><Relationship Id="rId29" Type="http://schemas.openxmlformats.org/officeDocument/2006/relationships/worksheet" Target="worksheets/sheet20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1 - Tempo di parola dei soggetti politici e istituzionali nei Gr (Tutte le edizioni)</a:t>
            </a:r>
            <a:endParaRPr lang="it-IT" sz="1200">
              <a:effectLst/>
            </a:endParaRP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Periodo dal 01.06.2019 al 30.06.2019</a:t>
            </a:r>
            <a:endParaRPr lang="it-IT" sz="1200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grafico1!$A$2</c:f>
              <c:strCache>
                <c:ptCount val="1"/>
                <c:pt idx="0">
                  <c:v>MoVimento 5 Stelle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grafico1!$B$2:$P$2</c:f>
              <c:numCache>
                <c:formatCode>General</c:formatCode>
                <c:ptCount val="15"/>
                <c:pt idx="0">
                  <c:v>0</c:v>
                </c:pt>
                <c:pt idx="1">
                  <c:v>2.5578703703703701E-3</c:v>
                </c:pt>
                <c:pt idx="2">
                  <c:v>7.0601851851851804E-4</c:v>
                </c:pt>
                <c:pt idx="3">
                  <c:v>2.19907407407407E-4</c:v>
                </c:pt>
                <c:pt idx="4">
                  <c:v>1.7361111111111099E-3</c:v>
                </c:pt>
                <c:pt idx="5">
                  <c:v>1.2384259259259299E-3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2.1412037037036999E-3</c:v>
                </c:pt>
                <c:pt idx="12">
                  <c:v>1.85185185185185E-3</c:v>
                </c:pt>
                <c:pt idx="13">
                  <c:v>2.2569444444444399E-3</c:v>
                </c:pt>
                <c:pt idx="14">
                  <c:v>5.2893518518518498E-3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8-AECB-4540-B950-580F839DF220}"/>
            </c:ext>
          </c:extLst>
        </c:ser>
        <c:ser>
          <c:idx val="1"/>
          <c:order val="1"/>
          <c:tx>
            <c:strRef>
              <c:f>grafico1!$A$3</c:f>
              <c:strCache>
                <c:ptCount val="1"/>
                <c:pt idx="0">
                  <c:v>Lega Salvini Premier</c:v>
                </c:pt>
              </c:strCache>
            </c:strRef>
          </c:tx>
          <c:spPr>
            <a:solidFill>
              <a:srgbClr val="00B050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grafico1!$B$3:$P$3</c:f>
              <c:numCache>
                <c:formatCode>General</c:formatCode>
                <c:ptCount val="15"/>
                <c:pt idx="0">
                  <c:v>0</c:v>
                </c:pt>
                <c:pt idx="1">
                  <c:v>1.41203703703704E-3</c:v>
                </c:pt>
                <c:pt idx="2">
                  <c:v>1.2962962962962999E-3</c:v>
                </c:pt>
                <c:pt idx="3">
                  <c:v>0</c:v>
                </c:pt>
                <c:pt idx="4">
                  <c:v>5.2546296296296299E-3</c:v>
                </c:pt>
                <c:pt idx="5">
                  <c:v>2.8472222222222202E-3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4.9189814814814799E-3</c:v>
                </c:pt>
                <c:pt idx="12">
                  <c:v>2.2453703703703698E-3</c:v>
                </c:pt>
                <c:pt idx="13">
                  <c:v>2.4074074074074102E-3</c:v>
                </c:pt>
                <c:pt idx="14">
                  <c:v>6.3773148148148096E-3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9-AECB-4540-B950-580F839DF220}"/>
            </c:ext>
          </c:extLst>
        </c:ser>
        <c:ser>
          <c:idx val="2"/>
          <c:order val="2"/>
          <c:tx>
            <c:strRef>
              <c:f>grafico1!$A$4</c:f>
              <c:strCache>
                <c:ptCount val="1"/>
                <c:pt idx="0">
                  <c:v>Partito Democratico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grafico1!$B$4:$P$4</c:f>
              <c:numCache>
                <c:formatCode>General</c:formatCode>
                <c:ptCount val="15"/>
                <c:pt idx="0">
                  <c:v>0</c:v>
                </c:pt>
                <c:pt idx="1">
                  <c:v>7.6041666666666697E-3</c:v>
                </c:pt>
                <c:pt idx="2">
                  <c:v>5.9953703703703697E-3</c:v>
                </c:pt>
                <c:pt idx="3">
                  <c:v>3.1250000000000001E-4</c:v>
                </c:pt>
                <c:pt idx="4">
                  <c:v>6.6087962962963001E-3</c:v>
                </c:pt>
                <c:pt idx="5">
                  <c:v>7.4074074074074103E-4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1.0416666666666701E-2</c:v>
                </c:pt>
                <c:pt idx="12">
                  <c:v>8.9699074074074108E-3</c:v>
                </c:pt>
                <c:pt idx="13">
                  <c:v>6.5162037037037003E-3</c:v>
                </c:pt>
                <c:pt idx="14">
                  <c:v>2.4444444444444401E-2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A-AECB-4540-B950-580F839DF220}"/>
            </c:ext>
          </c:extLst>
        </c:ser>
        <c:ser>
          <c:idx val="3"/>
          <c:order val="3"/>
          <c:tx>
            <c:strRef>
              <c:f>grafico1!$A$5</c:f>
              <c:strCache>
                <c:ptCount val="1"/>
                <c:pt idx="0">
                  <c:v>Forza Italia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grafico1!$B$5:$P$5</c:f>
              <c:numCache>
                <c:formatCode>General</c:formatCode>
                <c:ptCount val="15"/>
                <c:pt idx="0">
                  <c:v>0</c:v>
                </c:pt>
                <c:pt idx="1">
                  <c:v>2.4305555555555599E-3</c:v>
                </c:pt>
                <c:pt idx="2">
                  <c:v>8.3333333333333295E-4</c:v>
                </c:pt>
                <c:pt idx="3">
                  <c:v>0</c:v>
                </c:pt>
                <c:pt idx="4">
                  <c:v>1.8171296296296299E-3</c:v>
                </c:pt>
                <c:pt idx="5">
                  <c:v>1.7361111111111101E-4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2.7314814814814801E-3</c:v>
                </c:pt>
                <c:pt idx="12">
                  <c:v>4.8726851851851804E-3</c:v>
                </c:pt>
                <c:pt idx="13">
                  <c:v>2.88194444444444E-3</c:v>
                </c:pt>
                <c:pt idx="14">
                  <c:v>1.4016203703703701E-2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B-AECB-4540-B950-580F839DF220}"/>
            </c:ext>
          </c:extLst>
        </c:ser>
        <c:ser>
          <c:idx val="4"/>
          <c:order val="4"/>
          <c:tx>
            <c:strRef>
              <c:f>grafico1!$A$6</c:f>
              <c:strCache>
                <c:ptCount val="1"/>
                <c:pt idx="0">
                  <c:v>Fratelli d'Italia</c:v>
                </c:pt>
              </c:strCache>
            </c:strRef>
          </c:tx>
          <c:spPr>
            <a:solidFill>
              <a:srgbClr val="00B0F0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grafico1!$B$6:$P$6</c:f>
              <c:numCache>
                <c:formatCode>General</c:formatCode>
                <c:ptCount val="15"/>
                <c:pt idx="0">
                  <c:v>0</c:v>
                </c:pt>
                <c:pt idx="1">
                  <c:v>5.4398148148148101E-4</c:v>
                </c:pt>
                <c:pt idx="2">
                  <c:v>5.32407407407407E-4</c:v>
                </c:pt>
                <c:pt idx="3">
                  <c:v>0</c:v>
                </c:pt>
                <c:pt idx="4">
                  <c:v>1.57407407407407E-3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4.7453703703703698E-4</c:v>
                </c:pt>
                <c:pt idx="12">
                  <c:v>6.01851851851852E-4</c:v>
                </c:pt>
                <c:pt idx="13">
                  <c:v>1.0416666666666699E-3</c:v>
                </c:pt>
                <c:pt idx="14">
                  <c:v>3.3333333333333301E-3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C-AECB-4540-B950-580F839DF220}"/>
            </c:ext>
          </c:extLst>
        </c:ser>
        <c:ser>
          <c:idx val="5"/>
          <c:order val="5"/>
          <c:tx>
            <c:strRef>
              <c:f>grafico1!$A$7</c:f>
              <c:strCache>
                <c:ptCount val="1"/>
                <c:pt idx="0">
                  <c:v>Noi con l'Italia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grafico1!$B$7:$P$7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9.2592592592592602E-5</c:v>
                </c:pt>
                <c:pt idx="13">
                  <c:v>0</c:v>
                </c:pt>
                <c:pt idx="14">
                  <c:v>2.31481481481481E-5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D-AECB-4540-B950-580F839DF220}"/>
            </c:ext>
          </c:extLst>
        </c:ser>
        <c:ser>
          <c:idx val="6"/>
          <c:order val="6"/>
          <c:tx>
            <c:strRef>
              <c:f>grafico1!$A$8</c:f>
              <c:strCache>
                <c:ptCount val="1"/>
                <c:pt idx="0">
                  <c:v>+Europa - Centro Democratico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grafico1!$B$8:$P$8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1.93287037037037E-3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E-AECB-4540-B950-580F839DF220}"/>
            </c:ext>
          </c:extLst>
        </c:ser>
        <c:ser>
          <c:idx val="7"/>
          <c:order val="7"/>
          <c:tx>
            <c:strRef>
              <c:f>grafico1!$A$9</c:f>
              <c:strCache>
                <c:ptCount val="1"/>
                <c:pt idx="0">
                  <c:v>Civica popolare-AP-Psi-Area Civica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grafico1!$B$9:$P$9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F-AECB-4540-B950-580F839DF220}"/>
            </c:ext>
          </c:extLst>
        </c:ser>
        <c:ser>
          <c:idx val="8"/>
          <c:order val="8"/>
          <c:tx>
            <c:strRef>
              <c:f>grafico1!$A$10</c:f>
              <c:strCache>
                <c:ptCount val="1"/>
                <c:pt idx="0">
                  <c:v>Liberi e Uguali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grafico1!$B$10:$P$10</c:f>
              <c:numCache>
                <c:formatCode>General</c:formatCode>
                <c:ptCount val="15"/>
                <c:pt idx="0">
                  <c:v>0</c:v>
                </c:pt>
                <c:pt idx="1">
                  <c:v>1.03009259259259E-3</c:v>
                </c:pt>
                <c:pt idx="2">
                  <c:v>2.0833333333333299E-4</c:v>
                </c:pt>
                <c:pt idx="3">
                  <c:v>0</c:v>
                </c:pt>
                <c:pt idx="4">
                  <c:v>2.4305555555555599E-3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1.30787037037037E-3</c:v>
                </c:pt>
                <c:pt idx="12">
                  <c:v>1.15740740740741E-4</c:v>
                </c:pt>
                <c:pt idx="13">
                  <c:v>0</c:v>
                </c:pt>
                <c:pt idx="14">
                  <c:v>2.31481481481481E-4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0-AECB-4540-B950-580F839DF220}"/>
            </c:ext>
          </c:extLst>
        </c:ser>
        <c:ser>
          <c:idx val="9"/>
          <c:order val="9"/>
          <c:tx>
            <c:strRef>
              <c:f>grafico1!$A$11</c:f>
              <c:strCache>
                <c:ptCount val="1"/>
                <c:pt idx="0">
                  <c:v>Per le autonomie - Minoranze Linguistiche</c:v>
                </c:pt>
              </c:strCache>
            </c:strRef>
          </c:tx>
          <c:spPr>
            <a:solidFill>
              <a:srgbClr val="7030A0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grafico1!$B$11:$P$11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1-AECB-4540-B950-580F839DF220}"/>
            </c:ext>
          </c:extLst>
        </c:ser>
        <c:ser>
          <c:idx val="10"/>
          <c:order val="10"/>
          <c:tx>
            <c:strRef>
              <c:f>grafico1!$A$12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chemeClr val="bg1">
                <a:lumMod val="95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grafico1!$B$12:$P$12</c:f>
              <c:numCache>
                <c:formatCode>General</c:formatCode>
                <c:ptCount val="15"/>
                <c:pt idx="0">
                  <c:v>0</c:v>
                </c:pt>
                <c:pt idx="1">
                  <c:v>2.8935185185185201E-3</c:v>
                </c:pt>
                <c:pt idx="2">
                  <c:v>8.3333333333333295E-4</c:v>
                </c:pt>
                <c:pt idx="3">
                  <c:v>0</c:v>
                </c:pt>
                <c:pt idx="4">
                  <c:v>1.0949074074074101E-2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3.81944444444444E-3</c:v>
                </c:pt>
                <c:pt idx="12">
                  <c:v>1.38888888888889E-3</c:v>
                </c:pt>
                <c:pt idx="13">
                  <c:v>7.8703703703703705E-4</c:v>
                </c:pt>
                <c:pt idx="14">
                  <c:v>3.1828703703703702E-3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2-AECB-4540-B950-580F839DF220}"/>
            </c:ext>
          </c:extLst>
        </c:ser>
        <c:ser>
          <c:idx val="11"/>
          <c:order val="11"/>
          <c:tx>
            <c:strRef>
              <c:f>grafico1!$A$13</c:f>
              <c:strCache>
                <c:ptCount val="1"/>
                <c:pt idx="0">
                  <c:v>Presidente della Repubblica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grafico1!$B$13:$P$13</c:f>
              <c:numCache>
                <c:formatCode>General</c:formatCode>
                <c:ptCount val="15"/>
                <c:pt idx="0">
                  <c:v>0</c:v>
                </c:pt>
                <c:pt idx="1">
                  <c:v>5.5787037037037003E-3</c:v>
                </c:pt>
                <c:pt idx="2">
                  <c:v>1.1458333333333301E-3</c:v>
                </c:pt>
                <c:pt idx="3">
                  <c:v>6.4814814814814802E-4</c:v>
                </c:pt>
                <c:pt idx="4">
                  <c:v>2.2453703703703698E-3</c:v>
                </c:pt>
                <c:pt idx="5">
                  <c:v>6.2500000000000001E-4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6.5972222222222196E-3</c:v>
                </c:pt>
                <c:pt idx="12">
                  <c:v>4.21296296296296E-3</c:v>
                </c:pt>
                <c:pt idx="13">
                  <c:v>3.1250000000000002E-3</c:v>
                </c:pt>
                <c:pt idx="14">
                  <c:v>9.3981481481481503E-3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3-AECB-4540-B950-580F839DF220}"/>
            </c:ext>
          </c:extLst>
        </c:ser>
        <c:ser>
          <c:idx val="12"/>
          <c:order val="12"/>
          <c:tx>
            <c:strRef>
              <c:f>grafico1!$A$14</c:f>
              <c:strCache>
                <c:ptCount val="1"/>
                <c:pt idx="0">
                  <c:v>Presidente del Senato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grafico1!$B$14:$P$14</c:f>
              <c:numCache>
                <c:formatCode>General</c:formatCode>
                <c:ptCount val="15"/>
                <c:pt idx="0">
                  <c:v>0</c:v>
                </c:pt>
                <c:pt idx="1">
                  <c:v>4.7453703703703698E-4</c:v>
                </c:pt>
                <c:pt idx="2">
                  <c:v>5.5555555555555599E-4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2.89351851851852E-4</c:v>
                </c:pt>
                <c:pt idx="13">
                  <c:v>1.8518518518518501E-4</c:v>
                </c:pt>
                <c:pt idx="1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4-AECB-4540-B950-580F839DF220}"/>
            </c:ext>
          </c:extLst>
        </c:ser>
        <c:ser>
          <c:idx val="13"/>
          <c:order val="13"/>
          <c:tx>
            <c:strRef>
              <c:f>grafico1!$A$15</c:f>
              <c:strCache>
                <c:ptCount val="1"/>
                <c:pt idx="0">
                  <c:v>Presidente della Camera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grafico1!$B$15:$P$15</c:f>
              <c:numCache>
                <c:formatCode>General</c:formatCode>
                <c:ptCount val="15"/>
                <c:pt idx="0">
                  <c:v>0</c:v>
                </c:pt>
                <c:pt idx="1">
                  <c:v>1.3657407407407401E-3</c:v>
                </c:pt>
                <c:pt idx="2">
                  <c:v>9.1435185185185196E-4</c:v>
                </c:pt>
                <c:pt idx="3">
                  <c:v>0</c:v>
                </c:pt>
                <c:pt idx="4">
                  <c:v>6.7129629629629603E-4</c:v>
                </c:pt>
                <c:pt idx="5">
                  <c:v>1.8518518518518501E-4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2.4305555555555599E-3</c:v>
                </c:pt>
                <c:pt idx="12">
                  <c:v>1.0648148148148101E-3</c:v>
                </c:pt>
                <c:pt idx="13">
                  <c:v>2.89351851851852E-4</c:v>
                </c:pt>
                <c:pt idx="14">
                  <c:v>1.57407407407407E-3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5-AECB-4540-B950-580F839DF220}"/>
            </c:ext>
          </c:extLst>
        </c:ser>
        <c:ser>
          <c:idx val="14"/>
          <c:order val="14"/>
          <c:tx>
            <c:strRef>
              <c:f>grafico1!$A$16</c:f>
              <c:strCache>
                <c:ptCount val="1"/>
                <c:pt idx="0">
                  <c:v>Presidente del Consiglio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grafico1!$B$16:$P$16</c:f>
              <c:numCache>
                <c:formatCode>General</c:formatCode>
                <c:ptCount val="15"/>
                <c:pt idx="0">
                  <c:v>0</c:v>
                </c:pt>
                <c:pt idx="1">
                  <c:v>1.6608796296296299E-2</c:v>
                </c:pt>
                <c:pt idx="2">
                  <c:v>1.17013888888889E-2</c:v>
                </c:pt>
                <c:pt idx="3">
                  <c:v>1.0879629629629601E-3</c:v>
                </c:pt>
                <c:pt idx="4">
                  <c:v>9.9074074074074099E-3</c:v>
                </c:pt>
                <c:pt idx="5">
                  <c:v>5.0578703703703697E-3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3.05555555555556E-2</c:v>
                </c:pt>
                <c:pt idx="12">
                  <c:v>6.1458333333333304E-3</c:v>
                </c:pt>
                <c:pt idx="13">
                  <c:v>5.9837962962963004E-3</c:v>
                </c:pt>
                <c:pt idx="14">
                  <c:v>2.3240740740740701E-2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6-AECB-4540-B950-580F839DF220}"/>
            </c:ext>
          </c:extLst>
        </c:ser>
        <c:ser>
          <c:idx val="15"/>
          <c:order val="15"/>
          <c:tx>
            <c:strRef>
              <c:f>grafico1!$A$17</c:f>
              <c:strCache>
                <c:ptCount val="1"/>
                <c:pt idx="0">
                  <c:v>Governo/Ministri/Sottosegretari</c:v>
                </c:pt>
              </c:strCache>
            </c:strRef>
          </c:tx>
          <c:spPr>
            <a:solidFill>
              <a:schemeClr val="bg2">
                <a:lumMod val="75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grafico1!$B$17:$P$17</c:f>
              <c:numCache>
                <c:formatCode>General</c:formatCode>
                <c:ptCount val="15"/>
                <c:pt idx="0">
                  <c:v>0</c:v>
                </c:pt>
                <c:pt idx="1">
                  <c:v>3.4421296296296297E-2</c:v>
                </c:pt>
                <c:pt idx="2">
                  <c:v>1.50925925925926E-2</c:v>
                </c:pt>
                <c:pt idx="3">
                  <c:v>1.2615740740740699E-3</c:v>
                </c:pt>
                <c:pt idx="4">
                  <c:v>1.39351851851852E-2</c:v>
                </c:pt>
                <c:pt idx="5">
                  <c:v>4.3055555555555599E-3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7.3819444444444396E-2</c:v>
                </c:pt>
                <c:pt idx="12">
                  <c:v>1.4548611111111101E-2</c:v>
                </c:pt>
                <c:pt idx="13">
                  <c:v>7.8472222222222207E-3</c:v>
                </c:pt>
                <c:pt idx="14">
                  <c:v>3.7037037037037E-2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7-AECB-4540-B950-580F839DF220}"/>
            </c:ext>
          </c:extLst>
        </c:ser>
        <c:ser>
          <c:idx val="16"/>
          <c:order val="16"/>
          <c:tx>
            <c:strRef>
              <c:f>grafico1!$A$18</c:f>
              <c:strCache>
                <c:ptCount val="1"/>
                <c:pt idx="0">
                  <c:v>Unione Europea</c:v>
                </c:pt>
              </c:strCache>
            </c:strRef>
          </c:tx>
          <c:spPr>
            <a:solidFill>
              <a:schemeClr val="tx2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grafico1!$B$18:$P$18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9.1435185185185196E-4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9.6064814814814797E-4</c:v>
                </c:pt>
                <c:pt idx="12">
                  <c:v>1.2731481481481499E-4</c:v>
                </c:pt>
                <c:pt idx="13">
                  <c:v>2.89351851851852E-4</c:v>
                </c:pt>
                <c:pt idx="14">
                  <c:v>4.3981481481481503E-4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8-AECB-4540-B950-580F839DF2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288093312"/>
        <c:axId val="288474624"/>
      </c:barChart>
      <c:catAx>
        <c:axId val="2880933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88474624"/>
        <c:crosses val="autoZero"/>
        <c:auto val="1"/>
        <c:lblAlgn val="ctr"/>
        <c:lblOffset val="100"/>
        <c:noMultiLvlLbl val="0"/>
      </c:catAx>
      <c:valAx>
        <c:axId val="288474624"/>
        <c:scaling>
          <c:orientation val="minMax"/>
        </c:scaling>
        <c:delete val="1"/>
        <c:axPos val="b"/>
        <c:numFmt formatCode="0%" sourceLinked="1"/>
        <c:majorTickMark val="none"/>
        <c:minorTickMark val="none"/>
        <c:tickLblPos val="nextTo"/>
        <c:crossAx val="2880933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10 -Tempo di parola dei soggetti politici nei programmi extraGr RAI per sesso </a:t>
            </a:r>
            <a:br>
              <a:rPr lang="it-IT" sz="1200" b="1" i="0" baseline="0">
                <a:effectLst/>
              </a:rPr>
            </a:br>
            <a:r>
              <a:rPr lang="it-IT" sz="1200" b="1" i="0" baseline="0">
                <a:effectLst/>
              </a:rPr>
              <a:t>Periodo dal 01.06.2019 al 30.06.2019</a:t>
            </a:r>
            <a:endParaRPr lang="it-IT" sz="1200">
              <a:effectLst/>
            </a:endParaRPr>
          </a:p>
        </c:rich>
      </c:tx>
      <c:layout>
        <c:manualLayout>
          <c:xMode val="edge"/>
          <c:yMode val="edge"/>
          <c:x val="0.14689054012389971"/>
          <c:y val="1.252668416447944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'gr2-RAI'!$D$1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'gr2-RAI'!$A$2:$A$18</c:f>
              <c:strCache>
                <c:ptCount val="17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Noi con l'Italia</c:v>
                </c:pt>
                <c:pt idx="6">
                  <c:v>+Europa - Centro Democratico</c:v>
                </c:pt>
                <c:pt idx="7">
                  <c:v>Civica popolare-AP-Psi-Area Civica</c:v>
                </c:pt>
                <c:pt idx="8">
                  <c:v>Liberi e Uguali</c:v>
                </c:pt>
                <c:pt idx="9">
                  <c:v>Per le autonomie - Minoranze Linguistiche</c:v>
                </c:pt>
                <c:pt idx="10">
                  <c:v>Altro</c:v>
                </c:pt>
                <c:pt idx="11">
                  <c:v>Presidente della Repubblica</c:v>
                </c:pt>
                <c:pt idx="12">
                  <c:v>Presidente del Senato</c:v>
                </c:pt>
                <c:pt idx="13">
                  <c:v>Presidente della Camera</c:v>
                </c:pt>
                <c:pt idx="14">
                  <c:v>Presidente del Consiglio</c:v>
                </c:pt>
                <c:pt idx="15">
                  <c:v>Governo/Ministri/Sottosegretari</c:v>
                </c:pt>
                <c:pt idx="16">
                  <c:v>Unione Europea</c:v>
                </c:pt>
              </c:strCache>
            </c:strRef>
          </c:cat>
          <c:val>
            <c:numRef>
              <c:f>'gr2-RAI'!$D$2:$D$18</c:f>
              <c:numCache>
                <c:formatCode>0.00%</c:formatCode>
                <c:ptCount val="17"/>
                <c:pt idx="0">
                  <c:v>0.81225680933852096</c:v>
                </c:pt>
                <c:pt idx="1">
                  <c:v>0.96391143911439103</c:v>
                </c:pt>
                <c:pt idx="2">
                  <c:v>0.83846913038710402</c:v>
                </c:pt>
                <c:pt idx="3">
                  <c:v>0.84217580699206995</c:v>
                </c:pt>
                <c:pt idx="4">
                  <c:v>0.82314148681055199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0.97010710808179201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0.85499666717940803</c:v>
                </c:pt>
                <c:pt idx="16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BB1-4B29-AECC-1A5B3E3A52EF}"/>
            </c:ext>
          </c:extLst>
        </c:ser>
        <c:ser>
          <c:idx val="1"/>
          <c:order val="1"/>
          <c:tx>
            <c:strRef>
              <c:f>'gr2-RAI'!$E$1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698F2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'gr2-RAI'!$A$2:$A$18</c:f>
              <c:strCache>
                <c:ptCount val="17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Noi con l'Italia</c:v>
                </c:pt>
                <c:pt idx="6">
                  <c:v>+Europa - Centro Democratico</c:v>
                </c:pt>
                <c:pt idx="7">
                  <c:v>Civica popolare-AP-Psi-Area Civica</c:v>
                </c:pt>
                <c:pt idx="8">
                  <c:v>Liberi e Uguali</c:v>
                </c:pt>
                <c:pt idx="9">
                  <c:v>Per le autonomie - Minoranze Linguistiche</c:v>
                </c:pt>
                <c:pt idx="10">
                  <c:v>Altro</c:v>
                </c:pt>
                <c:pt idx="11">
                  <c:v>Presidente della Repubblica</c:v>
                </c:pt>
                <c:pt idx="12">
                  <c:v>Presidente del Senato</c:v>
                </c:pt>
                <c:pt idx="13">
                  <c:v>Presidente della Camera</c:v>
                </c:pt>
                <c:pt idx="14">
                  <c:v>Presidente del Consiglio</c:v>
                </c:pt>
                <c:pt idx="15">
                  <c:v>Governo/Ministri/Sottosegretari</c:v>
                </c:pt>
                <c:pt idx="16">
                  <c:v>Unione Europea</c:v>
                </c:pt>
              </c:strCache>
            </c:strRef>
          </c:cat>
          <c:val>
            <c:numRef>
              <c:f>'gr2-RAI'!$E$2:$E$18</c:f>
              <c:numCache>
                <c:formatCode>0.00%</c:formatCode>
                <c:ptCount val="17"/>
                <c:pt idx="0">
                  <c:v>0.18774319066147899</c:v>
                </c:pt>
                <c:pt idx="1">
                  <c:v>3.6088560885608897E-2</c:v>
                </c:pt>
                <c:pt idx="2">
                  <c:v>0.16153086961289601</c:v>
                </c:pt>
                <c:pt idx="3">
                  <c:v>0.15782419300792999</c:v>
                </c:pt>
                <c:pt idx="4">
                  <c:v>0.17685851318944801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2.9892891918208399E-2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0.145003332820592</c:v>
                </c:pt>
                <c:pt idx="1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BB1-4B29-AECC-1A5B3E3A52EF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152931328"/>
        <c:axId val="153223936"/>
      </c:barChart>
      <c:catAx>
        <c:axId val="15293132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223936"/>
        <c:crosses val="autoZero"/>
        <c:auto val="1"/>
        <c:lblAlgn val="ctr"/>
        <c:lblOffset val="100"/>
        <c:noMultiLvlLbl val="0"/>
      </c:catAx>
      <c:valAx>
        <c:axId val="153223936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2931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11 -Tempo di parola dei soggetti politici nei programmi extraGr Radio 24 per sesso </a:t>
            </a:r>
            <a:br>
              <a:rPr lang="it-IT" sz="1200" b="1" i="0" baseline="0">
                <a:effectLst/>
              </a:rPr>
            </a:br>
            <a:r>
              <a:rPr lang="it-IT" sz="1200" b="1" i="0" baseline="0">
                <a:effectLst/>
              </a:rPr>
              <a:t>Periodo dal 01.06.2019 al 30.06.2019</a:t>
            </a:r>
            <a:endParaRPr lang="it-IT" sz="1200">
              <a:effectLst/>
            </a:endParaRPr>
          </a:p>
        </c:rich>
      </c:tx>
      <c:layout>
        <c:manualLayout>
          <c:xMode val="edge"/>
          <c:yMode val="edge"/>
          <c:x val="0.11445933446721361"/>
          <c:y val="2.2627694265489547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4440104178722247"/>
          <c:y val="9.555555555555556E-2"/>
          <c:w val="0.66379909764857181"/>
          <c:h val="0.87818181818181817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'gr2-Radio 24'!$D$1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3"/>
              <c:layout>
                <c:manualLayout>
                  <c:x val="1.4701377970575481E-2"/>
                  <c:y val="3.6974364742194065E-1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A0A9-499F-9FEB-9C4FA45E5369}"/>
                </c:ext>
              </c:extLst>
            </c:dLbl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'gr2-Radio 24'!$A$2:$A$18</c:f>
              <c:strCache>
                <c:ptCount val="17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Noi con l'Italia</c:v>
                </c:pt>
                <c:pt idx="6">
                  <c:v>+Europa - Centro Democratico</c:v>
                </c:pt>
                <c:pt idx="7">
                  <c:v>Civica popolare-AP-Psi-Area Civica</c:v>
                </c:pt>
                <c:pt idx="8">
                  <c:v>Liberi e Uguali</c:v>
                </c:pt>
                <c:pt idx="9">
                  <c:v>Per le autonomie - Minoranze Linguistiche</c:v>
                </c:pt>
                <c:pt idx="10">
                  <c:v>Altro</c:v>
                </c:pt>
                <c:pt idx="11">
                  <c:v>Presidente della Repubblica</c:v>
                </c:pt>
                <c:pt idx="12">
                  <c:v>Presidente del Senato</c:v>
                </c:pt>
                <c:pt idx="13">
                  <c:v>Presidente della Camera</c:v>
                </c:pt>
                <c:pt idx="14">
                  <c:v>Presidente del Consiglio</c:v>
                </c:pt>
                <c:pt idx="15">
                  <c:v>Governo/Ministri/Sottosegretari</c:v>
                </c:pt>
                <c:pt idx="16">
                  <c:v>Unione Europea</c:v>
                </c:pt>
              </c:strCache>
            </c:strRef>
          </c:cat>
          <c:val>
            <c:numRef>
              <c:f>'gr2-Radio 24'!$D$2:$D$18</c:f>
              <c:numCache>
                <c:formatCode>0.00%</c:formatCode>
                <c:ptCount val="17"/>
                <c:pt idx="0">
                  <c:v>0.76400862068965503</c:v>
                </c:pt>
                <c:pt idx="1">
                  <c:v>0.90140520617369302</c:v>
                </c:pt>
                <c:pt idx="2">
                  <c:v>0.806628487876203</c:v>
                </c:pt>
                <c:pt idx="3">
                  <c:v>0.699493787390704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0.34285714285714303</c:v>
                </c:pt>
                <c:pt idx="9">
                  <c:v>0</c:v>
                </c:pt>
                <c:pt idx="10">
                  <c:v>0.91970246042342196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0.86676698691978205</c:v>
                </c:pt>
                <c:pt idx="16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403-4370-BBD7-8DE352D68396}"/>
            </c:ext>
          </c:extLst>
        </c:ser>
        <c:ser>
          <c:idx val="1"/>
          <c:order val="1"/>
          <c:tx>
            <c:strRef>
              <c:f>'gr2-Radio 24'!$E$1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698F2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'gr2-Radio 24'!$A$2:$A$18</c:f>
              <c:strCache>
                <c:ptCount val="17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Noi con l'Italia</c:v>
                </c:pt>
                <c:pt idx="6">
                  <c:v>+Europa - Centro Democratico</c:v>
                </c:pt>
                <c:pt idx="7">
                  <c:v>Civica popolare-AP-Psi-Area Civica</c:v>
                </c:pt>
                <c:pt idx="8">
                  <c:v>Liberi e Uguali</c:v>
                </c:pt>
                <c:pt idx="9">
                  <c:v>Per le autonomie - Minoranze Linguistiche</c:v>
                </c:pt>
                <c:pt idx="10">
                  <c:v>Altro</c:v>
                </c:pt>
                <c:pt idx="11">
                  <c:v>Presidente della Repubblica</c:v>
                </c:pt>
                <c:pt idx="12">
                  <c:v>Presidente del Senato</c:v>
                </c:pt>
                <c:pt idx="13">
                  <c:v>Presidente della Camera</c:v>
                </c:pt>
                <c:pt idx="14">
                  <c:v>Presidente del Consiglio</c:v>
                </c:pt>
                <c:pt idx="15">
                  <c:v>Governo/Ministri/Sottosegretari</c:v>
                </c:pt>
                <c:pt idx="16">
                  <c:v>Unione Europea</c:v>
                </c:pt>
              </c:strCache>
            </c:strRef>
          </c:cat>
          <c:val>
            <c:numRef>
              <c:f>'gr2-Radio 24'!$E$2:$E$18</c:f>
              <c:numCache>
                <c:formatCode>0.00%</c:formatCode>
                <c:ptCount val="17"/>
                <c:pt idx="0">
                  <c:v>0.235991379310345</c:v>
                </c:pt>
                <c:pt idx="1">
                  <c:v>9.85947938263073E-2</c:v>
                </c:pt>
                <c:pt idx="2">
                  <c:v>0.193371512123797</c:v>
                </c:pt>
                <c:pt idx="3">
                  <c:v>0.300506212609296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0.65714285714285703</c:v>
                </c:pt>
                <c:pt idx="9">
                  <c:v>0</c:v>
                </c:pt>
                <c:pt idx="10">
                  <c:v>8.02975395765783E-2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0.13323301308021801</c:v>
                </c:pt>
                <c:pt idx="1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C76-4868-9A23-439C35A1D4A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153674880"/>
        <c:axId val="153676416"/>
      </c:barChart>
      <c:catAx>
        <c:axId val="15367488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676416"/>
        <c:crosses val="autoZero"/>
        <c:auto val="1"/>
        <c:lblAlgn val="ctr"/>
        <c:lblOffset val="100"/>
        <c:noMultiLvlLbl val="0"/>
      </c:catAx>
      <c:valAx>
        <c:axId val="153676416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674880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12 -Tempo di parola dei soggetti politici nei programmi extraGr MEDIASET per sesso </a:t>
            </a:r>
            <a:br>
              <a:rPr lang="it-IT" sz="1200" b="1" i="0" baseline="0">
                <a:effectLst/>
              </a:rPr>
            </a:br>
            <a:r>
              <a:rPr lang="it-IT" sz="1200" b="1" i="0" baseline="0">
                <a:effectLst/>
              </a:rPr>
              <a:t>Periodo dal 01.06.2019 al 30.06.2019</a:t>
            </a:r>
            <a:endParaRPr lang="it-IT" sz="1200">
              <a:effectLst/>
            </a:endParaRPr>
          </a:p>
        </c:rich>
      </c:tx>
      <c:layout>
        <c:manualLayout>
          <c:xMode val="edge"/>
          <c:yMode val="edge"/>
          <c:x val="0.10266376993279119"/>
          <c:y val="2.6668098305893582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'gr2-Mediaset'!$D$1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'gr2-Mediaset'!$A$2:$A$18</c:f>
              <c:strCache>
                <c:ptCount val="17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Noi con l'Italia</c:v>
                </c:pt>
                <c:pt idx="6">
                  <c:v>+Europa - Centro Democratico</c:v>
                </c:pt>
                <c:pt idx="7">
                  <c:v>Civica popolare-AP-Psi-Area Civica</c:v>
                </c:pt>
                <c:pt idx="8">
                  <c:v>Liberi e Uguali</c:v>
                </c:pt>
                <c:pt idx="9">
                  <c:v>Per le autonomie - Minoranze Linguistiche</c:v>
                </c:pt>
                <c:pt idx="10">
                  <c:v>Altro</c:v>
                </c:pt>
                <c:pt idx="11">
                  <c:v>Presidente della Repubblica</c:v>
                </c:pt>
                <c:pt idx="12">
                  <c:v>Presidente del Senato</c:v>
                </c:pt>
                <c:pt idx="13">
                  <c:v>Presidente della Camera</c:v>
                </c:pt>
                <c:pt idx="14">
                  <c:v>Presidente del Consiglio</c:v>
                </c:pt>
                <c:pt idx="15">
                  <c:v>Governo/Ministri/Sottosegretari</c:v>
                </c:pt>
                <c:pt idx="16">
                  <c:v>Unione Europea</c:v>
                </c:pt>
              </c:strCache>
            </c:strRef>
          </c:cat>
          <c:val>
            <c:numRef>
              <c:f>'gr2-Mediaset'!$D$2:$D$18</c:f>
              <c:numCache>
                <c:formatCode>0.00%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62B-416F-9AD2-8930515EC6DB}"/>
            </c:ext>
          </c:extLst>
        </c:ser>
        <c:ser>
          <c:idx val="1"/>
          <c:order val="1"/>
          <c:tx>
            <c:strRef>
              <c:f>'gr2-Mediaset'!$E$1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698F2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'gr2-Mediaset'!$A$2:$A$18</c:f>
              <c:strCache>
                <c:ptCount val="17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Noi con l'Italia</c:v>
                </c:pt>
                <c:pt idx="6">
                  <c:v>+Europa - Centro Democratico</c:v>
                </c:pt>
                <c:pt idx="7">
                  <c:v>Civica popolare-AP-Psi-Area Civica</c:v>
                </c:pt>
                <c:pt idx="8">
                  <c:v>Liberi e Uguali</c:v>
                </c:pt>
                <c:pt idx="9">
                  <c:v>Per le autonomie - Minoranze Linguistiche</c:v>
                </c:pt>
                <c:pt idx="10">
                  <c:v>Altro</c:v>
                </c:pt>
                <c:pt idx="11">
                  <c:v>Presidente della Repubblica</c:v>
                </c:pt>
                <c:pt idx="12">
                  <c:v>Presidente del Senato</c:v>
                </c:pt>
                <c:pt idx="13">
                  <c:v>Presidente della Camera</c:v>
                </c:pt>
                <c:pt idx="14">
                  <c:v>Presidente del Consiglio</c:v>
                </c:pt>
                <c:pt idx="15">
                  <c:v>Governo/Ministri/Sottosegretari</c:v>
                </c:pt>
                <c:pt idx="16">
                  <c:v>Unione Europea</c:v>
                </c:pt>
              </c:strCache>
            </c:strRef>
          </c:cat>
          <c:val>
            <c:numRef>
              <c:f>'gr2-Mediaset'!$E$2:$E$18</c:f>
              <c:numCache>
                <c:formatCode>0.00%</c:formatCode>
                <c:ptCount val="17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D03-4912-8B16-0E8892C8FCB7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154922368"/>
        <c:axId val="155083904"/>
      </c:barChart>
      <c:catAx>
        <c:axId val="15492236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5083904"/>
        <c:crosses val="autoZero"/>
        <c:auto val="1"/>
        <c:lblAlgn val="ctr"/>
        <c:lblOffset val="100"/>
        <c:noMultiLvlLbl val="0"/>
      </c:catAx>
      <c:valAx>
        <c:axId val="155083904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4922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13 -Tempo di parola dei soggetti politici nei programmi extraGr ELEUMEDIA per sesso </a:t>
            </a:r>
            <a:br>
              <a:rPr lang="it-IT" sz="1200" b="1" i="0" baseline="0">
                <a:effectLst/>
              </a:rPr>
            </a:br>
            <a:r>
              <a:rPr lang="it-IT" sz="1200" b="1" i="0" baseline="0">
                <a:effectLst/>
              </a:rPr>
              <a:t>Periodo dal 01.06.2019 al 30.06.2019</a:t>
            </a:r>
            <a:endParaRPr lang="it-IT" sz="1200">
              <a:effectLst/>
            </a:endParaRPr>
          </a:p>
        </c:rich>
      </c:tx>
      <c:layout>
        <c:manualLayout>
          <c:xMode val="edge"/>
          <c:yMode val="edge"/>
          <c:x val="0.1072838536868546"/>
          <c:y val="1.6567088204883479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'gr2-Eleumedia'!$D$1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8"/>
              <c:layout>
                <c:manualLayout>
                  <c:x val="1.322834601927473E-2"/>
                  <c:y val="1.5907102521275749E-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30D-413E-B16D-6CB765AE429F}"/>
                </c:ext>
              </c:extLst>
            </c:dLbl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'gr2-Eleumedia'!$A$2:$A$18</c:f>
              <c:strCache>
                <c:ptCount val="17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Noi con l'Italia</c:v>
                </c:pt>
                <c:pt idx="6">
                  <c:v>+Europa - Centro Democratico</c:v>
                </c:pt>
                <c:pt idx="7">
                  <c:v>Civica popolare-AP-Psi-Area Civica</c:v>
                </c:pt>
                <c:pt idx="8">
                  <c:v>Liberi e Uguali</c:v>
                </c:pt>
                <c:pt idx="9">
                  <c:v>Per le autonomie - Minoranze Linguistiche</c:v>
                </c:pt>
                <c:pt idx="10">
                  <c:v>Altro</c:v>
                </c:pt>
                <c:pt idx="11">
                  <c:v>Presidente della Repubblica</c:v>
                </c:pt>
                <c:pt idx="12">
                  <c:v>Presidente del Senato</c:v>
                </c:pt>
                <c:pt idx="13">
                  <c:v>Presidente della Camera</c:v>
                </c:pt>
                <c:pt idx="14">
                  <c:v>Presidente del Consiglio</c:v>
                </c:pt>
                <c:pt idx="15">
                  <c:v>Governo/Ministri/Sottosegretari</c:v>
                </c:pt>
                <c:pt idx="16">
                  <c:v>Unione Europea</c:v>
                </c:pt>
              </c:strCache>
            </c:strRef>
          </c:cat>
          <c:val>
            <c:numRef>
              <c:f>'gr2-Eleumedia'!$D$2:$D$18</c:f>
              <c:numCache>
                <c:formatCode>0.00%</c:formatCode>
                <c:ptCount val="17"/>
                <c:pt idx="0">
                  <c:v>1</c:v>
                </c:pt>
                <c:pt idx="1">
                  <c:v>0.96874292185730504</c:v>
                </c:pt>
                <c:pt idx="2">
                  <c:v>0.878768163088267</c:v>
                </c:pt>
                <c:pt idx="3">
                  <c:v>0.39981701738334902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3.3033033033033003E-2</c:v>
                </c:pt>
                <c:pt idx="9">
                  <c:v>0</c:v>
                </c:pt>
                <c:pt idx="10">
                  <c:v>0.83901135604542398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93A-460D-85B2-3F46940E3A91}"/>
            </c:ext>
          </c:extLst>
        </c:ser>
        <c:ser>
          <c:idx val="1"/>
          <c:order val="1"/>
          <c:tx>
            <c:strRef>
              <c:f>'gr2-Eleumedia'!$E$1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698F2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'gr2-Eleumedia'!$A$2:$A$18</c:f>
              <c:strCache>
                <c:ptCount val="17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Noi con l'Italia</c:v>
                </c:pt>
                <c:pt idx="6">
                  <c:v>+Europa - Centro Democratico</c:v>
                </c:pt>
                <c:pt idx="7">
                  <c:v>Civica popolare-AP-Psi-Area Civica</c:v>
                </c:pt>
                <c:pt idx="8">
                  <c:v>Liberi e Uguali</c:v>
                </c:pt>
                <c:pt idx="9">
                  <c:v>Per le autonomie - Minoranze Linguistiche</c:v>
                </c:pt>
                <c:pt idx="10">
                  <c:v>Altro</c:v>
                </c:pt>
                <c:pt idx="11">
                  <c:v>Presidente della Repubblica</c:v>
                </c:pt>
                <c:pt idx="12">
                  <c:v>Presidente del Senato</c:v>
                </c:pt>
                <c:pt idx="13">
                  <c:v>Presidente della Camera</c:v>
                </c:pt>
                <c:pt idx="14">
                  <c:v>Presidente del Consiglio</c:v>
                </c:pt>
                <c:pt idx="15">
                  <c:v>Governo/Ministri/Sottosegretari</c:v>
                </c:pt>
                <c:pt idx="16">
                  <c:v>Unione Europea</c:v>
                </c:pt>
              </c:strCache>
            </c:strRef>
          </c:cat>
          <c:val>
            <c:numRef>
              <c:f>'gr2-Eleumedia'!$E$2:$E$18</c:f>
              <c:numCache>
                <c:formatCode>0.00%</c:formatCode>
                <c:ptCount val="17"/>
                <c:pt idx="0">
                  <c:v>0</c:v>
                </c:pt>
                <c:pt idx="1">
                  <c:v>3.1257078142695398E-2</c:v>
                </c:pt>
                <c:pt idx="2">
                  <c:v>0.121231836911733</c:v>
                </c:pt>
                <c:pt idx="3">
                  <c:v>0.60018298261665104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0.96696696696696705</c:v>
                </c:pt>
                <c:pt idx="9">
                  <c:v>0</c:v>
                </c:pt>
                <c:pt idx="10">
                  <c:v>0.16098864395457599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93A-460D-85B2-3F46940E3A91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164321536"/>
        <c:axId val="164327424"/>
      </c:barChart>
      <c:catAx>
        <c:axId val="16432153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64327424"/>
        <c:crosses val="autoZero"/>
        <c:auto val="1"/>
        <c:lblAlgn val="ctr"/>
        <c:lblOffset val="100"/>
        <c:noMultiLvlLbl val="0"/>
      </c:catAx>
      <c:valAx>
        <c:axId val="164327424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64321536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14 -Tempo di parola dei soggetti politici nei programmi extraGr Radio Kiss Kiss per sesso</a:t>
            </a:r>
            <a:br>
              <a:rPr lang="it-IT" sz="1200" b="1" i="0" baseline="0">
                <a:effectLst/>
              </a:rPr>
            </a:br>
            <a:r>
              <a:rPr lang="it-IT" sz="1200" b="1" i="0" baseline="0">
                <a:effectLst/>
              </a:rPr>
              <a:t>Periodo dal 01.06.2019 al 30.06.2019</a:t>
            </a:r>
            <a:endParaRPr lang="it-IT" sz="1200">
              <a:effectLst/>
            </a:endParaRPr>
          </a:p>
        </c:rich>
      </c:tx>
      <c:layout>
        <c:manualLayout>
          <c:xMode val="edge"/>
          <c:yMode val="edge"/>
          <c:x val="0.12137568780455289"/>
          <c:y val="2.2627694265489547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'gr2-Radio Kiss Kiss'!$D$1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'gr2-Radio Kiss Kiss'!$A$2:$A$18</c:f>
              <c:strCache>
                <c:ptCount val="17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Noi con l'Italia</c:v>
                </c:pt>
                <c:pt idx="6">
                  <c:v>+Europa - Centro Democratico</c:v>
                </c:pt>
                <c:pt idx="7">
                  <c:v>Civica popolare-AP-Psi-Area Civica</c:v>
                </c:pt>
                <c:pt idx="8">
                  <c:v>Liberi e Uguali</c:v>
                </c:pt>
                <c:pt idx="9">
                  <c:v>Per le autonomie - Minoranze Linguistiche</c:v>
                </c:pt>
                <c:pt idx="10">
                  <c:v>Altro</c:v>
                </c:pt>
                <c:pt idx="11">
                  <c:v>Presidente della Repubblica</c:v>
                </c:pt>
                <c:pt idx="12">
                  <c:v>Presidente del Senato</c:v>
                </c:pt>
                <c:pt idx="13">
                  <c:v>Presidente della Camera</c:v>
                </c:pt>
                <c:pt idx="14">
                  <c:v>Presidente del Consiglio</c:v>
                </c:pt>
                <c:pt idx="15">
                  <c:v>Governo/Ministri/Sottosegretari</c:v>
                </c:pt>
                <c:pt idx="16">
                  <c:v>Unione Europea</c:v>
                </c:pt>
              </c:strCache>
            </c:strRef>
          </c:cat>
          <c:val>
            <c:numRef>
              <c:f>'gr2-Radio Kiss Kiss'!$D$2:$D$18</c:f>
              <c:numCache>
                <c:formatCode>0.00%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454-4451-8E06-F3ED8479DC98}"/>
            </c:ext>
          </c:extLst>
        </c:ser>
        <c:ser>
          <c:idx val="1"/>
          <c:order val="1"/>
          <c:tx>
            <c:strRef>
              <c:f>'gr2-Radio Kiss Kiss'!$E$1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698F2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'gr2-Radio Kiss Kiss'!$A$2:$A$18</c:f>
              <c:strCache>
                <c:ptCount val="17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Noi con l'Italia</c:v>
                </c:pt>
                <c:pt idx="6">
                  <c:v>+Europa - Centro Democratico</c:v>
                </c:pt>
                <c:pt idx="7">
                  <c:v>Civica popolare-AP-Psi-Area Civica</c:v>
                </c:pt>
                <c:pt idx="8">
                  <c:v>Liberi e Uguali</c:v>
                </c:pt>
                <c:pt idx="9">
                  <c:v>Per le autonomie - Minoranze Linguistiche</c:v>
                </c:pt>
                <c:pt idx="10">
                  <c:v>Altro</c:v>
                </c:pt>
                <c:pt idx="11">
                  <c:v>Presidente della Repubblica</c:v>
                </c:pt>
                <c:pt idx="12">
                  <c:v>Presidente del Senato</c:v>
                </c:pt>
                <c:pt idx="13">
                  <c:v>Presidente della Camera</c:v>
                </c:pt>
                <c:pt idx="14">
                  <c:v>Presidente del Consiglio</c:v>
                </c:pt>
                <c:pt idx="15">
                  <c:v>Governo/Ministri/Sottosegretari</c:v>
                </c:pt>
                <c:pt idx="16">
                  <c:v>Unione Europea</c:v>
                </c:pt>
              </c:strCache>
            </c:strRef>
          </c:cat>
          <c:val>
            <c:numRef>
              <c:f>'gr2-Radio Kiss Kiss'!$E$2:$E$18</c:f>
              <c:numCache>
                <c:formatCode>0.00%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454-4451-8E06-F3ED8479DC9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100"/>
        <c:axId val="164380672"/>
        <c:axId val="164382208"/>
      </c:barChart>
      <c:catAx>
        <c:axId val="16438067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64382208"/>
        <c:crosses val="autoZero"/>
        <c:auto val="1"/>
        <c:lblAlgn val="ctr"/>
        <c:lblOffset val="100"/>
        <c:noMultiLvlLbl val="0"/>
      </c:catAx>
      <c:valAx>
        <c:axId val="164382208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643806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15 -Tempo di parola dei soggetti politici nei programmi extraGr RTL 102.5 per sesso</a:t>
            </a:r>
            <a:br>
              <a:rPr lang="it-IT" sz="1200" b="1" i="0" baseline="0">
                <a:effectLst/>
              </a:rPr>
            </a:br>
            <a:r>
              <a:rPr lang="it-IT" sz="1200" b="1" i="0" baseline="0">
                <a:effectLst/>
              </a:rPr>
              <a:t>Periodo dal 01.06.2019 al 30.06.2019</a:t>
            </a:r>
            <a:endParaRPr lang="it-IT" sz="1200">
              <a:effectLst/>
            </a:endParaRPr>
          </a:p>
        </c:rich>
      </c:tx>
      <c:layout>
        <c:manualLayout>
          <c:xMode val="edge"/>
          <c:yMode val="edge"/>
          <c:x val="9.9433877713141869E-2"/>
          <c:y val="1.8519685039370078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'gr2-RTL 102.5'!$D$1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'gr2-RTL 102.5'!$A$2:$A$18</c:f>
              <c:strCache>
                <c:ptCount val="17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Noi con l'Italia</c:v>
                </c:pt>
                <c:pt idx="6">
                  <c:v>+Europa - Centro Democratico</c:v>
                </c:pt>
                <c:pt idx="7">
                  <c:v>Civica popolare-AP-Psi-Area Civica</c:v>
                </c:pt>
                <c:pt idx="8">
                  <c:v>Liberi e Uguali</c:v>
                </c:pt>
                <c:pt idx="9">
                  <c:v>Per le autonomie - Minoranze Linguistiche</c:v>
                </c:pt>
                <c:pt idx="10">
                  <c:v>Altro</c:v>
                </c:pt>
                <c:pt idx="11">
                  <c:v>Presidente della Repubblica</c:v>
                </c:pt>
                <c:pt idx="12">
                  <c:v>Presidente del Senato</c:v>
                </c:pt>
                <c:pt idx="13">
                  <c:v>Presidente della Camera</c:v>
                </c:pt>
                <c:pt idx="14">
                  <c:v>Presidente del Consiglio</c:v>
                </c:pt>
                <c:pt idx="15">
                  <c:v>Governo/Ministri/Sottosegretari</c:v>
                </c:pt>
                <c:pt idx="16">
                  <c:v>Unione Europea</c:v>
                </c:pt>
              </c:strCache>
            </c:strRef>
          </c:cat>
          <c:val>
            <c:numRef>
              <c:f>'gr2-RTL 102.5'!$D$2:$D$18</c:f>
              <c:numCache>
                <c:formatCode>0.00%</c:formatCode>
                <c:ptCount val="17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267-4881-8658-71E8EA39E93E}"/>
            </c:ext>
          </c:extLst>
        </c:ser>
        <c:ser>
          <c:idx val="1"/>
          <c:order val="1"/>
          <c:tx>
            <c:strRef>
              <c:f>'gr2-RTL 102.5'!$E$1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698F2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'gr2-RTL 102.5'!$A$2:$A$18</c:f>
              <c:strCache>
                <c:ptCount val="17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Noi con l'Italia</c:v>
                </c:pt>
                <c:pt idx="6">
                  <c:v>+Europa - Centro Democratico</c:v>
                </c:pt>
                <c:pt idx="7">
                  <c:v>Civica popolare-AP-Psi-Area Civica</c:v>
                </c:pt>
                <c:pt idx="8">
                  <c:v>Liberi e Uguali</c:v>
                </c:pt>
                <c:pt idx="9">
                  <c:v>Per le autonomie - Minoranze Linguistiche</c:v>
                </c:pt>
                <c:pt idx="10">
                  <c:v>Altro</c:v>
                </c:pt>
                <c:pt idx="11">
                  <c:v>Presidente della Repubblica</c:v>
                </c:pt>
                <c:pt idx="12">
                  <c:v>Presidente del Senato</c:v>
                </c:pt>
                <c:pt idx="13">
                  <c:v>Presidente della Camera</c:v>
                </c:pt>
                <c:pt idx="14">
                  <c:v>Presidente del Consiglio</c:v>
                </c:pt>
                <c:pt idx="15">
                  <c:v>Governo/Ministri/Sottosegretari</c:v>
                </c:pt>
                <c:pt idx="16">
                  <c:v>Unione Europea</c:v>
                </c:pt>
              </c:strCache>
            </c:strRef>
          </c:cat>
          <c:val>
            <c:numRef>
              <c:f>'gr2-RTL 102.5'!$E$2:$E$18</c:f>
              <c:numCache>
                <c:formatCode>0.00%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267-4881-8658-71E8EA39E93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164779520"/>
        <c:axId val="164781056"/>
      </c:barChart>
      <c:catAx>
        <c:axId val="16477952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64781056"/>
        <c:crosses val="autoZero"/>
        <c:auto val="1"/>
        <c:lblAlgn val="ctr"/>
        <c:lblOffset val="100"/>
        <c:noMultiLvlLbl val="0"/>
      </c:catAx>
      <c:valAx>
        <c:axId val="164781056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647795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16 -Tempo di parola dei soggetti politici nei programmi extraGr RDS per sesso </a:t>
            </a:r>
            <a:br>
              <a:rPr lang="it-IT" sz="1200" b="1" i="0" baseline="0">
                <a:effectLst/>
              </a:rPr>
            </a:br>
            <a:r>
              <a:rPr lang="it-IT" sz="1200" b="1" i="0" baseline="0">
                <a:effectLst/>
              </a:rPr>
              <a:t>Periodo dal 01.06.2019 al 30.06.2019</a:t>
            </a:r>
            <a:endParaRPr lang="it-IT" sz="1200">
              <a:effectLst/>
            </a:endParaRPr>
          </a:p>
        </c:rich>
      </c:tx>
      <c:layout>
        <c:manualLayout>
          <c:xMode val="edge"/>
          <c:yMode val="edge"/>
          <c:x val="0.11849357493562898"/>
          <c:y val="1.6567088204883479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'gr2-RDS'!$D$1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fld id="{CD4A2636-5D4E-421E-84F5-FE1E1D1D5849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AD3F-4BE6-99A5-026A2616EAC6}"/>
                </c:ext>
              </c:extLst>
            </c:dLbl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'gr2-RDS'!$A$2:$A$18</c:f>
              <c:strCache>
                <c:ptCount val="17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Noi con l'Italia</c:v>
                </c:pt>
                <c:pt idx="6">
                  <c:v>+Europa - Centro Democratico</c:v>
                </c:pt>
                <c:pt idx="7">
                  <c:v>Civica popolare-AP-Psi-Area Civica</c:v>
                </c:pt>
                <c:pt idx="8">
                  <c:v>Liberi e Uguali</c:v>
                </c:pt>
                <c:pt idx="9">
                  <c:v>Per le autonomie - Minoranze Linguistiche</c:v>
                </c:pt>
                <c:pt idx="10">
                  <c:v>Altro</c:v>
                </c:pt>
                <c:pt idx="11">
                  <c:v>Presidente della Repubblica</c:v>
                </c:pt>
                <c:pt idx="12">
                  <c:v>Presidente del Senato</c:v>
                </c:pt>
                <c:pt idx="13">
                  <c:v>Presidente della Camera</c:v>
                </c:pt>
                <c:pt idx="14">
                  <c:v>Presidente del Consiglio</c:v>
                </c:pt>
                <c:pt idx="15">
                  <c:v>Governo/Ministri/Sottosegretari</c:v>
                </c:pt>
                <c:pt idx="16">
                  <c:v>Unione Europea</c:v>
                </c:pt>
              </c:strCache>
            </c:strRef>
          </c:cat>
          <c:val>
            <c:numRef>
              <c:f>'gr2-RDS'!$D$2:$D$18</c:f>
              <c:numCache>
                <c:formatCode>0.00%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B40-4387-A660-D58D0D785A56}"/>
            </c:ext>
          </c:extLst>
        </c:ser>
        <c:ser>
          <c:idx val="1"/>
          <c:order val="1"/>
          <c:tx>
            <c:strRef>
              <c:f>'gr2-RDS'!$E$1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698F2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'gr2-RDS'!$A$2:$A$18</c:f>
              <c:strCache>
                <c:ptCount val="17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Noi con l'Italia</c:v>
                </c:pt>
                <c:pt idx="6">
                  <c:v>+Europa - Centro Democratico</c:v>
                </c:pt>
                <c:pt idx="7">
                  <c:v>Civica popolare-AP-Psi-Area Civica</c:v>
                </c:pt>
                <c:pt idx="8">
                  <c:v>Liberi e Uguali</c:v>
                </c:pt>
                <c:pt idx="9">
                  <c:v>Per le autonomie - Minoranze Linguistiche</c:v>
                </c:pt>
                <c:pt idx="10">
                  <c:v>Altro</c:v>
                </c:pt>
                <c:pt idx="11">
                  <c:v>Presidente della Repubblica</c:v>
                </c:pt>
                <c:pt idx="12">
                  <c:v>Presidente del Senato</c:v>
                </c:pt>
                <c:pt idx="13">
                  <c:v>Presidente della Camera</c:v>
                </c:pt>
                <c:pt idx="14">
                  <c:v>Presidente del Consiglio</c:v>
                </c:pt>
                <c:pt idx="15">
                  <c:v>Governo/Ministri/Sottosegretari</c:v>
                </c:pt>
                <c:pt idx="16">
                  <c:v>Unione Europea</c:v>
                </c:pt>
              </c:strCache>
            </c:strRef>
          </c:cat>
          <c:val>
            <c:numRef>
              <c:f>'gr2-RDS'!$E$2:$E$18</c:f>
              <c:numCache>
                <c:formatCode>0.00%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BDC-4DB1-B8E0-2A4A89DABA8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166289408"/>
        <c:axId val="166290944"/>
      </c:barChart>
      <c:catAx>
        <c:axId val="16628940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66290944"/>
        <c:crosses val="autoZero"/>
        <c:auto val="1"/>
        <c:lblAlgn val="ctr"/>
        <c:lblOffset val="100"/>
        <c:noMultiLvlLbl val="0"/>
      </c:catAx>
      <c:valAx>
        <c:axId val="166290944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662894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17 -Tempo di parola dei soggetti politici nei programmi extraGr Radio Italia per sesso </a:t>
            </a:r>
            <a:br>
              <a:rPr lang="it-IT" sz="1200" b="1" i="0" baseline="0">
                <a:effectLst/>
              </a:rPr>
            </a:br>
            <a:r>
              <a:rPr lang="it-IT" sz="1200" b="1" i="0" baseline="0">
                <a:effectLst/>
              </a:rPr>
              <a:t>Periodo dal 01.06.2019 al 30.06.2019</a:t>
            </a:r>
            <a:endParaRPr lang="it-IT" sz="1200">
              <a:effectLst/>
            </a:endParaRPr>
          </a:p>
        </c:rich>
      </c:tx>
      <c:layout>
        <c:manualLayout>
          <c:xMode val="edge"/>
          <c:yMode val="edge"/>
          <c:x val="9.3871838506314906E-2"/>
          <c:y val="1.8587290225085502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'gr2-Radio Italia'!$D$1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fld id="{0D62BAE0-6D17-483D-9649-8DD0D7459DEC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ED8B-4430-9EB5-931E325B6F0D}"/>
                </c:ext>
              </c:extLst>
            </c:dLbl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'gr2-Radio Italia'!$A$2:$A$18</c:f>
              <c:strCache>
                <c:ptCount val="17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Noi con l'Italia</c:v>
                </c:pt>
                <c:pt idx="6">
                  <c:v>+Europa - Centro Democratico</c:v>
                </c:pt>
                <c:pt idx="7">
                  <c:v>Civica popolare-AP-Psi-Area Civica</c:v>
                </c:pt>
                <c:pt idx="8">
                  <c:v>Liberi e Uguali</c:v>
                </c:pt>
                <c:pt idx="9">
                  <c:v>Per le autonomie - Minoranze Linguistiche</c:v>
                </c:pt>
                <c:pt idx="10">
                  <c:v>Altro</c:v>
                </c:pt>
                <c:pt idx="11">
                  <c:v>Presidente della Repubblica</c:v>
                </c:pt>
                <c:pt idx="12">
                  <c:v>Presidente del Senato</c:v>
                </c:pt>
                <c:pt idx="13">
                  <c:v>Presidente della Camera</c:v>
                </c:pt>
                <c:pt idx="14">
                  <c:v>Presidente del Consiglio</c:v>
                </c:pt>
                <c:pt idx="15">
                  <c:v>Governo/Ministri/Sottosegretari</c:v>
                </c:pt>
                <c:pt idx="16">
                  <c:v>Unione Europea</c:v>
                </c:pt>
              </c:strCache>
            </c:strRef>
          </c:cat>
          <c:val>
            <c:numRef>
              <c:f>'gr2-Radio Italia'!$D$2:$D$18</c:f>
              <c:numCache>
                <c:formatCode>0.00%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A51-46E9-A781-F035E3C0508C}"/>
            </c:ext>
          </c:extLst>
        </c:ser>
        <c:ser>
          <c:idx val="1"/>
          <c:order val="1"/>
          <c:tx>
            <c:strRef>
              <c:f>'gr2-Radio Italia'!$E$1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698F2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'gr2-Radio Italia'!$A$2:$A$18</c:f>
              <c:strCache>
                <c:ptCount val="17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Noi con l'Italia</c:v>
                </c:pt>
                <c:pt idx="6">
                  <c:v>+Europa - Centro Democratico</c:v>
                </c:pt>
                <c:pt idx="7">
                  <c:v>Civica popolare-AP-Psi-Area Civica</c:v>
                </c:pt>
                <c:pt idx="8">
                  <c:v>Liberi e Uguali</c:v>
                </c:pt>
                <c:pt idx="9">
                  <c:v>Per le autonomie - Minoranze Linguistiche</c:v>
                </c:pt>
                <c:pt idx="10">
                  <c:v>Altro</c:v>
                </c:pt>
                <c:pt idx="11">
                  <c:v>Presidente della Repubblica</c:v>
                </c:pt>
                <c:pt idx="12">
                  <c:v>Presidente del Senato</c:v>
                </c:pt>
                <c:pt idx="13">
                  <c:v>Presidente della Camera</c:v>
                </c:pt>
                <c:pt idx="14">
                  <c:v>Presidente del Consiglio</c:v>
                </c:pt>
                <c:pt idx="15">
                  <c:v>Governo/Ministri/Sottosegretari</c:v>
                </c:pt>
                <c:pt idx="16">
                  <c:v>Unione Europea</c:v>
                </c:pt>
              </c:strCache>
            </c:strRef>
          </c:cat>
          <c:val>
            <c:numRef>
              <c:f>'gr2-Radio Italia'!$E$2:$E$18</c:f>
              <c:numCache>
                <c:formatCode>0.00%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A51-46E9-A781-F035E3C050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167909632"/>
        <c:axId val="167911424"/>
      </c:barChart>
      <c:catAx>
        <c:axId val="16790963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67911424"/>
        <c:crosses val="autoZero"/>
        <c:auto val="1"/>
        <c:lblAlgn val="ctr"/>
        <c:lblOffset val="100"/>
        <c:noMultiLvlLbl val="0"/>
      </c:catAx>
      <c:valAx>
        <c:axId val="167911424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679096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2 -Tempo di parola dei soggetti politici nei Giornali radio RAI per sesso - Tutte le edizioni </a:t>
            </a:r>
            <a:br>
              <a:rPr lang="it-IT" sz="1200" b="1" i="0" baseline="0">
                <a:effectLst/>
              </a:rPr>
            </a:br>
            <a:r>
              <a:rPr lang="it-IT" sz="1200" b="1" i="0" baseline="0">
                <a:effectLst/>
              </a:rPr>
              <a:t>Periodo dal 01.06.2019 al 30.06.2019</a:t>
            </a:r>
            <a:endParaRPr lang="it-IT" sz="1200" baseline="0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'gr1-RAI'!$D$1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'gr1-RAI'!$A$2:$A$18</c:f>
              <c:strCache>
                <c:ptCount val="17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Noi con l'Italia</c:v>
                </c:pt>
                <c:pt idx="6">
                  <c:v>+Europa - Centro Democratico</c:v>
                </c:pt>
                <c:pt idx="7">
                  <c:v>Civica popolare-AP-Psi-Area Civica</c:v>
                </c:pt>
                <c:pt idx="8">
                  <c:v>Liberi e Uguali</c:v>
                </c:pt>
                <c:pt idx="9">
                  <c:v>Per le autonomie - Minoranze Linguistiche</c:v>
                </c:pt>
                <c:pt idx="10">
                  <c:v>Altro</c:v>
                </c:pt>
                <c:pt idx="11">
                  <c:v>Presidente della Repubblica</c:v>
                </c:pt>
                <c:pt idx="12">
                  <c:v>Presidente del Senato</c:v>
                </c:pt>
                <c:pt idx="13">
                  <c:v>Presidente della Camera</c:v>
                </c:pt>
                <c:pt idx="14">
                  <c:v>Presidente del Consiglio</c:v>
                </c:pt>
                <c:pt idx="15">
                  <c:v>Governo/Ministri/Sottosegretari</c:v>
                </c:pt>
                <c:pt idx="16">
                  <c:v>Unione Europea</c:v>
                </c:pt>
              </c:strCache>
            </c:strRef>
          </c:cat>
          <c:val>
            <c:numRef>
              <c:f>'gr1-RAI'!$D$2:$D$18</c:f>
              <c:numCache>
                <c:formatCode>0.00%</c:formatCode>
                <c:ptCount val="17"/>
                <c:pt idx="0">
                  <c:v>0.78325123152709397</c:v>
                </c:pt>
                <c:pt idx="1">
                  <c:v>0.98006295907660002</c:v>
                </c:pt>
                <c:pt idx="2">
                  <c:v>0.91159420289855098</c:v>
                </c:pt>
                <c:pt idx="3">
                  <c:v>0.60074428495481103</c:v>
                </c:pt>
                <c:pt idx="4">
                  <c:v>0.42325581395348799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0.94816414686825101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0.96767283349561795</c:v>
                </c:pt>
                <c:pt idx="16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07E-42E9-B83F-006DF4EA9F80}"/>
            </c:ext>
          </c:extLst>
        </c:ser>
        <c:ser>
          <c:idx val="1"/>
          <c:order val="1"/>
          <c:tx>
            <c:strRef>
              <c:f>'gr1-RAI'!$E$1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698F2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'gr1-RAI'!$A$2:$A$18</c:f>
              <c:strCache>
                <c:ptCount val="17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Noi con l'Italia</c:v>
                </c:pt>
                <c:pt idx="6">
                  <c:v>+Europa - Centro Democratico</c:v>
                </c:pt>
                <c:pt idx="7">
                  <c:v>Civica popolare-AP-Psi-Area Civica</c:v>
                </c:pt>
                <c:pt idx="8">
                  <c:v>Liberi e Uguali</c:v>
                </c:pt>
                <c:pt idx="9">
                  <c:v>Per le autonomie - Minoranze Linguistiche</c:v>
                </c:pt>
                <c:pt idx="10">
                  <c:v>Altro</c:v>
                </c:pt>
                <c:pt idx="11">
                  <c:v>Presidente della Repubblica</c:v>
                </c:pt>
                <c:pt idx="12">
                  <c:v>Presidente del Senato</c:v>
                </c:pt>
                <c:pt idx="13">
                  <c:v>Presidente della Camera</c:v>
                </c:pt>
                <c:pt idx="14">
                  <c:v>Presidente del Consiglio</c:v>
                </c:pt>
                <c:pt idx="15">
                  <c:v>Governo/Ministri/Sottosegretari</c:v>
                </c:pt>
                <c:pt idx="16">
                  <c:v>Unione Europea</c:v>
                </c:pt>
              </c:strCache>
            </c:strRef>
          </c:cat>
          <c:val>
            <c:numRef>
              <c:f>'gr1-RAI'!$E$2:$E$18</c:f>
              <c:numCache>
                <c:formatCode>0.00%</c:formatCode>
                <c:ptCount val="17"/>
                <c:pt idx="0">
                  <c:v>0.216748768472906</c:v>
                </c:pt>
                <c:pt idx="1">
                  <c:v>1.9937040923399801E-2</c:v>
                </c:pt>
                <c:pt idx="2">
                  <c:v>8.8405797101449302E-2</c:v>
                </c:pt>
                <c:pt idx="3">
                  <c:v>0.39925571504518897</c:v>
                </c:pt>
                <c:pt idx="4">
                  <c:v>0.57674418604651201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5.1835853131749501E-2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3.2327166504381701E-2</c:v>
                </c:pt>
                <c:pt idx="1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07E-42E9-B83F-006DF4EA9F80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349450240"/>
        <c:axId val="349451776"/>
      </c:barChart>
      <c:catAx>
        <c:axId val="34945024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349451776"/>
        <c:crosses val="autoZero"/>
        <c:auto val="1"/>
        <c:lblAlgn val="ctr"/>
        <c:lblOffset val="100"/>
        <c:noMultiLvlLbl val="0"/>
      </c:catAx>
      <c:valAx>
        <c:axId val="349451776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349450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3 -Tempo di parola dei soggetti politici nei Giornali radio Radio 24 per sesso - Tutte le edizioni </a:t>
            </a:r>
            <a:br>
              <a:rPr lang="it-IT" sz="1200" b="1" i="0" baseline="0">
                <a:effectLst/>
              </a:rPr>
            </a:br>
            <a:r>
              <a:rPr lang="it-IT" sz="1200" b="1" i="0" baseline="0">
                <a:effectLst/>
              </a:rPr>
              <a:t>Periodo dal 01.06.2019 al 30.06.2019</a:t>
            </a:r>
            <a:endParaRPr lang="it-IT" sz="1200">
              <a:effectLst/>
            </a:endParaRPr>
          </a:p>
        </c:rich>
      </c:tx>
      <c:layout>
        <c:manualLayout>
          <c:xMode val="edge"/>
          <c:yMode val="edge"/>
          <c:x val="0.1364409569035995"/>
          <c:y val="4.0491683821165135E-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'gr1-Radio 24'!$D$1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'gr1-Radio 24'!$A$2:$A$18</c:f>
              <c:strCache>
                <c:ptCount val="17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Noi con l'Italia</c:v>
                </c:pt>
                <c:pt idx="6">
                  <c:v>+Europa - Centro Democratico</c:v>
                </c:pt>
                <c:pt idx="7">
                  <c:v>Civica popolare-AP-Psi-Area Civica</c:v>
                </c:pt>
                <c:pt idx="8">
                  <c:v>Liberi e Uguali</c:v>
                </c:pt>
                <c:pt idx="9">
                  <c:v>Per le autonomie - Minoranze Linguistiche</c:v>
                </c:pt>
                <c:pt idx="10">
                  <c:v>Altro</c:v>
                </c:pt>
                <c:pt idx="11">
                  <c:v>Presidente della Repubblica</c:v>
                </c:pt>
                <c:pt idx="12">
                  <c:v>Presidente del Senato</c:v>
                </c:pt>
                <c:pt idx="13">
                  <c:v>Presidente della Camera</c:v>
                </c:pt>
                <c:pt idx="14">
                  <c:v>Presidente del Consiglio</c:v>
                </c:pt>
                <c:pt idx="15">
                  <c:v>Governo/Ministri/Sottosegretari</c:v>
                </c:pt>
                <c:pt idx="16">
                  <c:v>Unione Europea</c:v>
                </c:pt>
              </c:strCache>
            </c:strRef>
          </c:cat>
          <c:val>
            <c:numRef>
              <c:f>'gr1-Radio 24'!$D$2:$D$18</c:f>
              <c:numCache>
                <c:formatCode>0.00%</c:formatCode>
                <c:ptCount val="17"/>
                <c:pt idx="0">
                  <c:v>0.81621621621621598</c:v>
                </c:pt>
                <c:pt idx="1">
                  <c:v>1</c:v>
                </c:pt>
                <c:pt idx="2">
                  <c:v>0.95777777777777795</c:v>
                </c:pt>
                <c:pt idx="3">
                  <c:v>0.83898305084745795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0.63333333333333297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0.99764816556914404</c:v>
                </c:pt>
                <c:pt idx="16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D20-42EF-97C6-13744B5FFE04}"/>
            </c:ext>
          </c:extLst>
        </c:ser>
        <c:ser>
          <c:idx val="1"/>
          <c:order val="1"/>
          <c:tx>
            <c:strRef>
              <c:f>'gr1-Radio 24'!$E$1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698F2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'gr1-Radio 24'!$A$2:$A$18</c:f>
              <c:strCache>
                <c:ptCount val="17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Noi con l'Italia</c:v>
                </c:pt>
                <c:pt idx="6">
                  <c:v>+Europa - Centro Democratico</c:v>
                </c:pt>
                <c:pt idx="7">
                  <c:v>Civica popolare-AP-Psi-Area Civica</c:v>
                </c:pt>
                <c:pt idx="8">
                  <c:v>Liberi e Uguali</c:v>
                </c:pt>
                <c:pt idx="9">
                  <c:v>Per le autonomie - Minoranze Linguistiche</c:v>
                </c:pt>
                <c:pt idx="10">
                  <c:v>Altro</c:v>
                </c:pt>
                <c:pt idx="11">
                  <c:v>Presidente della Repubblica</c:v>
                </c:pt>
                <c:pt idx="12">
                  <c:v>Presidente del Senato</c:v>
                </c:pt>
                <c:pt idx="13">
                  <c:v>Presidente della Camera</c:v>
                </c:pt>
                <c:pt idx="14">
                  <c:v>Presidente del Consiglio</c:v>
                </c:pt>
                <c:pt idx="15">
                  <c:v>Governo/Ministri/Sottosegretari</c:v>
                </c:pt>
                <c:pt idx="16">
                  <c:v>Unione Europea</c:v>
                </c:pt>
              </c:strCache>
            </c:strRef>
          </c:cat>
          <c:val>
            <c:numRef>
              <c:f>'gr1-Radio 24'!$E$2:$E$18</c:f>
              <c:numCache>
                <c:formatCode>0.00%</c:formatCode>
                <c:ptCount val="17"/>
                <c:pt idx="0">
                  <c:v>0.18378378378378399</c:v>
                </c:pt>
                <c:pt idx="1">
                  <c:v>0</c:v>
                </c:pt>
                <c:pt idx="2">
                  <c:v>4.2222222222222203E-2</c:v>
                </c:pt>
                <c:pt idx="3">
                  <c:v>0.161016949152542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0.36666666666666697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2.3518344308560701E-3</c:v>
                </c:pt>
                <c:pt idx="1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D20-42EF-97C6-13744B5FFE0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355032448"/>
        <c:axId val="359203968"/>
      </c:barChart>
      <c:catAx>
        <c:axId val="35503244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359203968"/>
        <c:crosses val="autoZero"/>
        <c:auto val="1"/>
        <c:lblAlgn val="ctr"/>
        <c:lblOffset val="100"/>
        <c:noMultiLvlLbl val="0"/>
      </c:catAx>
      <c:valAx>
        <c:axId val="359203968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355032448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it-IT" sz="12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4 -Tempo di parola dei soggetti politici nei Giornali radio MEDIASET per sesso - Tutte le edizioni </a:t>
            </a:r>
            <a:br>
              <a:rPr lang="it-IT" sz="1200" b="1" i="0" baseline="0">
                <a:effectLst/>
              </a:rPr>
            </a:br>
            <a:r>
              <a:rPr lang="it-IT" sz="1200" b="1" i="0" baseline="0">
                <a:effectLst/>
              </a:rPr>
              <a:t>Periodo dal 01.06.2019 al 30.06.2019</a:t>
            </a:r>
            <a:endParaRPr lang="it-IT" sz="1200">
              <a:effectLst/>
            </a:endParaRPr>
          </a:p>
        </c:rich>
      </c:tx>
      <c:layout>
        <c:manualLayout>
          <c:xMode val="edge"/>
          <c:yMode val="edge"/>
          <c:x val="0.15776613858214353"/>
          <c:y val="1.6567088204883479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'gr1-Mediaset'!$D$1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fld id="{1C63C6F1-39F0-40EA-A3A1-4A287B5478DF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AD57-44E8-B3CF-2F7859B4F468}"/>
                </c:ext>
              </c:extLst>
            </c:dLbl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'gr1-Mediaset'!$A$2:$A$18</c:f>
              <c:strCache>
                <c:ptCount val="17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Noi con l'Italia</c:v>
                </c:pt>
                <c:pt idx="6">
                  <c:v>+Europa - Centro Democratico</c:v>
                </c:pt>
                <c:pt idx="7">
                  <c:v>Civica popolare-AP-Psi-Area Civica</c:v>
                </c:pt>
                <c:pt idx="8">
                  <c:v>Liberi e Uguali</c:v>
                </c:pt>
                <c:pt idx="9">
                  <c:v>Per le autonomie - Minoranze Linguistiche</c:v>
                </c:pt>
                <c:pt idx="10">
                  <c:v>Altro</c:v>
                </c:pt>
                <c:pt idx="11">
                  <c:v>Presidente della Repubblica</c:v>
                </c:pt>
                <c:pt idx="12">
                  <c:v>Presidente del Senato</c:v>
                </c:pt>
                <c:pt idx="13">
                  <c:v>Presidente della Camera</c:v>
                </c:pt>
                <c:pt idx="14">
                  <c:v>Presidente del Consiglio</c:v>
                </c:pt>
                <c:pt idx="15">
                  <c:v>Governo/Ministri/Sottosegretari</c:v>
                </c:pt>
                <c:pt idx="16">
                  <c:v>Unione Europea</c:v>
                </c:pt>
              </c:strCache>
            </c:strRef>
          </c:cat>
          <c:val>
            <c:numRef>
              <c:f>'gr1-Mediaset'!$D$2:$D$18</c:f>
              <c:numCache>
                <c:formatCode>0.00%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10F-4B26-B8C8-BB3F14D5D6D6}"/>
            </c:ext>
          </c:extLst>
        </c:ser>
        <c:ser>
          <c:idx val="1"/>
          <c:order val="1"/>
          <c:tx>
            <c:strRef>
              <c:f>'gr1-Mediaset'!$E$1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698F2"/>
            </a:solidFill>
            <a:ln>
              <a:noFill/>
            </a:ln>
            <a:effectLst/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fld id="{E33859BD-895F-4243-8267-9308B793DC4E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2-AD57-44E8-B3CF-2F7859B4F468}"/>
                </c:ext>
              </c:extLst>
            </c:dLbl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'gr1-Mediaset'!$A$2:$A$18</c:f>
              <c:strCache>
                <c:ptCount val="17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Noi con l'Italia</c:v>
                </c:pt>
                <c:pt idx="6">
                  <c:v>+Europa - Centro Democratico</c:v>
                </c:pt>
                <c:pt idx="7">
                  <c:v>Civica popolare-AP-Psi-Area Civica</c:v>
                </c:pt>
                <c:pt idx="8">
                  <c:v>Liberi e Uguali</c:v>
                </c:pt>
                <c:pt idx="9">
                  <c:v>Per le autonomie - Minoranze Linguistiche</c:v>
                </c:pt>
                <c:pt idx="10">
                  <c:v>Altro</c:v>
                </c:pt>
                <c:pt idx="11">
                  <c:v>Presidente della Repubblica</c:v>
                </c:pt>
                <c:pt idx="12">
                  <c:v>Presidente del Senato</c:v>
                </c:pt>
                <c:pt idx="13">
                  <c:v>Presidente della Camera</c:v>
                </c:pt>
                <c:pt idx="14">
                  <c:v>Presidente del Consiglio</c:v>
                </c:pt>
                <c:pt idx="15">
                  <c:v>Governo/Ministri/Sottosegretari</c:v>
                </c:pt>
                <c:pt idx="16">
                  <c:v>Unione Europea</c:v>
                </c:pt>
              </c:strCache>
            </c:strRef>
          </c:cat>
          <c:val>
            <c:numRef>
              <c:f>'gr1-Mediaset'!$E$2:$E$18</c:f>
              <c:numCache>
                <c:formatCode>0.00%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10F-4B26-B8C8-BB3F14D5D6D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100"/>
        <c:axId val="127680896"/>
        <c:axId val="127682432"/>
      </c:barChart>
      <c:catAx>
        <c:axId val="12768089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27682432"/>
        <c:crosses val="autoZero"/>
        <c:auto val="1"/>
        <c:lblAlgn val="ctr"/>
        <c:lblOffset val="100"/>
        <c:noMultiLvlLbl val="0"/>
      </c:catAx>
      <c:valAx>
        <c:axId val="127682432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276808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ysClr val="window" lastClr="FFFFFF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5 -Tempo di parola dei soggetti politici nei Giornali radio ELEUMEDIA per sesso - Tutte le edizioni </a:t>
            </a:r>
            <a:br>
              <a:rPr lang="it-IT" sz="1200" b="1" i="0" baseline="0">
                <a:effectLst/>
              </a:rPr>
            </a:br>
            <a:r>
              <a:rPr lang="it-IT" sz="1200" b="1" i="0" baseline="0">
                <a:effectLst/>
              </a:rPr>
              <a:t>Periodo dal 01.06.2019 al 30.06.2019</a:t>
            </a:r>
            <a:endParaRPr lang="it-IT" sz="1200">
              <a:effectLst/>
            </a:endParaRPr>
          </a:p>
        </c:rich>
      </c:tx>
      <c:layout>
        <c:manualLayout>
          <c:xMode val="edge"/>
          <c:yMode val="edge"/>
          <c:x val="0.15919868859987391"/>
          <c:y val="2.0607492245287524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'gr1-Eleumedia'!$D$1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'gr1-Eleumedia'!$A$2:$A$18</c:f>
              <c:strCache>
                <c:ptCount val="17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Noi con l'Italia</c:v>
                </c:pt>
                <c:pt idx="6">
                  <c:v>+Europa - Centro Democratico</c:v>
                </c:pt>
                <c:pt idx="7">
                  <c:v>Civica popolare-AP-Psi-Area Civica</c:v>
                </c:pt>
                <c:pt idx="8">
                  <c:v>Liberi e Uguali</c:v>
                </c:pt>
                <c:pt idx="9">
                  <c:v>Per le autonomie - Minoranze Linguistiche</c:v>
                </c:pt>
                <c:pt idx="10">
                  <c:v>Altro</c:v>
                </c:pt>
                <c:pt idx="11">
                  <c:v>Presidente della Repubblica</c:v>
                </c:pt>
                <c:pt idx="12">
                  <c:v>Presidente del Senato</c:v>
                </c:pt>
                <c:pt idx="13">
                  <c:v>Presidente della Camera</c:v>
                </c:pt>
                <c:pt idx="14">
                  <c:v>Presidente del Consiglio</c:v>
                </c:pt>
                <c:pt idx="15">
                  <c:v>Governo/Ministri/Sottosegretari</c:v>
                </c:pt>
                <c:pt idx="16">
                  <c:v>Unione Europea</c:v>
                </c:pt>
              </c:strCache>
            </c:strRef>
          </c:cat>
          <c:val>
            <c:numRef>
              <c:f>'gr1-Eleumedia'!$D$2:$D$18</c:f>
              <c:numCache>
                <c:formatCode>0.00%</c:formatCode>
                <c:ptCount val="17"/>
                <c:pt idx="0">
                  <c:v>0.73929961089494201</c:v>
                </c:pt>
                <c:pt idx="1">
                  <c:v>1</c:v>
                </c:pt>
                <c:pt idx="2">
                  <c:v>0.77007874015748001</c:v>
                </c:pt>
                <c:pt idx="3">
                  <c:v>0.78488372093023295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0.79047619047619</c:v>
                </c:pt>
                <c:pt idx="9">
                  <c:v>0</c:v>
                </c:pt>
                <c:pt idx="10">
                  <c:v>0.80443974630021098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47E-4E78-9837-0C239B54E094}"/>
            </c:ext>
          </c:extLst>
        </c:ser>
        <c:ser>
          <c:idx val="1"/>
          <c:order val="1"/>
          <c:tx>
            <c:strRef>
              <c:f>'gr1-Eleumedia'!$E$1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698F2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'gr1-Eleumedia'!$A$2:$A$18</c:f>
              <c:strCache>
                <c:ptCount val="17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Noi con l'Italia</c:v>
                </c:pt>
                <c:pt idx="6">
                  <c:v>+Europa - Centro Democratico</c:v>
                </c:pt>
                <c:pt idx="7">
                  <c:v>Civica popolare-AP-Psi-Area Civica</c:v>
                </c:pt>
                <c:pt idx="8">
                  <c:v>Liberi e Uguali</c:v>
                </c:pt>
                <c:pt idx="9">
                  <c:v>Per le autonomie - Minoranze Linguistiche</c:v>
                </c:pt>
                <c:pt idx="10">
                  <c:v>Altro</c:v>
                </c:pt>
                <c:pt idx="11">
                  <c:v>Presidente della Repubblica</c:v>
                </c:pt>
                <c:pt idx="12">
                  <c:v>Presidente del Senato</c:v>
                </c:pt>
                <c:pt idx="13">
                  <c:v>Presidente della Camera</c:v>
                </c:pt>
                <c:pt idx="14">
                  <c:v>Presidente del Consiglio</c:v>
                </c:pt>
                <c:pt idx="15">
                  <c:v>Governo/Ministri/Sottosegretari</c:v>
                </c:pt>
                <c:pt idx="16">
                  <c:v>Unione Europea</c:v>
                </c:pt>
              </c:strCache>
            </c:strRef>
          </c:cat>
          <c:val>
            <c:numRef>
              <c:f>'gr1-Eleumedia'!$E$2:$E$18</c:f>
              <c:numCache>
                <c:formatCode>0.00%</c:formatCode>
                <c:ptCount val="17"/>
                <c:pt idx="0">
                  <c:v>0.26070038910505799</c:v>
                </c:pt>
                <c:pt idx="1">
                  <c:v>0</c:v>
                </c:pt>
                <c:pt idx="2">
                  <c:v>0.22992125984251999</c:v>
                </c:pt>
                <c:pt idx="3">
                  <c:v>0.21511627906976699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0.20952380952381</c:v>
                </c:pt>
                <c:pt idx="9">
                  <c:v>0</c:v>
                </c:pt>
                <c:pt idx="10">
                  <c:v>0.19556025369978899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47E-4E78-9837-0C239B54E09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127773312"/>
        <c:axId val="127791488"/>
      </c:barChart>
      <c:catAx>
        <c:axId val="12777331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27791488"/>
        <c:crosses val="autoZero"/>
        <c:auto val="1"/>
        <c:lblAlgn val="ctr"/>
        <c:lblOffset val="100"/>
        <c:noMultiLvlLbl val="0"/>
      </c:catAx>
      <c:valAx>
        <c:axId val="127791488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27773312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6 -Tempo di parola dei soggetti politici nei Giornali radio Radio Kiss Kiss per sesso - Tutte le edizioni </a:t>
            </a:r>
            <a:br>
              <a:rPr lang="it-IT" sz="1200" b="1" i="0" baseline="0">
                <a:effectLst/>
              </a:rPr>
            </a:br>
            <a:r>
              <a:rPr lang="it-IT" sz="1200" b="1" i="0" baseline="0">
                <a:effectLst/>
              </a:rPr>
              <a:t>Periodo dal 01.06.2019 al 30.06.2019</a:t>
            </a:r>
            <a:endParaRPr lang="it-IT" sz="1200">
              <a:effectLst/>
            </a:endParaRPr>
          </a:p>
        </c:rich>
      </c:tx>
      <c:layout>
        <c:manualLayout>
          <c:xMode val="edge"/>
          <c:yMode val="edge"/>
          <c:x val="0.12218385526083105"/>
          <c:y val="2.0607492245287524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'gr1-Radio Kiss Kiss'!$D$1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'gr1-Radio Kiss Kiss'!$A$2:$A$18</c:f>
              <c:strCache>
                <c:ptCount val="17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Noi con l'Italia</c:v>
                </c:pt>
                <c:pt idx="6">
                  <c:v>+Europa - Centro Democratico</c:v>
                </c:pt>
                <c:pt idx="7">
                  <c:v>Civica popolare-AP-Psi-Area Civica</c:v>
                </c:pt>
                <c:pt idx="8">
                  <c:v>Liberi e Uguali</c:v>
                </c:pt>
                <c:pt idx="9">
                  <c:v>Per le autonomie - Minoranze Linguistiche</c:v>
                </c:pt>
                <c:pt idx="10">
                  <c:v>Altro</c:v>
                </c:pt>
                <c:pt idx="11">
                  <c:v>Presidente della Repubblica</c:v>
                </c:pt>
                <c:pt idx="12">
                  <c:v>Presidente del Senato</c:v>
                </c:pt>
                <c:pt idx="13">
                  <c:v>Presidente della Camera</c:v>
                </c:pt>
                <c:pt idx="14">
                  <c:v>Presidente del Consiglio</c:v>
                </c:pt>
                <c:pt idx="15">
                  <c:v>Governo/Ministri/Sottosegretari</c:v>
                </c:pt>
                <c:pt idx="16">
                  <c:v>Unione Europea</c:v>
                </c:pt>
              </c:strCache>
            </c:strRef>
          </c:cat>
          <c:val>
            <c:numRef>
              <c:f>'gr1-Radio Kiss Kiss'!$D$2:$D$18</c:f>
              <c:numCache>
                <c:formatCode>0.00%</c:formatCode>
                <c:ptCount val="17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E34-4DD2-AC7F-277B8FFF8495}"/>
            </c:ext>
          </c:extLst>
        </c:ser>
        <c:ser>
          <c:idx val="1"/>
          <c:order val="1"/>
          <c:tx>
            <c:strRef>
              <c:f>'gr1-Radio Kiss Kiss'!$E$1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698F2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'gr1-Radio Kiss Kiss'!$A$2:$A$18</c:f>
              <c:strCache>
                <c:ptCount val="17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Noi con l'Italia</c:v>
                </c:pt>
                <c:pt idx="6">
                  <c:v>+Europa - Centro Democratico</c:v>
                </c:pt>
                <c:pt idx="7">
                  <c:v>Civica popolare-AP-Psi-Area Civica</c:v>
                </c:pt>
                <c:pt idx="8">
                  <c:v>Liberi e Uguali</c:v>
                </c:pt>
                <c:pt idx="9">
                  <c:v>Per le autonomie - Minoranze Linguistiche</c:v>
                </c:pt>
                <c:pt idx="10">
                  <c:v>Altro</c:v>
                </c:pt>
                <c:pt idx="11">
                  <c:v>Presidente della Repubblica</c:v>
                </c:pt>
                <c:pt idx="12">
                  <c:v>Presidente del Senato</c:v>
                </c:pt>
                <c:pt idx="13">
                  <c:v>Presidente della Camera</c:v>
                </c:pt>
                <c:pt idx="14">
                  <c:v>Presidente del Consiglio</c:v>
                </c:pt>
                <c:pt idx="15">
                  <c:v>Governo/Ministri/Sottosegretari</c:v>
                </c:pt>
                <c:pt idx="16">
                  <c:v>Unione Europea</c:v>
                </c:pt>
              </c:strCache>
            </c:strRef>
          </c:cat>
          <c:val>
            <c:numRef>
              <c:f>'gr1-Radio Kiss Kiss'!$E$2:$E$18</c:f>
              <c:numCache>
                <c:formatCode>0.00%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E34-4DD2-AC7F-277B8FFF8495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128389504"/>
        <c:axId val="128391040"/>
      </c:barChart>
      <c:catAx>
        <c:axId val="12838950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28391040"/>
        <c:crosses val="autoZero"/>
        <c:auto val="1"/>
        <c:lblAlgn val="ctr"/>
        <c:lblOffset val="100"/>
        <c:noMultiLvlLbl val="0"/>
      </c:catAx>
      <c:valAx>
        <c:axId val="12839104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28389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7 -Tempo di parola dei soggetti politici nei Giornali radio RTL 102.5 per sesso - Tutte le edizioni </a:t>
            </a:r>
            <a:br>
              <a:rPr lang="it-IT" sz="1200" b="1" i="0" baseline="0">
                <a:effectLst/>
              </a:rPr>
            </a:br>
            <a:r>
              <a:rPr lang="it-IT" sz="1200" b="1" i="0" baseline="0">
                <a:effectLst/>
              </a:rPr>
              <a:t>Periodo dal 01.06.2019 al 30.06.2019</a:t>
            </a:r>
            <a:endParaRPr lang="it-IT" sz="1200">
              <a:effectLst/>
            </a:endParaRPr>
          </a:p>
        </c:rich>
      </c:tx>
      <c:layout>
        <c:manualLayout>
          <c:xMode val="edge"/>
          <c:yMode val="edge"/>
          <c:x val="0.15466621515146742"/>
          <c:y val="1.454688618468146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'gr1-RTL 102.5'!$D$1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'gr1-RTL 102.5'!$A$2:$A$18</c:f>
              <c:strCache>
                <c:ptCount val="17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Noi con l'Italia</c:v>
                </c:pt>
                <c:pt idx="6">
                  <c:v>+Europa - Centro Democratico</c:v>
                </c:pt>
                <c:pt idx="7">
                  <c:v>Civica popolare-AP-Psi-Area Civica</c:v>
                </c:pt>
                <c:pt idx="8">
                  <c:v>Liberi e Uguali</c:v>
                </c:pt>
                <c:pt idx="9">
                  <c:v>Per le autonomie - Minoranze Linguistiche</c:v>
                </c:pt>
                <c:pt idx="10">
                  <c:v>Altro</c:v>
                </c:pt>
                <c:pt idx="11">
                  <c:v>Presidente della Repubblica</c:v>
                </c:pt>
                <c:pt idx="12">
                  <c:v>Presidente del Senato</c:v>
                </c:pt>
                <c:pt idx="13">
                  <c:v>Presidente della Camera</c:v>
                </c:pt>
                <c:pt idx="14">
                  <c:v>Presidente del Consiglio</c:v>
                </c:pt>
                <c:pt idx="15">
                  <c:v>Governo/Ministri/Sottosegretari</c:v>
                </c:pt>
                <c:pt idx="16">
                  <c:v>Unione Europea</c:v>
                </c:pt>
              </c:strCache>
            </c:strRef>
          </c:cat>
          <c:val>
            <c:numRef>
              <c:f>'gr1-RTL 102.5'!$D$2:$D$18</c:f>
              <c:numCache>
                <c:formatCode>0.00%</c:formatCode>
                <c:ptCount val="17"/>
                <c:pt idx="0">
                  <c:v>0.50819672131147497</c:v>
                </c:pt>
                <c:pt idx="1">
                  <c:v>1</c:v>
                </c:pt>
                <c:pt idx="2">
                  <c:v>0.92664092664092701</c:v>
                </c:pt>
                <c:pt idx="3">
                  <c:v>0.76388888888888895</c:v>
                </c:pt>
                <c:pt idx="4">
                  <c:v>0.63043478260869601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0.55555555555555602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E88-4F38-8041-53CD2AAA77AA}"/>
            </c:ext>
          </c:extLst>
        </c:ser>
        <c:ser>
          <c:idx val="1"/>
          <c:order val="1"/>
          <c:tx>
            <c:strRef>
              <c:f>'gr1-RTL 102.5'!$E$1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698F2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'gr1-RTL 102.5'!$A$2:$A$18</c:f>
              <c:strCache>
                <c:ptCount val="17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Noi con l'Italia</c:v>
                </c:pt>
                <c:pt idx="6">
                  <c:v>+Europa - Centro Democratico</c:v>
                </c:pt>
                <c:pt idx="7">
                  <c:v>Civica popolare-AP-Psi-Area Civica</c:v>
                </c:pt>
                <c:pt idx="8">
                  <c:v>Liberi e Uguali</c:v>
                </c:pt>
                <c:pt idx="9">
                  <c:v>Per le autonomie - Minoranze Linguistiche</c:v>
                </c:pt>
                <c:pt idx="10">
                  <c:v>Altro</c:v>
                </c:pt>
                <c:pt idx="11">
                  <c:v>Presidente della Repubblica</c:v>
                </c:pt>
                <c:pt idx="12">
                  <c:v>Presidente del Senato</c:v>
                </c:pt>
                <c:pt idx="13">
                  <c:v>Presidente della Camera</c:v>
                </c:pt>
                <c:pt idx="14">
                  <c:v>Presidente del Consiglio</c:v>
                </c:pt>
                <c:pt idx="15">
                  <c:v>Governo/Ministri/Sottosegretari</c:v>
                </c:pt>
                <c:pt idx="16">
                  <c:v>Unione Europea</c:v>
                </c:pt>
              </c:strCache>
            </c:strRef>
          </c:cat>
          <c:val>
            <c:numRef>
              <c:f>'gr1-RTL 102.5'!$E$2:$E$18</c:f>
              <c:numCache>
                <c:formatCode>0.00%</c:formatCode>
                <c:ptCount val="17"/>
                <c:pt idx="0">
                  <c:v>0.49180327868852503</c:v>
                </c:pt>
                <c:pt idx="1">
                  <c:v>0</c:v>
                </c:pt>
                <c:pt idx="2">
                  <c:v>7.3359073359073407E-2</c:v>
                </c:pt>
                <c:pt idx="3">
                  <c:v>0.23611111111111099</c:v>
                </c:pt>
                <c:pt idx="4">
                  <c:v>0.36956521739130399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0.44444444444444398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E88-4F38-8041-53CD2AAA77AA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128493440"/>
        <c:axId val="128494976"/>
      </c:barChart>
      <c:catAx>
        <c:axId val="12849344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28494976"/>
        <c:crosses val="autoZero"/>
        <c:auto val="1"/>
        <c:lblAlgn val="ctr"/>
        <c:lblOffset val="100"/>
        <c:noMultiLvlLbl val="0"/>
      </c:catAx>
      <c:valAx>
        <c:axId val="128494976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28493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8 -Tempo di parola dei soggetti politici nei Giornali radio Radio Dimensione Suono per sesso - Tutte le edizioni </a:t>
            </a:r>
            <a:br>
              <a:rPr lang="it-IT" sz="1200" b="1" i="0" baseline="0">
                <a:effectLst/>
              </a:rPr>
            </a:br>
            <a:r>
              <a:rPr lang="it-IT" sz="1200" b="1" i="0" baseline="0">
                <a:effectLst/>
              </a:rPr>
              <a:t>Periodo dal 01.06.2019 al 30.06.2019</a:t>
            </a:r>
            <a:endParaRPr lang="it-IT" sz="1200">
              <a:effectLst/>
            </a:endParaRPr>
          </a:p>
        </c:rich>
      </c:tx>
      <c:layout>
        <c:manualLayout>
          <c:xMode val="edge"/>
          <c:yMode val="edge"/>
          <c:x val="0.10773752924587085"/>
          <c:y val="1.0506482144277423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'gr1-RDS'!$D$1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'gr1-RDS'!$A$2:$A$18</c:f>
              <c:strCache>
                <c:ptCount val="17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Noi con l'Italia</c:v>
                </c:pt>
                <c:pt idx="6">
                  <c:v>+Europa - Centro Democratico</c:v>
                </c:pt>
                <c:pt idx="7">
                  <c:v>Civica popolare-AP-Psi-Area Civica</c:v>
                </c:pt>
                <c:pt idx="8">
                  <c:v>Liberi e Uguali</c:v>
                </c:pt>
                <c:pt idx="9">
                  <c:v>Per le autonomie - Minoranze Linguistiche</c:v>
                </c:pt>
                <c:pt idx="10">
                  <c:v>Altro</c:v>
                </c:pt>
                <c:pt idx="11">
                  <c:v>Presidente della Repubblica</c:v>
                </c:pt>
                <c:pt idx="12">
                  <c:v>Presidente del Senato</c:v>
                </c:pt>
                <c:pt idx="13">
                  <c:v>Presidente della Camera</c:v>
                </c:pt>
                <c:pt idx="14">
                  <c:v>Presidente del Consiglio</c:v>
                </c:pt>
                <c:pt idx="15">
                  <c:v>Governo/Ministri/Sottosegretari</c:v>
                </c:pt>
                <c:pt idx="16">
                  <c:v>Unione Europea</c:v>
                </c:pt>
              </c:strCache>
            </c:strRef>
          </c:cat>
          <c:val>
            <c:numRef>
              <c:f>'gr1-RDS'!$D$2:$D$18</c:f>
              <c:numCache>
                <c:formatCode>0.00%</c:formatCode>
                <c:ptCount val="17"/>
                <c:pt idx="0">
                  <c:v>1</c:v>
                </c:pt>
                <c:pt idx="1">
                  <c:v>1</c:v>
                </c:pt>
                <c:pt idx="2">
                  <c:v>0.95738203957381995</c:v>
                </c:pt>
                <c:pt idx="3">
                  <c:v>1</c:v>
                </c:pt>
                <c:pt idx="4">
                  <c:v>0.46808510638297901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0.94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0.97612642905178204</c:v>
                </c:pt>
                <c:pt idx="1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B00-4234-B1A3-A402FAC7B09E}"/>
            </c:ext>
          </c:extLst>
        </c:ser>
        <c:ser>
          <c:idx val="1"/>
          <c:order val="1"/>
          <c:tx>
            <c:strRef>
              <c:f>'gr1-RDS'!$E$1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698F2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'gr1-RDS'!$A$2:$A$18</c:f>
              <c:strCache>
                <c:ptCount val="17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Noi con l'Italia</c:v>
                </c:pt>
                <c:pt idx="6">
                  <c:v>+Europa - Centro Democratico</c:v>
                </c:pt>
                <c:pt idx="7">
                  <c:v>Civica popolare-AP-Psi-Area Civica</c:v>
                </c:pt>
                <c:pt idx="8">
                  <c:v>Liberi e Uguali</c:v>
                </c:pt>
                <c:pt idx="9">
                  <c:v>Per le autonomie - Minoranze Linguistiche</c:v>
                </c:pt>
                <c:pt idx="10">
                  <c:v>Altro</c:v>
                </c:pt>
                <c:pt idx="11">
                  <c:v>Presidente della Repubblica</c:v>
                </c:pt>
                <c:pt idx="12">
                  <c:v>Presidente del Senato</c:v>
                </c:pt>
                <c:pt idx="13">
                  <c:v>Presidente della Camera</c:v>
                </c:pt>
                <c:pt idx="14">
                  <c:v>Presidente del Consiglio</c:v>
                </c:pt>
                <c:pt idx="15">
                  <c:v>Governo/Ministri/Sottosegretari</c:v>
                </c:pt>
                <c:pt idx="16">
                  <c:v>Unione Europea</c:v>
                </c:pt>
              </c:strCache>
            </c:strRef>
          </c:cat>
          <c:val>
            <c:numRef>
              <c:f>'gr1-RDS'!$E$2:$E$18</c:f>
              <c:numCache>
                <c:formatCode>0.00%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4.2617960426179602E-2</c:v>
                </c:pt>
                <c:pt idx="3">
                  <c:v>0</c:v>
                </c:pt>
                <c:pt idx="4">
                  <c:v>0.53191489361702105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0.06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2.38735709482179E-2</c:v>
                </c:pt>
                <c:pt idx="1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B00-4234-B1A3-A402FAC7B09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139976064"/>
        <c:axId val="139981952"/>
      </c:barChart>
      <c:catAx>
        <c:axId val="13997606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39981952"/>
        <c:crosses val="autoZero"/>
        <c:auto val="1"/>
        <c:lblAlgn val="ctr"/>
        <c:lblOffset val="100"/>
        <c:noMultiLvlLbl val="0"/>
      </c:catAx>
      <c:valAx>
        <c:axId val="139981952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39976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9 -Tempo di parola dei soggetti politici nei Giornali radio Radio Italia per sesso - Tutte le edizioni </a:t>
            </a:r>
            <a:br>
              <a:rPr lang="it-IT" sz="1200" b="1" i="0" baseline="0">
                <a:effectLst/>
              </a:rPr>
            </a:br>
            <a:r>
              <a:rPr lang="it-IT" sz="1200" b="1" i="0" baseline="0">
                <a:effectLst/>
              </a:rPr>
              <a:t>Periodo dal 01.06.2019 al 30.06.2019</a:t>
            </a:r>
            <a:endParaRPr lang="it-IT" sz="1200">
              <a:effectLst/>
            </a:endParaRPr>
          </a:p>
        </c:rich>
      </c:tx>
      <c:layout>
        <c:manualLayout>
          <c:xMode val="edge"/>
          <c:yMode val="edge"/>
          <c:x val="0.13452903847631675"/>
          <c:y val="1.6567088204883479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'gr1-Radio Italia'!$D$1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'gr1-Radio Italia'!$A$2:$A$18</c:f>
              <c:strCache>
                <c:ptCount val="17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Noi con l'Italia</c:v>
                </c:pt>
                <c:pt idx="6">
                  <c:v>+Europa - Centro Democratico</c:v>
                </c:pt>
                <c:pt idx="7">
                  <c:v>Civica popolare-AP-Psi-Area Civica</c:v>
                </c:pt>
                <c:pt idx="8">
                  <c:v>Liberi e Uguali</c:v>
                </c:pt>
                <c:pt idx="9">
                  <c:v>Per le autonomie - Minoranze Linguistiche</c:v>
                </c:pt>
                <c:pt idx="10">
                  <c:v>Altro</c:v>
                </c:pt>
                <c:pt idx="11">
                  <c:v>Presidente della Repubblica</c:v>
                </c:pt>
                <c:pt idx="12">
                  <c:v>Presidente del Senato</c:v>
                </c:pt>
                <c:pt idx="13">
                  <c:v>Presidente della Camera</c:v>
                </c:pt>
                <c:pt idx="14">
                  <c:v>Presidente del Consiglio</c:v>
                </c:pt>
                <c:pt idx="15">
                  <c:v>Governo/Ministri/Sottosegretari</c:v>
                </c:pt>
                <c:pt idx="16">
                  <c:v>Unione Europea</c:v>
                </c:pt>
              </c:strCache>
            </c:strRef>
          </c:cat>
          <c:val>
            <c:numRef>
              <c:f>'gr1-Radio Italia'!$D$2:$D$18</c:f>
              <c:numCache>
                <c:formatCode>0.00%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72F-40A8-9817-A2F664500FC9}"/>
            </c:ext>
          </c:extLst>
        </c:ser>
        <c:ser>
          <c:idx val="1"/>
          <c:order val="1"/>
          <c:tx>
            <c:strRef>
              <c:f>'gr1-Radio Italia'!$E$1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698F2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'gr1-Radio Italia'!$A$2:$A$18</c:f>
              <c:strCache>
                <c:ptCount val="17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Noi con l'Italia</c:v>
                </c:pt>
                <c:pt idx="6">
                  <c:v>+Europa - Centro Democratico</c:v>
                </c:pt>
                <c:pt idx="7">
                  <c:v>Civica popolare-AP-Psi-Area Civica</c:v>
                </c:pt>
                <c:pt idx="8">
                  <c:v>Liberi e Uguali</c:v>
                </c:pt>
                <c:pt idx="9">
                  <c:v>Per le autonomie - Minoranze Linguistiche</c:v>
                </c:pt>
                <c:pt idx="10">
                  <c:v>Altro</c:v>
                </c:pt>
                <c:pt idx="11">
                  <c:v>Presidente della Repubblica</c:v>
                </c:pt>
                <c:pt idx="12">
                  <c:v>Presidente del Senato</c:v>
                </c:pt>
                <c:pt idx="13">
                  <c:v>Presidente della Camera</c:v>
                </c:pt>
                <c:pt idx="14">
                  <c:v>Presidente del Consiglio</c:v>
                </c:pt>
                <c:pt idx="15">
                  <c:v>Governo/Ministri/Sottosegretari</c:v>
                </c:pt>
                <c:pt idx="16">
                  <c:v>Unione Europea</c:v>
                </c:pt>
              </c:strCache>
            </c:strRef>
          </c:cat>
          <c:val>
            <c:numRef>
              <c:f>'gr1-Radio Italia'!$E$2:$E$18</c:f>
              <c:numCache>
                <c:formatCode>0.00%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72F-40A8-9817-A2F664500FC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100"/>
        <c:axId val="141075968"/>
        <c:axId val="141077504"/>
      </c:barChart>
      <c:catAx>
        <c:axId val="14107596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41077504"/>
        <c:crosses val="autoZero"/>
        <c:auto val="1"/>
        <c:lblAlgn val="ctr"/>
        <c:lblOffset val="100"/>
        <c:noMultiLvlLbl val="0"/>
      </c:catAx>
      <c:valAx>
        <c:axId val="141077504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410759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35.bin"/></Relationships>
</file>

<file path=xl/chart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37.bin"/></Relationships>
</file>

<file path=xl/chart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42.bin"/></Relationships>
</file>

<file path=xl/chart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46.bin"/></Relationships>
</file>

<file path=xl/chart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48.bin"/></Relationships>
</file>

<file path=xl/chart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50.bin"/></Relationships>
</file>

<file path=xl/chart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52.bin"/></Relationships>
</file>

<file path=xl/chart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54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2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6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8.bin"/></Relationships>
</file>

<file path=xl/chart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0.bin"/></Relationships>
</file>

<file path=xl/chart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2.bin"/></Relationships>
</file>

<file path=xl/chart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24.bin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Grafico1"/>
  <sheetViews>
    <sheetView tabSelected="1" zoomScale="110" workbookViewId="0"/>
  </sheetViews>
  <pageMargins left="0.70866141732283472" right="0.70866141732283472" top="0.74803149606299213" bottom="0.74803149606299213" header="0.31496062992125984" footer="0.31496062992125984"/>
  <pageSetup orientation="landscape" r:id="rId1"/>
  <headerFooter>
    <oddFooter xml:space="preserve">&amp;R
</oddFooter>
  </headerFooter>
  <drawing r:id="rId2"/>
</chartsheet>
</file>

<file path=xl/chartsheets/sheet10.xml><?xml version="1.0" encoding="utf-8"?>
<chartsheet xmlns="http://schemas.openxmlformats.org/spreadsheetml/2006/main" xmlns:r="http://schemas.openxmlformats.org/officeDocument/2006/relationships">
  <sheetPr codeName="Grafico11"/>
  <sheetViews>
    <sheetView zoomScale="91" workbookViewId="0"/>
  </sheetViews>
  <pageMargins left="0.70866141732283472" right="0.70866141732283472" top="0.74803149606299213" bottom="0.74803149606299213" header="0.31496062992125984" footer="0.31496062992125984"/>
  <pageSetup orientation="landscape" r:id="rId1"/>
  <headerFooter>
    <oddFooter xml:space="preserve">&amp;R
</oddFooter>
  </headerFooter>
  <drawing r:id="rId2"/>
</chartsheet>
</file>

<file path=xl/chartsheets/sheet11.xml><?xml version="1.0" encoding="utf-8"?>
<chartsheet xmlns="http://schemas.openxmlformats.org/spreadsheetml/2006/main" xmlns:r="http://schemas.openxmlformats.org/officeDocument/2006/relationships">
  <sheetPr codeName="Grafico12"/>
  <sheetViews>
    <sheetView zoomScale="83" workbookViewId="0"/>
  </sheetViews>
  <pageMargins left="0.70866141732283472" right="0.70866141732283472" top="0.74803149606299213" bottom="0.74803149606299213" header="0.31496062992125984" footer="0.31496062992125984"/>
  <pageSetup orientation="landscape" r:id="rId1"/>
  <drawing r:id="rId2"/>
</chartsheet>
</file>

<file path=xl/chartsheets/sheet12.xml><?xml version="1.0" encoding="utf-8"?>
<chartsheet xmlns="http://schemas.openxmlformats.org/spreadsheetml/2006/main" xmlns:r="http://schemas.openxmlformats.org/officeDocument/2006/relationships">
  <sheetPr codeName="Grafico13"/>
  <sheetViews>
    <sheetView zoomScale="98" workbookViewId="0" zoomToFit="1"/>
  </sheetViews>
  <pageMargins left="0.70866141732283472" right="0.70866141732283472" top="0.74803149606299213" bottom="0.74803149606299213" header="0.31496062992125984" footer="0.31496062992125984"/>
  <pageSetup orientation="landscape" r:id="rId1"/>
  <drawing r:id="rId2"/>
</chartsheet>
</file>

<file path=xl/chartsheets/sheet13.xml><?xml version="1.0" encoding="utf-8"?>
<chartsheet xmlns="http://schemas.openxmlformats.org/spreadsheetml/2006/main" xmlns:r="http://schemas.openxmlformats.org/officeDocument/2006/relationships">
  <sheetPr codeName="Grafico15"/>
  <sheetViews>
    <sheetView zoomScale="70" workbookViewId="0"/>
  </sheetViews>
  <pageMargins left="0.70866141732283472" right="0.70866141732283472" top="0.74803149606299213" bottom="0.74803149606299213" header="0.31496062992125984" footer="0.31496062992125984"/>
  <pageSetup orientation="landscape" r:id="rId1"/>
  <drawing r:id="rId2"/>
</chartsheet>
</file>

<file path=xl/chartsheets/sheet14.xml><?xml version="1.0" encoding="utf-8"?>
<chartsheet xmlns="http://schemas.openxmlformats.org/spreadsheetml/2006/main" xmlns:r="http://schemas.openxmlformats.org/officeDocument/2006/relationships">
  <sheetPr codeName="Grafico16"/>
  <sheetViews>
    <sheetView zoomScale="98" workbookViewId="0" zoomToFit="1"/>
  </sheetViews>
  <pageMargins left="0.70866141732283472" right="0.70866141732283472" top="0.74803149606299213" bottom="0.74803149606299213" header="0.31496062992125984" footer="0.31496062992125984"/>
  <pageSetup orientation="landscape" r:id="rId1"/>
  <drawing r:id="rId2"/>
</chartsheet>
</file>

<file path=xl/chartsheets/sheet15.xml><?xml version="1.0" encoding="utf-8"?>
<chartsheet xmlns="http://schemas.openxmlformats.org/spreadsheetml/2006/main" xmlns:r="http://schemas.openxmlformats.org/officeDocument/2006/relationships">
  <sheetPr codeName="Grafico17"/>
  <sheetViews>
    <sheetView zoomScale="98" workbookViewId="0" zoomToFit="1"/>
  </sheetViews>
  <pageMargins left="0.70866141732283472" right="0.70866141732283472" top="0.74803149606299213" bottom="0.74803149606299213" header="0.31496062992125984" footer="0.31496062992125984"/>
  <pageSetup orientation="landscape" r:id="rId1"/>
  <headerFooter>
    <oddFooter xml:space="preserve">&amp;R
</oddFooter>
  </headerFooter>
  <drawing r:id="rId2"/>
</chartsheet>
</file>

<file path=xl/chartsheets/sheet16.xml><?xml version="1.0" encoding="utf-8"?>
<chartsheet xmlns="http://schemas.openxmlformats.org/spreadsheetml/2006/main" xmlns:r="http://schemas.openxmlformats.org/officeDocument/2006/relationships">
  <sheetPr codeName="Grafico18"/>
  <sheetViews>
    <sheetView zoomScale="98" workbookViewId="0" zoomToFit="1"/>
  </sheetViews>
  <pageMargins left="0.70866141732283472" right="0.70866141732283472" top="0.74803149606299213" bottom="0.74803149606299213" header="0.31496062992125984" footer="0.31496062992125984"/>
  <pageSetup orientation="landscape" r:id="rId1"/>
  <headerFooter>
    <oddFooter xml:space="preserve">&amp;R
</oddFooter>
  </headerFooter>
  <drawing r:id="rId2"/>
</chartsheet>
</file>

<file path=xl/chartsheets/sheet17.xml><?xml version="1.0" encoding="utf-8"?>
<chartsheet xmlns="http://schemas.openxmlformats.org/spreadsheetml/2006/main" xmlns:r="http://schemas.openxmlformats.org/officeDocument/2006/relationships">
  <sheetPr codeName="Grafico19"/>
  <sheetViews>
    <sheetView zoomScale="98" workbookViewId="0" zoomToFit="1"/>
  </sheetViews>
  <pageMargins left="0.70866141732283472" right="0.70866141732283472" top="0.74803149606299213" bottom="0.74803149606299213" header="0.31496062992125984" footer="0.31496062992125984"/>
  <pageSetup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 codeName="Grafico2"/>
  <sheetViews>
    <sheetView zoomScale="98" workbookViewId="0" zoomToFit="1"/>
  </sheetViews>
  <pageMargins left="0.70866141732283472" right="0.70866141732283472" top="0.74803149606299213" bottom="0.74803149606299213" header="0.31496062992125984" footer="0.31496062992125984"/>
  <pageSetup orientation="landscape" r:id="rId1"/>
  <headerFooter>
    <oddFooter xml:space="preserve">&amp;R
</oddFooter>
  </headerFooter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 codeName="Grafico3"/>
  <sheetViews>
    <sheetView zoomScale="98" workbookViewId="0" zoomToFit="1"/>
  </sheetViews>
  <pageMargins left="0.70866141732283472" right="0.70866141732283472" top="0.74803149606299213" bottom="0.74803149606299213" header="0.31496062992125984" footer="0.31496062992125984"/>
  <pageSetup orientation="landscape" r:id="rId1"/>
  <headerFooter>
    <oddFooter xml:space="preserve">&amp;R
</oddFooter>
  </headerFooter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 codeName="Grafico4"/>
  <sheetViews>
    <sheetView zoomScale="98" workbookViewId="0" zoomToFit="1"/>
  </sheetViews>
  <pageMargins left="0.70866141732283472" right="0.70866141732283472" top="0.74803149606299213" bottom="0.74803149606299213" header="0.31496062992125984" footer="0.31496062992125984"/>
  <pageSetup orientation="landscape" r:id="rId1"/>
  <headerFooter>
    <oddFooter xml:space="preserve">&amp;R
</oddFooter>
  </headerFooter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>
  <sheetPr codeName="Grafico6"/>
  <sheetViews>
    <sheetView zoomScale="98" workbookViewId="0" zoomToFit="1"/>
  </sheetViews>
  <pageMargins left="0.70866141732283472" right="0.70866141732283472" top="0.74803149606299213" bottom="0.74803149606299213" header="0.31496062992125984" footer="0.31496062992125984"/>
  <pageSetup orientation="landscape" r:id="rId1"/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>
  <sheetPr codeName="Grafico7"/>
  <sheetViews>
    <sheetView zoomScale="98" workbookViewId="0" zoomToFit="1"/>
  </sheetViews>
  <pageMargins left="0.70866141732283472" right="0.70866141732283472" top="0.74803149606299213" bottom="0.74803149606299213" header="0.31496062992125984" footer="0.31496062992125984"/>
  <pageSetup orientation="landscape" r:id="rId1"/>
  <headerFooter>
    <oddFooter xml:space="preserve">&amp;R
</oddFooter>
  </headerFooter>
  <drawing r:id="rId2"/>
</chartsheet>
</file>

<file path=xl/chartsheets/sheet7.xml><?xml version="1.0" encoding="utf-8"?>
<chartsheet xmlns="http://schemas.openxmlformats.org/spreadsheetml/2006/main" xmlns:r="http://schemas.openxmlformats.org/officeDocument/2006/relationships">
  <sheetPr codeName="Grafico8"/>
  <sheetViews>
    <sheetView zoomScale="98" workbookViewId="0" zoomToFit="1"/>
  </sheetViews>
  <pageMargins left="0.70866141732283472" right="0.70866141732283472" top="0.74803149606299213" bottom="0.74803149606299213" header="0.31496062992125984" footer="0.31496062992125984"/>
  <pageSetup orientation="landscape" r:id="rId1"/>
  <drawing r:id="rId2"/>
</chartsheet>
</file>

<file path=xl/chartsheets/sheet8.xml><?xml version="1.0" encoding="utf-8"?>
<chartsheet xmlns="http://schemas.openxmlformats.org/spreadsheetml/2006/main" xmlns:r="http://schemas.openxmlformats.org/officeDocument/2006/relationships">
  <sheetPr codeName="Grafico9"/>
  <sheetViews>
    <sheetView zoomScale="98" workbookViewId="0" zoomToFit="1"/>
  </sheetViews>
  <pageMargins left="0.70866141732283472" right="0.70866141732283472" top="0.74803149606299213" bottom="0.74803149606299213" header="0.31496062992125984" footer="0.31496062992125984"/>
  <pageSetup orientation="landscape" r:id="rId1"/>
  <drawing r:id="rId2"/>
</chartsheet>
</file>

<file path=xl/chartsheets/sheet9.xml><?xml version="1.0" encoding="utf-8"?>
<chartsheet xmlns="http://schemas.openxmlformats.org/spreadsheetml/2006/main" xmlns:r="http://schemas.openxmlformats.org/officeDocument/2006/relationships">
  <sheetPr codeName="Grafico10"/>
  <sheetViews>
    <sheetView zoomScale="98" workbookViewId="0" zoomToFit="1"/>
  </sheetViews>
  <pageMargins left="0.70866141732283472" right="0.70866141732283472" top="0.74803149606299213" bottom="0.74803149606299213" header="0.31496062992125984" footer="0.31496062992125984"/>
  <pageSetup orientation="landscape" r:id="rId1"/>
  <headerFooter>
    <oddFooter xml:space="preserve">&amp;R
</oddFooter>
  </headerFooter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50432" cy="6286500"/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xmlns="" id="{EE0B31A8-230E-4942-9FDB-DF7F3CB8A1AE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8645769" cy="6269753"/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xmlns="" id="{1220971A-79C2-470D-A48C-0398B43319A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8652831" cy="6288795"/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xmlns="" id="{0007D601-53BC-41EF-87FE-5650034F99C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0" y="0"/>
    <xdr:ext cx="8650255" cy="6278724"/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xmlns="" id="{FD7B05E2-CBB0-4167-A0A1-52FE85FBD82E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8640536" cy="6272893"/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xmlns="" id="{47C30631-B7D2-4F66-94BA-D80BE1EEB38E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0" y="0"/>
    <xdr:ext cx="8649470" cy="6282652"/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xmlns="" id="{E8EB480C-DC63-4EEF-8DD3-0CBA292545A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0" y="0"/>
    <xdr:ext cx="8649470" cy="6282652"/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xmlns="" id="{0C92A68D-961E-4B4C-BBE5-8C4436989149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xdr:wsDr xmlns:xdr="http://schemas.openxmlformats.org/drawingml/2006/spreadsheetDrawing" xmlns:a="http://schemas.openxmlformats.org/drawingml/2006/main">
  <xdr:absoluteAnchor>
    <xdr:pos x="0" y="0"/>
    <xdr:ext cx="8649470" cy="6282652"/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xmlns="" id="{A33F14E7-8FF7-42F5-B2DC-0D4A4B551B1D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7.xml><?xml version="1.0" encoding="utf-8"?>
<xdr:wsDr xmlns:xdr="http://schemas.openxmlformats.org/drawingml/2006/spreadsheetDrawing" xmlns:a="http://schemas.openxmlformats.org/drawingml/2006/main">
  <xdr:absoluteAnchor>
    <xdr:pos x="0" y="0"/>
    <xdr:ext cx="8650255" cy="6288444"/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xmlns="" id="{7601C026-5649-4015-889E-5261998FD2DC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50255" cy="6278724"/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xmlns="" id="{F5C3516A-F305-4CDF-B28C-7A71588ABE5A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50255" cy="6278724"/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xmlns="" id="{3B7C54BE-713D-4650-8D4F-3889341DB858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650255" cy="6278724"/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xmlns="" id="{801D0930-E776-46F5-AD06-C2CE26F31B4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8650255" cy="6278724"/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xmlns="" id="{AECED38C-ACE2-4621-9162-6153524484F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8650255" cy="6278724"/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xmlns="" id="{52D05B84-1A3F-4F8C-98B1-8C972526F43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8650255" cy="6278724"/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xmlns="" id="{D3115238-E2B6-4DF8-9040-695EB1FFE756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8650255" cy="6278724"/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xmlns="" id="{7BBB48E5-0969-4801-A4B7-4396EE84051B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8650255" cy="6278724"/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xmlns="" id="{19BEE587-8C50-40ED-87A1-D017FD1BAD5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7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8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9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0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1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2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3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4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5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7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8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9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0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1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2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3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4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5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7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8.bin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9.bin"/></Relationships>
</file>

<file path=xl/worksheets/_rels/sheet8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0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/>
  <dimension ref="B2:N30"/>
  <sheetViews>
    <sheetView showGridLines="0" showZeros="0" view="pageBreakPreview" topLeftCell="B10" zoomScaleNormal="70" zoomScaleSheetLayoutView="100" workbookViewId="0">
      <selection activeCell="B2" sqref="B2"/>
    </sheetView>
  </sheetViews>
  <sheetFormatPr defaultColWidth="8.85546875" defaultRowHeight="15" x14ac:dyDescent="0.25"/>
  <cols>
    <col min="1" max="1" width="6.140625" style="5" customWidth="1"/>
    <col min="2" max="2" width="56.7109375" style="5" bestFit="1" customWidth="1"/>
    <col min="3" max="14" width="8.42578125" style="5" customWidth="1"/>
    <col min="15" max="16384" width="8.85546875" style="5"/>
  </cols>
  <sheetData>
    <row r="2" spans="2:14" ht="15.75" thickBot="1" x14ac:dyDescent="0.3"/>
    <row r="3" spans="2:14" x14ac:dyDescent="0.25">
      <c r="B3" s="183" t="s">
        <v>31</v>
      </c>
      <c r="C3" s="184"/>
      <c r="D3" s="184"/>
      <c r="E3" s="184"/>
      <c r="F3" s="184"/>
      <c r="G3" s="184"/>
      <c r="H3" s="184"/>
      <c r="I3" s="184"/>
      <c r="J3" s="184"/>
      <c r="K3" s="184"/>
      <c r="L3" s="184"/>
      <c r="M3" s="184"/>
      <c r="N3" s="185"/>
    </row>
    <row r="4" spans="2:14" ht="15.75" thickBot="1" x14ac:dyDescent="0.3">
      <c r="B4" s="186" t="s">
        <v>196</v>
      </c>
      <c r="C4" s="187"/>
      <c r="D4" s="187"/>
      <c r="E4" s="187"/>
      <c r="F4" s="187"/>
      <c r="G4" s="187"/>
      <c r="H4" s="187"/>
      <c r="I4" s="187"/>
      <c r="J4" s="187"/>
      <c r="K4" s="187"/>
      <c r="L4" s="187"/>
      <c r="M4" s="187"/>
      <c r="N4" s="188"/>
    </row>
    <row r="5" spans="2:14" x14ac:dyDescent="0.25">
      <c r="B5" s="39"/>
      <c r="C5" s="189" t="s">
        <v>0</v>
      </c>
      <c r="D5" s="189"/>
      <c r="E5" s="189"/>
      <c r="F5" s="189" t="s">
        <v>1</v>
      </c>
      <c r="G5" s="189"/>
      <c r="H5" s="189"/>
      <c r="I5" s="189" t="s">
        <v>2</v>
      </c>
      <c r="J5" s="189"/>
      <c r="K5" s="189"/>
      <c r="L5" s="189" t="s">
        <v>3</v>
      </c>
      <c r="M5" s="189"/>
      <c r="N5" s="190"/>
    </row>
    <row r="6" spans="2:14" x14ac:dyDescent="0.25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8" t="s">
        <v>5</v>
      </c>
      <c r="L6" s="8" t="s">
        <v>4</v>
      </c>
      <c r="M6" s="8" t="s">
        <v>5</v>
      </c>
      <c r="N6" s="9" t="s">
        <v>5</v>
      </c>
    </row>
    <row r="7" spans="2:14" x14ac:dyDescent="0.25">
      <c r="B7" s="10" t="s">
        <v>40</v>
      </c>
      <c r="C7" s="11">
        <v>5.2893518518518498E-3</v>
      </c>
      <c r="D7" s="12">
        <f t="shared" ref="D7:D17" si="0">IFERROR(C7/C$18,0)</f>
        <v>9.2961757526444325E-2</v>
      </c>
      <c r="E7" s="12">
        <f t="shared" ref="E7:E17" si="1">IFERROR(C7/C$29,0)</f>
        <v>4.1134113411341162E-2</v>
      </c>
      <c r="F7" s="11">
        <v>2.2569444444444399E-3</v>
      </c>
      <c r="G7" s="12">
        <f t="shared" ref="G7:G17" si="2">IFERROR(F7/F$18,0)</f>
        <v>0.14202476329206093</v>
      </c>
      <c r="H7" s="12">
        <f t="shared" ref="H7:H17" si="3">IFERROR(F7/F$29,0)</f>
        <v>6.7148760330578372E-2</v>
      </c>
      <c r="I7" s="11">
        <v>1.85185185185185E-3</v>
      </c>
      <c r="J7" s="12">
        <f t="shared" ref="J7:J17" si="4">IFERROR(I7/I$18,0)</f>
        <v>9.1954022988505649E-2</v>
      </c>
      <c r="K7" s="12">
        <f t="shared" ref="K7:K17" si="5">IFERROR(I7/I$29,0)</f>
        <v>3.9800995024875593E-2</v>
      </c>
      <c r="L7" s="13">
        <f>SUM(C7,F7,I7)</f>
        <v>9.3981481481481399E-3</v>
      </c>
      <c r="M7" s="12">
        <f t="shared" ref="M7:M17" si="6">IFERROR(L7/L$18,0)</f>
        <v>0.10113339145597208</v>
      </c>
      <c r="N7" s="14">
        <f t="shared" ref="N7:N17" si="7">IFERROR(L7/L$29,0)</f>
        <v>4.5026061883109675E-2</v>
      </c>
    </row>
    <row r="8" spans="2:14" x14ac:dyDescent="0.25">
      <c r="B8" s="153" t="s">
        <v>122</v>
      </c>
      <c r="C8" s="11">
        <v>6.3773148148148096E-3</v>
      </c>
      <c r="D8" s="12">
        <f t="shared" si="0"/>
        <v>0.11208299430431248</v>
      </c>
      <c r="E8" s="12">
        <f t="shared" si="1"/>
        <v>4.9594959495949609E-2</v>
      </c>
      <c r="F8" s="11">
        <v>2.4074074074074102E-3</v>
      </c>
      <c r="G8" s="12">
        <f t="shared" si="2"/>
        <v>0.15149308084486549</v>
      </c>
      <c r="H8" s="12">
        <f t="shared" si="3"/>
        <v>7.1625344352617165E-2</v>
      </c>
      <c r="I8" s="11">
        <v>2.2453703703703698E-3</v>
      </c>
      <c r="J8" s="12">
        <f t="shared" si="4"/>
        <v>0.11149425287356318</v>
      </c>
      <c r="K8" s="12">
        <f t="shared" si="5"/>
        <v>4.8258706467661693E-2</v>
      </c>
      <c r="L8" s="13">
        <f t="shared" ref="L8:L17" si="8">SUM(C8,F8,I8)</f>
        <v>1.103009259259259E-2</v>
      </c>
      <c r="M8" s="12">
        <f t="shared" si="6"/>
        <v>0.11869473159795746</v>
      </c>
      <c r="N8" s="14">
        <f t="shared" si="7"/>
        <v>5.284462681601422E-2</v>
      </c>
    </row>
    <row r="9" spans="2:14" x14ac:dyDescent="0.25">
      <c r="B9" s="10" t="s">
        <v>11</v>
      </c>
      <c r="C9" s="11">
        <v>2.4444444444444401E-2</v>
      </c>
      <c r="D9" s="12">
        <f t="shared" si="0"/>
        <v>0.42961757526444233</v>
      </c>
      <c r="E9" s="12">
        <f t="shared" si="1"/>
        <v>0.19009900990098996</v>
      </c>
      <c r="F9" s="11">
        <v>6.5162037037037003E-3</v>
      </c>
      <c r="G9" s="12">
        <f t="shared" si="2"/>
        <v>0.41005098324836114</v>
      </c>
      <c r="H9" s="12">
        <f t="shared" si="3"/>
        <v>0.19387052341597785</v>
      </c>
      <c r="I9" s="11">
        <v>8.9699074074074108E-3</v>
      </c>
      <c r="J9" s="12">
        <f t="shared" si="4"/>
        <v>0.44540229885057486</v>
      </c>
      <c r="K9" s="12">
        <f t="shared" si="5"/>
        <v>0.19278606965174142</v>
      </c>
      <c r="L9" s="13">
        <f t="shared" si="8"/>
        <v>3.9930555555555511E-2</v>
      </c>
      <c r="M9" s="12">
        <f t="shared" si="6"/>
        <v>0.42969236517623599</v>
      </c>
      <c r="N9" s="14">
        <f t="shared" si="7"/>
        <v>0.1913053121880891</v>
      </c>
    </row>
    <row r="10" spans="2:14" x14ac:dyDescent="0.25">
      <c r="B10" s="10" t="s">
        <v>52</v>
      </c>
      <c r="C10" s="11">
        <v>1.4016203703703701E-2</v>
      </c>
      <c r="D10" s="12">
        <f t="shared" si="0"/>
        <v>0.24633848657445098</v>
      </c>
      <c r="E10" s="12">
        <f t="shared" si="1"/>
        <v>0.1090009000900091</v>
      </c>
      <c r="F10" s="11">
        <v>2.88194444444444E-3</v>
      </c>
      <c r="G10" s="12">
        <f t="shared" si="2"/>
        <v>0.1813546977421702</v>
      </c>
      <c r="H10" s="12">
        <f t="shared" si="3"/>
        <v>8.5743801652892429E-2</v>
      </c>
      <c r="I10" s="11">
        <v>4.8726851851851804E-3</v>
      </c>
      <c r="J10" s="12">
        <f t="shared" si="4"/>
        <v>0.24195402298850549</v>
      </c>
      <c r="K10" s="12">
        <f t="shared" si="5"/>
        <v>0.1047263681592039</v>
      </c>
      <c r="L10" s="13">
        <f t="shared" si="8"/>
        <v>2.1770833333333323E-2</v>
      </c>
      <c r="M10" s="12">
        <f t="shared" si="6"/>
        <v>0.23427575040478271</v>
      </c>
      <c r="N10" s="14">
        <f t="shared" si="7"/>
        <v>0.10430298325385386</v>
      </c>
    </row>
    <row r="11" spans="2:14" x14ac:dyDescent="0.25">
      <c r="B11" s="10" t="s">
        <v>12</v>
      </c>
      <c r="C11" s="11">
        <v>3.3333333333333301E-3</v>
      </c>
      <c r="D11" s="12">
        <f t="shared" si="0"/>
        <v>5.8584214808787637E-2</v>
      </c>
      <c r="E11" s="12">
        <f t="shared" si="1"/>
        <v>2.5922592259225927E-2</v>
      </c>
      <c r="F11" s="11">
        <v>1.0416666666666699E-3</v>
      </c>
      <c r="G11" s="12">
        <f t="shared" si="2"/>
        <v>6.5549890750182305E-2</v>
      </c>
      <c r="H11" s="12">
        <f t="shared" si="3"/>
        <v>3.0991735537190177E-2</v>
      </c>
      <c r="I11" s="11">
        <v>6.01851851851852E-4</v>
      </c>
      <c r="J11" s="12">
        <f t="shared" si="4"/>
        <v>2.9885057471264374E-2</v>
      </c>
      <c r="K11" s="12">
        <f t="shared" si="5"/>
        <v>1.2935323383084583E-2</v>
      </c>
      <c r="L11" s="13">
        <f t="shared" si="8"/>
        <v>4.9768518518518521E-3</v>
      </c>
      <c r="M11" s="12">
        <f t="shared" si="6"/>
        <v>5.355586000747295E-2</v>
      </c>
      <c r="N11" s="14">
        <f t="shared" si="7"/>
        <v>2.3843850504602436E-2</v>
      </c>
    </row>
    <row r="12" spans="2:14" x14ac:dyDescent="0.25">
      <c r="B12" s="10" t="s">
        <v>142</v>
      </c>
      <c r="C12" s="11">
        <v>2.31481481481481E-5</v>
      </c>
      <c r="D12" s="12">
        <f t="shared" si="0"/>
        <v>4.0683482506102483E-4</v>
      </c>
      <c r="E12" s="12">
        <f t="shared" si="1"/>
        <v>1.8001800180017985E-4</v>
      </c>
      <c r="F12" s="11">
        <v>0</v>
      </c>
      <c r="G12" s="12">
        <f t="shared" si="2"/>
        <v>0</v>
      </c>
      <c r="H12" s="12">
        <f t="shared" si="3"/>
        <v>0</v>
      </c>
      <c r="I12" s="11">
        <v>9.2592592592592602E-5</v>
      </c>
      <c r="J12" s="12">
        <f t="shared" si="4"/>
        <v>4.5977011494252873E-3</v>
      </c>
      <c r="K12" s="12">
        <f t="shared" si="5"/>
        <v>1.9900497512437818E-3</v>
      </c>
      <c r="L12" s="13">
        <f t="shared" si="8"/>
        <v>1.157407407407407E-4</v>
      </c>
      <c r="M12" s="12">
        <f t="shared" si="6"/>
        <v>1.2454851164528588E-3</v>
      </c>
      <c r="N12" s="14">
        <f t="shared" si="7"/>
        <v>5.5450815126982392E-4</v>
      </c>
    </row>
    <row r="13" spans="2:14" x14ac:dyDescent="0.25">
      <c r="B13" s="10" t="s">
        <v>143</v>
      </c>
      <c r="C13" s="11">
        <v>0</v>
      </c>
      <c r="D13" s="12">
        <f t="shared" si="0"/>
        <v>0</v>
      </c>
      <c r="E13" s="12">
        <f t="shared" si="1"/>
        <v>0</v>
      </c>
      <c r="F13" s="15">
        <v>0</v>
      </c>
      <c r="G13" s="12">
        <f t="shared" si="2"/>
        <v>0</v>
      </c>
      <c r="H13" s="12">
        <f t="shared" si="3"/>
        <v>0</v>
      </c>
      <c r="I13" s="15">
        <v>0</v>
      </c>
      <c r="J13" s="12">
        <f t="shared" si="4"/>
        <v>0</v>
      </c>
      <c r="K13" s="12">
        <f t="shared" si="5"/>
        <v>0</v>
      </c>
      <c r="L13" s="13">
        <f t="shared" si="8"/>
        <v>0</v>
      </c>
      <c r="M13" s="12">
        <f t="shared" si="6"/>
        <v>0</v>
      </c>
      <c r="N13" s="14">
        <f t="shared" si="7"/>
        <v>0</v>
      </c>
    </row>
    <row r="14" spans="2:14" x14ac:dyDescent="0.25">
      <c r="B14" s="10" t="s">
        <v>144</v>
      </c>
      <c r="C14" s="11">
        <v>0</v>
      </c>
      <c r="D14" s="12">
        <f t="shared" si="0"/>
        <v>0</v>
      </c>
      <c r="E14" s="12">
        <f t="shared" si="1"/>
        <v>0</v>
      </c>
      <c r="F14" s="15">
        <v>0</v>
      </c>
      <c r="G14" s="12">
        <f t="shared" si="2"/>
        <v>0</v>
      </c>
      <c r="H14" s="12">
        <f t="shared" si="3"/>
        <v>0</v>
      </c>
      <c r="I14" s="15">
        <v>0</v>
      </c>
      <c r="J14" s="12">
        <f t="shared" si="4"/>
        <v>0</v>
      </c>
      <c r="K14" s="12">
        <f t="shared" si="5"/>
        <v>0</v>
      </c>
      <c r="L14" s="13">
        <f t="shared" si="8"/>
        <v>0</v>
      </c>
      <c r="M14" s="12">
        <f t="shared" si="6"/>
        <v>0</v>
      </c>
      <c r="N14" s="14">
        <f t="shared" si="7"/>
        <v>0</v>
      </c>
    </row>
    <row r="15" spans="2:14" x14ac:dyDescent="0.25">
      <c r="B15" s="10" t="s">
        <v>145</v>
      </c>
      <c r="C15" s="11">
        <v>2.31481481481481E-4</v>
      </c>
      <c r="D15" s="12">
        <f t="shared" si="0"/>
        <v>4.0683482506102481E-3</v>
      </c>
      <c r="E15" s="12">
        <f t="shared" si="1"/>
        <v>1.8001800180017984E-3</v>
      </c>
      <c r="F15" s="11">
        <v>0</v>
      </c>
      <c r="G15" s="12">
        <f t="shared" si="2"/>
        <v>0</v>
      </c>
      <c r="H15" s="12">
        <f t="shared" si="3"/>
        <v>0</v>
      </c>
      <c r="I15" s="11">
        <v>1.15740740740741E-4</v>
      </c>
      <c r="J15" s="12">
        <f t="shared" si="4"/>
        <v>5.7471264367816221E-3</v>
      </c>
      <c r="K15" s="12">
        <f t="shared" si="5"/>
        <v>2.4875621890547328E-3</v>
      </c>
      <c r="L15" s="13">
        <f t="shared" si="8"/>
        <v>3.4722222222222202E-4</v>
      </c>
      <c r="M15" s="12">
        <f t="shared" si="6"/>
        <v>3.7364553493585756E-3</v>
      </c>
      <c r="N15" s="14">
        <f t="shared" si="7"/>
        <v>1.6635244538094713E-3</v>
      </c>
    </row>
    <row r="16" spans="2:14" x14ac:dyDescent="0.25">
      <c r="B16" s="10" t="s">
        <v>146</v>
      </c>
      <c r="C16" s="11">
        <v>0</v>
      </c>
      <c r="D16" s="12">
        <f t="shared" si="0"/>
        <v>0</v>
      </c>
      <c r="E16" s="12">
        <f t="shared" si="1"/>
        <v>0</v>
      </c>
      <c r="F16" s="11">
        <v>0</v>
      </c>
      <c r="G16" s="12">
        <f t="shared" si="2"/>
        <v>0</v>
      </c>
      <c r="H16" s="12">
        <f t="shared" si="3"/>
        <v>0</v>
      </c>
      <c r="I16" s="11">
        <v>0</v>
      </c>
      <c r="J16" s="12">
        <f t="shared" si="4"/>
        <v>0</v>
      </c>
      <c r="K16" s="12">
        <f t="shared" si="5"/>
        <v>0</v>
      </c>
      <c r="L16" s="13">
        <f t="shared" si="8"/>
        <v>0</v>
      </c>
      <c r="M16" s="12">
        <f t="shared" si="6"/>
        <v>0</v>
      </c>
      <c r="N16" s="14">
        <f t="shared" si="7"/>
        <v>0</v>
      </c>
    </row>
    <row r="17" spans="2:14" ht="15.75" thickBot="1" x14ac:dyDescent="0.3">
      <c r="B17" s="10" t="s">
        <v>13</v>
      </c>
      <c r="C17" s="11">
        <v>3.1828703703703702E-3</v>
      </c>
      <c r="D17" s="12">
        <f t="shared" si="0"/>
        <v>5.5939788445891023E-2</v>
      </c>
      <c r="E17" s="12">
        <f t="shared" si="1"/>
        <v>2.4752475247524778E-2</v>
      </c>
      <c r="F17" s="11">
        <v>7.8703703703703705E-4</v>
      </c>
      <c r="G17" s="12">
        <f t="shared" si="2"/>
        <v>4.9526584122359808E-2</v>
      </c>
      <c r="H17" s="12">
        <f t="shared" si="3"/>
        <v>2.3415977961432508E-2</v>
      </c>
      <c r="I17" s="11">
        <v>1.38888888888889E-3</v>
      </c>
      <c r="J17" s="12">
        <f t="shared" si="4"/>
        <v>6.8965517241379365E-2</v>
      </c>
      <c r="K17" s="12">
        <f t="shared" si="5"/>
        <v>2.9850746268656751E-2</v>
      </c>
      <c r="L17" s="13">
        <f t="shared" si="8"/>
        <v>5.3587962962962973E-3</v>
      </c>
      <c r="M17" s="12">
        <f t="shared" si="6"/>
        <v>5.7665960891767398E-2</v>
      </c>
      <c r="N17" s="14">
        <f t="shared" si="7"/>
        <v>2.5673727403792861E-2</v>
      </c>
    </row>
    <row r="18" spans="2:14" ht="16.5" thickTop="1" thickBot="1" x14ac:dyDescent="0.3">
      <c r="B18" s="31" t="s">
        <v>3</v>
      </c>
      <c r="C18" s="32">
        <f>SUM(C7:C17)</f>
        <v>5.6898148148148087E-2</v>
      </c>
      <c r="D18" s="33">
        <f>IFERROR(SUM(D7:D17),0)</f>
        <v>1</v>
      </c>
      <c r="E18" s="33">
        <f>IFERROR(SUM(E7:E17),0)</f>
        <v>0.44248424842484252</v>
      </c>
      <c r="F18" s="32">
        <f>SUM(F7:F17)</f>
        <v>1.5891203703703699E-2</v>
      </c>
      <c r="G18" s="33">
        <f>IFERROR(SUM(G7:G17),0)</f>
        <v>0.99999999999999978</v>
      </c>
      <c r="H18" s="33">
        <f>IFERROR(SUM(H7:H17),0)</f>
        <v>0.47279614325068853</v>
      </c>
      <c r="I18" s="32">
        <f>SUM(I7:I17)</f>
        <v>2.013888888888889E-2</v>
      </c>
      <c r="J18" s="33">
        <f>IFERROR(SUM(J7:J17),0)</f>
        <v>0.99999999999999978</v>
      </c>
      <c r="K18" s="33">
        <f>IFERROR(SUM(K7:K17),0)</f>
        <v>0.43283582089552236</v>
      </c>
      <c r="L18" s="32">
        <f>SUM(L7:L17)</f>
        <v>9.2928240740740672E-2</v>
      </c>
      <c r="M18" s="33">
        <f>IFERROR(SUM(M7:M17),0)</f>
        <v>1</v>
      </c>
      <c r="N18" s="34">
        <f>IFERROR(SUM(N7:N17),0)</f>
        <v>0.44521459465454144</v>
      </c>
    </row>
    <row r="19" spans="2:14" ht="15.75" thickTop="1" x14ac:dyDescent="0.25">
      <c r="B19" s="25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7"/>
    </row>
    <row r="20" spans="2:14" x14ac:dyDescent="0.25">
      <c r="B20" s="7" t="s">
        <v>14</v>
      </c>
      <c r="C20" s="8" t="s">
        <v>57</v>
      </c>
      <c r="D20" s="16" t="s">
        <v>5</v>
      </c>
      <c r="E20" s="16" t="s">
        <v>5</v>
      </c>
      <c r="F20" s="8" t="s">
        <v>57</v>
      </c>
      <c r="G20" s="16" t="s">
        <v>5</v>
      </c>
      <c r="H20" s="16" t="s">
        <v>5</v>
      </c>
      <c r="I20" s="8" t="s">
        <v>57</v>
      </c>
      <c r="J20" s="16" t="s">
        <v>5</v>
      </c>
      <c r="K20" s="16" t="s">
        <v>5</v>
      </c>
      <c r="L20" s="16" t="s">
        <v>57</v>
      </c>
      <c r="M20" s="16" t="s">
        <v>5</v>
      </c>
      <c r="N20" s="17" t="s">
        <v>5</v>
      </c>
    </row>
    <row r="21" spans="2:14" x14ac:dyDescent="0.25">
      <c r="B21" s="18" t="s">
        <v>15</v>
      </c>
      <c r="C21" s="11">
        <v>9.3981481481481503E-3</v>
      </c>
      <c r="D21" s="19"/>
      <c r="E21" s="12">
        <f>IFERROR(C21/C$29,0)</f>
        <v>7.3087308730873185E-2</v>
      </c>
      <c r="F21" s="11">
        <v>3.1250000000000002E-3</v>
      </c>
      <c r="G21" s="19"/>
      <c r="H21" s="12">
        <f>IFERROR(F21/F$29,0)</f>
        <v>9.2975206611570244E-2</v>
      </c>
      <c r="I21" s="11">
        <v>4.21296296296296E-3</v>
      </c>
      <c r="J21" s="19"/>
      <c r="K21" s="12">
        <f>IFERROR(I21/I$29,0)</f>
        <v>9.0547263681592008E-2</v>
      </c>
      <c r="L21" s="13">
        <f>SUM(C21,F21,I21)</f>
        <v>1.6736111111111111E-2</v>
      </c>
      <c r="M21" s="19"/>
      <c r="N21" s="14">
        <f>IFERROR(L21/L$29,0)</f>
        <v>8.0181878673616563E-2</v>
      </c>
    </row>
    <row r="22" spans="2:14" x14ac:dyDescent="0.25">
      <c r="B22" s="18" t="s">
        <v>16</v>
      </c>
      <c r="C22" s="11">
        <v>0</v>
      </c>
      <c r="D22" s="19"/>
      <c r="E22" s="12">
        <f t="shared" ref="E22:E26" si="9">IFERROR(C22/C$29,0)</f>
        <v>0</v>
      </c>
      <c r="F22" s="11">
        <v>1.8518518518518501E-4</v>
      </c>
      <c r="G22" s="19"/>
      <c r="H22" s="12">
        <f t="shared" ref="H22:H26" si="10">IFERROR(F22/F$29,0)</f>
        <v>5.5096418732782319E-3</v>
      </c>
      <c r="I22" s="11">
        <v>2.89351851851852E-4</v>
      </c>
      <c r="J22" s="19"/>
      <c r="K22" s="12">
        <f t="shared" ref="K22:K26" si="11">IFERROR(I22/I$29,0)</f>
        <v>6.2189054726368206E-3</v>
      </c>
      <c r="L22" s="13">
        <f t="shared" ref="L22:L26" si="12">SUM(C22,F22,I22)</f>
        <v>4.7453703703703698E-4</v>
      </c>
      <c r="M22" s="19"/>
      <c r="N22" s="14">
        <f t="shared" ref="N22:N26" si="13">IFERROR(L22/L$29,0)</f>
        <v>2.2734834202062784E-3</v>
      </c>
    </row>
    <row r="23" spans="2:14" x14ac:dyDescent="0.25">
      <c r="B23" s="18" t="s">
        <v>17</v>
      </c>
      <c r="C23" s="11">
        <v>1.57407407407407E-3</v>
      </c>
      <c r="D23" s="19"/>
      <c r="E23" s="12">
        <f t="shared" si="9"/>
        <v>1.2241224122412223E-2</v>
      </c>
      <c r="F23" s="11">
        <v>2.89351851851852E-4</v>
      </c>
      <c r="G23" s="19"/>
      <c r="H23" s="12">
        <f t="shared" si="10"/>
        <v>8.6088154269972489E-3</v>
      </c>
      <c r="I23" s="11">
        <v>1.0648148148148101E-3</v>
      </c>
      <c r="J23" s="19"/>
      <c r="K23" s="12">
        <f t="shared" si="11"/>
        <v>2.2885572139303388E-2</v>
      </c>
      <c r="L23" s="13">
        <f t="shared" si="12"/>
        <v>2.9282407407407321E-3</v>
      </c>
      <c r="M23" s="19"/>
      <c r="N23" s="14">
        <f t="shared" si="13"/>
        <v>1.4029056227126508E-2</v>
      </c>
    </row>
    <row r="24" spans="2:14" x14ac:dyDescent="0.25">
      <c r="B24" s="18" t="s">
        <v>18</v>
      </c>
      <c r="C24" s="11">
        <v>2.3240740740740701E-2</v>
      </c>
      <c r="D24" s="19"/>
      <c r="E24" s="12">
        <f t="shared" si="9"/>
        <v>0.18073807380738063</v>
      </c>
      <c r="F24" s="11">
        <v>5.9837962962963004E-3</v>
      </c>
      <c r="G24" s="19"/>
      <c r="H24" s="12">
        <f t="shared" si="10"/>
        <v>0.17803030303030315</v>
      </c>
      <c r="I24" s="11">
        <v>6.1458333333333304E-3</v>
      </c>
      <c r="J24" s="19"/>
      <c r="K24" s="12">
        <f t="shared" si="11"/>
        <v>0.13208955223880595</v>
      </c>
      <c r="L24" s="13">
        <f t="shared" si="12"/>
        <v>3.537037037037033E-2</v>
      </c>
      <c r="M24" s="19"/>
      <c r="N24" s="14">
        <f t="shared" si="13"/>
        <v>0.16945769102805805</v>
      </c>
    </row>
    <row r="25" spans="2:14" x14ac:dyDescent="0.25">
      <c r="B25" s="18" t="s">
        <v>19</v>
      </c>
      <c r="C25" s="11">
        <v>3.7037037037037E-2</v>
      </c>
      <c r="D25" s="19"/>
      <c r="E25" s="12">
        <f t="shared" si="9"/>
        <v>0.28802880288028804</v>
      </c>
      <c r="F25" s="11">
        <v>7.8472222222222207E-3</v>
      </c>
      <c r="G25" s="19"/>
      <c r="H25" s="12">
        <f t="shared" si="10"/>
        <v>0.23347107438016523</v>
      </c>
      <c r="I25" s="11">
        <v>1.4548611111111101E-2</v>
      </c>
      <c r="J25" s="19"/>
      <c r="K25" s="12">
        <f t="shared" si="11"/>
        <v>0.31268656716417897</v>
      </c>
      <c r="L25" s="13">
        <f t="shared" si="12"/>
        <v>5.9432870370370323E-2</v>
      </c>
      <c r="M25" s="19"/>
      <c r="N25" s="14">
        <f t="shared" si="13"/>
        <v>0.28473993567705447</v>
      </c>
    </row>
    <row r="26" spans="2:14" ht="15.75" thickBot="1" x14ac:dyDescent="0.3">
      <c r="B26" s="23" t="s">
        <v>20</v>
      </c>
      <c r="C26" s="20">
        <v>4.3981481481481503E-4</v>
      </c>
      <c r="D26" s="24"/>
      <c r="E26" s="21">
        <f t="shared" si="9"/>
        <v>3.4203420342034259E-3</v>
      </c>
      <c r="F26" s="20">
        <v>2.89351851851852E-4</v>
      </c>
      <c r="G26" s="24"/>
      <c r="H26" s="21">
        <f t="shared" si="10"/>
        <v>8.6088154269972489E-3</v>
      </c>
      <c r="I26" s="20">
        <v>1.2731481481481499E-4</v>
      </c>
      <c r="J26" s="24"/>
      <c r="K26" s="21">
        <f t="shared" si="11"/>
        <v>2.7363184079602035E-3</v>
      </c>
      <c r="L26" s="13">
        <f t="shared" si="12"/>
        <v>8.5648148148148205E-4</v>
      </c>
      <c r="M26" s="24"/>
      <c r="N26" s="22">
        <f t="shared" si="13"/>
        <v>4.1033603193967013E-3</v>
      </c>
    </row>
    <row r="27" spans="2:14" ht="16.5" thickTop="1" thickBot="1" x14ac:dyDescent="0.3">
      <c r="B27" s="31" t="s">
        <v>3</v>
      </c>
      <c r="C27" s="32">
        <f>SUM(C21:C26)</f>
        <v>7.1689814814814734E-2</v>
      </c>
      <c r="D27" s="33"/>
      <c r="E27" s="33">
        <f>IFERROR(SUM(E21:E26),0)</f>
        <v>0.55751575157515743</v>
      </c>
      <c r="F27" s="32">
        <f>SUM(F21:F26)</f>
        <v>1.7719907407407413E-2</v>
      </c>
      <c r="G27" s="33"/>
      <c r="H27" s="33">
        <f>IFERROR(SUM(H21:H26),0)</f>
        <v>0.52720385674931136</v>
      </c>
      <c r="I27" s="32">
        <f>SUM(I21:I26)</f>
        <v>2.6388888888888871E-2</v>
      </c>
      <c r="J27" s="33"/>
      <c r="K27" s="33">
        <f>IFERROR(SUM(K21:K26),0)</f>
        <v>0.56716417910447736</v>
      </c>
      <c r="L27" s="32">
        <f>SUM(L21:L26)</f>
        <v>0.11579861111111102</v>
      </c>
      <c r="M27" s="33"/>
      <c r="N27" s="34">
        <f>IFERROR(SUM(N21:N26),0)</f>
        <v>0.55478540534545862</v>
      </c>
    </row>
    <row r="28" spans="2:14" ht="16.5" thickTop="1" thickBot="1" x14ac:dyDescent="0.3">
      <c r="B28" s="28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30"/>
    </row>
    <row r="29" spans="2:14" ht="16.5" thickTop="1" thickBot="1" x14ac:dyDescent="0.3">
      <c r="B29" s="31" t="s">
        <v>6</v>
      </c>
      <c r="C29" s="32">
        <f>SUM(C18,C27)</f>
        <v>0.12858796296296282</v>
      </c>
      <c r="D29" s="35"/>
      <c r="E29" s="36">
        <f>IFERROR(SUM(E18,E27),0)</f>
        <v>1</v>
      </c>
      <c r="F29" s="32">
        <f>SUM(F18,F27)</f>
        <v>3.3611111111111112E-2</v>
      </c>
      <c r="G29" s="35"/>
      <c r="H29" s="36">
        <f>IFERROR(SUM(H18,H27),0)</f>
        <v>0.99999999999999989</v>
      </c>
      <c r="I29" s="32">
        <f>SUM(I18,I27)</f>
        <v>4.6527777777777765E-2</v>
      </c>
      <c r="J29" s="35"/>
      <c r="K29" s="36">
        <f>IFERROR(SUM(K18,K27),0)</f>
        <v>0.99999999999999978</v>
      </c>
      <c r="L29" s="37">
        <f>SUM(L18,L27)</f>
        <v>0.20872685185185169</v>
      </c>
      <c r="M29" s="35"/>
      <c r="N29" s="38">
        <f>IFERROR(SUM(N18,N27),0)</f>
        <v>1</v>
      </c>
    </row>
    <row r="30" spans="2:14" ht="66" customHeight="1" thickTop="1" thickBot="1" x14ac:dyDescent="0.3">
      <c r="B30" s="180" t="s">
        <v>273</v>
      </c>
      <c r="C30" s="181"/>
      <c r="D30" s="181"/>
      <c r="E30" s="181"/>
      <c r="F30" s="181"/>
      <c r="G30" s="181"/>
      <c r="H30" s="181"/>
      <c r="I30" s="181"/>
      <c r="J30" s="181"/>
      <c r="K30" s="181"/>
      <c r="L30" s="181"/>
      <c r="M30" s="181"/>
      <c r="N30" s="182"/>
    </row>
  </sheetData>
  <mergeCells count="7">
    <mergeCell ref="B30:N30"/>
    <mergeCell ref="B3:N3"/>
    <mergeCell ref="B4:N4"/>
    <mergeCell ref="C5:E5"/>
    <mergeCell ref="F5:H5"/>
    <mergeCell ref="I5:K5"/>
    <mergeCell ref="L5:N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6" orientation="landscape" r:id="rId1"/>
  <colBreaks count="1" manualBreakCount="1">
    <brk id="14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0"/>
  <dimension ref="B2:K30"/>
  <sheetViews>
    <sheetView showGridLines="0" showZeros="0" view="pageBreakPreview" zoomScale="110" zoomScaleNormal="80" zoomScaleSheetLayoutView="110" workbookViewId="0">
      <selection activeCell="B2" sqref="B2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6" width="10.7109375" style="4" customWidth="1"/>
    <col min="7" max="7" width="10.7109375" style="1" customWidth="1"/>
    <col min="8" max="8" width="10.7109375" style="4" customWidth="1"/>
    <col min="9" max="11" width="10.7109375" style="1" customWidth="1"/>
    <col min="12" max="16384" width="8.85546875" style="1"/>
  </cols>
  <sheetData>
    <row r="2" spans="2:11" ht="15.75" thickBot="1" x14ac:dyDescent="0.3"/>
    <row r="3" spans="2:11" x14ac:dyDescent="0.25">
      <c r="B3" s="183" t="s">
        <v>45</v>
      </c>
      <c r="C3" s="184"/>
      <c r="D3" s="184"/>
      <c r="E3" s="184"/>
      <c r="F3" s="184"/>
      <c r="G3" s="184"/>
      <c r="H3" s="184"/>
      <c r="I3" s="184"/>
      <c r="J3" s="184"/>
      <c r="K3" s="185"/>
    </row>
    <row r="4" spans="2:11" ht="15.75" thickBot="1" x14ac:dyDescent="0.3">
      <c r="B4" s="186" t="s">
        <v>196</v>
      </c>
      <c r="C4" s="187"/>
      <c r="D4" s="187"/>
      <c r="E4" s="187"/>
      <c r="F4" s="187"/>
      <c r="G4" s="187"/>
      <c r="H4" s="187"/>
      <c r="I4" s="187"/>
      <c r="J4" s="187"/>
      <c r="K4" s="188"/>
    </row>
    <row r="5" spans="2:11" x14ac:dyDescent="0.25">
      <c r="B5" s="39"/>
      <c r="C5" s="189" t="s">
        <v>28</v>
      </c>
      <c r="D5" s="189"/>
      <c r="E5" s="189"/>
      <c r="F5" s="189" t="s">
        <v>29</v>
      </c>
      <c r="G5" s="189"/>
      <c r="H5" s="189"/>
      <c r="I5" s="189" t="s">
        <v>30</v>
      </c>
      <c r="J5" s="189"/>
      <c r="K5" s="190"/>
    </row>
    <row r="6" spans="2:11" x14ac:dyDescent="0.25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9" t="s">
        <v>5</v>
      </c>
    </row>
    <row r="7" spans="2:11" x14ac:dyDescent="0.25">
      <c r="B7" s="10" t="s">
        <v>40</v>
      </c>
      <c r="C7" s="11">
        <v>5.3009259259259303E-3</v>
      </c>
      <c r="D7" s="12">
        <f t="shared" ref="D7:D17" si="0">IFERROR(C7/C$18,0)</f>
        <v>0.26022727272727297</v>
      </c>
      <c r="E7" s="12">
        <f t="shared" ref="E7:E17" si="1">IFERROR(C7/C$29,0)</f>
        <v>6.7701404286770184E-2</v>
      </c>
      <c r="F7" s="11">
        <v>1.2384259259259299E-3</v>
      </c>
      <c r="G7" s="12">
        <f t="shared" ref="G7:G17" si="2">IFERROR(F7/F$18,0)</f>
        <v>0.2476851851851859</v>
      </c>
      <c r="H7" s="12">
        <f t="shared" ref="H7:H17" si="3">IFERROR(F7/F$29,0)</f>
        <v>8.1617086193745469E-2</v>
      </c>
      <c r="I7" s="11">
        <v>6.53935185185185E-3</v>
      </c>
      <c r="J7" s="12">
        <f t="shared" ref="J7:J17" si="4">IFERROR(I7/I$18,0)</f>
        <v>0.25775547445255431</v>
      </c>
      <c r="K7" s="14">
        <f t="shared" ref="K7:K17" si="5">IFERROR(I7/I$29,0)</f>
        <v>6.9960376423972223E-2</v>
      </c>
    </row>
    <row r="8" spans="2:11" x14ac:dyDescent="0.25">
      <c r="B8" s="153" t="s">
        <v>122</v>
      </c>
      <c r="C8" s="11">
        <v>9.8958333333333294E-3</v>
      </c>
      <c r="D8" s="12">
        <f t="shared" si="0"/>
        <v>0.48579545454545442</v>
      </c>
      <c r="E8" s="12">
        <f t="shared" si="1"/>
        <v>0.12638580931263851</v>
      </c>
      <c r="F8" s="11">
        <v>2.8472222222222202E-3</v>
      </c>
      <c r="G8" s="12">
        <f t="shared" si="2"/>
        <v>0.56944444444444386</v>
      </c>
      <c r="H8" s="12">
        <f t="shared" si="3"/>
        <v>0.18764302059496546</v>
      </c>
      <c r="I8" s="11">
        <v>1.2743055555555599E-2</v>
      </c>
      <c r="J8" s="12">
        <f t="shared" si="4"/>
        <v>0.50228102189781121</v>
      </c>
      <c r="K8" s="14">
        <f t="shared" si="5"/>
        <v>0.13632986627043134</v>
      </c>
    </row>
    <row r="9" spans="2:11" x14ac:dyDescent="0.25">
      <c r="B9" s="10" t="s">
        <v>11</v>
      </c>
      <c r="C9" s="11">
        <v>2.82407407407407E-3</v>
      </c>
      <c r="D9" s="12">
        <f t="shared" si="0"/>
        <v>0.13863636363636345</v>
      </c>
      <c r="E9" s="12">
        <f t="shared" si="1"/>
        <v>3.6067997043606741E-2</v>
      </c>
      <c r="F9" s="11">
        <v>7.4074074074074103E-4</v>
      </c>
      <c r="G9" s="12">
        <f t="shared" si="2"/>
        <v>0.14814814814814814</v>
      </c>
      <c r="H9" s="12">
        <f t="shared" si="3"/>
        <v>4.8817696414950422E-2</v>
      </c>
      <c r="I9" s="11">
        <v>3.5648148148148102E-3</v>
      </c>
      <c r="J9" s="12">
        <f t="shared" si="4"/>
        <v>0.1405109489051091</v>
      </c>
      <c r="K9" s="14">
        <f t="shared" si="5"/>
        <v>3.8137691926696325E-2</v>
      </c>
    </row>
    <row r="10" spans="2:11" x14ac:dyDescent="0.25">
      <c r="B10" s="10" t="s">
        <v>52</v>
      </c>
      <c r="C10" s="11">
        <v>8.7962962962963005E-4</v>
      </c>
      <c r="D10" s="12">
        <f t="shared" si="0"/>
        <v>4.3181818181818203E-2</v>
      </c>
      <c r="E10" s="12">
        <f t="shared" si="1"/>
        <v>1.1234294161123433E-2</v>
      </c>
      <c r="F10" s="11">
        <v>1.7361111111111101E-4</v>
      </c>
      <c r="G10" s="12">
        <f t="shared" si="2"/>
        <v>3.4722222222222189E-2</v>
      </c>
      <c r="H10" s="12">
        <f t="shared" si="3"/>
        <v>1.1441647597253994E-2</v>
      </c>
      <c r="I10" s="11">
        <v>1.05324074074074E-3</v>
      </c>
      <c r="J10" s="12">
        <f t="shared" si="4"/>
        <v>4.1514598540145893E-2</v>
      </c>
      <c r="K10" s="14">
        <f t="shared" si="5"/>
        <v>1.1267954432887558E-2</v>
      </c>
    </row>
    <row r="11" spans="2:11" x14ac:dyDescent="0.25">
      <c r="B11" s="10" t="s">
        <v>12</v>
      </c>
      <c r="C11" s="11">
        <v>8.6805555555555605E-4</v>
      </c>
      <c r="D11" s="12">
        <f t="shared" si="0"/>
        <v>4.2613636363636388E-2</v>
      </c>
      <c r="E11" s="12">
        <f t="shared" si="1"/>
        <v>1.1086474501108652E-2</v>
      </c>
      <c r="F11" s="11">
        <v>0</v>
      </c>
      <c r="G11" s="12">
        <f t="shared" si="2"/>
        <v>0</v>
      </c>
      <c r="H11" s="12">
        <f t="shared" si="3"/>
        <v>0</v>
      </c>
      <c r="I11" s="11">
        <v>8.6805555555555605E-4</v>
      </c>
      <c r="J11" s="12">
        <f t="shared" si="4"/>
        <v>3.4215328467153257E-2</v>
      </c>
      <c r="K11" s="14">
        <f t="shared" si="5"/>
        <v>9.2867756315007464E-3</v>
      </c>
    </row>
    <row r="12" spans="2:11" x14ac:dyDescent="0.25">
      <c r="B12" s="10" t="s">
        <v>142</v>
      </c>
      <c r="C12" s="11">
        <v>0</v>
      </c>
      <c r="D12" s="12">
        <f t="shared" si="0"/>
        <v>0</v>
      </c>
      <c r="E12" s="12">
        <f t="shared" si="1"/>
        <v>0</v>
      </c>
      <c r="F12" s="11">
        <v>0</v>
      </c>
      <c r="G12" s="12">
        <f t="shared" si="2"/>
        <v>0</v>
      </c>
      <c r="H12" s="12">
        <f t="shared" si="3"/>
        <v>0</v>
      </c>
      <c r="I12" s="11">
        <v>0</v>
      </c>
      <c r="J12" s="12">
        <f t="shared" si="4"/>
        <v>0</v>
      </c>
      <c r="K12" s="14">
        <f t="shared" si="5"/>
        <v>0</v>
      </c>
    </row>
    <row r="13" spans="2:11" x14ac:dyDescent="0.25">
      <c r="B13" s="10" t="s">
        <v>143</v>
      </c>
      <c r="C13" s="11">
        <v>0</v>
      </c>
      <c r="D13" s="12">
        <f t="shared" si="0"/>
        <v>0</v>
      </c>
      <c r="E13" s="12">
        <f t="shared" si="1"/>
        <v>0</v>
      </c>
      <c r="F13" s="11">
        <v>0</v>
      </c>
      <c r="G13" s="12">
        <f t="shared" si="2"/>
        <v>0</v>
      </c>
      <c r="H13" s="12">
        <f t="shared" si="3"/>
        <v>0</v>
      </c>
      <c r="I13" s="11">
        <v>0</v>
      </c>
      <c r="J13" s="12">
        <f t="shared" si="4"/>
        <v>0</v>
      </c>
      <c r="K13" s="14">
        <f t="shared" si="5"/>
        <v>0</v>
      </c>
    </row>
    <row r="14" spans="2:11" x14ac:dyDescent="0.25">
      <c r="B14" s="10" t="s">
        <v>144</v>
      </c>
      <c r="C14" s="11">
        <v>0</v>
      </c>
      <c r="D14" s="12">
        <f t="shared" si="0"/>
        <v>0</v>
      </c>
      <c r="E14" s="12">
        <f t="shared" si="1"/>
        <v>0</v>
      </c>
      <c r="F14" s="11">
        <v>0</v>
      </c>
      <c r="G14" s="12">
        <f t="shared" si="2"/>
        <v>0</v>
      </c>
      <c r="H14" s="12">
        <f t="shared" si="3"/>
        <v>0</v>
      </c>
      <c r="I14" s="11">
        <v>0</v>
      </c>
      <c r="J14" s="12">
        <f t="shared" si="4"/>
        <v>0</v>
      </c>
      <c r="K14" s="14">
        <f t="shared" si="5"/>
        <v>0</v>
      </c>
    </row>
    <row r="15" spans="2:11" x14ac:dyDescent="0.25">
      <c r="B15" s="10" t="s">
        <v>145</v>
      </c>
      <c r="C15" s="11">
        <v>0</v>
      </c>
      <c r="D15" s="12">
        <f t="shared" si="0"/>
        <v>0</v>
      </c>
      <c r="E15" s="12">
        <f t="shared" si="1"/>
        <v>0</v>
      </c>
      <c r="F15" s="11">
        <v>0</v>
      </c>
      <c r="G15" s="12">
        <f t="shared" si="2"/>
        <v>0</v>
      </c>
      <c r="H15" s="12">
        <f t="shared" si="3"/>
        <v>0</v>
      </c>
      <c r="I15" s="11">
        <v>0</v>
      </c>
      <c r="J15" s="12">
        <f t="shared" si="4"/>
        <v>0</v>
      </c>
      <c r="K15" s="14">
        <f t="shared" si="5"/>
        <v>0</v>
      </c>
    </row>
    <row r="16" spans="2:11" x14ac:dyDescent="0.25">
      <c r="B16" s="10" t="s">
        <v>146</v>
      </c>
      <c r="C16" s="11">
        <v>0</v>
      </c>
      <c r="D16" s="12">
        <f t="shared" si="0"/>
        <v>0</v>
      </c>
      <c r="E16" s="12">
        <f t="shared" si="1"/>
        <v>0</v>
      </c>
      <c r="F16" s="11">
        <v>0</v>
      </c>
      <c r="G16" s="12">
        <f t="shared" si="2"/>
        <v>0</v>
      </c>
      <c r="H16" s="12">
        <f t="shared" si="3"/>
        <v>0</v>
      </c>
      <c r="I16" s="11">
        <v>0</v>
      </c>
      <c r="J16" s="12">
        <f t="shared" si="4"/>
        <v>0</v>
      </c>
      <c r="K16" s="14">
        <f t="shared" si="5"/>
        <v>0</v>
      </c>
    </row>
    <row r="17" spans="2:11" ht="15.75" thickBot="1" x14ac:dyDescent="0.3">
      <c r="B17" s="10" t="s">
        <v>13</v>
      </c>
      <c r="C17" s="11">
        <v>6.01851851851852E-4</v>
      </c>
      <c r="D17" s="12">
        <f t="shared" si="0"/>
        <v>2.9545454545454555E-2</v>
      </c>
      <c r="E17" s="12">
        <f t="shared" si="1"/>
        <v>7.6866223207686631E-3</v>
      </c>
      <c r="F17" s="11">
        <v>0</v>
      </c>
      <c r="G17" s="12">
        <f t="shared" si="2"/>
        <v>0</v>
      </c>
      <c r="H17" s="12">
        <f t="shared" si="3"/>
        <v>0</v>
      </c>
      <c r="I17" s="11">
        <v>6.01851851851852E-4</v>
      </c>
      <c r="J17" s="12">
        <f t="shared" si="4"/>
        <v>2.3722627737226248E-2</v>
      </c>
      <c r="K17" s="14">
        <f t="shared" si="5"/>
        <v>6.4388311045071814E-3</v>
      </c>
    </row>
    <row r="18" spans="2:11" ht="16.5" thickTop="1" thickBot="1" x14ac:dyDescent="0.3">
      <c r="B18" s="31" t="s">
        <v>3</v>
      </c>
      <c r="C18" s="32">
        <f>SUM(C7:C17)</f>
        <v>2.0370370370370369E-2</v>
      </c>
      <c r="D18" s="33">
        <f>IFERROR(SUM(D7:D17),0)</f>
        <v>0.99999999999999989</v>
      </c>
      <c r="E18" s="33">
        <f>IFERROR(SUM(E7:E17),0)</f>
        <v>0.26016260162601618</v>
      </c>
      <c r="F18" s="32">
        <f>SUM(F7:F17)</f>
        <v>5.0000000000000018E-3</v>
      </c>
      <c r="G18" s="33">
        <f>IFERROR(SUM(G7:G17),0)</f>
        <v>1</v>
      </c>
      <c r="H18" s="33">
        <f>IFERROR(SUM(H7:H17),0)</f>
        <v>0.32951945080091533</v>
      </c>
      <c r="I18" s="32">
        <f>SUM(I7:I17)</f>
        <v>2.5370370370370408E-2</v>
      </c>
      <c r="J18" s="33">
        <f>IFERROR(SUM(J7:J17),0)</f>
        <v>1</v>
      </c>
      <c r="K18" s="34">
        <f>IFERROR(SUM(K7:K17),0)</f>
        <v>0.27142149578999536</v>
      </c>
    </row>
    <row r="19" spans="2:11" ht="15.75" thickTop="1" x14ac:dyDescent="0.25">
      <c r="B19" s="25"/>
      <c r="C19" s="26"/>
      <c r="D19" s="26"/>
      <c r="E19" s="26"/>
      <c r="F19" s="26"/>
      <c r="G19" s="26"/>
      <c r="H19" s="26"/>
      <c r="I19" s="26"/>
      <c r="J19" s="26"/>
      <c r="K19" s="27"/>
    </row>
    <row r="20" spans="2:11" x14ac:dyDescent="0.25">
      <c r="B20" s="7" t="s">
        <v>14</v>
      </c>
      <c r="C20" s="8" t="s">
        <v>57</v>
      </c>
      <c r="D20" s="16" t="s">
        <v>5</v>
      </c>
      <c r="E20" s="16" t="s">
        <v>5</v>
      </c>
      <c r="F20" s="8" t="s">
        <v>57</v>
      </c>
      <c r="G20" s="16" t="s">
        <v>5</v>
      </c>
      <c r="H20" s="16" t="s">
        <v>5</v>
      </c>
      <c r="I20" s="8" t="s">
        <v>57</v>
      </c>
      <c r="J20" s="16" t="s">
        <v>5</v>
      </c>
      <c r="K20" s="17" t="s">
        <v>5</v>
      </c>
    </row>
    <row r="21" spans="2:11" x14ac:dyDescent="0.25">
      <c r="B21" s="18" t="s">
        <v>15</v>
      </c>
      <c r="C21" s="11">
        <v>2.5462962962963E-3</v>
      </c>
      <c r="D21" s="19"/>
      <c r="E21" s="12">
        <f>IFERROR(C21/C$29,0)</f>
        <v>3.2520325203252071E-2</v>
      </c>
      <c r="F21" s="11">
        <v>6.2500000000000001E-4</v>
      </c>
      <c r="G21" s="19"/>
      <c r="H21" s="12">
        <f>IFERROR(F21/F$29,0)</f>
        <v>4.1189931350114402E-2</v>
      </c>
      <c r="I21" s="11">
        <v>3.1712962962963001E-3</v>
      </c>
      <c r="J21" s="19"/>
      <c r="K21" s="14">
        <f>IFERROR(I21/I$29,0)</f>
        <v>3.3927686973749413E-2</v>
      </c>
    </row>
    <row r="22" spans="2:11" x14ac:dyDescent="0.25">
      <c r="B22" s="18" t="s">
        <v>16</v>
      </c>
      <c r="C22" s="11">
        <v>0</v>
      </c>
      <c r="D22" s="19"/>
      <c r="E22" s="12">
        <f t="shared" ref="E22:E26" si="6">IFERROR(C22/C$29,0)</f>
        <v>0</v>
      </c>
      <c r="F22" s="11">
        <v>0</v>
      </c>
      <c r="G22" s="19"/>
      <c r="H22" s="12">
        <f t="shared" ref="H22:H26" si="7">IFERROR(F22/F$29,0)</f>
        <v>0</v>
      </c>
      <c r="I22" s="11">
        <v>0</v>
      </c>
      <c r="J22" s="19"/>
      <c r="K22" s="14">
        <f t="shared" ref="K22:K26" si="8">IFERROR(I22/I$29,0)</f>
        <v>0</v>
      </c>
    </row>
    <row r="23" spans="2:11" x14ac:dyDescent="0.25">
      <c r="B23" s="18" t="s">
        <v>17</v>
      </c>
      <c r="C23" s="11">
        <v>7.0601851851851804E-4</v>
      </c>
      <c r="D23" s="19"/>
      <c r="E23" s="12">
        <f t="shared" si="6"/>
        <v>9.0169992609016921E-3</v>
      </c>
      <c r="F23" s="11">
        <v>1.8518518518518501E-4</v>
      </c>
      <c r="G23" s="19"/>
      <c r="H23" s="12">
        <f t="shared" si="7"/>
        <v>1.2204424103737588E-2</v>
      </c>
      <c r="I23" s="11">
        <v>8.9120370370370395E-4</v>
      </c>
      <c r="J23" s="19"/>
      <c r="K23" s="14">
        <f t="shared" si="8"/>
        <v>9.5344229816740969E-3</v>
      </c>
    </row>
    <row r="24" spans="2:11" x14ac:dyDescent="0.25">
      <c r="B24" s="18" t="s">
        <v>18</v>
      </c>
      <c r="C24" s="11">
        <v>1.7118055555555602E-2</v>
      </c>
      <c r="D24" s="19"/>
      <c r="E24" s="12">
        <f t="shared" si="6"/>
        <v>0.21862527716186309</v>
      </c>
      <c r="F24" s="11">
        <v>5.0578703703703697E-3</v>
      </c>
      <c r="G24" s="19"/>
      <c r="H24" s="12">
        <f t="shared" si="7"/>
        <v>0.33333333333333315</v>
      </c>
      <c r="I24" s="11">
        <v>2.2175925925925901E-2</v>
      </c>
      <c r="J24" s="19"/>
      <c r="K24" s="14">
        <f t="shared" si="8"/>
        <v>0.23724616146607197</v>
      </c>
    </row>
    <row r="25" spans="2:11" x14ac:dyDescent="0.25">
      <c r="B25" s="18" t="s">
        <v>19</v>
      </c>
      <c r="C25" s="11">
        <v>3.6145833333333301E-2</v>
      </c>
      <c r="D25" s="19"/>
      <c r="E25" s="12">
        <f t="shared" si="6"/>
        <v>0.46164079822616361</v>
      </c>
      <c r="F25" s="11">
        <v>4.3055555555555599E-3</v>
      </c>
      <c r="G25" s="19"/>
      <c r="H25" s="12">
        <f t="shared" si="7"/>
        <v>0.28375286041189951</v>
      </c>
      <c r="I25" s="11">
        <v>4.0451388888888898E-2</v>
      </c>
      <c r="J25" s="19"/>
      <c r="K25" s="14">
        <f t="shared" si="8"/>
        <v>0.43276374442793458</v>
      </c>
    </row>
    <row r="26" spans="2:11" ht="15.75" thickBot="1" x14ac:dyDescent="0.3">
      <c r="B26" s="23" t="s">
        <v>20</v>
      </c>
      <c r="C26" s="20">
        <v>1.41203703703704E-3</v>
      </c>
      <c r="D26" s="24"/>
      <c r="E26" s="21">
        <f t="shared" si="6"/>
        <v>1.8033998521803433E-2</v>
      </c>
      <c r="F26" s="20">
        <v>0</v>
      </c>
      <c r="G26" s="24"/>
      <c r="H26" s="21">
        <f t="shared" si="7"/>
        <v>0</v>
      </c>
      <c r="I26" s="20">
        <v>1.41203703703704E-3</v>
      </c>
      <c r="J26" s="24"/>
      <c r="K26" s="22">
        <f t="shared" si="8"/>
        <v>1.510648836057457E-2</v>
      </c>
    </row>
    <row r="27" spans="2:11" ht="16.5" thickTop="1" thickBot="1" x14ac:dyDescent="0.3">
      <c r="B27" s="31" t="s">
        <v>3</v>
      </c>
      <c r="C27" s="32">
        <f>SUM(C21:C26)</f>
        <v>5.7928240740740759E-2</v>
      </c>
      <c r="D27" s="33"/>
      <c r="E27" s="33">
        <f>IFERROR(SUM(E21:E26),0)</f>
        <v>0.73983739837398388</v>
      </c>
      <c r="F27" s="32">
        <f>SUM(F21:F26)</f>
        <v>1.0173611111111116E-2</v>
      </c>
      <c r="G27" s="33"/>
      <c r="H27" s="33">
        <f>IFERROR(SUM(H21:H26),0)</f>
        <v>0.67048054919908462</v>
      </c>
      <c r="I27" s="32">
        <f>SUM(I21:I26)</f>
        <v>6.8101851851851844E-2</v>
      </c>
      <c r="J27" s="33"/>
      <c r="K27" s="34">
        <f>IFERROR(SUM(K21:K26),0)</f>
        <v>0.7285785042100047</v>
      </c>
    </row>
    <row r="28" spans="2:11" ht="16.5" thickTop="1" thickBot="1" x14ac:dyDescent="0.3">
      <c r="B28" s="28"/>
      <c r="C28" s="29"/>
      <c r="D28" s="29"/>
      <c r="E28" s="29"/>
      <c r="F28" s="29"/>
      <c r="G28" s="29"/>
      <c r="H28" s="29"/>
      <c r="I28" s="29"/>
      <c r="J28" s="29"/>
      <c r="K28" s="30"/>
    </row>
    <row r="29" spans="2:11" ht="16.5" thickTop="1" thickBot="1" x14ac:dyDescent="0.3">
      <c r="B29" s="31" t="s">
        <v>6</v>
      </c>
      <c r="C29" s="32">
        <f>SUM(C18,C27)</f>
        <v>7.8298611111111124E-2</v>
      </c>
      <c r="D29" s="35"/>
      <c r="E29" s="36">
        <f>IFERROR(SUM(E18,E27),0)</f>
        <v>1</v>
      </c>
      <c r="F29" s="32">
        <f>SUM(F18,F27)</f>
        <v>1.5173611111111117E-2</v>
      </c>
      <c r="G29" s="35"/>
      <c r="H29" s="36">
        <f>IFERROR(SUM(H18,H27),0)</f>
        <v>1</v>
      </c>
      <c r="I29" s="32">
        <f>SUM(I18,I27)</f>
        <v>9.3472222222222248E-2</v>
      </c>
      <c r="J29" s="35"/>
      <c r="K29" s="38">
        <f>IFERROR(SUM(K18,K27),0)</f>
        <v>1</v>
      </c>
    </row>
    <row r="30" spans="2:11" ht="66" customHeight="1" thickTop="1" thickBot="1" x14ac:dyDescent="0.3">
      <c r="B30" s="180" t="s">
        <v>272</v>
      </c>
      <c r="C30" s="181"/>
      <c r="D30" s="181"/>
      <c r="E30" s="181"/>
      <c r="F30" s="181"/>
      <c r="G30" s="181"/>
      <c r="H30" s="181"/>
      <c r="I30" s="181"/>
      <c r="J30" s="181"/>
      <c r="K30" s="182"/>
    </row>
  </sheetData>
  <mergeCells count="6">
    <mergeCell ref="B30:K30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colBreaks count="1" manualBreakCount="1">
    <brk id="11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1"/>
  <dimension ref="B2:K30"/>
  <sheetViews>
    <sheetView showGridLines="0" showZeros="0" view="pageBreakPreview" zoomScale="110" zoomScaleNormal="80" zoomScaleSheetLayoutView="110" workbookViewId="0">
      <selection activeCell="B2" sqref="B2"/>
    </sheetView>
  </sheetViews>
  <sheetFormatPr defaultColWidth="8.85546875" defaultRowHeight="15" x14ac:dyDescent="0.25"/>
  <cols>
    <col min="1" max="1" width="6.140625" style="5" customWidth="1"/>
    <col min="2" max="2" width="56.7109375" style="5" bestFit="1" customWidth="1"/>
    <col min="3" max="6" width="10.7109375" style="6" customWidth="1"/>
    <col min="7" max="7" width="10.7109375" style="5" customWidth="1"/>
    <col min="8" max="8" width="10.7109375" style="6" customWidth="1"/>
    <col min="9" max="11" width="10.7109375" style="5" customWidth="1"/>
    <col min="12" max="16384" width="8.85546875" style="5"/>
  </cols>
  <sheetData>
    <row r="2" spans="2:11" ht="15.75" thickBot="1" x14ac:dyDescent="0.3"/>
    <row r="3" spans="2:11" x14ac:dyDescent="0.25">
      <c r="B3" s="183" t="s">
        <v>48</v>
      </c>
      <c r="C3" s="184"/>
      <c r="D3" s="184"/>
      <c r="E3" s="184"/>
      <c r="F3" s="184"/>
      <c r="G3" s="184"/>
      <c r="H3" s="184"/>
      <c r="I3" s="184"/>
      <c r="J3" s="184"/>
      <c r="K3" s="185"/>
    </row>
    <row r="4" spans="2:11" ht="15.75" thickBot="1" x14ac:dyDescent="0.3">
      <c r="B4" s="186" t="s">
        <v>196</v>
      </c>
      <c r="C4" s="187"/>
      <c r="D4" s="187"/>
      <c r="E4" s="187"/>
      <c r="F4" s="187"/>
      <c r="G4" s="187"/>
      <c r="H4" s="187"/>
      <c r="I4" s="187"/>
      <c r="J4" s="187"/>
      <c r="K4" s="188"/>
    </row>
    <row r="5" spans="2:11" x14ac:dyDescent="0.25">
      <c r="B5" s="39"/>
      <c r="C5" s="189" t="s">
        <v>28</v>
      </c>
      <c r="D5" s="189"/>
      <c r="E5" s="189"/>
      <c r="F5" s="189" t="s">
        <v>29</v>
      </c>
      <c r="G5" s="189"/>
      <c r="H5" s="189"/>
      <c r="I5" s="189" t="s">
        <v>30</v>
      </c>
      <c r="J5" s="189"/>
      <c r="K5" s="190"/>
    </row>
    <row r="6" spans="2:11" x14ac:dyDescent="0.25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9" t="s">
        <v>5</v>
      </c>
    </row>
    <row r="7" spans="2:11" x14ac:dyDescent="0.25">
      <c r="B7" s="10" t="s">
        <v>40</v>
      </c>
      <c r="C7" s="11">
        <v>6.875E-3</v>
      </c>
      <c r="D7" s="12">
        <f t="shared" ref="D7:D17" si="0">IFERROR(C7/C$18,0)</f>
        <v>0.1659681475272422</v>
      </c>
      <c r="E7" s="12">
        <f t="shared" ref="E7:E17" si="1">IFERROR(C7/C$29,0)</f>
        <v>4.7926416007745679E-2</v>
      </c>
      <c r="F7" s="11">
        <v>1.7361111111111099E-3</v>
      </c>
      <c r="G7" s="12">
        <f t="shared" ref="G7:G17" si="2">IFERROR(F7/F$18,0)</f>
        <v>5.3744177714080889E-2</v>
      </c>
      <c r="H7" s="12">
        <f t="shared" ref="H7:H17" si="3">IFERROR(F7/F$29,0)</f>
        <v>2.9394473838918241E-2</v>
      </c>
      <c r="I7" s="11">
        <v>8.6111111111111093E-3</v>
      </c>
      <c r="J7" s="12">
        <f t="shared" ref="J7:J17" si="4">IFERROR(I7/I$18,0)</f>
        <v>0.11679748822605961</v>
      </c>
      <c r="K7" s="14">
        <f t="shared" ref="K7:K17" si="5">IFERROR(I7/I$29,0)</f>
        <v>4.2521575127164639E-2</v>
      </c>
    </row>
    <row r="8" spans="2:11" x14ac:dyDescent="0.25">
      <c r="B8" s="153" t="s">
        <v>122</v>
      </c>
      <c r="C8" s="11">
        <v>9.7453703703703695E-3</v>
      </c>
      <c r="D8" s="12">
        <f t="shared" si="0"/>
        <v>0.23526124615814467</v>
      </c>
      <c r="E8" s="12">
        <f t="shared" si="1"/>
        <v>6.7936098111989654E-2</v>
      </c>
      <c r="F8" s="11">
        <v>5.2546296296296299E-3</v>
      </c>
      <c r="G8" s="12">
        <f t="shared" si="2"/>
        <v>0.16266571121461826</v>
      </c>
      <c r="H8" s="12">
        <f t="shared" si="3"/>
        <v>8.896727415245928E-2</v>
      </c>
      <c r="I8" s="11">
        <v>1.4999999999999999E-2</v>
      </c>
      <c r="J8" s="12">
        <f t="shared" si="4"/>
        <v>0.20345368916797485</v>
      </c>
      <c r="K8" s="14">
        <f t="shared" si="5"/>
        <v>7.4069840544093254E-2</v>
      </c>
    </row>
    <row r="9" spans="2:11" x14ac:dyDescent="0.25">
      <c r="B9" s="10" t="s">
        <v>11</v>
      </c>
      <c r="C9" s="11">
        <v>9.9421296296296306E-3</v>
      </c>
      <c r="D9" s="12">
        <f t="shared" si="0"/>
        <v>0.24001117630623076</v>
      </c>
      <c r="E9" s="12">
        <f t="shared" si="1"/>
        <v>6.9307729546554786E-2</v>
      </c>
      <c r="F9" s="11">
        <v>6.6087962962963001E-3</v>
      </c>
      <c r="G9" s="12">
        <f t="shared" si="2"/>
        <v>0.20458616983160149</v>
      </c>
      <c r="H9" s="12">
        <f t="shared" si="3"/>
        <v>0.11189496374681558</v>
      </c>
      <c r="I9" s="11">
        <v>1.65509259259259E-2</v>
      </c>
      <c r="J9" s="12">
        <f t="shared" si="4"/>
        <v>0.22448979591836696</v>
      </c>
      <c r="K9" s="14">
        <f t="shared" si="5"/>
        <v>8.1728296279362025E-2</v>
      </c>
    </row>
    <row r="10" spans="2:11" x14ac:dyDescent="0.25">
      <c r="B10" s="10" t="s">
        <v>52</v>
      </c>
      <c r="C10" s="11">
        <v>1.4351851851851899E-3</v>
      </c>
      <c r="D10" s="12">
        <f t="shared" si="0"/>
        <v>3.4646549315451351E-2</v>
      </c>
      <c r="E10" s="12">
        <f t="shared" si="1"/>
        <v>1.0004841052122026E-2</v>
      </c>
      <c r="F10" s="11">
        <v>1.8171296296296299E-3</v>
      </c>
      <c r="G10" s="12">
        <f t="shared" si="2"/>
        <v>5.6252239340738044E-2</v>
      </c>
      <c r="H10" s="12">
        <f t="shared" si="3"/>
        <v>3.0766215951401117E-2</v>
      </c>
      <c r="I10" s="11">
        <v>3.2523148148148099E-3</v>
      </c>
      <c r="J10" s="12">
        <f t="shared" si="4"/>
        <v>4.4113029827315471E-2</v>
      </c>
      <c r="K10" s="14">
        <f t="shared" si="5"/>
        <v>1.6059895982168344E-2</v>
      </c>
    </row>
    <row r="11" spans="2:11" x14ac:dyDescent="0.25">
      <c r="B11" s="10" t="s">
        <v>12</v>
      </c>
      <c r="C11" s="11">
        <v>3.10185185185185E-3</v>
      </c>
      <c r="D11" s="12">
        <f t="shared" si="0"/>
        <v>7.4881251746297783E-2</v>
      </c>
      <c r="E11" s="12">
        <f t="shared" si="1"/>
        <v>2.1623366144908812E-2</v>
      </c>
      <c r="F11" s="11">
        <v>1.57407407407407E-3</v>
      </c>
      <c r="G11" s="12">
        <f t="shared" si="2"/>
        <v>4.8728054460766577E-2</v>
      </c>
      <c r="H11" s="12">
        <f t="shared" si="3"/>
        <v>2.6650989613952486E-2</v>
      </c>
      <c r="I11" s="11">
        <v>4.6759259259259297E-3</v>
      </c>
      <c r="J11" s="12">
        <f t="shared" si="4"/>
        <v>6.3422291993720611E-2</v>
      </c>
      <c r="K11" s="14">
        <f t="shared" si="5"/>
        <v>2.3089672515288349E-2</v>
      </c>
    </row>
    <row r="12" spans="2:11" x14ac:dyDescent="0.25">
      <c r="B12" s="10" t="s">
        <v>142</v>
      </c>
      <c r="C12" s="11">
        <v>0</v>
      </c>
      <c r="D12" s="12">
        <f t="shared" si="0"/>
        <v>0</v>
      </c>
      <c r="E12" s="12">
        <f t="shared" si="1"/>
        <v>0</v>
      </c>
      <c r="F12" s="11">
        <v>0</v>
      </c>
      <c r="G12" s="12">
        <f t="shared" si="2"/>
        <v>0</v>
      </c>
      <c r="H12" s="12">
        <f t="shared" si="3"/>
        <v>0</v>
      </c>
      <c r="I12" s="11">
        <v>0</v>
      </c>
      <c r="J12" s="12">
        <f t="shared" si="4"/>
        <v>0</v>
      </c>
      <c r="K12" s="14">
        <f t="shared" si="5"/>
        <v>0</v>
      </c>
    </row>
    <row r="13" spans="2:11" x14ac:dyDescent="0.25">
      <c r="B13" s="10" t="s">
        <v>143</v>
      </c>
      <c r="C13" s="11">
        <v>2.89351851851852E-4</v>
      </c>
      <c r="D13" s="12">
        <f t="shared" si="0"/>
        <v>6.9851913942442041E-3</v>
      </c>
      <c r="E13" s="12">
        <f t="shared" si="1"/>
        <v>2.0171050508310481E-3</v>
      </c>
      <c r="F13" s="11">
        <v>1.93287037037037E-3</v>
      </c>
      <c r="G13" s="12">
        <f t="shared" si="2"/>
        <v>5.983518452167675E-2</v>
      </c>
      <c r="H13" s="12">
        <f t="shared" si="3"/>
        <v>3.2725847540662323E-2</v>
      </c>
      <c r="I13" s="11">
        <v>2.2222222222222201E-3</v>
      </c>
      <c r="J13" s="12">
        <f t="shared" si="4"/>
        <v>3.0141287284144395E-2</v>
      </c>
      <c r="K13" s="14">
        <f t="shared" si="5"/>
        <v>1.0973309710236029E-2</v>
      </c>
    </row>
    <row r="14" spans="2:11" x14ac:dyDescent="0.25">
      <c r="B14" s="10" t="s">
        <v>144</v>
      </c>
      <c r="C14" s="11">
        <v>0</v>
      </c>
      <c r="D14" s="12">
        <f t="shared" si="0"/>
        <v>0</v>
      </c>
      <c r="E14" s="12">
        <f t="shared" si="1"/>
        <v>0</v>
      </c>
      <c r="F14" s="11">
        <v>0</v>
      </c>
      <c r="G14" s="12">
        <f t="shared" si="2"/>
        <v>0</v>
      </c>
      <c r="H14" s="12">
        <f t="shared" si="3"/>
        <v>0</v>
      </c>
      <c r="I14" s="11">
        <v>0</v>
      </c>
      <c r="J14" s="12">
        <f t="shared" si="4"/>
        <v>0</v>
      </c>
      <c r="K14" s="14">
        <f t="shared" si="5"/>
        <v>0</v>
      </c>
    </row>
    <row r="15" spans="2:11" x14ac:dyDescent="0.25">
      <c r="B15" s="10" t="s">
        <v>145</v>
      </c>
      <c r="C15" s="11">
        <v>7.8703703703703705E-4</v>
      </c>
      <c r="D15" s="12">
        <f t="shared" si="0"/>
        <v>1.8999720592344227E-2</v>
      </c>
      <c r="E15" s="12">
        <f t="shared" si="1"/>
        <v>5.4865257382604483E-3</v>
      </c>
      <c r="F15" s="11">
        <v>2.4305555555555599E-3</v>
      </c>
      <c r="G15" s="12">
        <f t="shared" si="2"/>
        <v>7.5241848799713434E-2</v>
      </c>
      <c r="H15" s="12">
        <f t="shared" si="3"/>
        <v>4.1152263374485638E-2</v>
      </c>
      <c r="I15" s="11">
        <v>3.21759259259259E-3</v>
      </c>
      <c r="J15" s="12">
        <f t="shared" si="4"/>
        <v>4.3642072213500742E-2</v>
      </c>
      <c r="K15" s="14">
        <f t="shared" si="5"/>
        <v>1.5888438017945917E-2</v>
      </c>
    </row>
    <row r="16" spans="2:11" x14ac:dyDescent="0.25">
      <c r="B16" s="10" t="s">
        <v>146</v>
      </c>
      <c r="C16" s="11">
        <v>0</v>
      </c>
      <c r="D16" s="12">
        <f t="shared" si="0"/>
        <v>0</v>
      </c>
      <c r="E16" s="12">
        <f t="shared" si="1"/>
        <v>0</v>
      </c>
      <c r="F16" s="11">
        <v>0</v>
      </c>
      <c r="G16" s="12">
        <f t="shared" si="2"/>
        <v>0</v>
      </c>
      <c r="H16" s="12">
        <f t="shared" si="3"/>
        <v>0</v>
      </c>
      <c r="I16" s="11">
        <v>0</v>
      </c>
      <c r="J16" s="12">
        <f t="shared" si="4"/>
        <v>0</v>
      </c>
      <c r="K16" s="14">
        <f t="shared" si="5"/>
        <v>0</v>
      </c>
    </row>
    <row r="17" spans="2:11" ht="15.75" thickBot="1" x14ac:dyDescent="0.3">
      <c r="B17" s="10" t="s">
        <v>13</v>
      </c>
      <c r="C17" s="11">
        <v>9.2476851851851904E-3</v>
      </c>
      <c r="D17" s="12">
        <f t="shared" si="0"/>
        <v>0.22324671696004478</v>
      </c>
      <c r="E17" s="12">
        <f t="shared" si="1"/>
        <v>6.4466677424560304E-2</v>
      </c>
      <c r="F17" s="11">
        <v>1.0949074074074101E-2</v>
      </c>
      <c r="G17" s="12">
        <f t="shared" si="2"/>
        <v>0.33894661411680449</v>
      </c>
      <c r="H17" s="12">
        <f t="shared" si="3"/>
        <v>0.18538114834411162</v>
      </c>
      <c r="I17" s="11">
        <v>2.01967592592593E-2</v>
      </c>
      <c r="J17" s="12">
        <f t="shared" si="4"/>
        <v>0.27394034536891732</v>
      </c>
      <c r="K17" s="14">
        <f t="shared" si="5"/>
        <v>9.9731382522718362E-2</v>
      </c>
    </row>
    <row r="18" spans="2:11" ht="16.5" thickTop="1" thickBot="1" x14ac:dyDescent="0.3">
      <c r="B18" s="31" t="s">
        <v>3</v>
      </c>
      <c r="C18" s="32">
        <f>SUM(C7:C17)</f>
        <v>4.1423611111111119E-2</v>
      </c>
      <c r="D18" s="33">
        <f>IFERROR(SUM(D7:D17),0)</f>
        <v>1</v>
      </c>
      <c r="E18" s="33">
        <f>IFERROR(SUM(E7:E17),0)</f>
        <v>0.28876875907697275</v>
      </c>
      <c r="F18" s="32">
        <f>SUM(F7:F17)</f>
        <v>3.2303240740740771E-2</v>
      </c>
      <c r="G18" s="33">
        <f>IFERROR(SUM(G7:G17),0)</f>
        <v>1</v>
      </c>
      <c r="H18" s="33">
        <f>IFERROR(SUM(H7:H17),0)</f>
        <v>0.54693317656280627</v>
      </c>
      <c r="I18" s="32">
        <f>SUM(I7:I17)</f>
        <v>7.3726851851851863E-2</v>
      </c>
      <c r="J18" s="33">
        <f>IFERROR(SUM(J7:J17),0)</f>
        <v>1</v>
      </c>
      <c r="K18" s="34">
        <f>IFERROR(SUM(K7:K17),0)</f>
        <v>0.36406241069897688</v>
      </c>
    </row>
    <row r="19" spans="2:11" ht="15.75" thickTop="1" x14ac:dyDescent="0.25">
      <c r="B19" s="25"/>
      <c r="C19" s="26"/>
      <c r="D19" s="26"/>
      <c r="E19" s="26"/>
      <c r="F19" s="26"/>
      <c r="G19" s="26"/>
      <c r="H19" s="26"/>
      <c r="I19" s="26"/>
      <c r="J19" s="26"/>
      <c r="K19" s="27"/>
    </row>
    <row r="20" spans="2:11" x14ac:dyDescent="0.25">
      <c r="B20" s="7" t="s">
        <v>14</v>
      </c>
      <c r="C20" s="8" t="s">
        <v>57</v>
      </c>
      <c r="D20" s="16" t="s">
        <v>5</v>
      </c>
      <c r="E20" s="16" t="s">
        <v>5</v>
      </c>
      <c r="F20" s="8" t="s">
        <v>57</v>
      </c>
      <c r="G20" s="16" t="s">
        <v>5</v>
      </c>
      <c r="H20" s="16" t="s">
        <v>5</v>
      </c>
      <c r="I20" s="8" t="s">
        <v>57</v>
      </c>
      <c r="J20" s="16" t="s">
        <v>5</v>
      </c>
      <c r="K20" s="17" t="s">
        <v>5</v>
      </c>
    </row>
    <row r="21" spans="2:11" x14ac:dyDescent="0.25">
      <c r="B21" s="18" t="s">
        <v>15</v>
      </c>
      <c r="C21" s="11">
        <v>3.5185185185185202E-3</v>
      </c>
      <c r="D21" s="19"/>
      <c r="E21" s="12">
        <f>IFERROR(C21/C$29,0)</f>
        <v>2.4527997418105543E-2</v>
      </c>
      <c r="F21" s="11">
        <v>2.2453703703703698E-3</v>
      </c>
      <c r="G21" s="19"/>
      <c r="H21" s="12">
        <f>IFERROR(F21/F$29,0)</f>
        <v>3.8016852831667607E-2</v>
      </c>
      <c r="I21" s="11">
        <v>5.7638888888888896E-3</v>
      </c>
      <c r="J21" s="19"/>
      <c r="K21" s="14">
        <f>IFERROR(I21/I$29,0)</f>
        <v>2.8462022060924727E-2</v>
      </c>
    </row>
    <row r="22" spans="2:11" x14ac:dyDescent="0.25">
      <c r="B22" s="18" t="s">
        <v>16</v>
      </c>
      <c r="C22" s="11">
        <v>0</v>
      </c>
      <c r="D22" s="19"/>
      <c r="E22" s="12">
        <f t="shared" ref="E22:E26" si="6">IFERROR(C22/C$29,0)</f>
        <v>0</v>
      </c>
      <c r="F22" s="11">
        <v>0</v>
      </c>
      <c r="G22" s="19"/>
      <c r="H22" s="12">
        <f t="shared" ref="H22:H26" si="7">IFERROR(F22/F$29,0)</f>
        <v>0</v>
      </c>
      <c r="I22" s="11">
        <v>0</v>
      </c>
      <c r="J22" s="19"/>
      <c r="K22" s="14">
        <f t="shared" ref="K22:K26" si="8">IFERROR(I22/I$29,0)</f>
        <v>0</v>
      </c>
    </row>
    <row r="23" spans="2:11" x14ac:dyDescent="0.25">
      <c r="B23" s="18" t="s">
        <v>17</v>
      </c>
      <c r="C23" s="11">
        <v>4.3981481481481503E-4</v>
      </c>
      <c r="D23" s="19"/>
      <c r="E23" s="12">
        <f t="shared" si="6"/>
        <v>3.0659996772631928E-3</v>
      </c>
      <c r="F23" s="11">
        <v>6.7129629629629603E-4</v>
      </c>
      <c r="G23" s="19"/>
      <c r="H23" s="12">
        <f t="shared" si="7"/>
        <v>1.1365863217715056E-2</v>
      </c>
      <c r="I23" s="11">
        <v>1.11111111111111E-3</v>
      </c>
      <c r="J23" s="19"/>
      <c r="K23" s="14">
        <f t="shared" si="8"/>
        <v>5.4866548551180143E-3</v>
      </c>
    </row>
    <row r="24" spans="2:11" x14ac:dyDescent="0.25">
      <c r="B24" s="18" t="s">
        <v>18</v>
      </c>
      <c r="C24" s="11">
        <v>2.2604166666666699E-2</v>
      </c>
      <c r="D24" s="19"/>
      <c r="E24" s="12">
        <f t="shared" si="6"/>
        <v>0.15757624657092162</v>
      </c>
      <c r="F24" s="11">
        <v>9.9074074074074099E-3</v>
      </c>
      <c r="G24" s="19"/>
      <c r="H24" s="12">
        <f t="shared" si="7"/>
        <v>0.16774446404076024</v>
      </c>
      <c r="I24" s="11">
        <v>3.2511574074074102E-2</v>
      </c>
      <c r="J24" s="19"/>
      <c r="K24" s="14">
        <f t="shared" si="8"/>
        <v>0.16054180716694302</v>
      </c>
    </row>
    <row r="25" spans="2:11" x14ac:dyDescent="0.25">
      <c r="B25" s="18" t="s">
        <v>19</v>
      </c>
      <c r="C25" s="11">
        <v>7.1377314814814796E-2</v>
      </c>
      <c r="D25" s="19"/>
      <c r="E25" s="12">
        <f t="shared" si="6"/>
        <v>0.49757947393900254</v>
      </c>
      <c r="F25" s="11">
        <v>1.39351851851852E-2</v>
      </c>
      <c r="G25" s="19"/>
      <c r="H25" s="12">
        <f t="shared" si="7"/>
        <v>0.23593964334705081</v>
      </c>
      <c r="I25" s="11">
        <v>8.5312499999999999E-2</v>
      </c>
      <c r="J25" s="19"/>
      <c r="K25" s="14">
        <f t="shared" si="8"/>
        <v>0.42127221809453042</v>
      </c>
    </row>
    <row r="26" spans="2:11" ht="15.75" thickBot="1" x14ac:dyDescent="0.3">
      <c r="B26" s="23" t="s">
        <v>20</v>
      </c>
      <c r="C26" s="20">
        <v>4.0856481481481499E-3</v>
      </c>
      <c r="D26" s="24"/>
      <c r="E26" s="21">
        <f t="shared" si="6"/>
        <v>2.8481523317734396E-2</v>
      </c>
      <c r="F26" s="20">
        <v>0</v>
      </c>
      <c r="G26" s="24"/>
      <c r="H26" s="21">
        <f t="shared" si="7"/>
        <v>0</v>
      </c>
      <c r="I26" s="20">
        <v>4.0856481481481499E-3</v>
      </c>
      <c r="J26" s="24"/>
      <c r="K26" s="22">
        <f t="shared" si="8"/>
        <v>2.0174887123506891E-2</v>
      </c>
    </row>
    <row r="27" spans="2:11" ht="16.5" thickTop="1" thickBot="1" x14ac:dyDescent="0.3">
      <c r="B27" s="31" t="s">
        <v>3</v>
      </c>
      <c r="C27" s="32">
        <f>SUM(C21:C26)</f>
        <v>0.10202546296296297</v>
      </c>
      <c r="D27" s="33"/>
      <c r="E27" s="33">
        <f>IFERROR(SUM(E21:E26),0)</f>
        <v>0.71123124092302725</v>
      </c>
      <c r="F27" s="32">
        <f>SUM(F21:F26)</f>
        <v>2.6759259259259274E-2</v>
      </c>
      <c r="G27" s="33"/>
      <c r="H27" s="33">
        <f>IFERROR(SUM(H21:H26),0)</f>
        <v>0.45306682343719373</v>
      </c>
      <c r="I27" s="32">
        <f>SUM(I21:I26)</f>
        <v>0.12878472222222226</v>
      </c>
      <c r="J27" s="33"/>
      <c r="K27" s="34">
        <f>IFERROR(SUM(K21:K26),0)</f>
        <v>0.63593758930102307</v>
      </c>
    </row>
    <row r="28" spans="2:11" ht="16.5" thickTop="1" thickBot="1" x14ac:dyDescent="0.3">
      <c r="B28" s="28"/>
      <c r="C28" s="29"/>
      <c r="D28" s="29"/>
      <c r="E28" s="29"/>
      <c r="F28" s="29"/>
      <c r="G28" s="29"/>
      <c r="H28" s="29"/>
      <c r="I28" s="29"/>
      <c r="J28" s="29"/>
      <c r="K28" s="30"/>
    </row>
    <row r="29" spans="2:11" ht="16.5" thickTop="1" thickBot="1" x14ac:dyDescent="0.3">
      <c r="B29" s="31" t="s">
        <v>6</v>
      </c>
      <c r="C29" s="32">
        <f>SUM(C18,C27)</f>
        <v>0.14344907407407409</v>
      </c>
      <c r="D29" s="35"/>
      <c r="E29" s="36">
        <f>IFERROR(SUM(E18,E27),0)</f>
        <v>1</v>
      </c>
      <c r="F29" s="32">
        <f>SUM(F18,F27)</f>
        <v>5.9062500000000046E-2</v>
      </c>
      <c r="G29" s="35"/>
      <c r="H29" s="36">
        <f>IFERROR(SUM(H18,H27),0)</f>
        <v>1</v>
      </c>
      <c r="I29" s="32">
        <f>SUM(I18,I27)</f>
        <v>0.20251157407407411</v>
      </c>
      <c r="J29" s="35"/>
      <c r="K29" s="38">
        <f>IFERROR(SUM(K18,K27),0)</f>
        <v>1</v>
      </c>
    </row>
    <row r="30" spans="2:11" ht="66" customHeight="1" thickTop="1" thickBot="1" x14ac:dyDescent="0.3">
      <c r="B30" s="180" t="s">
        <v>272</v>
      </c>
      <c r="C30" s="181"/>
      <c r="D30" s="181"/>
      <c r="E30" s="181"/>
      <c r="F30" s="181"/>
      <c r="G30" s="181"/>
      <c r="H30" s="181"/>
      <c r="I30" s="181"/>
      <c r="J30" s="181"/>
      <c r="K30" s="182"/>
    </row>
  </sheetData>
  <mergeCells count="6">
    <mergeCell ref="B30:K30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colBreaks count="1" manualBreakCount="1">
    <brk id="11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2"/>
  <dimension ref="B2:K30"/>
  <sheetViews>
    <sheetView showGridLines="0" showZeros="0" view="pageBreakPreview" zoomScale="110" zoomScaleNormal="80" zoomScaleSheetLayoutView="110" workbookViewId="0">
      <selection activeCell="B2" sqref="B2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6" width="10.7109375" style="4" customWidth="1"/>
    <col min="7" max="7" width="10.7109375" style="1" customWidth="1"/>
    <col min="8" max="8" width="10.7109375" style="4" customWidth="1"/>
    <col min="9" max="11" width="10.7109375" style="1" customWidth="1"/>
    <col min="12" max="16384" width="8.85546875" style="1"/>
  </cols>
  <sheetData>
    <row r="2" spans="2:11" ht="15.75" thickBot="1" x14ac:dyDescent="0.3"/>
    <row r="3" spans="2:11" x14ac:dyDescent="0.25">
      <c r="B3" s="183" t="s">
        <v>42</v>
      </c>
      <c r="C3" s="184"/>
      <c r="D3" s="184"/>
      <c r="E3" s="184"/>
      <c r="F3" s="184"/>
      <c r="G3" s="184"/>
      <c r="H3" s="184"/>
      <c r="I3" s="184"/>
      <c r="J3" s="184"/>
      <c r="K3" s="185"/>
    </row>
    <row r="4" spans="2:11" ht="15.75" thickBot="1" x14ac:dyDescent="0.3">
      <c r="B4" s="186" t="s">
        <v>196</v>
      </c>
      <c r="C4" s="187"/>
      <c r="D4" s="187"/>
      <c r="E4" s="187"/>
      <c r="F4" s="187"/>
      <c r="G4" s="187"/>
      <c r="H4" s="187"/>
      <c r="I4" s="187"/>
      <c r="J4" s="187"/>
      <c r="K4" s="188"/>
    </row>
    <row r="5" spans="2:11" x14ac:dyDescent="0.25">
      <c r="B5" s="39"/>
      <c r="C5" s="189" t="s">
        <v>28</v>
      </c>
      <c r="D5" s="189"/>
      <c r="E5" s="189"/>
      <c r="F5" s="189" t="s">
        <v>29</v>
      </c>
      <c r="G5" s="189"/>
      <c r="H5" s="189"/>
      <c r="I5" s="189" t="s">
        <v>30</v>
      </c>
      <c r="J5" s="189"/>
      <c r="K5" s="190"/>
    </row>
    <row r="6" spans="2:11" x14ac:dyDescent="0.25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9" t="s">
        <v>5</v>
      </c>
    </row>
    <row r="7" spans="2:11" x14ac:dyDescent="0.25">
      <c r="B7" s="10" t="s">
        <v>40</v>
      </c>
      <c r="C7" s="11">
        <v>4.2824074074074102E-4</v>
      </c>
      <c r="D7" s="12">
        <f t="shared" ref="D7:D17" si="0">IFERROR(C7/C$18,0)</f>
        <v>8.4668192219679667E-2</v>
      </c>
      <c r="E7" s="12">
        <f t="shared" ref="E7:E17" si="1">IFERROR(C7/C$29,0)</f>
        <v>6.3000170270730554E-3</v>
      </c>
      <c r="F7" s="11">
        <v>2.19907407407407E-4</v>
      </c>
      <c r="G7" s="12">
        <f t="shared" ref="G7:G17" si="2">IFERROR(F7/F$18,0)</f>
        <v>0.41304347826086912</v>
      </c>
      <c r="H7" s="12">
        <f t="shared" ref="H7:H17" si="3">IFERROR(F7/F$29,0)</f>
        <v>6.2295081967213138E-2</v>
      </c>
      <c r="I7" s="11">
        <v>6.4814814814814802E-4</v>
      </c>
      <c r="J7" s="12">
        <f t="shared" ref="J7:J17" si="4">IFERROR(I7/I$18,0)</f>
        <v>0.11594202898550722</v>
      </c>
      <c r="K7" s="14">
        <f t="shared" ref="K7:K17" si="5">IFERROR(I7/I$29,0)</f>
        <v>9.064422143088377E-3</v>
      </c>
    </row>
    <row r="8" spans="2:11" x14ac:dyDescent="0.25">
      <c r="B8" s="153" t="s">
        <v>122</v>
      </c>
      <c r="C8" s="11">
        <v>2.0833333333333299E-4</v>
      </c>
      <c r="D8" s="12">
        <f t="shared" si="0"/>
        <v>4.1189931350114339E-2</v>
      </c>
      <c r="E8" s="12">
        <f t="shared" si="1"/>
        <v>3.0648731483058035E-3</v>
      </c>
      <c r="F8" s="11">
        <v>0</v>
      </c>
      <c r="G8" s="12">
        <f t="shared" si="2"/>
        <v>0</v>
      </c>
      <c r="H8" s="12">
        <f t="shared" si="3"/>
        <v>0</v>
      </c>
      <c r="I8" s="11">
        <v>2.0833333333333299E-4</v>
      </c>
      <c r="J8" s="12">
        <f t="shared" si="4"/>
        <v>3.7267080745341553E-2</v>
      </c>
      <c r="K8" s="14">
        <f t="shared" si="5"/>
        <v>2.9135642602784026E-3</v>
      </c>
    </row>
    <row r="9" spans="2:11" x14ac:dyDescent="0.25">
      <c r="B9" s="10" t="s">
        <v>11</v>
      </c>
      <c r="C9" s="11">
        <v>3.1250000000000002E-3</v>
      </c>
      <c r="D9" s="12">
        <f t="shared" si="0"/>
        <v>0.61784897025171615</v>
      </c>
      <c r="E9" s="12">
        <f t="shared" si="1"/>
        <v>4.5973097224587131E-2</v>
      </c>
      <c r="F9" s="11">
        <v>3.1250000000000001E-4</v>
      </c>
      <c r="G9" s="12">
        <f t="shared" si="2"/>
        <v>0.58695652173913093</v>
      </c>
      <c r="H9" s="12">
        <f t="shared" si="3"/>
        <v>8.852459016393463E-2</v>
      </c>
      <c r="I9" s="11">
        <v>3.4375E-3</v>
      </c>
      <c r="J9" s="12">
        <f t="shared" si="4"/>
        <v>0.61490683229813659</v>
      </c>
      <c r="K9" s="14">
        <f t="shared" si="5"/>
        <v>4.8073810294593719E-2</v>
      </c>
    </row>
    <row r="10" spans="2:11" x14ac:dyDescent="0.25">
      <c r="B10" s="10" t="s">
        <v>52</v>
      </c>
      <c r="C10" s="11">
        <v>6.5972222222222203E-4</v>
      </c>
      <c r="D10" s="12">
        <f t="shared" si="0"/>
        <v>0.13043478260869559</v>
      </c>
      <c r="E10" s="12">
        <f t="shared" si="1"/>
        <v>9.7054316363017236E-3</v>
      </c>
      <c r="F10" s="11">
        <v>0</v>
      </c>
      <c r="G10" s="12">
        <f t="shared" si="2"/>
        <v>0</v>
      </c>
      <c r="H10" s="12">
        <f t="shared" si="3"/>
        <v>0</v>
      </c>
      <c r="I10" s="11">
        <v>6.5972222222222203E-4</v>
      </c>
      <c r="J10" s="12">
        <f t="shared" si="4"/>
        <v>0.11801242236024841</v>
      </c>
      <c r="K10" s="14">
        <f t="shared" si="5"/>
        <v>9.2262868242149534E-3</v>
      </c>
    </row>
    <row r="11" spans="2:11" x14ac:dyDescent="0.25">
      <c r="B11" s="10" t="s">
        <v>12</v>
      </c>
      <c r="C11" s="11">
        <v>2.6620370370370399E-4</v>
      </c>
      <c r="D11" s="12">
        <f t="shared" si="0"/>
        <v>5.2631578947368467E-2</v>
      </c>
      <c r="E11" s="12">
        <f t="shared" si="1"/>
        <v>3.9162268006129814E-3</v>
      </c>
      <c r="F11" s="11">
        <v>0</v>
      </c>
      <c r="G11" s="12">
        <f t="shared" si="2"/>
        <v>0</v>
      </c>
      <c r="H11" s="12">
        <f t="shared" si="3"/>
        <v>0</v>
      </c>
      <c r="I11" s="11">
        <v>2.6620370370370399E-4</v>
      </c>
      <c r="J11" s="12">
        <f t="shared" si="4"/>
        <v>4.7619047619047665E-2</v>
      </c>
      <c r="K11" s="14">
        <f t="shared" si="5"/>
        <v>3.7228876659113025E-3</v>
      </c>
    </row>
    <row r="12" spans="2:11" x14ac:dyDescent="0.25">
      <c r="B12" s="10" t="s">
        <v>142</v>
      </c>
      <c r="C12" s="11">
        <v>0</v>
      </c>
      <c r="D12" s="12">
        <f t="shared" si="0"/>
        <v>0</v>
      </c>
      <c r="E12" s="12">
        <f t="shared" si="1"/>
        <v>0</v>
      </c>
      <c r="F12" s="11">
        <v>0</v>
      </c>
      <c r="G12" s="12">
        <f t="shared" si="2"/>
        <v>0</v>
      </c>
      <c r="H12" s="12">
        <f t="shared" si="3"/>
        <v>0</v>
      </c>
      <c r="I12" s="11">
        <v>0</v>
      </c>
      <c r="J12" s="12">
        <f t="shared" si="4"/>
        <v>0</v>
      </c>
      <c r="K12" s="14">
        <f t="shared" si="5"/>
        <v>0</v>
      </c>
    </row>
    <row r="13" spans="2:11" x14ac:dyDescent="0.25">
      <c r="B13" s="10" t="s">
        <v>143</v>
      </c>
      <c r="C13" s="11">
        <v>5.78703703703704E-5</v>
      </c>
      <c r="D13" s="12">
        <f t="shared" si="0"/>
        <v>1.1441647597254008E-2</v>
      </c>
      <c r="E13" s="12">
        <f t="shared" si="1"/>
        <v>8.5135365230716944E-4</v>
      </c>
      <c r="F13" s="11">
        <v>0</v>
      </c>
      <c r="G13" s="12">
        <f t="shared" si="2"/>
        <v>0</v>
      </c>
      <c r="H13" s="12">
        <f t="shared" si="3"/>
        <v>0</v>
      </c>
      <c r="I13" s="11">
        <v>5.78703703703704E-5</v>
      </c>
      <c r="J13" s="12">
        <f t="shared" si="4"/>
        <v>1.0351966873706009E-2</v>
      </c>
      <c r="K13" s="14">
        <f t="shared" si="5"/>
        <v>8.0932340563289135E-4</v>
      </c>
    </row>
    <row r="14" spans="2:11" x14ac:dyDescent="0.25">
      <c r="B14" s="10" t="s">
        <v>144</v>
      </c>
      <c r="C14" s="11">
        <v>0</v>
      </c>
      <c r="D14" s="12">
        <f t="shared" si="0"/>
        <v>0</v>
      </c>
      <c r="E14" s="12">
        <f t="shared" si="1"/>
        <v>0</v>
      </c>
      <c r="F14" s="11">
        <v>0</v>
      </c>
      <c r="G14" s="12">
        <f t="shared" si="2"/>
        <v>0</v>
      </c>
      <c r="H14" s="12">
        <f t="shared" si="3"/>
        <v>0</v>
      </c>
      <c r="I14" s="11">
        <v>0</v>
      </c>
      <c r="J14" s="12">
        <f t="shared" si="4"/>
        <v>0</v>
      </c>
      <c r="K14" s="14">
        <f t="shared" si="5"/>
        <v>0</v>
      </c>
    </row>
    <row r="15" spans="2:11" x14ac:dyDescent="0.25">
      <c r="B15" s="10" t="s">
        <v>145</v>
      </c>
      <c r="C15" s="11">
        <v>0</v>
      </c>
      <c r="D15" s="12">
        <f t="shared" si="0"/>
        <v>0</v>
      </c>
      <c r="E15" s="12">
        <f t="shared" si="1"/>
        <v>0</v>
      </c>
      <c r="F15" s="11">
        <v>0</v>
      </c>
      <c r="G15" s="12">
        <f t="shared" si="2"/>
        <v>0</v>
      </c>
      <c r="H15" s="12">
        <f t="shared" si="3"/>
        <v>0</v>
      </c>
      <c r="I15" s="11">
        <v>0</v>
      </c>
      <c r="J15" s="12">
        <f t="shared" si="4"/>
        <v>0</v>
      </c>
      <c r="K15" s="14">
        <f t="shared" si="5"/>
        <v>0</v>
      </c>
    </row>
    <row r="16" spans="2:11" x14ac:dyDescent="0.25">
      <c r="B16" s="10" t="s">
        <v>146</v>
      </c>
      <c r="C16" s="11">
        <v>0</v>
      </c>
      <c r="D16" s="12">
        <f t="shared" si="0"/>
        <v>0</v>
      </c>
      <c r="E16" s="12">
        <f t="shared" si="1"/>
        <v>0</v>
      </c>
      <c r="F16" s="11">
        <v>0</v>
      </c>
      <c r="G16" s="12">
        <f t="shared" si="2"/>
        <v>0</v>
      </c>
      <c r="H16" s="12">
        <f t="shared" si="3"/>
        <v>0</v>
      </c>
      <c r="I16" s="11">
        <v>0</v>
      </c>
      <c r="J16" s="12">
        <f t="shared" si="4"/>
        <v>0</v>
      </c>
      <c r="K16" s="14">
        <f t="shared" si="5"/>
        <v>0</v>
      </c>
    </row>
    <row r="17" spans="2:11" ht="15.75" thickBot="1" x14ac:dyDescent="0.3">
      <c r="B17" s="10" t="s">
        <v>13</v>
      </c>
      <c r="C17" s="11">
        <v>3.1250000000000001E-4</v>
      </c>
      <c r="D17" s="12">
        <f t="shared" si="0"/>
        <v>6.1784897025171613E-2</v>
      </c>
      <c r="E17" s="12">
        <f t="shared" si="1"/>
        <v>4.5973097224587126E-3</v>
      </c>
      <c r="F17" s="11">
        <v>0</v>
      </c>
      <c r="G17" s="12">
        <f t="shared" si="2"/>
        <v>0</v>
      </c>
      <c r="H17" s="12">
        <f t="shared" si="3"/>
        <v>0</v>
      </c>
      <c r="I17" s="11">
        <v>3.1250000000000001E-4</v>
      </c>
      <c r="J17" s="12">
        <f t="shared" si="4"/>
        <v>5.5900621118012417E-2</v>
      </c>
      <c r="K17" s="14">
        <f t="shared" si="5"/>
        <v>4.3703463904176112E-3</v>
      </c>
    </row>
    <row r="18" spans="2:11" ht="16.5" thickTop="1" thickBot="1" x14ac:dyDescent="0.3">
      <c r="B18" s="31" t="s">
        <v>3</v>
      </c>
      <c r="C18" s="32">
        <f>SUM(C7:C17)</f>
        <v>5.0578703703703714E-3</v>
      </c>
      <c r="D18" s="33">
        <f>IFERROR(SUM(D7:D17),0)</f>
        <v>0.99999999999999978</v>
      </c>
      <c r="E18" s="33">
        <f>IFERROR(SUM(E7:E17),0)</f>
        <v>7.4408309211646581E-2</v>
      </c>
      <c r="F18" s="32">
        <f>SUM(F7:F17)</f>
        <v>5.32407407407407E-4</v>
      </c>
      <c r="G18" s="33">
        <f>IFERROR(SUM(G7:G17),0)</f>
        <v>1</v>
      </c>
      <c r="H18" s="33">
        <f>IFERROR(SUM(H7:H17),0)</f>
        <v>0.15081967213114778</v>
      </c>
      <c r="I18" s="32">
        <f>SUM(I7:I17)</f>
        <v>5.5902777777777782E-3</v>
      </c>
      <c r="J18" s="33">
        <f>IFERROR(SUM(J7:J17),0)</f>
        <v>0.99999999999999989</v>
      </c>
      <c r="K18" s="34">
        <f>IFERROR(SUM(K7:K17),0)</f>
        <v>7.8180640984137267E-2</v>
      </c>
    </row>
    <row r="19" spans="2:11" ht="15.75" thickTop="1" x14ac:dyDescent="0.25">
      <c r="B19" s="25"/>
      <c r="C19" s="26"/>
      <c r="D19" s="26"/>
      <c r="E19" s="26"/>
      <c r="F19" s="26"/>
      <c r="G19" s="26"/>
      <c r="H19" s="26"/>
      <c r="I19" s="26"/>
      <c r="J19" s="26"/>
      <c r="K19" s="27"/>
    </row>
    <row r="20" spans="2:11" x14ac:dyDescent="0.25">
      <c r="B20" s="7" t="s">
        <v>14</v>
      </c>
      <c r="C20" s="8" t="s">
        <v>57</v>
      </c>
      <c r="D20" s="16" t="s">
        <v>5</v>
      </c>
      <c r="E20" s="16" t="s">
        <v>5</v>
      </c>
      <c r="F20" s="8" t="s">
        <v>57</v>
      </c>
      <c r="G20" s="16" t="s">
        <v>5</v>
      </c>
      <c r="H20" s="16" t="s">
        <v>5</v>
      </c>
      <c r="I20" s="8" t="s">
        <v>57</v>
      </c>
      <c r="J20" s="16" t="s">
        <v>5</v>
      </c>
      <c r="K20" s="17" t="s">
        <v>5</v>
      </c>
    </row>
    <row r="21" spans="2:11" x14ac:dyDescent="0.25">
      <c r="B21" s="18" t="s">
        <v>15</v>
      </c>
      <c r="C21" s="11">
        <v>4.3287037037037001E-3</v>
      </c>
      <c r="D21" s="19"/>
      <c r="E21" s="12">
        <f>IFERROR(C21/C$29,0)</f>
        <v>6.3681253192576184E-2</v>
      </c>
      <c r="F21" s="11">
        <v>6.4814814814814802E-4</v>
      </c>
      <c r="G21" s="19"/>
      <c r="H21" s="12">
        <f>IFERROR(F21/F$29,0)</f>
        <v>0.18360655737704956</v>
      </c>
      <c r="I21" s="11">
        <v>4.9768518518518504E-3</v>
      </c>
      <c r="J21" s="19"/>
      <c r="K21" s="14">
        <f>IFERROR(I21/I$29,0)</f>
        <v>6.9601812884428599E-2</v>
      </c>
    </row>
    <row r="22" spans="2:11" x14ac:dyDescent="0.25">
      <c r="B22" s="18" t="s">
        <v>16</v>
      </c>
      <c r="C22" s="11">
        <v>0</v>
      </c>
      <c r="D22" s="19"/>
      <c r="E22" s="12">
        <f t="shared" ref="E22:E26" si="6">IFERROR(C22/C$29,0)</f>
        <v>0</v>
      </c>
      <c r="F22" s="11">
        <v>0</v>
      </c>
      <c r="G22" s="19"/>
      <c r="H22" s="12">
        <f t="shared" ref="H22:H26" si="7">IFERROR(F22/F$29,0)</f>
        <v>0</v>
      </c>
      <c r="I22" s="11">
        <v>0</v>
      </c>
      <c r="J22" s="19"/>
      <c r="K22" s="14">
        <f t="shared" ref="K22:K26" si="8">IFERROR(I22/I$29,0)</f>
        <v>0</v>
      </c>
    </row>
    <row r="23" spans="2:11" x14ac:dyDescent="0.25">
      <c r="B23" s="18" t="s">
        <v>17</v>
      </c>
      <c r="C23" s="11">
        <v>3.4722222222222202E-4</v>
      </c>
      <c r="D23" s="19"/>
      <c r="E23" s="12">
        <f t="shared" si="6"/>
        <v>5.108121913843011E-3</v>
      </c>
      <c r="F23" s="11">
        <v>0</v>
      </c>
      <c r="G23" s="19"/>
      <c r="H23" s="12">
        <f t="shared" si="7"/>
        <v>0</v>
      </c>
      <c r="I23" s="11">
        <v>3.4722222222222202E-4</v>
      </c>
      <c r="J23" s="19"/>
      <c r="K23" s="14">
        <f t="shared" si="8"/>
        <v>4.8559404337973431E-3</v>
      </c>
    </row>
    <row r="24" spans="2:11" x14ac:dyDescent="0.25">
      <c r="B24" s="18" t="s">
        <v>18</v>
      </c>
      <c r="C24" s="11">
        <v>6.4930555555555601E-3</v>
      </c>
      <c r="D24" s="19"/>
      <c r="E24" s="12">
        <f t="shared" si="6"/>
        <v>9.5521879788864436E-2</v>
      </c>
      <c r="F24" s="11">
        <v>1.0879629629629601E-3</v>
      </c>
      <c r="G24" s="19"/>
      <c r="H24" s="12">
        <f t="shared" si="7"/>
        <v>0.3081967213114753</v>
      </c>
      <c r="I24" s="11">
        <v>7.5810185185185199E-3</v>
      </c>
      <c r="J24" s="19"/>
      <c r="K24" s="14">
        <f t="shared" si="8"/>
        <v>0.10602136613790873</v>
      </c>
    </row>
    <row r="25" spans="2:11" x14ac:dyDescent="0.25">
      <c r="B25" s="18" t="s">
        <v>19</v>
      </c>
      <c r="C25" s="11">
        <v>5.0787037037036999E-2</v>
      </c>
      <c r="D25" s="19"/>
      <c r="E25" s="12">
        <f t="shared" si="6"/>
        <v>0.74714796526477101</v>
      </c>
      <c r="F25" s="11">
        <v>1.2615740740740699E-3</v>
      </c>
      <c r="G25" s="19"/>
      <c r="H25" s="12">
        <f t="shared" si="7"/>
        <v>0.35737704918032748</v>
      </c>
      <c r="I25" s="11">
        <v>5.2048611111111101E-2</v>
      </c>
      <c r="J25" s="19"/>
      <c r="K25" s="14">
        <f t="shared" si="8"/>
        <v>0.72790547102622194</v>
      </c>
    </row>
    <row r="26" spans="2:11" ht="15.75" thickBot="1" x14ac:dyDescent="0.3">
      <c r="B26" s="23" t="s">
        <v>20</v>
      </c>
      <c r="C26" s="20">
        <v>9.6064814814814797E-4</v>
      </c>
      <c r="D26" s="24"/>
      <c r="E26" s="21">
        <f t="shared" si="6"/>
        <v>1.4132470628299004E-2</v>
      </c>
      <c r="F26" s="20">
        <v>0</v>
      </c>
      <c r="G26" s="24"/>
      <c r="H26" s="21">
        <f t="shared" si="7"/>
        <v>0</v>
      </c>
      <c r="I26" s="20">
        <v>9.6064814814814797E-4</v>
      </c>
      <c r="J26" s="24"/>
      <c r="K26" s="22">
        <f t="shared" si="8"/>
        <v>1.3434768533505987E-2</v>
      </c>
    </row>
    <row r="27" spans="2:11" ht="16.5" thickTop="1" thickBot="1" x14ac:dyDescent="0.3">
      <c r="B27" s="31" t="s">
        <v>3</v>
      </c>
      <c r="C27" s="32">
        <f>SUM(C21:C26)</f>
        <v>6.2916666666666621E-2</v>
      </c>
      <c r="D27" s="33"/>
      <c r="E27" s="33">
        <f>IFERROR(SUM(E21:E26),0)</f>
        <v>0.92559169078835368</v>
      </c>
      <c r="F27" s="32">
        <f>SUM(F21:F26)</f>
        <v>2.9976851851851779E-3</v>
      </c>
      <c r="G27" s="33"/>
      <c r="H27" s="33">
        <f>IFERROR(SUM(H21:H26),0)</f>
        <v>0.84918032786885234</v>
      </c>
      <c r="I27" s="32">
        <f>SUM(I21:I26)</f>
        <v>6.5914351851851849E-2</v>
      </c>
      <c r="J27" s="33"/>
      <c r="K27" s="34">
        <f>IFERROR(SUM(K21:K26),0)</f>
        <v>0.92181935901586265</v>
      </c>
    </row>
    <row r="28" spans="2:11" ht="16.5" thickTop="1" thickBot="1" x14ac:dyDescent="0.3">
      <c r="B28" s="28"/>
      <c r="C28" s="29"/>
      <c r="D28" s="29"/>
      <c r="E28" s="29"/>
      <c r="F28" s="29"/>
      <c r="G28" s="29"/>
      <c r="H28" s="29"/>
      <c r="I28" s="29"/>
      <c r="J28" s="29"/>
      <c r="K28" s="30"/>
    </row>
    <row r="29" spans="2:11" ht="16.5" thickTop="1" thickBot="1" x14ac:dyDescent="0.3">
      <c r="B29" s="31" t="s">
        <v>6</v>
      </c>
      <c r="C29" s="32">
        <f>SUM(C18,C27)</f>
        <v>6.7974537037036986E-2</v>
      </c>
      <c r="D29" s="35"/>
      <c r="E29" s="36">
        <f>IFERROR(SUM(E18,E27),0)</f>
        <v>1.0000000000000002</v>
      </c>
      <c r="F29" s="32">
        <f>SUM(F18,F27)</f>
        <v>3.5300925925925847E-3</v>
      </c>
      <c r="G29" s="35"/>
      <c r="H29" s="36">
        <f>IFERROR(SUM(H18,H27),0)</f>
        <v>1</v>
      </c>
      <c r="I29" s="32">
        <f>SUM(I18,I27)</f>
        <v>7.1504629629629626E-2</v>
      </c>
      <c r="J29" s="35"/>
      <c r="K29" s="38">
        <f>IFERROR(SUM(K18,K27),0)</f>
        <v>0.99999999999999989</v>
      </c>
    </row>
    <row r="30" spans="2:11" ht="66" customHeight="1" thickTop="1" thickBot="1" x14ac:dyDescent="0.3">
      <c r="B30" s="180" t="s">
        <v>272</v>
      </c>
      <c r="C30" s="181"/>
      <c r="D30" s="181"/>
      <c r="E30" s="181"/>
      <c r="F30" s="181"/>
      <c r="G30" s="181"/>
      <c r="H30" s="181"/>
      <c r="I30" s="181"/>
      <c r="J30" s="181"/>
      <c r="K30" s="182"/>
    </row>
  </sheetData>
  <mergeCells count="6">
    <mergeCell ref="B30:K30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3"/>
  <dimension ref="B2:K30"/>
  <sheetViews>
    <sheetView showGridLines="0" showZeros="0" view="pageBreakPreview" zoomScale="110" zoomScaleNormal="80" zoomScaleSheetLayoutView="110" workbookViewId="0">
      <selection activeCell="B2" sqref="B2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6" width="10.7109375" style="4" customWidth="1"/>
    <col min="7" max="7" width="10.7109375" style="1" customWidth="1"/>
    <col min="8" max="8" width="10.7109375" style="4" customWidth="1"/>
    <col min="9" max="11" width="10.7109375" style="1" customWidth="1"/>
    <col min="12" max="16384" width="8.85546875" style="1"/>
  </cols>
  <sheetData>
    <row r="2" spans="2:11" ht="15.75" thickBot="1" x14ac:dyDescent="0.3"/>
    <row r="3" spans="2:11" x14ac:dyDescent="0.25">
      <c r="B3" s="183" t="s">
        <v>44</v>
      </c>
      <c r="C3" s="184"/>
      <c r="D3" s="184"/>
      <c r="E3" s="184"/>
      <c r="F3" s="184"/>
      <c r="G3" s="184"/>
      <c r="H3" s="184"/>
      <c r="I3" s="184"/>
      <c r="J3" s="184"/>
      <c r="K3" s="185"/>
    </row>
    <row r="4" spans="2:11" ht="15.75" thickBot="1" x14ac:dyDescent="0.3">
      <c r="B4" s="186" t="s">
        <v>196</v>
      </c>
      <c r="C4" s="187"/>
      <c r="D4" s="187"/>
      <c r="E4" s="187"/>
      <c r="F4" s="187"/>
      <c r="G4" s="187"/>
      <c r="H4" s="187"/>
      <c r="I4" s="187"/>
      <c r="J4" s="187"/>
      <c r="K4" s="188"/>
    </row>
    <row r="5" spans="2:11" x14ac:dyDescent="0.25">
      <c r="B5" s="39"/>
      <c r="C5" s="189" t="s">
        <v>28</v>
      </c>
      <c r="D5" s="189"/>
      <c r="E5" s="189"/>
      <c r="F5" s="189" t="s">
        <v>29</v>
      </c>
      <c r="G5" s="189"/>
      <c r="H5" s="189"/>
      <c r="I5" s="189" t="s">
        <v>30</v>
      </c>
      <c r="J5" s="189"/>
      <c r="K5" s="190"/>
    </row>
    <row r="6" spans="2:11" x14ac:dyDescent="0.25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9" t="s">
        <v>5</v>
      </c>
    </row>
    <row r="7" spans="2:11" x14ac:dyDescent="0.25">
      <c r="B7" s="10" t="s">
        <v>40</v>
      </c>
      <c r="C7" s="11">
        <v>1.2453703703703699E-2</v>
      </c>
      <c r="D7" s="12">
        <f t="shared" ref="D7:D17" si="0">IFERROR(C7/C$18,0)</f>
        <v>0.30352609308885753</v>
      </c>
      <c r="E7" s="12">
        <f t="shared" ref="E7:E17" si="1">IFERROR(C7/C$29,0)</f>
        <v>5.0303880317905614E-2</v>
      </c>
      <c r="F7" s="11">
        <v>7.0601851851851804E-4</v>
      </c>
      <c r="G7" s="12">
        <f t="shared" ref="G7:G17" si="2">IFERROR(F7/F$18,0)</f>
        <v>6.7853170189098935E-2</v>
      </c>
      <c r="H7" s="12">
        <f t="shared" ref="H7:H17" si="3">IFERROR(F7/F$29,0)</f>
        <v>1.7334470019891992E-2</v>
      </c>
      <c r="I7" s="11">
        <v>1.3159722222222199E-2</v>
      </c>
      <c r="J7" s="12">
        <f t="shared" ref="J7:J17" si="4">IFERROR(I7/I$18,0)</f>
        <v>0.25585058505850522</v>
      </c>
      <c r="K7" s="14">
        <f t="shared" ref="K7:K17" si="5">IFERROR(I7/I$29,0)</f>
        <v>4.5646151993255356E-2</v>
      </c>
    </row>
    <row r="8" spans="2:11" x14ac:dyDescent="0.25">
      <c r="B8" s="153" t="s">
        <v>122</v>
      </c>
      <c r="C8" s="11">
        <v>8.9814814814814792E-3</v>
      </c>
      <c r="D8" s="12">
        <f t="shared" si="0"/>
        <v>0.21889985895627645</v>
      </c>
      <c r="E8" s="12">
        <f t="shared" si="1"/>
        <v>3.6278634876110369E-2</v>
      </c>
      <c r="F8" s="11">
        <v>1.2962962962962999E-3</v>
      </c>
      <c r="G8" s="12">
        <f t="shared" si="2"/>
        <v>0.12458286985539521</v>
      </c>
      <c r="H8" s="12">
        <f t="shared" si="3"/>
        <v>3.1827223643080493E-2</v>
      </c>
      <c r="I8" s="11">
        <v>1.0277777777777801E-2</v>
      </c>
      <c r="J8" s="12">
        <f t="shared" si="4"/>
        <v>0.19981998199820011</v>
      </c>
      <c r="K8" s="14">
        <f t="shared" si="5"/>
        <v>3.5649765145128333E-2</v>
      </c>
    </row>
    <row r="9" spans="2:11" x14ac:dyDescent="0.25">
      <c r="B9" s="10" t="s">
        <v>11</v>
      </c>
      <c r="C9" s="11">
        <v>9.0624999999999994E-3</v>
      </c>
      <c r="D9" s="12">
        <f t="shared" si="0"/>
        <v>0.22087447108603669</v>
      </c>
      <c r="E9" s="12">
        <f t="shared" si="1"/>
        <v>3.6605890603085597E-2</v>
      </c>
      <c r="F9" s="11">
        <v>5.9953703703703697E-3</v>
      </c>
      <c r="G9" s="12">
        <f t="shared" si="2"/>
        <v>0.57619577308120118</v>
      </c>
      <c r="H9" s="12">
        <f t="shared" si="3"/>
        <v>0.14720090934924684</v>
      </c>
      <c r="I9" s="11">
        <v>1.50578703703704E-2</v>
      </c>
      <c r="J9" s="12">
        <f t="shared" si="4"/>
        <v>0.29275427542754312</v>
      </c>
      <c r="K9" s="14">
        <f t="shared" si="5"/>
        <v>5.2230117628166609E-2</v>
      </c>
    </row>
    <row r="10" spans="2:11" x14ac:dyDescent="0.25">
      <c r="B10" s="10" t="s">
        <v>52</v>
      </c>
      <c r="C10" s="11">
        <v>1.38888888888889E-3</v>
      </c>
      <c r="D10" s="12">
        <f t="shared" si="0"/>
        <v>3.3850493653032478E-2</v>
      </c>
      <c r="E10" s="12">
        <f t="shared" si="1"/>
        <v>5.6100981767181046E-3</v>
      </c>
      <c r="F10" s="11">
        <v>8.3333333333333295E-4</v>
      </c>
      <c r="G10" s="12">
        <f t="shared" si="2"/>
        <v>8.0088987764182371E-2</v>
      </c>
      <c r="H10" s="12">
        <f t="shared" si="3"/>
        <v>2.0460358056265962E-2</v>
      </c>
      <c r="I10" s="11">
        <v>2.2222222222222201E-3</v>
      </c>
      <c r="J10" s="12">
        <f t="shared" si="4"/>
        <v>4.3204320432043128E-2</v>
      </c>
      <c r="K10" s="14">
        <f t="shared" si="5"/>
        <v>7.7080573286763716E-3</v>
      </c>
    </row>
    <row r="11" spans="2:11" x14ac:dyDescent="0.25">
      <c r="B11" s="10" t="s">
        <v>12</v>
      </c>
      <c r="C11" s="11">
        <v>7.2800925925925897E-3</v>
      </c>
      <c r="D11" s="12">
        <f t="shared" si="0"/>
        <v>0.17743300423131167</v>
      </c>
      <c r="E11" s="12">
        <f t="shared" si="1"/>
        <v>2.9406264609630695E-2</v>
      </c>
      <c r="F11" s="11">
        <v>5.32407407407407E-4</v>
      </c>
      <c r="G11" s="12">
        <f t="shared" si="2"/>
        <v>5.1167964404894281E-2</v>
      </c>
      <c r="H11" s="12">
        <f t="shared" si="3"/>
        <v>1.3071895424836584E-2</v>
      </c>
      <c r="I11" s="11">
        <v>7.8125E-3</v>
      </c>
      <c r="J11" s="12">
        <f t="shared" si="4"/>
        <v>0.15189018901890178</v>
      </c>
      <c r="K11" s="14">
        <f t="shared" si="5"/>
        <v>2.7098639046127897E-2</v>
      </c>
    </row>
    <row r="12" spans="2:11" x14ac:dyDescent="0.25">
      <c r="B12" s="10" t="s">
        <v>142</v>
      </c>
      <c r="C12" s="11">
        <v>0</v>
      </c>
      <c r="D12" s="12">
        <f t="shared" si="0"/>
        <v>0</v>
      </c>
      <c r="E12" s="12">
        <f t="shared" si="1"/>
        <v>0</v>
      </c>
      <c r="F12" s="11">
        <v>0</v>
      </c>
      <c r="G12" s="12">
        <f t="shared" si="2"/>
        <v>0</v>
      </c>
      <c r="H12" s="12">
        <f t="shared" si="3"/>
        <v>0</v>
      </c>
      <c r="I12" s="11">
        <v>0</v>
      </c>
      <c r="J12" s="12">
        <f t="shared" si="4"/>
        <v>0</v>
      </c>
      <c r="K12" s="14">
        <f t="shared" si="5"/>
        <v>0</v>
      </c>
    </row>
    <row r="13" spans="2:11" x14ac:dyDescent="0.25">
      <c r="B13" s="10" t="s">
        <v>143</v>
      </c>
      <c r="C13" s="11">
        <v>9.2592592592592602E-5</v>
      </c>
      <c r="D13" s="12">
        <f t="shared" si="0"/>
        <v>2.2566995768688301E-3</v>
      </c>
      <c r="E13" s="12">
        <f t="shared" si="1"/>
        <v>3.7400654511454001E-4</v>
      </c>
      <c r="F13" s="11">
        <v>0</v>
      </c>
      <c r="G13" s="12">
        <f t="shared" si="2"/>
        <v>0</v>
      </c>
      <c r="H13" s="12">
        <f t="shared" si="3"/>
        <v>0</v>
      </c>
      <c r="I13" s="11">
        <v>9.2592592592592602E-5</v>
      </c>
      <c r="J13" s="12">
        <f t="shared" si="4"/>
        <v>1.800180018001799E-3</v>
      </c>
      <c r="K13" s="14">
        <f t="shared" si="5"/>
        <v>3.2116905536151583E-4</v>
      </c>
    </row>
    <row r="14" spans="2:11" x14ac:dyDescent="0.25">
      <c r="B14" s="10" t="s">
        <v>144</v>
      </c>
      <c r="C14" s="11">
        <v>0</v>
      </c>
      <c r="D14" s="12">
        <f t="shared" si="0"/>
        <v>0</v>
      </c>
      <c r="E14" s="12">
        <f t="shared" si="1"/>
        <v>0</v>
      </c>
      <c r="F14" s="11">
        <v>0</v>
      </c>
      <c r="G14" s="12">
        <f t="shared" si="2"/>
        <v>0</v>
      </c>
      <c r="H14" s="12">
        <f t="shared" si="3"/>
        <v>0</v>
      </c>
      <c r="I14" s="11">
        <v>0</v>
      </c>
      <c r="J14" s="12">
        <f t="shared" si="4"/>
        <v>0</v>
      </c>
      <c r="K14" s="14">
        <f t="shared" si="5"/>
        <v>0</v>
      </c>
    </row>
    <row r="15" spans="2:11" x14ac:dyDescent="0.25">
      <c r="B15" s="10" t="s">
        <v>145</v>
      </c>
      <c r="C15" s="11">
        <v>1.38888888888889E-4</v>
      </c>
      <c r="D15" s="12">
        <f t="shared" si="0"/>
        <v>3.3850493653032475E-3</v>
      </c>
      <c r="E15" s="12">
        <f t="shared" si="1"/>
        <v>5.6100981767181048E-4</v>
      </c>
      <c r="F15" s="11">
        <v>2.0833333333333299E-4</v>
      </c>
      <c r="G15" s="12">
        <f t="shared" si="2"/>
        <v>2.0022246941045572E-2</v>
      </c>
      <c r="H15" s="12">
        <f t="shared" si="3"/>
        <v>5.1150895140664844E-3</v>
      </c>
      <c r="I15" s="11">
        <v>3.4722222222222202E-4</v>
      </c>
      <c r="J15" s="12">
        <f t="shared" si="4"/>
        <v>6.7506750675067418E-3</v>
      </c>
      <c r="K15" s="14">
        <f t="shared" si="5"/>
        <v>1.2043839576056836E-3</v>
      </c>
    </row>
    <row r="16" spans="2:11" x14ac:dyDescent="0.25">
      <c r="B16" s="10" t="s">
        <v>146</v>
      </c>
      <c r="C16" s="11">
        <v>0</v>
      </c>
      <c r="D16" s="12">
        <f t="shared" si="0"/>
        <v>0</v>
      </c>
      <c r="E16" s="12">
        <f t="shared" si="1"/>
        <v>0</v>
      </c>
      <c r="F16" s="11">
        <v>0</v>
      </c>
      <c r="G16" s="12">
        <f t="shared" si="2"/>
        <v>0</v>
      </c>
      <c r="H16" s="12">
        <f t="shared" si="3"/>
        <v>0</v>
      </c>
      <c r="I16" s="11">
        <v>0</v>
      </c>
      <c r="J16" s="12">
        <f t="shared" si="4"/>
        <v>0</v>
      </c>
      <c r="K16" s="14">
        <f t="shared" si="5"/>
        <v>0</v>
      </c>
    </row>
    <row r="17" spans="2:11" ht="15.75" thickBot="1" x14ac:dyDescent="0.3">
      <c r="B17" s="10" t="s">
        <v>13</v>
      </c>
      <c r="C17" s="11">
        <v>1.63194444444444E-3</v>
      </c>
      <c r="D17" s="12">
        <f t="shared" si="0"/>
        <v>3.9774330042313018E-2</v>
      </c>
      <c r="E17" s="12">
        <f t="shared" si="1"/>
        <v>6.5918653576437494E-3</v>
      </c>
      <c r="F17" s="11">
        <v>8.3333333333333295E-4</v>
      </c>
      <c r="G17" s="12">
        <f t="shared" si="2"/>
        <v>8.0088987764182371E-2</v>
      </c>
      <c r="H17" s="12">
        <f t="shared" si="3"/>
        <v>2.0460358056265962E-2</v>
      </c>
      <c r="I17" s="11">
        <v>2.4652777777777802E-3</v>
      </c>
      <c r="J17" s="12">
        <f t="shared" si="4"/>
        <v>4.792979297929794E-2</v>
      </c>
      <c r="K17" s="14">
        <f t="shared" si="5"/>
        <v>8.5511260990003661E-3</v>
      </c>
    </row>
    <row r="18" spans="2:11" ht="16.5" thickTop="1" thickBot="1" x14ac:dyDescent="0.3">
      <c r="B18" s="31" t="s">
        <v>3</v>
      </c>
      <c r="C18" s="32">
        <f>SUM(C7:C17)</f>
        <v>4.1030092592592583E-2</v>
      </c>
      <c r="D18" s="33">
        <f>IFERROR(SUM(D7:D17),0)</f>
        <v>0.99999999999999989</v>
      </c>
      <c r="E18" s="33">
        <f>IFERROR(SUM(E7:E17),0)</f>
        <v>0.16573165030388048</v>
      </c>
      <c r="F18" s="32">
        <f>SUM(F7:F17)</f>
        <v>1.0405092592592594E-2</v>
      </c>
      <c r="G18" s="33">
        <f>IFERROR(SUM(G7:G17),0)</f>
        <v>0.99999999999999989</v>
      </c>
      <c r="H18" s="33">
        <f>IFERROR(SUM(H7:H17),0)</f>
        <v>0.25547030406365434</v>
      </c>
      <c r="I18" s="32">
        <f>SUM(I7:I17)</f>
        <v>5.1435185185185223E-2</v>
      </c>
      <c r="J18" s="33">
        <f>IFERROR(SUM(J7:J17),0)</f>
        <v>0.99999999999999978</v>
      </c>
      <c r="K18" s="34">
        <f>IFERROR(SUM(K7:K17),0)</f>
        <v>0.1784094102533221</v>
      </c>
    </row>
    <row r="19" spans="2:11" ht="15.75" thickTop="1" x14ac:dyDescent="0.25">
      <c r="B19" s="25"/>
      <c r="C19" s="26"/>
      <c r="D19" s="26"/>
      <c r="E19" s="26"/>
      <c r="F19" s="26"/>
      <c r="G19" s="26"/>
      <c r="H19" s="26"/>
      <c r="I19" s="26"/>
      <c r="J19" s="26"/>
      <c r="K19" s="27"/>
    </row>
    <row r="20" spans="2:11" x14ac:dyDescent="0.25">
      <c r="B20" s="7" t="s">
        <v>14</v>
      </c>
      <c r="C20" s="8" t="s">
        <v>57</v>
      </c>
      <c r="D20" s="16" t="s">
        <v>5</v>
      </c>
      <c r="E20" s="16" t="s">
        <v>5</v>
      </c>
      <c r="F20" s="8" t="s">
        <v>57</v>
      </c>
      <c r="G20" s="16" t="s">
        <v>5</v>
      </c>
      <c r="H20" s="16" t="s">
        <v>5</v>
      </c>
      <c r="I20" s="8" t="s">
        <v>57</v>
      </c>
      <c r="J20" s="16" t="s">
        <v>5</v>
      </c>
      <c r="K20" s="17" t="s">
        <v>5</v>
      </c>
    </row>
    <row r="21" spans="2:11" x14ac:dyDescent="0.25">
      <c r="B21" s="18" t="s">
        <v>15</v>
      </c>
      <c r="C21" s="11">
        <v>1.8252314814814801E-2</v>
      </c>
      <c r="D21" s="19"/>
      <c r="E21" s="12">
        <f>IFERROR(C21/C$29,0)</f>
        <v>7.3726040205703641E-2</v>
      </c>
      <c r="F21" s="11">
        <v>1.1458333333333301E-3</v>
      </c>
      <c r="G21" s="19"/>
      <c r="H21" s="12">
        <f>IFERROR(F21/F$29,0)</f>
        <v>2.8132992327365634E-2</v>
      </c>
      <c r="I21" s="11">
        <v>1.9398148148148098E-2</v>
      </c>
      <c r="J21" s="19"/>
      <c r="K21" s="14">
        <f>IFERROR(I21/I$29,0)</f>
        <v>6.728491709823739E-2</v>
      </c>
    </row>
    <row r="22" spans="2:11" x14ac:dyDescent="0.25">
      <c r="B22" s="18" t="s">
        <v>16</v>
      </c>
      <c r="C22" s="11">
        <v>5.32407407407407E-4</v>
      </c>
      <c r="D22" s="19"/>
      <c r="E22" s="12">
        <f t="shared" ref="E22:E26" si="6">IFERROR(C22/C$29,0)</f>
        <v>2.1505376344086034E-3</v>
      </c>
      <c r="F22" s="11">
        <v>5.5555555555555599E-4</v>
      </c>
      <c r="G22" s="19"/>
      <c r="H22" s="12">
        <f t="shared" ref="H22:H26" si="7">IFERROR(F22/F$29,0)</f>
        <v>1.3640238704177325E-2</v>
      </c>
      <c r="I22" s="11">
        <v>1.0879629629629601E-3</v>
      </c>
      <c r="J22" s="19"/>
      <c r="K22" s="14">
        <f t="shared" ref="K22:K26" si="8">IFERROR(I22/I$29,0)</f>
        <v>3.7737364004978005E-3</v>
      </c>
    </row>
    <row r="23" spans="2:11" x14ac:dyDescent="0.25">
      <c r="B23" s="18" t="s">
        <v>17</v>
      </c>
      <c r="C23" s="11">
        <v>2.7662037037037E-3</v>
      </c>
      <c r="D23" s="19"/>
      <c r="E23" s="12">
        <f t="shared" si="6"/>
        <v>1.1173445535296866E-2</v>
      </c>
      <c r="F23" s="11">
        <v>9.1435185185185196E-4</v>
      </c>
      <c r="G23" s="19"/>
      <c r="H23" s="12">
        <f t="shared" si="7"/>
        <v>2.24495595339585E-2</v>
      </c>
      <c r="I23" s="11">
        <v>3.6805555555555602E-3</v>
      </c>
      <c r="J23" s="19"/>
      <c r="K23" s="14">
        <f t="shared" si="8"/>
        <v>1.2766469950620269E-2</v>
      </c>
    </row>
    <row r="24" spans="2:11" x14ac:dyDescent="0.25">
      <c r="B24" s="18" t="s">
        <v>18</v>
      </c>
      <c r="C24" s="11">
        <v>5.7777777777777803E-2</v>
      </c>
      <c r="D24" s="19"/>
      <c r="E24" s="12">
        <f t="shared" si="6"/>
        <v>0.23338008415147307</v>
      </c>
      <c r="F24" s="11">
        <v>1.17013888888889E-2</v>
      </c>
      <c r="G24" s="19"/>
      <c r="H24" s="12">
        <f t="shared" si="7"/>
        <v>0.28729752770673495</v>
      </c>
      <c r="I24" s="11">
        <v>6.9479166666666703E-2</v>
      </c>
      <c r="J24" s="19"/>
      <c r="K24" s="14">
        <f t="shared" si="8"/>
        <v>0.24099722991689754</v>
      </c>
    </row>
    <row r="25" spans="2:11" x14ac:dyDescent="0.25">
      <c r="B25" s="18" t="s">
        <v>19</v>
      </c>
      <c r="C25" s="11">
        <v>0.124733796296296</v>
      </c>
      <c r="D25" s="19"/>
      <c r="E25" s="12">
        <f t="shared" si="6"/>
        <v>0.50383356708742344</v>
      </c>
      <c r="F25" s="11">
        <v>1.50925925925926E-2</v>
      </c>
      <c r="G25" s="19"/>
      <c r="H25" s="12">
        <f t="shared" si="7"/>
        <v>0.3705598181301506</v>
      </c>
      <c r="I25" s="11">
        <v>0.13982638888888901</v>
      </c>
      <c r="J25" s="19"/>
      <c r="K25" s="14">
        <f t="shared" si="8"/>
        <v>0.48500541972780947</v>
      </c>
    </row>
    <row r="26" spans="2:11" ht="15.75" thickBot="1" x14ac:dyDescent="0.3">
      <c r="B26" s="23" t="s">
        <v>20</v>
      </c>
      <c r="C26" s="20">
        <v>2.4768518518518499E-3</v>
      </c>
      <c r="D26" s="24"/>
      <c r="E26" s="21">
        <f t="shared" si="6"/>
        <v>1.0004675081813937E-2</v>
      </c>
      <c r="F26" s="20">
        <v>9.1435185185185196E-4</v>
      </c>
      <c r="G26" s="24"/>
      <c r="H26" s="21">
        <f t="shared" si="7"/>
        <v>2.24495595339585E-2</v>
      </c>
      <c r="I26" s="20">
        <v>3.3912037037037001E-3</v>
      </c>
      <c r="J26" s="24"/>
      <c r="K26" s="22">
        <f t="shared" si="8"/>
        <v>1.1762816652615504E-2</v>
      </c>
    </row>
    <row r="27" spans="2:11" ht="16.5" thickTop="1" thickBot="1" x14ac:dyDescent="0.3">
      <c r="B27" s="31" t="s">
        <v>3</v>
      </c>
      <c r="C27" s="32">
        <f>SUM(C21:C26)</f>
        <v>0.20653935185185154</v>
      </c>
      <c r="D27" s="33"/>
      <c r="E27" s="33">
        <f>IFERROR(SUM(E21:E26),0)</f>
        <v>0.83426834969611952</v>
      </c>
      <c r="F27" s="32">
        <f>SUM(F21:F26)</f>
        <v>3.0324074074074094E-2</v>
      </c>
      <c r="G27" s="33"/>
      <c r="H27" s="33">
        <f>IFERROR(SUM(H21:H26),0)</f>
        <v>0.74452969593634555</v>
      </c>
      <c r="I27" s="32">
        <f>SUM(I21:I26)</f>
        <v>0.23686342592592602</v>
      </c>
      <c r="J27" s="33"/>
      <c r="K27" s="34">
        <f>IFERROR(SUM(K21:K26),0)</f>
        <v>0.82159058974667787</v>
      </c>
    </row>
    <row r="28" spans="2:11" ht="16.5" thickTop="1" thickBot="1" x14ac:dyDescent="0.3">
      <c r="B28" s="28"/>
      <c r="C28" s="29"/>
      <c r="D28" s="29"/>
      <c r="E28" s="29"/>
      <c r="F28" s="29"/>
      <c r="G28" s="29"/>
      <c r="H28" s="29"/>
      <c r="I28" s="29"/>
      <c r="J28" s="29"/>
      <c r="K28" s="30"/>
    </row>
    <row r="29" spans="2:11" ht="16.5" thickTop="1" thickBot="1" x14ac:dyDescent="0.3">
      <c r="B29" s="31" t="s">
        <v>6</v>
      </c>
      <c r="C29" s="32">
        <f>SUM(C18,C27)</f>
        <v>0.24756944444444412</v>
      </c>
      <c r="D29" s="35"/>
      <c r="E29" s="36">
        <f>IFERROR(SUM(E18,E27),0)</f>
        <v>1</v>
      </c>
      <c r="F29" s="32">
        <f>SUM(F18,F27)</f>
        <v>4.0729166666666691E-2</v>
      </c>
      <c r="G29" s="35"/>
      <c r="H29" s="36">
        <f>IFERROR(SUM(H18,H27),0)</f>
        <v>0.99999999999999989</v>
      </c>
      <c r="I29" s="32">
        <f>SUM(I18,I27)</f>
        <v>0.28829861111111121</v>
      </c>
      <c r="J29" s="35"/>
      <c r="K29" s="38">
        <f>IFERROR(SUM(K18,K27),0)</f>
        <v>1</v>
      </c>
    </row>
    <row r="30" spans="2:11" ht="66" customHeight="1" thickTop="1" thickBot="1" x14ac:dyDescent="0.3">
      <c r="B30" s="180" t="s">
        <v>272</v>
      </c>
      <c r="C30" s="181"/>
      <c r="D30" s="181"/>
      <c r="E30" s="181"/>
      <c r="F30" s="181"/>
      <c r="G30" s="181"/>
      <c r="H30" s="181"/>
      <c r="I30" s="181"/>
      <c r="J30" s="181"/>
      <c r="K30" s="182"/>
    </row>
  </sheetData>
  <mergeCells count="6">
    <mergeCell ref="B30:K30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Footer xml:space="preserve">&amp;R
</oddFooter>
  </headerFooter>
  <colBreaks count="1" manualBreakCount="1">
    <brk id="11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4"/>
  <dimension ref="B2:K30"/>
  <sheetViews>
    <sheetView showGridLines="0" showZeros="0" view="pageBreakPreview" topLeftCell="A19" zoomScale="110" zoomScaleNormal="80" zoomScaleSheetLayoutView="110" workbookViewId="0">
      <selection activeCell="B2" sqref="B2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6" width="10.7109375" style="4" customWidth="1"/>
    <col min="7" max="7" width="10.7109375" style="1" customWidth="1"/>
    <col min="8" max="8" width="10.7109375" style="4" customWidth="1"/>
    <col min="9" max="11" width="10.7109375" style="1" customWidth="1"/>
    <col min="12" max="16384" width="8.85546875" style="1"/>
  </cols>
  <sheetData>
    <row r="2" spans="2:11" ht="15.75" thickBot="1" x14ac:dyDescent="0.3"/>
    <row r="3" spans="2:11" x14ac:dyDescent="0.25">
      <c r="B3" s="183" t="s">
        <v>46</v>
      </c>
      <c r="C3" s="184"/>
      <c r="D3" s="184"/>
      <c r="E3" s="184"/>
      <c r="F3" s="184"/>
      <c r="G3" s="184"/>
      <c r="H3" s="184"/>
      <c r="I3" s="184"/>
      <c r="J3" s="184"/>
      <c r="K3" s="185"/>
    </row>
    <row r="4" spans="2:11" ht="15.75" thickBot="1" x14ac:dyDescent="0.3">
      <c r="B4" s="186" t="s">
        <v>196</v>
      </c>
      <c r="C4" s="187"/>
      <c r="D4" s="187"/>
      <c r="E4" s="187"/>
      <c r="F4" s="187"/>
      <c r="G4" s="187"/>
      <c r="H4" s="187"/>
      <c r="I4" s="187"/>
      <c r="J4" s="187"/>
      <c r="K4" s="188"/>
    </row>
    <row r="5" spans="2:11" x14ac:dyDescent="0.25">
      <c r="B5" s="39"/>
      <c r="C5" s="189" t="s">
        <v>28</v>
      </c>
      <c r="D5" s="189"/>
      <c r="E5" s="189"/>
      <c r="F5" s="189" t="s">
        <v>29</v>
      </c>
      <c r="G5" s="189"/>
      <c r="H5" s="189"/>
      <c r="I5" s="189" t="s">
        <v>30</v>
      </c>
      <c r="J5" s="189"/>
      <c r="K5" s="190"/>
    </row>
    <row r="6" spans="2:11" x14ac:dyDescent="0.25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9" t="s">
        <v>5</v>
      </c>
    </row>
    <row r="7" spans="2:11" x14ac:dyDescent="0.25">
      <c r="B7" s="10" t="s">
        <v>40</v>
      </c>
      <c r="C7" s="11">
        <v>2.9745370370370399E-3</v>
      </c>
      <c r="D7" s="12">
        <f t="shared" ref="D7:D17" si="0">IFERROR(C7/C$18,0)</f>
        <v>0.12973245835436659</v>
      </c>
      <c r="E7" s="12">
        <f t="shared" ref="E7:E17" si="1">IFERROR(C7/C$29,0)</f>
        <v>2.227229395961523E-2</v>
      </c>
      <c r="F7" s="11">
        <v>2.5578703703703701E-3</v>
      </c>
      <c r="G7" s="12">
        <f t="shared" ref="G7:G17" si="2">IFERROR(F7/F$18,0)</f>
        <v>0.13847117794486208</v>
      </c>
      <c r="H7" s="12">
        <f t="shared" ref="H7:H17" si="3">IFERROR(F7/F$29,0)</f>
        <v>3.325308456214264E-2</v>
      </c>
      <c r="I7" s="11">
        <v>5.5324074074074104E-3</v>
      </c>
      <c r="J7" s="12">
        <f t="shared" ref="J7:J17" si="4">IFERROR(I7/I$18,0)</f>
        <v>0.13363153480570322</v>
      </c>
      <c r="K7" s="14">
        <f t="shared" ref="K7:K17" si="5">IFERROR(I7/I$29,0)</f>
        <v>2.6285400054990395E-2</v>
      </c>
    </row>
    <row r="8" spans="2:11" x14ac:dyDescent="0.25">
      <c r="B8" s="153" t="s">
        <v>122</v>
      </c>
      <c r="C8" s="11">
        <v>3.3333333333333301E-3</v>
      </c>
      <c r="D8" s="12">
        <f t="shared" si="0"/>
        <v>0.14538112064613817</v>
      </c>
      <c r="E8" s="12">
        <f t="shared" si="1"/>
        <v>2.4958835254354762E-2</v>
      </c>
      <c r="F8" s="11">
        <v>1.41203703703704E-3</v>
      </c>
      <c r="G8" s="12">
        <f t="shared" si="2"/>
        <v>7.6441102756892351E-2</v>
      </c>
      <c r="H8" s="12">
        <f t="shared" si="3"/>
        <v>1.8356906409870637E-2</v>
      </c>
      <c r="I8" s="11">
        <v>4.7453703703703703E-3</v>
      </c>
      <c r="J8" s="12">
        <f t="shared" si="4"/>
        <v>0.11462119094213033</v>
      </c>
      <c r="K8" s="14">
        <f t="shared" si="5"/>
        <v>2.2546054440472921E-2</v>
      </c>
    </row>
    <row r="9" spans="2:11" x14ac:dyDescent="0.25">
      <c r="B9" s="10" t="s">
        <v>11</v>
      </c>
      <c r="C9" s="11">
        <v>6.2268518518518497E-3</v>
      </c>
      <c r="D9" s="12">
        <f t="shared" si="0"/>
        <v>0.27158001009591104</v>
      </c>
      <c r="E9" s="12">
        <f t="shared" si="1"/>
        <v>4.6624490857093304E-2</v>
      </c>
      <c r="F9" s="11">
        <v>7.6041666666666697E-3</v>
      </c>
      <c r="G9" s="12">
        <f t="shared" si="2"/>
        <v>0.41165413533834583</v>
      </c>
      <c r="H9" s="12">
        <f t="shared" si="3"/>
        <v>9.8856455010532696E-2</v>
      </c>
      <c r="I9" s="11">
        <v>1.3831018518518499E-2</v>
      </c>
      <c r="J9" s="12">
        <f t="shared" si="4"/>
        <v>0.33407883701425745</v>
      </c>
      <c r="K9" s="14">
        <f t="shared" si="5"/>
        <v>6.5713500137475858E-2</v>
      </c>
    </row>
    <row r="10" spans="2:11" x14ac:dyDescent="0.25">
      <c r="B10" s="10" t="s">
        <v>52</v>
      </c>
      <c r="C10" s="11">
        <v>2.48842592592593E-3</v>
      </c>
      <c r="D10" s="12">
        <f t="shared" si="0"/>
        <v>0.10853104492680481</v>
      </c>
      <c r="E10" s="12">
        <f t="shared" si="1"/>
        <v>1.8632463818355167E-2</v>
      </c>
      <c r="F10" s="11">
        <v>2.4305555555555599E-3</v>
      </c>
      <c r="G10" s="12">
        <f t="shared" si="2"/>
        <v>0.13157894736842124</v>
      </c>
      <c r="H10" s="12">
        <f t="shared" si="3"/>
        <v>3.1597953656334693E-2</v>
      </c>
      <c r="I10" s="11">
        <v>4.9189814814814799E-3</v>
      </c>
      <c r="J10" s="12">
        <f t="shared" si="4"/>
        <v>0.11881464914733018</v>
      </c>
      <c r="K10" s="14">
        <f t="shared" si="5"/>
        <v>2.3370910090734116E-2</v>
      </c>
    </row>
    <row r="11" spans="2:11" x14ac:dyDescent="0.25">
      <c r="B11" s="10" t="s">
        <v>12</v>
      </c>
      <c r="C11" s="11">
        <v>5.09259259259259E-4</v>
      </c>
      <c r="D11" s="12">
        <f t="shared" si="0"/>
        <v>2.2211004543160006E-2</v>
      </c>
      <c r="E11" s="12">
        <f t="shared" si="1"/>
        <v>3.8131553860819793E-3</v>
      </c>
      <c r="F11" s="11">
        <v>5.4398148148148101E-4</v>
      </c>
      <c r="G11" s="12">
        <f t="shared" si="2"/>
        <v>2.9448621553884672E-2</v>
      </c>
      <c r="H11" s="12">
        <f t="shared" si="3"/>
        <v>7.0719229611796511E-3</v>
      </c>
      <c r="I11" s="11">
        <v>1.05324074074074E-3</v>
      </c>
      <c r="J11" s="12">
        <f t="shared" si="4"/>
        <v>2.5440313111545983E-2</v>
      </c>
      <c r="K11" s="14">
        <f t="shared" si="5"/>
        <v>5.0041242782513035E-3</v>
      </c>
    </row>
    <row r="12" spans="2:11" x14ac:dyDescent="0.25">
      <c r="B12" s="10" t="s">
        <v>142</v>
      </c>
      <c r="C12" s="11">
        <v>0</v>
      </c>
      <c r="D12" s="12">
        <f t="shared" si="0"/>
        <v>0</v>
      </c>
      <c r="E12" s="12">
        <f t="shared" si="1"/>
        <v>0</v>
      </c>
      <c r="F12" s="11">
        <v>0</v>
      </c>
      <c r="G12" s="12">
        <f t="shared" si="2"/>
        <v>0</v>
      </c>
      <c r="H12" s="12">
        <f t="shared" si="3"/>
        <v>0</v>
      </c>
      <c r="I12" s="11">
        <v>0</v>
      </c>
      <c r="J12" s="12">
        <f t="shared" si="4"/>
        <v>0</v>
      </c>
      <c r="K12" s="14">
        <f t="shared" si="5"/>
        <v>0</v>
      </c>
    </row>
    <row r="13" spans="2:11" x14ac:dyDescent="0.25">
      <c r="B13" s="10" t="s">
        <v>143</v>
      </c>
      <c r="C13" s="11">
        <v>1.50462962962963E-4</v>
      </c>
      <c r="D13" s="12">
        <f t="shared" si="0"/>
        <v>6.5623422513881894E-3</v>
      </c>
      <c r="E13" s="12">
        <f t="shared" si="1"/>
        <v>1.1266140913424039E-3</v>
      </c>
      <c r="F13" s="11">
        <v>0</v>
      </c>
      <c r="G13" s="12">
        <f t="shared" si="2"/>
        <v>0</v>
      </c>
      <c r="H13" s="12">
        <f t="shared" si="3"/>
        <v>0</v>
      </c>
      <c r="I13" s="11">
        <v>1.50462962962963E-4</v>
      </c>
      <c r="J13" s="12">
        <f t="shared" si="4"/>
        <v>3.6343304445065725E-3</v>
      </c>
      <c r="K13" s="14">
        <f t="shared" si="5"/>
        <v>7.1487489689304399E-4</v>
      </c>
    </row>
    <row r="14" spans="2:11" x14ac:dyDescent="0.25">
      <c r="B14" s="10" t="s">
        <v>144</v>
      </c>
      <c r="C14" s="11">
        <v>0</v>
      </c>
      <c r="D14" s="12">
        <f t="shared" si="0"/>
        <v>0</v>
      </c>
      <c r="E14" s="12">
        <f t="shared" si="1"/>
        <v>0</v>
      </c>
      <c r="F14" s="11">
        <v>0</v>
      </c>
      <c r="G14" s="12">
        <f t="shared" si="2"/>
        <v>0</v>
      </c>
      <c r="H14" s="12">
        <f t="shared" si="3"/>
        <v>0</v>
      </c>
      <c r="I14" s="11">
        <v>0</v>
      </c>
      <c r="J14" s="12">
        <f t="shared" si="4"/>
        <v>0</v>
      </c>
      <c r="K14" s="14">
        <f t="shared" si="5"/>
        <v>0</v>
      </c>
    </row>
    <row r="15" spans="2:11" x14ac:dyDescent="0.25">
      <c r="B15" s="10" t="s">
        <v>145</v>
      </c>
      <c r="C15" s="11">
        <v>2.5462962962962999E-4</v>
      </c>
      <c r="D15" s="12">
        <f t="shared" si="0"/>
        <v>1.1105502271580026E-2</v>
      </c>
      <c r="E15" s="12">
        <f t="shared" si="1"/>
        <v>1.9065776930409933E-3</v>
      </c>
      <c r="F15" s="11">
        <v>1.03009259259259E-3</v>
      </c>
      <c r="G15" s="12">
        <f t="shared" si="2"/>
        <v>5.576441102756876E-2</v>
      </c>
      <c r="H15" s="12">
        <f t="shared" si="3"/>
        <v>1.3391513692446552E-2</v>
      </c>
      <c r="I15" s="11">
        <v>1.2847222222222201E-3</v>
      </c>
      <c r="J15" s="12">
        <f t="shared" si="4"/>
        <v>3.1031590718479135E-2</v>
      </c>
      <c r="K15" s="14">
        <f t="shared" si="5"/>
        <v>6.1039318119329028E-3</v>
      </c>
    </row>
    <row r="16" spans="2:11" x14ac:dyDescent="0.25">
      <c r="B16" s="10" t="s">
        <v>146</v>
      </c>
      <c r="C16" s="11">
        <v>0</v>
      </c>
      <c r="D16" s="12">
        <f t="shared" si="0"/>
        <v>0</v>
      </c>
      <c r="E16" s="12">
        <f t="shared" si="1"/>
        <v>0</v>
      </c>
      <c r="F16" s="11">
        <v>0</v>
      </c>
      <c r="G16" s="12">
        <f t="shared" si="2"/>
        <v>0</v>
      </c>
      <c r="H16" s="12">
        <f t="shared" si="3"/>
        <v>0</v>
      </c>
      <c r="I16" s="11">
        <v>0</v>
      </c>
      <c r="J16" s="12">
        <f t="shared" si="4"/>
        <v>0</v>
      </c>
      <c r="K16" s="14">
        <f t="shared" si="5"/>
        <v>0</v>
      </c>
    </row>
    <row r="17" spans="2:11" ht="15.75" thickBot="1" x14ac:dyDescent="0.3">
      <c r="B17" s="10" t="s">
        <v>13</v>
      </c>
      <c r="C17" s="11">
        <v>6.9907407407407401E-3</v>
      </c>
      <c r="D17" s="12">
        <f t="shared" si="0"/>
        <v>0.30489651691065112</v>
      </c>
      <c r="E17" s="12">
        <f t="shared" si="1"/>
        <v>5.2344223936216287E-2</v>
      </c>
      <c r="F17" s="11">
        <v>2.8935185185185201E-3</v>
      </c>
      <c r="G17" s="12">
        <f t="shared" si="2"/>
        <v>0.15664160401002508</v>
      </c>
      <c r="H17" s="12">
        <f t="shared" si="3"/>
        <v>3.7616611495636498E-2</v>
      </c>
      <c r="I17" s="11">
        <v>9.8842592592592593E-3</v>
      </c>
      <c r="J17" s="12">
        <f t="shared" si="4"/>
        <v>0.23874755381604706</v>
      </c>
      <c r="K17" s="14">
        <f t="shared" si="5"/>
        <v>4.6961781688204571E-2</v>
      </c>
    </row>
    <row r="18" spans="2:11" ht="16.5" thickTop="1" thickBot="1" x14ac:dyDescent="0.3">
      <c r="B18" s="31" t="s">
        <v>3</v>
      </c>
      <c r="C18" s="32">
        <f>SUM(C7:C17)</f>
        <v>2.2928240740740742E-2</v>
      </c>
      <c r="D18" s="33">
        <f>IFERROR(SUM(D7:D17),0)</f>
        <v>0.99999999999999989</v>
      </c>
      <c r="E18" s="33">
        <f>IFERROR(SUM(E7:E17),0)</f>
        <v>0.17167865499610013</v>
      </c>
      <c r="F18" s="32">
        <f>SUM(F7:F17)</f>
        <v>1.847222222222223E-2</v>
      </c>
      <c r="G18" s="33">
        <f>IFERROR(SUM(G7:G17),0)</f>
        <v>1.0000000000000002</v>
      </c>
      <c r="H18" s="33">
        <f>IFERROR(SUM(H7:H17),0)</f>
        <v>0.24014444778814337</v>
      </c>
      <c r="I18" s="32">
        <f>SUM(I7:I17)</f>
        <v>4.1400462962962944E-2</v>
      </c>
      <c r="J18" s="33">
        <f>IFERROR(SUM(J7:J17),0)</f>
        <v>0.99999999999999989</v>
      </c>
      <c r="K18" s="34">
        <f>IFERROR(SUM(K7:K17),0)</f>
        <v>0.19670057739895513</v>
      </c>
    </row>
    <row r="19" spans="2:11" ht="15.75" thickTop="1" x14ac:dyDescent="0.25">
      <c r="B19" s="25"/>
      <c r="C19" s="26"/>
      <c r="D19" s="26"/>
      <c r="E19" s="26"/>
      <c r="F19" s="26"/>
      <c r="G19" s="26"/>
      <c r="H19" s="26"/>
      <c r="I19" s="26"/>
      <c r="J19" s="26"/>
      <c r="K19" s="27"/>
    </row>
    <row r="20" spans="2:11" x14ac:dyDescent="0.25">
      <c r="B20" s="7" t="s">
        <v>14</v>
      </c>
      <c r="C20" s="8" t="s">
        <v>57</v>
      </c>
      <c r="D20" s="16" t="s">
        <v>5</v>
      </c>
      <c r="E20" s="16" t="s">
        <v>5</v>
      </c>
      <c r="F20" s="8" t="s">
        <v>57</v>
      </c>
      <c r="G20" s="16" t="s">
        <v>5</v>
      </c>
      <c r="H20" s="16" t="s">
        <v>5</v>
      </c>
      <c r="I20" s="8" t="s">
        <v>57</v>
      </c>
      <c r="J20" s="16" t="s">
        <v>5</v>
      </c>
      <c r="K20" s="17" t="s">
        <v>5</v>
      </c>
    </row>
    <row r="21" spans="2:11" x14ac:dyDescent="0.25">
      <c r="B21" s="18" t="s">
        <v>15</v>
      </c>
      <c r="C21" s="11">
        <v>9.7106481481481505E-3</v>
      </c>
      <c r="D21" s="19"/>
      <c r="E21" s="12">
        <f>IFERROR(C21/C$29,0)</f>
        <v>7.2709940202790521E-2</v>
      </c>
      <c r="F21" s="11">
        <v>5.5787037037037003E-3</v>
      </c>
      <c r="G21" s="19"/>
      <c r="H21" s="12">
        <f>IFERROR(F21/F$29,0)</f>
        <v>7.2524826963587086E-2</v>
      </c>
      <c r="I21" s="11">
        <v>1.5289351851851899E-2</v>
      </c>
      <c r="J21" s="19"/>
      <c r="K21" s="14">
        <f>IFERROR(I21/I$29,0)</f>
        <v>7.2642287599670299E-2</v>
      </c>
    </row>
    <row r="22" spans="2:11" x14ac:dyDescent="0.25">
      <c r="B22" s="18" t="s">
        <v>16</v>
      </c>
      <c r="C22" s="11">
        <v>0</v>
      </c>
      <c r="D22" s="19"/>
      <c r="E22" s="12">
        <f t="shared" ref="E22:E26" si="6">IFERROR(C22/C$29,0)</f>
        <v>0</v>
      </c>
      <c r="F22" s="11">
        <v>4.7453703703703698E-4</v>
      </c>
      <c r="G22" s="19"/>
      <c r="H22" s="12">
        <f t="shared" ref="H22:H26" si="7">IFERROR(F22/F$29,0)</f>
        <v>6.169124285284381E-3</v>
      </c>
      <c r="I22" s="11">
        <v>4.7453703703703698E-4</v>
      </c>
      <c r="J22" s="19"/>
      <c r="K22" s="14">
        <f t="shared" ref="K22:K26" si="8">IFERROR(I22/I$29,0)</f>
        <v>2.2546054440472918E-3</v>
      </c>
    </row>
    <row r="23" spans="2:11" x14ac:dyDescent="0.25">
      <c r="B23" s="18" t="s">
        <v>17</v>
      </c>
      <c r="C23" s="11">
        <v>1.3425925925925901E-3</v>
      </c>
      <c r="D23" s="19"/>
      <c r="E23" s="12">
        <f t="shared" si="6"/>
        <v>1.005286419967066E-2</v>
      </c>
      <c r="F23" s="11">
        <v>1.3657407407407401E-3</v>
      </c>
      <c r="G23" s="19"/>
      <c r="H23" s="12">
        <f t="shared" si="7"/>
        <v>1.7755040625940407E-2</v>
      </c>
      <c r="I23" s="11">
        <v>2.70833333333333E-3</v>
      </c>
      <c r="J23" s="19"/>
      <c r="K23" s="14">
        <f t="shared" si="8"/>
        <v>1.2867748144074773E-2</v>
      </c>
    </row>
    <row r="24" spans="2:11" x14ac:dyDescent="0.25">
      <c r="B24" s="18" t="s">
        <v>18</v>
      </c>
      <c r="C24" s="11">
        <v>2.9293981481481501E-2</v>
      </c>
      <c r="D24" s="19"/>
      <c r="E24" s="12">
        <f t="shared" si="6"/>
        <v>0.21934309732212504</v>
      </c>
      <c r="F24" s="11">
        <v>1.6608796296296299E-2</v>
      </c>
      <c r="G24" s="19"/>
      <c r="H24" s="12">
        <f t="shared" si="7"/>
        <v>0.21591934998495341</v>
      </c>
      <c r="I24" s="11">
        <v>4.5902777777777799E-2</v>
      </c>
      <c r="J24" s="19"/>
      <c r="K24" s="14">
        <f t="shared" si="8"/>
        <v>0.21809183392906256</v>
      </c>
    </row>
    <row r="25" spans="2:11" x14ac:dyDescent="0.25">
      <c r="B25" s="18" t="s">
        <v>19</v>
      </c>
      <c r="C25" s="11">
        <v>6.7777777777777798E-2</v>
      </c>
      <c r="D25" s="19"/>
      <c r="E25" s="12">
        <f t="shared" si="6"/>
        <v>0.50749631683854746</v>
      </c>
      <c r="F25" s="11">
        <v>3.4421296296296297E-2</v>
      </c>
      <c r="G25" s="19"/>
      <c r="H25" s="12">
        <f t="shared" si="7"/>
        <v>0.44748721035209149</v>
      </c>
      <c r="I25" s="11">
        <v>0.102199074074074</v>
      </c>
      <c r="J25" s="19"/>
      <c r="K25" s="14">
        <f t="shared" si="8"/>
        <v>0.48556502612042862</v>
      </c>
    </row>
    <row r="26" spans="2:11" ht="15.75" thickBot="1" x14ac:dyDescent="0.3">
      <c r="B26" s="23" t="s">
        <v>20</v>
      </c>
      <c r="C26" s="20">
        <v>2.5000000000000001E-3</v>
      </c>
      <c r="D26" s="24"/>
      <c r="E26" s="21">
        <f t="shared" si="6"/>
        <v>1.8719126440766089E-2</v>
      </c>
      <c r="F26" s="20">
        <v>0</v>
      </c>
      <c r="G26" s="24"/>
      <c r="H26" s="21">
        <f t="shared" si="7"/>
        <v>0</v>
      </c>
      <c r="I26" s="20">
        <v>2.5000000000000001E-3</v>
      </c>
      <c r="J26" s="24"/>
      <c r="K26" s="22">
        <f t="shared" si="8"/>
        <v>1.1877921363761344E-2</v>
      </c>
    </row>
    <row r="27" spans="2:11" ht="16.5" thickTop="1" thickBot="1" x14ac:dyDescent="0.3">
      <c r="B27" s="31" t="s">
        <v>3</v>
      </c>
      <c r="C27" s="32">
        <f>SUM(C21:C26)</f>
        <v>0.11062500000000004</v>
      </c>
      <c r="D27" s="33"/>
      <c r="E27" s="33">
        <f>IFERROR(SUM(E21:E26),0)</f>
        <v>0.82832134500389987</v>
      </c>
      <c r="F27" s="32">
        <f>SUM(F21:F26)</f>
        <v>5.844907407407407E-2</v>
      </c>
      <c r="G27" s="33"/>
      <c r="H27" s="33">
        <f>IFERROR(SUM(H21:H26),0)</f>
        <v>0.75985555221185674</v>
      </c>
      <c r="I27" s="32">
        <f>SUM(I21:I26)</f>
        <v>0.16907407407407407</v>
      </c>
      <c r="J27" s="33"/>
      <c r="K27" s="34">
        <f>IFERROR(SUM(K21:K26),0)</f>
        <v>0.80329942260104492</v>
      </c>
    </row>
    <row r="28" spans="2:11" ht="16.5" thickTop="1" thickBot="1" x14ac:dyDescent="0.3">
      <c r="B28" s="28"/>
      <c r="C28" s="29"/>
      <c r="D28" s="29"/>
      <c r="E28" s="29"/>
      <c r="F28" s="29"/>
      <c r="G28" s="29"/>
      <c r="H28" s="29"/>
      <c r="I28" s="29"/>
      <c r="J28" s="29"/>
      <c r="K28" s="30"/>
    </row>
    <row r="29" spans="2:11" ht="16.5" thickTop="1" thickBot="1" x14ac:dyDescent="0.3">
      <c r="B29" s="31" t="s">
        <v>6</v>
      </c>
      <c r="C29" s="32">
        <f>SUM(C18,C27)</f>
        <v>0.13355324074074079</v>
      </c>
      <c r="D29" s="35"/>
      <c r="E29" s="36">
        <f>IFERROR(SUM(E18,E27),0)</f>
        <v>1</v>
      </c>
      <c r="F29" s="32">
        <f>SUM(F18,F27)</f>
        <v>7.6921296296296293E-2</v>
      </c>
      <c r="G29" s="35"/>
      <c r="H29" s="36">
        <f>IFERROR(SUM(H18,H27),0)</f>
        <v>1</v>
      </c>
      <c r="I29" s="32">
        <f>SUM(I18,I27)</f>
        <v>0.210474537037037</v>
      </c>
      <c r="J29" s="35"/>
      <c r="K29" s="38">
        <f>IFERROR(SUM(K18,K27),0)</f>
        <v>1</v>
      </c>
    </row>
    <row r="30" spans="2:11" ht="66" customHeight="1" thickTop="1" thickBot="1" x14ac:dyDescent="0.3">
      <c r="B30" s="180" t="s">
        <v>272</v>
      </c>
      <c r="C30" s="181"/>
      <c r="D30" s="181"/>
      <c r="E30" s="181"/>
      <c r="F30" s="181"/>
      <c r="G30" s="181"/>
      <c r="H30" s="181"/>
      <c r="I30" s="181"/>
      <c r="J30" s="181"/>
      <c r="K30" s="182"/>
    </row>
  </sheetData>
  <mergeCells count="6">
    <mergeCell ref="B30:K30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colBreaks count="1" manualBreakCount="1">
    <brk id="11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5"/>
  <dimension ref="B1:K65"/>
  <sheetViews>
    <sheetView showGridLines="0" showZeros="0" view="pageBreakPreview" zoomScale="110" zoomScaleNormal="80" zoomScaleSheetLayoutView="110" workbookViewId="0">
      <selection activeCell="B2" sqref="B2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6" width="10.7109375" style="4" customWidth="1"/>
    <col min="7" max="7" width="10.7109375" style="1" customWidth="1"/>
    <col min="8" max="8" width="10.7109375" style="4" customWidth="1"/>
    <col min="9" max="11" width="10.7109375" style="1" customWidth="1"/>
    <col min="12" max="16384" width="8.85546875" style="1"/>
  </cols>
  <sheetData>
    <row r="1" spans="2:11" s="5" customFormat="1" x14ac:dyDescent="0.25">
      <c r="C1" s="6"/>
      <c r="D1" s="6"/>
      <c r="E1" s="6"/>
      <c r="F1" s="6"/>
      <c r="H1" s="6"/>
    </row>
    <row r="2" spans="2:11" s="5" customFormat="1" ht="15.75" thickBot="1" x14ac:dyDescent="0.3">
      <c r="C2" s="6"/>
      <c r="D2" s="6"/>
      <c r="E2" s="6"/>
      <c r="F2" s="6"/>
      <c r="H2" s="6"/>
    </row>
    <row r="3" spans="2:11" s="5" customFormat="1" x14ac:dyDescent="0.25">
      <c r="B3" s="183" t="s">
        <v>35</v>
      </c>
      <c r="C3" s="184"/>
      <c r="D3" s="184"/>
      <c r="E3" s="184"/>
      <c r="F3" s="184"/>
      <c r="G3" s="184"/>
      <c r="H3" s="184"/>
      <c r="I3" s="184"/>
      <c r="J3" s="184"/>
      <c r="K3" s="185"/>
    </row>
    <row r="4" spans="2:11" s="5" customFormat="1" ht="15.75" thickBot="1" x14ac:dyDescent="0.3">
      <c r="B4" s="186" t="s">
        <v>196</v>
      </c>
      <c r="C4" s="187"/>
      <c r="D4" s="187"/>
      <c r="E4" s="187"/>
      <c r="F4" s="187"/>
      <c r="G4" s="187"/>
      <c r="H4" s="187"/>
      <c r="I4" s="187"/>
      <c r="J4" s="187"/>
      <c r="K4" s="188"/>
    </row>
    <row r="5" spans="2:11" s="5" customFormat="1" x14ac:dyDescent="0.25">
      <c r="B5" s="39"/>
      <c r="C5" s="189" t="s">
        <v>28</v>
      </c>
      <c r="D5" s="189"/>
      <c r="E5" s="189"/>
      <c r="F5" s="189" t="s">
        <v>29</v>
      </c>
      <c r="G5" s="189"/>
      <c r="H5" s="189"/>
      <c r="I5" s="189" t="s">
        <v>30</v>
      </c>
      <c r="J5" s="189"/>
      <c r="K5" s="190"/>
    </row>
    <row r="6" spans="2:11" s="5" customFormat="1" x14ac:dyDescent="0.25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9" t="s">
        <v>5</v>
      </c>
    </row>
    <row r="7" spans="2:11" s="5" customFormat="1" x14ac:dyDescent="0.25">
      <c r="B7" s="10" t="s">
        <v>40</v>
      </c>
      <c r="C7" s="11">
        <v>2.1875000000000002E-3</v>
      </c>
      <c r="D7" s="12">
        <f t="shared" ref="D7:D17" si="0">IFERROR(C7/C$18,0)</f>
        <v>0.24045801526717561</v>
      </c>
      <c r="E7" s="12">
        <f t="shared" ref="E7:E17" si="1">IFERROR(C7/C$29,0)</f>
        <v>4.0488431876606674E-2</v>
      </c>
      <c r="F7" s="11">
        <v>0</v>
      </c>
      <c r="G7" s="12">
        <f t="shared" ref="G7:G17" si="2">IFERROR(F7/F$18,0)</f>
        <v>0</v>
      </c>
      <c r="H7" s="12">
        <f t="shared" ref="H7:H17" si="3">IFERROR(F7/F$29,0)</f>
        <v>0</v>
      </c>
      <c r="I7" s="11">
        <v>2.1875000000000002E-3</v>
      </c>
      <c r="J7" s="12">
        <f t="shared" ref="J7:J17" si="4">IFERROR(I7/I$18,0)</f>
        <v>0.24045801526717561</v>
      </c>
      <c r="K7" s="14">
        <f t="shared" ref="K7:K17" si="5">IFERROR(I7/I$29,0)</f>
        <v>4.0488431876606674E-2</v>
      </c>
    </row>
    <row r="8" spans="2:11" s="5" customFormat="1" x14ac:dyDescent="0.25">
      <c r="B8" s="153" t="s">
        <v>122</v>
      </c>
      <c r="C8" s="11">
        <v>1.21527777777778E-3</v>
      </c>
      <c r="D8" s="12">
        <f t="shared" si="0"/>
        <v>0.13358778625954223</v>
      </c>
      <c r="E8" s="12">
        <f t="shared" si="1"/>
        <v>2.2493573264781526E-2</v>
      </c>
      <c r="F8" s="11">
        <v>0</v>
      </c>
      <c r="G8" s="12">
        <f t="shared" si="2"/>
        <v>0</v>
      </c>
      <c r="H8" s="12">
        <f t="shared" si="3"/>
        <v>0</v>
      </c>
      <c r="I8" s="11">
        <v>1.21527777777778E-3</v>
      </c>
      <c r="J8" s="12">
        <f t="shared" si="4"/>
        <v>0.13358778625954223</v>
      </c>
      <c r="K8" s="14">
        <f t="shared" si="5"/>
        <v>2.2493573264781526E-2</v>
      </c>
    </row>
    <row r="9" spans="2:11" s="5" customFormat="1" x14ac:dyDescent="0.25">
      <c r="B9" s="10" t="s">
        <v>11</v>
      </c>
      <c r="C9" s="11">
        <v>2.1296296296296302E-3</v>
      </c>
      <c r="D9" s="12">
        <f t="shared" si="0"/>
        <v>0.23409669211195935</v>
      </c>
      <c r="E9" s="12">
        <f t="shared" si="1"/>
        <v>3.9417309340188514E-2</v>
      </c>
      <c r="F9" s="11">
        <v>0</v>
      </c>
      <c r="G9" s="12">
        <f t="shared" si="2"/>
        <v>0</v>
      </c>
      <c r="H9" s="12">
        <f t="shared" si="3"/>
        <v>0</v>
      </c>
      <c r="I9" s="11">
        <v>2.1296296296296302E-3</v>
      </c>
      <c r="J9" s="12">
        <f t="shared" si="4"/>
        <v>0.23409669211195935</v>
      </c>
      <c r="K9" s="14">
        <f t="shared" si="5"/>
        <v>3.9417309340188514E-2</v>
      </c>
    </row>
    <row r="10" spans="2:11" s="5" customFormat="1" x14ac:dyDescent="0.25">
      <c r="B10" s="10" t="s">
        <v>52</v>
      </c>
      <c r="C10" s="11">
        <v>2.7777777777777799E-4</v>
      </c>
      <c r="D10" s="12">
        <f t="shared" si="0"/>
        <v>3.0534351145038195E-2</v>
      </c>
      <c r="E10" s="12">
        <f t="shared" si="1"/>
        <v>5.1413881748072002E-3</v>
      </c>
      <c r="F10" s="11">
        <v>0</v>
      </c>
      <c r="G10" s="12">
        <f t="shared" si="2"/>
        <v>0</v>
      </c>
      <c r="H10" s="12">
        <f t="shared" si="3"/>
        <v>0</v>
      </c>
      <c r="I10" s="11">
        <v>2.7777777777777799E-4</v>
      </c>
      <c r="J10" s="12">
        <f t="shared" si="4"/>
        <v>3.0534351145038195E-2</v>
      </c>
      <c r="K10" s="14">
        <f t="shared" si="5"/>
        <v>5.1413881748072002E-3</v>
      </c>
    </row>
    <row r="11" spans="2:11" s="5" customFormat="1" x14ac:dyDescent="0.25">
      <c r="B11" s="10" t="s">
        <v>12</v>
      </c>
      <c r="C11" s="11">
        <v>6.3657407407407402E-4</v>
      </c>
      <c r="D11" s="12">
        <f t="shared" si="0"/>
        <v>6.9974554707379136E-2</v>
      </c>
      <c r="E11" s="12">
        <f t="shared" si="1"/>
        <v>1.1782347900599824E-2</v>
      </c>
      <c r="F11" s="11">
        <v>0</v>
      </c>
      <c r="G11" s="12">
        <f t="shared" si="2"/>
        <v>0</v>
      </c>
      <c r="H11" s="12">
        <f t="shared" si="3"/>
        <v>0</v>
      </c>
      <c r="I11" s="11">
        <v>6.3657407407407402E-4</v>
      </c>
      <c r="J11" s="12">
        <f t="shared" si="4"/>
        <v>6.9974554707379136E-2</v>
      </c>
      <c r="K11" s="14">
        <f t="shared" si="5"/>
        <v>1.1782347900599824E-2</v>
      </c>
    </row>
    <row r="12" spans="2:11" s="5" customFormat="1" x14ac:dyDescent="0.25">
      <c r="B12" s="10" t="s">
        <v>142</v>
      </c>
      <c r="C12" s="11">
        <v>0</v>
      </c>
      <c r="D12" s="12">
        <f t="shared" si="0"/>
        <v>0</v>
      </c>
      <c r="E12" s="12">
        <f t="shared" si="1"/>
        <v>0</v>
      </c>
      <c r="F12" s="11">
        <v>0</v>
      </c>
      <c r="G12" s="12">
        <f t="shared" si="2"/>
        <v>0</v>
      </c>
      <c r="H12" s="12">
        <f t="shared" si="3"/>
        <v>0</v>
      </c>
      <c r="I12" s="11">
        <v>0</v>
      </c>
      <c r="J12" s="12">
        <f t="shared" si="4"/>
        <v>0</v>
      </c>
      <c r="K12" s="14">
        <f t="shared" si="5"/>
        <v>0</v>
      </c>
    </row>
    <row r="13" spans="2:11" s="5" customFormat="1" x14ac:dyDescent="0.25">
      <c r="B13" s="10" t="s">
        <v>143</v>
      </c>
      <c r="C13" s="11">
        <v>0</v>
      </c>
      <c r="D13" s="12">
        <f t="shared" si="0"/>
        <v>0</v>
      </c>
      <c r="E13" s="12">
        <f t="shared" si="1"/>
        <v>0</v>
      </c>
      <c r="F13" s="11">
        <v>0</v>
      </c>
      <c r="G13" s="12">
        <f t="shared" si="2"/>
        <v>0</v>
      </c>
      <c r="H13" s="12">
        <f t="shared" si="3"/>
        <v>0</v>
      </c>
      <c r="I13" s="11">
        <v>0</v>
      </c>
      <c r="J13" s="12">
        <f t="shared" si="4"/>
        <v>0</v>
      </c>
      <c r="K13" s="14">
        <f t="shared" si="5"/>
        <v>0</v>
      </c>
    </row>
    <row r="14" spans="2:11" s="5" customFormat="1" x14ac:dyDescent="0.25">
      <c r="B14" s="10" t="s">
        <v>144</v>
      </c>
      <c r="C14" s="11">
        <v>0</v>
      </c>
      <c r="D14" s="12">
        <f t="shared" si="0"/>
        <v>0</v>
      </c>
      <c r="E14" s="12">
        <f t="shared" si="1"/>
        <v>0</v>
      </c>
      <c r="F14" s="11">
        <v>0</v>
      </c>
      <c r="G14" s="12">
        <f t="shared" si="2"/>
        <v>0</v>
      </c>
      <c r="H14" s="12">
        <f t="shared" si="3"/>
        <v>0</v>
      </c>
      <c r="I14" s="11">
        <v>0</v>
      </c>
      <c r="J14" s="12">
        <f t="shared" si="4"/>
        <v>0</v>
      </c>
      <c r="K14" s="14">
        <f t="shared" si="5"/>
        <v>0</v>
      </c>
    </row>
    <row r="15" spans="2:11" s="5" customFormat="1" x14ac:dyDescent="0.25">
      <c r="B15" s="10" t="s">
        <v>145</v>
      </c>
      <c r="C15" s="11">
        <v>0</v>
      </c>
      <c r="D15" s="12">
        <f t="shared" si="0"/>
        <v>0</v>
      </c>
      <c r="E15" s="12">
        <f t="shared" si="1"/>
        <v>0</v>
      </c>
      <c r="F15" s="11">
        <v>0</v>
      </c>
      <c r="G15" s="12">
        <f t="shared" si="2"/>
        <v>0</v>
      </c>
      <c r="H15" s="12">
        <f t="shared" si="3"/>
        <v>0</v>
      </c>
      <c r="I15" s="11">
        <v>0</v>
      </c>
      <c r="J15" s="12">
        <f t="shared" si="4"/>
        <v>0</v>
      </c>
      <c r="K15" s="14">
        <f t="shared" si="5"/>
        <v>0</v>
      </c>
    </row>
    <row r="16" spans="2:11" s="5" customFormat="1" x14ac:dyDescent="0.25">
      <c r="B16" s="10" t="s">
        <v>146</v>
      </c>
      <c r="C16" s="11">
        <v>0</v>
      </c>
      <c r="D16" s="12">
        <f t="shared" si="0"/>
        <v>0</v>
      </c>
      <c r="E16" s="12">
        <f t="shared" si="1"/>
        <v>0</v>
      </c>
      <c r="F16" s="11">
        <v>0</v>
      </c>
      <c r="G16" s="12">
        <f t="shared" si="2"/>
        <v>0</v>
      </c>
      <c r="H16" s="12">
        <f t="shared" si="3"/>
        <v>0</v>
      </c>
      <c r="I16" s="11">
        <v>0</v>
      </c>
      <c r="J16" s="12">
        <f t="shared" si="4"/>
        <v>0</v>
      </c>
      <c r="K16" s="14">
        <f t="shared" si="5"/>
        <v>0</v>
      </c>
    </row>
    <row r="17" spans="2:11" s="5" customFormat="1" ht="15.75" thickBot="1" x14ac:dyDescent="0.3">
      <c r="B17" s="10" t="s">
        <v>13</v>
      </c>
      <c r="C17" s="11">
        <v>2.6504629629629599E-3</v>
      </c>
      <c r="D17" s="12">
        <f t="shared" si="0"/>
        <v>0.29134860050890554</v>
      </c>
      <c r="E17" s="12">
        <f t="shared" si="1"/>
        <v>4.9057412167951946E-2</v>
      </c>
      <c r="F17" s="11">
        <v>0</v>
      </c>
      <c r="G17" s="12">
        <f t="shared" si="2"/>
        <v>0</v>
      </c>
      <c r="H17" s="12">
        <f t="shared" si="3"/>
        <v>0</v>
      </c>
      <c r="I17" s="11">
        <v>2.6504629629629599E-3</v>
      </c>
      <c r="J17" s="12">
        <f t="shared" si="4"/>
        <v>0.29134860050890554</v>
      </c>
      <c r="K17" s="14">
        <f t="shared" si="5"/>
        <v>4.9057412167951946E-2</v>
      </c>
    </row>
    <row r="18" spans="2:11" s="5" customFormat="1" ht="16.5" thickTop="1" thickBot="1" x14ac:dyDescent="0.3">
      <c r="B18" s="31" t="s">
        <v>3</v>
      </c>
      <c r="C18" s="32">
        <f>SUM(C7:C17)</f>
        <v>9.0972222222222218E-3</v>
      </c>
      <c r="D18" s="33">
        <f>IFERROR(SUM(D7:D17),0)</f>
        <v>1</v>
      </c>
      <c r="E18" s="33">
        <f>IFERROR(SUM(E7:E17),0)</f>
        <v>0.16838046272493568</v>
      </c>
      <c r="F18" s="32">
        <f>SUM(F7:F17)</f>
        <v>0</v>
      </c>
      <c r="G18" s="33">
        <f>IFERROR(SUM(G7:G17),0)</f>
        <v>0</v>
      </c>
      <c r="H18" s="33">
        <f>IFERROR(SUM(H7:H17),0)</f>
        <v>0</v>
      </c>
      <c r="I18" s="32">
        <f>SUM(I7:I17)</f>
        <v>9.0972222222222218E-3</v>
      </c>
      <c r="J18" s="33">
        <f>IFERROR(SUM(J7:J17),0)</f>
        <v>1</v>
      </c>
      <c r="K18" s="34">
        <f>IFERROR(SUM(K7:K17),0)</f>
        <v>0.16838046272493568</v>
      </c>
    </row>
    <row r="19" spans="2:11" s="5" customFormat="1" ht="15.75" thickTop="1" x14ac:dyDescent="0.25">
      <c r="B19" s="25"/>
      <c r="C19" s="26"/>
      <c r="D19" s="26"/>
      <c r="E19" s="26"/>
      <c r="F19" s="26"/>
      <c r="G19" s="26"/>
      <c r="H19" s="26"/>
      <c r="I19" s="26"/>
      <c r="J19" s="26"/>
      <c r="K19" s="27"/>
    </row>
    <row r="20" spans="2:11" s="5" customFormat="1" x14ac:dyDescent="0.25">
      <c r="B20" s="7" t="s">
        <v>14</v>
      </c>
      <c r="C20" s="8" t="s">
        <v>57</v>
      </c>
      <c r="D20" s="16" t="s">
        <v>5</v>
      </c>
      <c r="E20" s="16" t="s">
        <v>5</v>
      </c>
      <c r="F20" s="8" t="s">
        <v>57</v>
      </c>
      <c r="G20" s="16" t="s">
        <v>5</v>
      </c>
      <c r="H20" s="16" t="s">
        <v>5</v>
      </c>
      <c r="I20" s="8" t="s">
        <v>57</v>
      </c>
      <c r="J20" s="16" t="s">
        <v>5</v>
      </c>
      <c r="K20" s="17" t="s">
        <v>5</v>
      </c>
    </row>
    <row r="21" spans="2:11" s="5" customFormat="1" x14ac:dyDescent="0.25">
      <c r="B21" s="18" t="s">
        <v>15</v>
      </c>
      <c r="C21" s="11">
        <v>4.3287037037037001E-3</v>
      </c>
      <c r="D21" s="19"/>
      <c r="E21" s="12">
        <f>IFERROR(C21/C$29,0)</f>
        <v>8.0119965724078743E-2</v>
      </c>
      <c r="F21" s="11">
        <v>0</v>
      </c>
      <c r="G21" s="19"/>
      <c r="H21" s="12">
        <f>IFERROR(F21/F$29,0)</f>
        <v>0</v>
      </c>
      <c r="I21" s="11">
        <v>4.3287037037037001E-3</v>
      </c>
      <c r="J21" s="19"/>
      <c r="K21" s="14">
        <f>IFERROR(I21/I$29,0)</f>
        <v>8.0119965724078743E-2</v>
      </c>
    </row>
    <row r="22" spans="2:11" s="5" customFormat="1" x14ac:dyDescent="0.25">
      <c r="B22" s="18" t="s">
        <v>16</v>
      </c>
      <c r="C22" s="11">
        <v>3.8194444444444398E-4</v>
      </c>
      <c r="D22" s="19"/>
      <c r="E22" s="12">
        <f t="shared" ref="E22:E26" si="6">IFERROR(C22/C$29,0)</f>
        <v>7.0694087403598864E-3</v>
      </c>
      <c r="F22" s="11">
        <v>0</v>
      </c>
      <c r="G22" s="19"/>
      <c r="H22" s="12">
        <f t="shared" ref="H22:H26" si="7">IFERROR(F22/F$29,0)</f>
        <v>0</v>
      </c>
      <c r="I22" s="11">
        <v>3.8194444444444398E-4</v>
      </c>
      <c r="J22" s="19"/>
      <c r="K22" s="14">
        <f t="shared" ref="K22:K26" si="8">IFERROR(I22/I$29,0)</f>
        <v>7.0694087403598864E-3</v>
      </c>
    </row>
    <row r="23" spans="2:11" s="5" customFormat="1" x14ac:dyDescent="0.25">
      <c r="B23" s="18" t="s">
        <v>17</v>
      </c>
      <c r="C23" s="11">
        <v>1.04166666666667E-4</v>
      </c>
      <c r="D23" s="19"/>
      <c r="E23" s="12">
        <f t="shared" si="6"/>
        <v>1.9280205655527048E-3</v>
      </c>
      <c r="F23" s="11">
        <v>0</v>
      </c>
      <c r="G23" s="19"/>
      <c r="H23" s="12">
        <f t="shared" si="7"/>
        <v>0</v>
      </c>
      <c r="I23" s="11">
        <v>1.04166666666667E-4</v>
      </c>
      <c r="J23" s="19"/>
      <c r="K23" s="14">
        <f t="shared" si="8"/>
        <v>1.9280205655527048E-3</v>
      </c>
    </row>
    <row r="24" spans="2:11" s="5" customFormat="1" x14ac:dyDescent="0.25">
      <c r="B24" s="18" t="s">
        <v>18</v>
      </c>
      <c r="C24" s="11">
        <v>1.57986111111111E-2</v>
      </c>
      <c r="D24" s="19"/>
      <c r="E24" s="12">
        <f t="shared" si="6"/>
        <v>0.29241645244215908</v>
      </c>
      <c r="F24" s="11">
        <v>0</v>
      </c>
      <c r="G24" s="19"/>
      <c r="H24" s="12">
        <f t="shared" si="7"/>
        <v>0</v>
      </c>
      <c r="I24" s="11">
        <v>1.57986111111111E-2</v>
      </c>
      <c r="J24" s="19"/>
      <c r="K24" s="14">
        <f t="shared" si="8"/>
        <v>0.29241645244215908</v>
      </c>
    </row>
    <row r="25" spans="2:11" s="5" customFormat="1" x14ac:dyDescent="0.25">
      <c r="B25" s="18" t="s">
        <v>19</v>
      </c>
      <c r="C25" s="11">
        <v>2.3136574074074101E-2</v>
      </c>
      <c r="D25" s="19"/>
      <c r="E25" s="12">
        <f t="shared" si="6"/>
        <v>0.42823479005998322</v>
      </c>
      <c r="F25" s="11">
        <v>0</v>
      </c>
      <c r="G25" s="19"/>
      <c r="H25" s="12">
        <f t="shared" si="7"/>
        <v>0</v>
      </c>
      <c r="I25" s="11">
        <v>2.3136574074074101E-2</v>
      </c>
      <c r="J25" s="19"/>
      <c r="K25" s="14">
        <f t="shared" si="8"/>
        <v>0.42823479005998322</v>
      </c>
    </row>
    <row r="26" spans="2:11" s="5" customFormat="1" ht="15.75" thickBot="1" x14ac:dyDescent="0.3">
      <c r="B26" s="23" t="s">
        <v>20</v>
      </c>
      <c r="C26" s="20">
        <v>1.1805555555555599E-3</v>
      </c>
      <c r="D26" s="24"/>
      <c r="E26" s="21">
        <f t="shared" si="6"/>
        <v>2.1850899742930665E-2</v>
      </c>
      <c r="F26" s="20">
        <v>0</v>
      </c>
      <c r="G26" s="24"/>
      <c r="H26" s="21">
        <f t="shared" si="7"/>
        <v>0</v>
      </c>
      <c r="I26" s="20">
        <v>1.1805555555555599E-3</v>
      </c>
      <c r="J26" s="24"/>
      <c r="K26" s="22">
        <f t="shared" si="8"/>
        <v>2.1850899742930665E-2</v>
      </c>
    </row>
    <row r="27" spans="2:11" s="5" customFormat="1" ht="16.5" thickTop="1" thickBot="1" x14ac:dyDescent="0.3">
      <c r="B27" s="31" t="s">
        <v>3</v>
      </c>
      <c r="C27" s="32">
        <f>SUM(C21:C26)</f>
        <v>4.4930555555555571E-2</v>
      </c>
      <c r="D27" s="33"/>
      <c r="E27" s="33">
        <f>IFERROR(SUM(E21:E26),0)</f>
        <v>0.83161953727506421</v>
      </c>
      <c r="F27" s="32">
        <f>SUM(F21:F26)</f>
        <v>0</v>
      </c>
      <c r="G27" s="33"/>
      <c r="H27" s="33">
        <f>IFERROR(SUM(H21:H26),0)</f>
        <v>0</v>
      </c>
      <c r="I27" s="32">
        <f>SUM(I21:I26)</f>
        <v>4.4930555555555571E-2</v>
      </c>
      <c r="J27" s="33"/>
      <c r="K27" s="34">
        <f>IFERROR(SUM(K21:K26),0)</f>
        <v>0.83161953727506421</v>
      </c>
    </row>
    <row r="28" spans="2:11" s="5" customFormat="1" ht="16.5" thickTop="1" thickBot="1" x14ac:dyDescent="0.3">
      <c r="B28" s="28"/>
      <c r="C28" s="29"/>
      <c r="D28" s="29"/>
      <c r="E28" s="29"/>
      <c r="F28" s="29"/>
      <c r="G28" s="29"/>
      <c r="H28" s="29"/>
      <c r="I28" s="29"/>
      <c r="J28" s="29"/>
      <c r="K28" s="30"/>
    </row>
    <row r="29" spans="2:11" s="5" customFormat="1" ht="16.5" thickTop="1" thickBot="1" x14ac:dyDescent="0.3">
      <c r="B29" s="31" t="s">
        <v>6</v>
      </c>
      <c r="C29" s="32">
        <f>SUM(C18,C27)</f>
        <v>5.4027777777777793E-2</v>
      </c>
      <c r="D29" s="35"/>
      <c r="E29" s="36">
        <f>IFERROR(SUM(E18,E27),0)</f>
        <v>0.99999999999999989</v>
      </c>
      <c r="F29" s="32">
        <f>SUM(F18,F27)</f>
        <v>0</v>
      </c>
      <c r="G29" s="35"/>
      <c r="H29" s="36">
        <f>IFERROR(SUM(H18,H27),0)</f>
        <v>0</v>
      </c>
      <c r="I29" s="32">
        <f>SUM(I18,I27)</f>
        <v>5.4027777777777793E-2</v>
      </c>
      <c r="J29" s="35"/>
      <c r="K29" s="38">
        <f>IFERROR(SUM(K18,K27),0)</f>
        <v>0.99999999999999989</v>
      </c>
    </row>
    <row r="30" spans="2:11" s="5" customFormat="1" ht="66" customHeight="1" thickTop="1" thickBot="1" x14ac:dyDescent="0.3">
      <c r="B30" s="180" t="s">
        <v>272</v>
      </c>
      <c r="C30" s="181"/>
      <c r="D30" s="181"/>
      <c r="E30" s="181"/>
      <c r="F30" s="181"/>
      <c r="G30" s="181"/>
      <c r="H30" s="181"/>
      <c r="I30" s="181"/>
      <c r="J30" s="181"/>
      <c r="K30" s="182"/>
    </row>
    <row r="31" spans="2:11" s="5" customFormat="1" x14ac:dyDescent="0.25">
      <c r="C31" s="6"/>
      <c r="D31" s="6"/>
      <c r="E31" s="6"/>
      <c r="F31" s="6"/>
      <c r="H31" s="6"/>
    </row>
    <row r="32" spans="2:11" s="5" customFormat="1" x14ac:dyDescent="0.25">
      <c r="C32" s="6"/>
      <c r="D32" s="6"/>
      <c r="E32" s="6"/>
      <c r="F32" s="6"/>
      <c r="H32" s="6"/>
    </row>
    <row r="33" spans="3:8" s="5" customFormat="1" x14ac:dyDescent="0.25">
      <c r="C33" s="6"/>
      <c r="D33" s="6"/>
      <c r="E33" s="6"/>
      <c r="F33" s="6"/>
      <c r="H33" s="6"/>
    </row>
    <row r="34" spans="3:8" s="5" customFormat="1" x14ac:dyDescent="0.25">
      <c r="C34" s="6"/>
      <c r="D34" s="6"/>
      <c r="E34" s="6"/>
      <c r="F34" s="6"/>
      <c r="H34" s="6"/>
    </row>
    <row r="35" spans="3:8" s="5" customFormat="1" x14ac:dyDescent="0.25">
      <c r="C35" s="6"/>
      <c r="D35" s="6"/>
      <c r="E35" s="6"/>
      <c r="F35" s="6"/>
      <c r="H35" s="6"/>
    </row>
    <row r="36" spans="3:8" s="5" customFormat="1" x14ac:dyDescent="0.25">
      <c r="C36" s="6"/>
      <c r="D36" s="6"/>
      <c r="E36" s="6"/>
      <c r="F36" s="6"/>
      <c r="H36" s="6"/>
    </row>
    <row r="37" spans="3:8" s="5" customFormat="1" x14ac:dyDescent="0.25">
      <c r="C37" s="6"/>
      <c r="D37" s="6"/>
      <c r="E37" s="6"/>
      <c r="F37" s="6"/>
      <c r="H37" s="6"/>
    </row>
    <row r="38" spans="3:8" s="5" customFormat="1" x14ac:dyDescent="0.25">
      <c r="C38" s="6"/>
      <c r="D38" s="6"/>
      <c r="E38" s="6"/>
      <c r="F38" s="6"/>
      <c r="H38" s="6"/>
    </row>
    <row r="39" spans="3:8" s="5" customFormat="1" x14ac:dyDescent="0.25">
      <c r="C39" s="6"/>
      <c r="D39" s="6"/>
      <c r="E39" s="6"/>
      <c r="F39" s="6"/>
      <c r="H39" s="6"/>
    </row>
    <row r="40" spans="3:8" s="5" customFormat="1" x14ac:dyDescent="0.25">
      <c r="C40" s="6"/>
      <c r="D40" s="6"/>
      <c r="E40" s="6"/>
      <c r="F40" s="6"/>
      <c r="H40" s="6"/>
    </row>
    <row r="41" spans="3:8" s="5" customFormat="1" x14ac:dyDescent="0.25">
      <c r="C41" s="6"/>
      <c r="D41" s="6"/>
      <c r="E41" s="6"/>
      <c r="F41" s="6"/>
      <c r="H41" s="6"/>
    </row>
    <row r="42" spans="3:8" s="5" customFormat="1" x14ac:dyDescent="0.25">
      <c r="C42" s="6"/>
      <c r="D42" s="6"/>
      <c r="E42" s="6"/>
      <c r="F42" s="6"/>
      <c r="H42" s="6"/>
    </row>
    <row r="43" spans="3:8" s="5" customFormat="1" x14ac:dyDescent="0.25">
      <c r="C43" s="6"/>
      <c r="D43" s="6"/>
      <c r="E43" s="6"/>
      <c r="F43" s="6"/>
      <c r="H43" s="6"/>
    </row>
    <row r="44" spans="3:8" s="5" customFormat="1" x14ac:dyDescent="0.25">
      <c r="C44" s="6"/>
      <c r="D44" s="6"/>
      <c r="E44" s="6"/>
      <c r="F44" s="6"/>
      <c r="H44" s="6"/>
    </row>
    <row r="45" spans="3:8" s="5" customFormat="1" x14ac:dyDescent="0.25">
      <c r="C45" s="6"/>
      <c r="D45" s="6"/>
      <c r="E45" s="6"/>
      <c r="F45" s="6"/>
      <c r="H45" s="6"/>
    </row>
    <row r="46" spans="3:8" s="5" customFormat="1" x14ac:dyDescent="0.25">
      <c r="C46" s="6"/>
      <c r="D46" s="6"/>
      <c r="E46" s="6"/>
      <c r="F46" s="6"/>
      <c r="H46" s="6"/>
    </row>
    <row r="47" spans="3:8" s="5" customFormat="1" x14ac:dyDescent="0.25">
      <c r="C47" s="6"/>
      <c r="D47" s="6"/>
      <c r="E47" s="6"/>
      <c r="F47" s="6"/>
      <c r="H47" s="6"/>
    </row>
    <row r="48" spans="3:8" s="5" customFormat="1" x14ac:dyDescent="0.25">
      <c r="C48" s="6"/>
      <c r="D48" s="6"/>
      <c r="E48" s="6"/>
      <c r="F48" s="6"/>
      <c r="H48" s="6"/>
    </row>
    <row r="49" spans="3:8" s="5" customFormat="1" x14ac:dyDescent="0.25">
      <c r="C49" s="6"/>
      <c r="D49" s="6"/>
      <c r="E49" s="6"/>
      <c r="F49" s="6"/>
      <c r="H49" s="6"/>
    </row>
    <row r="50" spans="3:8" s="5" customFormat="1" x14ac:dyDescent="0.25">
      <c r="C50" s="6"/>
      <c r="D50" s="6"/>
      <c r="E50" s="6"/>
      <c r="F50" s="6"/>
      <c r="H50" s="6"/>
    </row>
    <row r="51" spans="3:8" s="5" customFormat="1" x14ac:dyDescent="0.25">
      <c r="C51" s="6"/>
      <c r="D51" s="6"/>
      <c r="E51" s="6"/>
      <c r="F51" s="6"/>
      <c r="H51" s="6"/>
    </row>
    <row r="52" spans="3:8" s="5" customFormat="1" x14ac:dyDescent="0.25">
      <c r="C52" s="6"/>
      <c r="D52" s="6"/>
      <c r="E52" s="6"/>
      <c r="F52" s="6"/>
      <c r="H52" s="6"/>
    </row>
    <row r="53" spans="3:8" s="5" customFormat="1" x14ac:dyDescent="0.25">
      <c r="C53" s="6"/>
      <c r="D53" s="6"/>
      <c r="E53" s="6"/>
      <c r="F53" s="6"/>
      <c r="H53" s="6"/>
    </row>
    <row r="54" spans="3:8" s="5" customFormat="1" x14ac:dyDescent="0.25">
      <c r="C54" s="6"/>
      <c r="D54" s="6"/>
      <c r="E54" s="6"/>
      <c r="F54" s="6"/>
      <c r="H54" s="6"/>
    </row>
    <row r="55" spans="3:8" s="5" customFormat="1" x14ac:dyDescent="0.25">
      <c r="C55" s="6"/>
      <c r="D55" s="6"/>
      <c r="E55" s="6"/>
      <c r="F55" s="6"/>
      <c r="H55" s="6"/>
    </row>
    <row r="56" spans="3:8" s="5" customFormat="1" x14ac:dyDescent="0.25">
      <c r="C56" s="6"/>
      <c r="D56" s="6"/>
      <c r="E56" s="6"/>
      <c r="F56" s="6"/>
      <c r="H56" s="6"/>
    </row>
    <row r="57" spans="3:8" s="5" customFormat="1" x14ac:dyDescent="0.25">
      <c r="C57" s="6"/>
      <c r="D57" s="6"/>
      <c r="E57" s="6"/>
      <c r="F57" s="6"/>
      <c r="H57" s="6"/>
    </row>
    <row r="58" spans="3:8" s="5" customFormat="1" x14ac:dyDescent="0.25">
      <c r="C58" s="6"/>
      <c r="D58" s="6"/>
      <c r="E58" s="6"/>
      <c r="F58" s="6"/>
      <c r="H58" s="6"/>
    </row>
    <row r="59" spans="3:8" s="5" customFormat="1" x14ac:dyDescent="0.25">
      <c r="C59" s="6"/>
      <c r="D59" s="6"/>
      <c r="E59" s="6"/>
      <c r="F59" s="6"/>
      <c r="H59" s="6"/>
    </row>
    <row r="60" spans="3:8" s="5" customFormat="1" x14ac:dyDescent="0.25">
      <c r="C60" s="6"/>
      <c r="D60" s="6"/>
      <c r="E60" s="6"/>
      <c r="F60" s="6"/>
      <c r="H60" s="6"/>
    </row>
    <row r="61" spans="3:8" s="5" customFormat="1" x14ac:dyDescent="0.25">
      <c r="C61" s="6"/>
      <c r="D61" s="6"/>
      <c r="E61" s="6"/>
      <c r="F61" s="6"/>
      <c r="H61" s="6"/>
    </row>
    <row r="62" spans="3:8" s="5" customFormat="1" x14ac:dyDescent="0.25">
      <c r="C62" s="6"/>
      <c r="D62" s="6"/>
      <c r="E62" s="6"/>
      <c r="F62" s="6"/>
      <c r="H62" s="6"/>
    </row>
    <row r="63" spans="3:8" s="5" customFormat="1" x14ac:dyDescent="0.25">
      <c r="C63" s="6"/>
      <c r="D63" s="6"/>
      <c r="E63" s="6"/>
      <c r="F63" s="6"/>
      <c r="H63" s="6"/>
    </row>
    <row r="64" spans="3:8" s="5" customFormat="1" x14ac:dyDescent="0.25">
      <c r="C64" s="6"/>
      <c r="D64" s="6"/>
      <c r="E64" s="6"/>
      <c r="F64" s="6"/>
      <c r="H64" s="6"/>
    </row>
    <row r="65" spans="3:8" s="5" customFormat="1" x14ac:dyDescent="0.25">
      <c r="C65" s="6"/>
      <c r="D65" s="6"/>
      <c r="E65" s="6"/>
      <c r="F65" s="6"/>
      <c r="H65" s="6"/>
    </row>
  </sheetData>
  <mergeCells count="6">
    <mergeCell ref="B30:K30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Footer xml:space="preserve">&amp;R
</oddFooter>
  </headerFooter>
  <colBreaks count="1" manualBreakCount="1">
    <brk id="11" max="104857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6"/>
  <dimension ref="B2:N30"/>
  <sheetViews>
    <sheetView showGridLines="0" showZeros="0" view="pageBreakPreview" zoomScale="110" zoomScaleNormal="100" zoomScaleSheetLayoutView="110" workbookViewId="0">
      <selection activeCell="B2" sqref="B2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4" width="8.28515625" style="1" customWidth="1"/>
    <col min="15" max="16384" width="8.85546875" style="1"/>
  </cols>
  <sheetData>
    <row r="2" spans="2:14" ht="15.75" thickBot="1" x14ac:dyDescent="0.3"/>
    <row r="3" spans="2:14" x14ac:dyDescent="0.25">
      <c r="B3" s="183" t="s">
        <v>36</v>
      </c>
      <c r="C3" s="184"/>
      <c r="D3" s="184"/>
      <c r="E3" s="184"/>
      <c r="F3" s="184"/>
      <c r="G3" s="184"/>
      <c r="H3" s="184"/>
      <c r="I3" s="184"/>
      <c r="J3" s="184"/>
      <c r="K3" s="184"/>
      <c r="L3" s="184"/>
      <c r="M3" s="184"/>
      <c r="N3" s="185"/>
    </row>
    <row r="4" spans="2:14" ht="15.75" thickBot="1" x14ac:dyDescent="0.3">
      <c r="B4" s="186" t="s">
        <v>196</v>
      </c>
      <c r="C4" s="187"/>
      <c r="D4" s="187"/>
      <c r="E4" s="187"/>
      <c r="F4" s="187"/>
      <c r="G4" s="187"/>
      <c r="H4" s="187"/>
      <c r="I4" s="187"/>
      <c r="J4" s="187"/>
      <c r="K4" s="187"/>
      <c r="L4" s="187"/>
      <c r="M4" s="187"/>
      <c r="N4" s="188"/>
    </row>
    <row r="5" spans="2:14" x14ac:dyDescent="0.25">
      <c r="B5" s="39"/>
      <c r="C5" s="184" t="s">
        <v>0</v>
      </c>
      <c r="D5" s="184"/>
      <c r="E5" s="184"/>
      <c r="F5" s="184" t="s">
        <v>1</v>
      </c>
      <c r="G5" s="184"/>
      <c r="H5" s="184"/>
      <c r="I5" s="184" t="s">
        <v>2</v>
      </c>
      <c r="J5" s="184"/>
      <c r="K5" s="184"/>
      <c r="L5" s="184" t="s">
        <v>3</v>
      </c>
      <c r="M5" s="184"/>
      <c r="N5" s="185"/>
    </row>
    <row r="6" spans="2:14" x14ac:dyDescent="0.25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8" t="s">
        <v>5</v>
      </c>
      <c r="L6" s="8" t="s">
        <v>4</v>
      </c>
      <c r="M6" s="8" t="s">
        <v>5</v>
      </c>
      <c r="N6" s="9" t="s">
        <v>5</v>
      </c>
    </row>
    <row r="7" spans="2:14" x14ac:dyDescent="0.25">
      <c r="B7" s="10" t="s">
        <v>40</v>
      </c>
      <c r="C7" s="11">
        <v>3.3333333333333301E-3</v>
      </c>
      <c r="D7" s="12">
        <f t="shared" ref="D7:D17" si="0">IFERROR(C7/C$18,0)</f>
        <v>0.10404624277456653</v>
      </c>
      <c r="E7" s="12">
        <f t="shared" ref="E7:E17" si="1">IFERROR(C7/C$29,0)</f>
        <v>5.2287581699346365E-2</v>
      </c>
      <c r="F7" s="11">
        <v>1.90972222222222E-3</v>
      </c>
      <c r="G7" s="12">
        <f t="shared" ref="G7:G17" si="2">IFERROR(F7/F$18,0)</f>
        <v>0.14640638864241337</v>
      </c>
      <c r="H7" s="12">
        <f t="shared" ref="H7:H17" si="3">IFERROR(F7/F$29,0)</f>
        <v>7.7247191011235894E-2</v>
      </c>
      <c r="I7" s="11">
        <v>1.79398148148148E-3</v>
      </c>
      <c r="J7" s="12">
        <f t="shared" ref="J7:J17" si="4">IFERROR(I7/I$18,0)</f>
        <v>9.6453018046048444E-2</v>
      </c>
      <c r="K7" s="12">
        <f t="shared" ref="K7:K17" si="5">IFERROR(I7/I$29,0)</f>
        <v>4.5427901524032761E-2</v>
      </c>
      <c r="L7" s="13">
        <f>SUM(C7,F7,I7)</f>
        <v>7.03703703703703E-3</v>
      </c>
      <c r="M7" s="12">
        <f t="shared" ref="M7:M17" si="6">IFERROR(L7/L$18,0)</f>
        <v>0.11050527081061427</v>
      </c>
      <c r="N7" s="14">
        <f t="shared" ref="N7:N17" si="7">IFERROR(L7/L$29,0)</f>
        <v>5.4992764109985458E-2</v>
      </c>
    </row>
    <row r="8" spans="2:14" x14ac:dyDescent="0.25">
      <c r="B8" s="153" t="s">
        <v>122</v>
      </c>
      <c r="C8" s="11">
        <v>3.5763888888888898E-3</v>
      </c>
      <c r="D8" s="12">
        <f t="shared" si="0"/>
        <v>0.11163294797687881</v>
      </c>
      <c r="E8" s="12">
        <f t="shared" si="1"/>
        <v>5.6100217864923772E-2</v>
      </c>
      <c r="F8" s="11">
        <v>2.1412037037036999E-3</v>
      </c>
      <c r="G8" s="12">
        <f t="shared" si="2"/>
        <v>0.1641526175687664</v>
      </c>
      <c r="H8" s="12">
        <f t="shared" si="3"/>
        <v>8.6610486891385632E-2</v>
      </c>
      <c r="I8" s="11">
        <v>1.99074074074074E-3</v>
      </c>
      <c r="J8" s="12">
        <f t="shared" si="4"/>
        <v>0.10703173615432478</v>
      </c>
      <c r="K8" s="12">
        <f t="shared" si="5"/>
        <v>5.0410316529894444E-2</v>
      </c>
      <c r="L8" s="13">
        <f t="shared" ref="L8:L17" si="8">SUM(C8,F8,I8)</f>
        <v>7.7083333333333301E-3</v>
      </c>
      <c r="M8" s="12">
        <f t="shared" si="6"/>
        <v>0.12104689203925847</v>
      </c>
      <c r="N8" s="14">
        <f t="shared" si="7"/>
        <v>6.0238784370477527E-2</v>
      </c>
    </row>
    <row r="9" spans="2:14" x14ac:dyDescent="0.25">
      <c r="B9" s="10" t="s">
        <v>11</v>
      </c>
      <c r="C9" s="11">
        <v>1.3865740740740699E-2</v>
      </c>
      <c r="D9" s="12">
        <f t="shared" si="0"/>
        <v>0.43280346820809185</v>
      </c>
      <c r="E9" s="12">
        <f t="shared" si="1"/>
        <v>0.21750181554103062</v>
      </c>
      <c r="F9" s="11">
        <v>5.5439814814814796E-3</v>
      </c>
      <c r="G9" s="12">
        <f t="shared" si="2"/>
        <v>0.42502218278615794</v>
      </c>
      <c r="H9" s="12">
        <f t="shared" si="3"/>
        <v>0.22425093632958801</v>
      </c>
      <c r="I9" s="11">
        <v>8.9120370370370395E-3</v>
      </c>
      <c r="J9" s="12">
        <f t="shared" si="4"/>
        <v>0.47915370255133799</v>
      </c>
      <c r="K9" s="12">
        <f t="shared" si="5"/>
        <v>0.22567409144196945</v>
      </c>
      <c r="L9" s="13">
        <f t="shared" si="8"/>
        <v>2.832175925925922E-2</v>
      </c>
      <c r="M9" s="12">
        <f t="shared" si="6"/>
        <v>0.4447473645946925</v>
      </c>
      <c r="N9" s="14">
        <f t="shared" si="7"/>
        <v>0.22132778581765519</v>
      </c>
    </row>
    <row r="10" spans="2:14" x14ac:dyDescent="0.25">
      <c r="B10" s="10" t="s">
        <v>52</v>
      </c>
      <c r="C10" s="11">
        <v>7.7314814814814798E-3</v>
      </c>
      <c r="D10" s="12">
        <f t="shared" si="0"/>
        <v>0.24132947976878644</v>
      </c>
      <c r="E10" s="12">
        <f t="shared" si="1"/>
        <v>0.12127814088598401</v>
      </c>
      <c r="F10" s="11">
        <v>1.9791666666666699E-3</v>
      </c>
      <c r="G10" s="12">
        <f t="shared" si="2"/>
        <v>0.15173025732031972</v>
      </c>
      <c r="H10" s="12">
        <f t="shared" si="3"/>
        <v>8.0056179775281053E-2</v>
      </c>
      <c r="I10" s="11">
        <v>4.4907407407407396E-3</v>
      </c>
      <c r="J10" s="12">
        <f t="shared" si="4"/>
        <v>0.24144368388301174</v>
      </c>
      <c r="K10" s="12">
        <f t="shared" si="5"/>
        <v>0.11371629542790143</v>
      </c>
      <c r="L10" s="13">
        <f t="shared" si="8"/>
        <v>1.4201388888888888E-2</v>
      </c>
      <c r="M10" s="12">
        <f t="shared" si="6"/>
        <v>0.22300981461286817</v>
      </c>
      <c r="N10" s="14">
        <f t="shared" si="7"/>
        <v>0.11098046309696089</v>
      </c>
    </row>
    <row r="11" spans="2:14" x14ac:dyDescent="0.25">
      <c r="B11" s="10" t="s">
        <v>12</v>
      </c>
      <c r="C11" s="11">
        <v>2.1990740740740699E-3</v>
      </c>
      <c r="D11" s="12">
        <f t="shared" si="0"/>
        <v>6.8641618497109799E-2</v>
      </c>
      <c r="E11" s="12">
        <f t="shared" si="1"/>
        <v>3.4495279593318752E-2</v>
      </c>
      <c r="F11" s="11">
        <v>9.3749999999999997E-4</v>
      </c>
      <c r="G11" s="12">
        <f t="shared" si="2"/>
        <v>7.1872227151730278E-2</v>
      </c>
      <c r="H11" s="12">
        <f t="shared" si="3"/>
        <v>3.7921348314606751E-2</v>
      </c>
      <c r="I11" s="11">
        <v>6.01851851851852E-4</v>
      </c>
      <c r="J11" s="12">
        <f t="shared" si="4"/>
        <v>3.2358431860609833E-2</v>
      </c>
      <c r="K11" s="12">
        <f t="shared" si="5"/>
        <v>1.524032825322391E-2</v>
      </c>
      <c r="L11" s="13">
        <f t="shared" si="8"/>
        <v>3.738425925925922E-3</v>
      </c>
      <c r="M11" s="12">
        <f t="shared" si="6"/>
        <v>5.8705925118138831E-2</v>
      </c>
      <c r="N11" s="14">
        <f t="shared" si="7"/>
        <v>2.9214905933429774E-2</v>
      </c>
    </row>
    <row r="12" spans="2:14" x14ac:dyDescent="0.25">
      <c r="B12" s="10" t="s">
        <v>142</v>
      </c>
      <c r="C12" s="11">
        <v>2.31481481481481E-5</v>
      </c>
      <c r="D12" s="12">
        <f t="shared" si="0"/>
        <v>7.225433526011556E-4</v>
      </c>
      <c r="E12" s="12">
        <f t="shared" si="1"/>
        <v>3.6310820624546044E-4</v>
      </c>
      <c r="F12" s="11">
        <v>0</v>
      </c>
      <c r="G12" s="12">
        <f t="shared" si="2"/>
        <v>0</v>
      </c>
      <c r="H12" s="12">
        <f t="shared" si="3"/>
        <v>0</v>
      </c>
      <c r="I12" s="11">
        <v>9.2592592592592602E-5</v>
      </c>
      <c r="J12" s="12">
        <f t="shared" si="4"/>
        <v>4.9782202862476664E-3</v>
      </c>
      <c r="K12" s="12">
        <f t="shared" si="5"/>
        <v>2.3446658851113706E-3</v>
      </c>
      <c r="L12" s="13">
        <f t="shared" si="8"/>
        <v>1.157407407407407E-4</v>
      </c>
      <c r="M12" s="12">
        <f t="shared" si="6"/>
        <v>1.8175209014903676E-3</v>
      </c>
      <c r="N12" s="14">
        <f t="shared" si="7"/>
        <v>9.0448625180897192E-4</v>
      </c>
    </row>
    <row r="13" spans="2:14" x14ac:dyDescent="0.25">
      <c r="B13" s="10" t="s">
        <v>143</v>
      </c>
      <c r="C13" s="15">
        <v>0</v>
      </c>
      <c r="D13" s="12">
        <f t="shared" si="0"/>
        <v>0</v>
      </c>
      <c r="E13" s="12">
        <f t="shared" si="1"/>
        <v>0</v>
      </c>
      <c r="F13" s="15">
        <v>0</v>
      </c>
      <c r="G13" s="12">
        <f t="shared" si="2"/>
        <v>0</v>
      </c>
      <c r="H13" s="12">
        <f t="shared" si="3"/>
        <v>0</v>
      </c>
      <c r="I13" s="15">
        <v>0</v>
      </c>
      <c r="J13" s="12">
        <f t="shared" si="4"/>
        <v>0</v>
      </c>
      <c r="K13" s="12">
        <f t="shared" si="5"/>
        <v>0</v>
      </c>
      <c r="L13" s="13">
        <f t="shared" si="8"/>
        <v>0</v>
      </c>
      <c r="M13" s="12">
        <f t="shared" si="6"/>
        <v>0</v>
      </c>
      <c r="N13" s="14">
        <f t="shared" si="7"/>
        <v>0</v>
      </c>
    </row>
    <row r="14" spans="2:14" x14ac:dyDescent="0.25">
      <c r="B14" s="10" t="s">
        <v>144</v>
      </c>
      <c r="C14" s="15">
        <v>0</v>
      </c>
      <c r="D14" s="12">
        <f t="shared" si="0"/>
        <v>0</v>
      </c>
      <c r="E14" s="12">
        <f t="shared" si="1"/>
        <v>0</v>
      </c>
      <c r="F14" s="15">
        <v>0</v>
      </c>
      <c r="G14" s="12">
        <f t="shared" si="2"/>
        <v>0</v>
      </c>
      <c r="H14" s="12">
        <f t="shared" si="3"/>
        <v>0</v>
      </c>
      <c r="I14" s="15">
        <v>0</v>
      </c>
      <c r="J14" s="12">
        <f t="shared" si="4"/>
        <v>0</v>
      </c>
      <c r="K14" s="12">
        <f t="shared" si="5"/>
        <v>0</v>
      </c>
      <c r="L14" s="13">
        <f t="shared" si="8"/>
        <v>0</v>
      </c>
      <c r="M14" s="12">
        <f t="shared" si="6"/>
        <v>0</v>
      </c>
      <c r="N14" s="14">
        <f t="shared" si="7"/>
        <v>0</v>
      </c>
    </row>
    <row r="15" spans="2:14" x14ac:dyDescent="0.25">
      <c r="B15" s="10" t="s">
        <v>145</v>
      </c>
      <c r="C15" s="11">
        <v>1.2731481481481499E-4</v>
      </c>
      <c r="D15" s="12">
        <f t="shared" si="0"/>
        <v>3.9739884393063703E-3</v>
      </c>
      <c r="E15" s="12">
        <f t="shared" si="1"/>
        <v>1.9970951343500397E-3</v>
      </c>
      <c r="F15" s="11">
        <v>0</v>
      </c>
      <c r="G15" s="12">
        <f t="shared" si="2"/>
        <v>0</v>
      </c>
      <c r="H15" s="12">
        <f t="shared" si="3"/>
        <v>0</v>
      </c>
      <c r="I15" s="11">
        <v>1.15740740740741E-4</v>
      </c>
      <c r="J15" s="12">
        <f t="shared" si="4"/>
        <v>6.222775357809596E-3</v>
      </c>
      <c r="K15" s="12">
        <f t="shared" si="5"/>
        <v>2.9308323563892193E-3</v>
      </c>
      <c r="L15" s="13">
        <f t="shared" si="8"/>
        <v>2.4305555555555598E-4</v>
      </c>
      <c r="M15" s="12">
        <f t="shared" si="6"/>
        <v>3.81679389312978E-3</v>
      </c>
      <c r="N15" s="14">
        <f t="shared" si="7"/>
        <v>1.8994211287988449E-3</v>
      </c>
    </row>
    <row r="16" spans="2:14" x14ac:dyDescent="0.25">
      <c r="B16" s="10" t="s">
        <v>146</v>
      </c>
      <c r="C16" s="11">
        <v>0</v>
      </c>
      <c r="D16" s="12">
        <f t="shared" si="0"/>
        <v>0</v>
      </c>
      <c r="E16" s="12">
        <f t="shared" si="1"/>
        <v>0</v>
      </c>
      <c r="F16" s="11">
        <v>0</v>
      </c>
      <c r="G16" s="12">
        <f t="shared" si="2"/>
        <v>0</v>
      </c>
      <c r="H16" s="12">
        <f t="shared" si="3"/>
        <v>0</v>
      </c>
      <c r="I16" s="11">
        <v>0</v>
      </c>
      <c r="J16" s="12">
        <f t="shared" si="4"/>
        <v>0</v>
      </c>
      <c r="K16" s="12">
        <f t="shared" si="5"/>
        <v>0</v>
      </c>
      <c r="L16" s="13">
        <f t="shared" si="8"/>
        <v>0</v>
      </c>
      <c r="M16" s="12">
        <f t="shared" si="6"/>
        <v>0</v>
      </c>
      <c r="N16" s="14">
        <f t="shared" si="7"/>
        <v>0</v>
      </c>
    </row>
    <row r="17" spans="2:14" ht="15.75" thickBot="1" x14ac:dyDescent="0.3">
      <c r="B17" s="10" t="s">
        <v>13</v>
      </c>
      <c r="C17" s="11">
        <v>1.1805555555555599E-3</v>
      </c>
      <c r="D17" s="12">
        <f t="shared" si="0"/>
        <v>3.6849710982659149E-2</v>
      </c>
      <c r="E17" s="12">
        <f t="shared" si="1"/>
        <v>1.851851851851859E-2</v>
      </c>
      <c r="F17" s="11">
        <v>5.32407407407407E-4</v>
      </c>
      <c r="G17" s="12">
        <f t="shared" si="2"/>
        <v>4.0816326530612228E-2</v>
      </c>
      <c r="H17" s="12">
        <f t="shared" si="3"/>
        <v>2.1535580524344559E-2</v>
      </c>
      <c r="I17" s="11">
        <v>6.01851851851852E-4</v>
      </c>
      <c r="J17" s="12">
        <f t="shared" si="4"/>
        <v>3.2358431860609833E-2</v>
      </c>
      <c r="K17" s="12">
        <f t="shared" si="5"/>
        <v>1.524032825322391E-2</v>
      </c>
      <c r="L17" s="13">
        <f t="shared" si="8"/>
        <v>2.314814814814819E-3</v>
      </c>
      <c r="M17" s="12">
        <f t="shared" si="6"/>
        <v>3.635041802980743E-2</v>
      </c>
      <c r="N17" s="14">
        <f t="shared" si="7"/>
        <v>1.8089725036179477E-2</v>
      </c>
    </row>
    <row r="18" spans="2:14" ht="16.5" thickTop="1" thickBot="1" x14ac:dyDescent="0.3">
      <c r="B18" s="31" t="s">
        <v>3</v>
      </c>
      <c r="C18" s="32">
        <f>SUM(C7:C17)</f>
        <v>3.2037037037036989E-2</v>
      </c>
      <c r="D18" s="33">
        <f>IFERROR(SUM(D7:D17),0)</f>
        <v>1</v>
      </c>
      <c r="E18" s="33">
        <f>IFERROR(SUM(E7:E17),0)</f>
        <v>0.50254175744371765</v>
      </c>
      <c r="F18" s="32">
        <f>SUM(F7:F17)</f>
        <v>1.3043981481481478E-2</v>
      </c>
      <c r="G18" s="33">
        <f>IFERROR(SUM(G7:G17),0)</f>
        <v>0.99999999999999989</v>
      </c>
      <c r="H18" s="33">
        <f>IFERROR(SUM(H7:H17),0)</f>
        <v>0.52762172284644193</v>
      </c>
      <c r="I18" s="32">
        <f>SUM(I7:I17)</f>
        <v>1.8599537037037039E-2</v>
      </c>
      <c r="J18" s="33">
        <f>IFERROR(SUM(J7:J17),0)</f>
        <v>0.99999999999999978</v>
      </c>
      <c r="K18" s="33">
        <f>IFERROR(SUM(K7:K17),0)</f>
        <v>0.47098475967174658</v>
      </c>
      <c r="L18" s="32">
        <f>SUM(L7:L17)</f>
        <v>6.3680555555555518E-2</v>
      </c>
      <c r="M18" s="33">
        <f>IFERROR(SUM(M7:M17),0)</f>
        <v>0.99999999999999989</v>
      </c>
      <c r="N18" s="34">
        <f>IFERROR(SUM(N7:N17),0)</f>
        <v>0.4976483357452961</v>
      </c>
    </row>
    <row r="19" spans="2:14" ht="15.75" thickTop="1" x14ac:dyDescent="0.25">
      <c r="B19" s="25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7"/>
    </row>
    <row r="20" spans="2:14" x14ac:dyDescent="0.25">
      <c r="B20" s="7" t="s">
        <v>14</v>
      </c>
      <c r="C20" s="8" t="s">
        <v>57</v>
      </c>
      <c r="D20" s="16" t="s">
        <v>5</v>
      </c>
      <c r="E20" s="16" t="s">
        <v>5</v>
      </c>
      <c r="F20" s="8" t="s">
        <v>57</v>
      </c>
      <c r="G20" s="16" t="s">
        <v>5</v>
      </c>
      <c r="H20" s="16" t="s">
        <v>5</v>
      </c>
      <c r="I20" s="8" t="s">
        <v>57</v>
      </c>
      <c r="J20" s="16" t="s">
        <v>5</v>
      </c>
      <c r="K20" s="16" t="s">
        <v>5</v>
      </c>
      <c r="L20" s="16" t="s">
        <v>57</v>
      </c>
      <c r="M20" s="16" t="s">
        <v>5</v>
      </c>
      <c r="N20" s="17" t="s">
        <v>5</v>
      </c>
    </row>
    <row r="21" spans="2:14" x14ac:dyDescent="0.25">
      <c r="B21" s="18" t="s">
        <v>15</v>
      </c>
      <c r="C21" s="11">
        <v>3.87731481481481E-3</v>
      </c>
      <c r="D21" s="19"/>
      <c r="E21" s="12">
        <f>IFERROR(C21/C$29,0)</f>
        <v>6.0820624546114678E-2</v>
      </c>
      <c r="F21" s="11">
        <v>1.5393518518518499E-3</v>
      </c>
      <c r="G21" s="19"/>
      <c r="H21" s="12">
        <f>IFERROR(F21/F$29,0)</f>
        <v>6.2265917602996192E-2</v>
      </c>
      <c r="I21" s="11">
        <v>2.6504629629629599E-3</v>
      </c>
      <c r="J21" s="19"/>
      <c r="K21" s="12">
        <f>IFERROR(I21/I$29,0)</f>
        <v>6.7116060961312896E-2</v>
      </c>
      <c r="L21" s="13">
        <f>SUM(C21,F21,I21)</f>
        <v>8.0671296296296203E-3</v>
      </c>
      <c r="M21" s="19"/>
      <c r="N21" s="14">
        <f>IFERROR(L21/L$29,0)</f>
        <v>6.3042691751085289E-2</v>
      </c>
    </row>
    <row r="22" spans="2:14" x14ac:dyDescent="0.25">
      <c r="B22" s="18" t="s">
        <v>16</v>
      </c>
      <c r="C22" s="11">
        <v>0</v>
      </c>
      <c r="D22" s="19"/>
      <c r="E22" s="12">
        <f t="shared" ref="E22:E26" si="9">IFERROR(C22/C$29,0)</f>
        <v>0</v>
      </c>
      <c r="F22" s="11">
        <v>1.8518518518518501E-4</v>
      </c>
      <c r="G22" s="19"/>
      <c r="H22" s="12">
        <f t="shared" ref="H22:H26" si="10">IFERROR(F22/F$29,0)</f>
        <v>7.4906367041198451E-3</v>
      </c>
      <c r="I22" s="11">
        <v>2.89351851851852E-4</v>
      </c>
      <c r="J22" s="19"/>
      <c r="K22" s="12">
        <f t="shared" ref="K22:K26" si="11">IFERROR(I22/I$29,0)</f>
        <v>7.3270808909730355E-3</v>
      </c>
      <c r="L22" s="13">
        <f t="shared" ref="L22:L26" si="12">SUM(C22,F22,I22)</f>
        <v>4.7453703703703698E-4</v>
      </c>
      <c r="M22" s="19"/>
      <c r="N22" s="14">
        <f t="shared" ref="N22:N26" si="13">IFERROR(L22/L$29,0)</f>
        <v>3.708393632416786E-3</v>
      </c>
    </row>
    <row r="23" spans="2:14" x14ac:dyDescent="0.25">
      <c r="B23" s="18" t="s">
        <v>17</v>
      </c>
      <c r="C23" s="11">
        <v>1.1226851851851901E-3</v>
      </c>
      <c r="D23" s="19"/>
      <c r="E23" s="12">
        <f t="shared" si="9"/>
        <v>1.7610748002904946E-2</v>
      </c>
      <c r="F23" s="11">
        <v>2.89351851851852E-4</v>
      </c>
      <c r="G23" s="19"/>
      <c r="H23" s="12">
        <f t="shared" si="10"/>
        <v>1.1704119850187275E-2</v>
      </c>
      <c r="I23" s="11">
        <v>1.0648148148148101E-3</v>
      </c>
      <c r="J23" s="19"/>
      <c r="K23" s="12">
        <f t="shared" si="11"/>
        <v>2.6963657678780638E-2</v>
      </c>
      <c r="L23" s="13">
        <f t="shared" si="12"/>
        <v>2.4768518518518525E-3</v>
      </c>
      <c r="M23" s="19"/>
      <c r="N23" s="14">
        <f t="shared" si="13"/>
        <v>1.9356005788712011E-2</v>
      </c>
    </row>
    <row r="24" spans="2:14" x14ac:dyDescent="0.25">
      <c r="B24" s="18" t="s">
        <v>18</v>
      </c>
      <c r="C24" s="11">
        <v>8.4027777777777798E-3</v>
      </c>
      <c r="D24" s="19"/>
      <c r="E24" s="12">
        <f t="shared" si="9"/>
        <v>0.13180827886710245</v>
      </c>
      <c r="F24" s="11">
        <v>3.5763888888888898E-3</v>
      </c>
      <c r="G24" s="19"/>
      <c r="H24" s="12">
        <f t="shared" si="10"/>
        <v>0.14466292134831468</v>
      </c>
      <c r="I24" s="11">
        <v>4.3634259259259303E-3</v>
      </c>
      <c r="J24" s="19"/>
      <c r="K24" s="12">
        <f t="shared" si="11"/>
        <v>0.11049237983587344</v>
      </c>
      <c r="L24" s="13">
        <f t="shared" si="12"/>
        <v>1.63425925925926E-2</v>
      </c>
      <c r="M24" s="19"/>
      <c r="N24" s="14">
        <f t="shared" si="13"/>
        <v>0.12771345875542695</v>
      </c>
    </row>
    <row r="25" spans="2:14" x14ac:dyDescent="0.25">
      <c r="B25" s="18" t="s">
        <v>19</v>
      </c>
      <c r="C25" s="11">
        <v>1.7962962962963E-2</v>
      </c>
      <c r="D25" s="19"/>
      <c r="E25" s="12">
        <f t="shared" si="9"/>
        <v>0.28177196804647847</v>
      </c>
      <c r="F25" s="11">
        <v>5.7986111111111103E-3</v>
      </c>
      <c r="G25" s="19"/>
      <c r="H25" s="12">
        <f t="shared" si="10"/>
        <v>0.23455056179775285</v>
      </c>
      <c r="I25" s="11">
        <v>1.2465277777777801E-2</v>
      </c>
      <c r="J25" s="19"/>
      <c r="K25" s="12">
        <f t="shared" si="11"/>
        <v>0.31565064478311883</v>
      </c>
      <c r="L25" s="13">
        <f t="shared" si="12"/>
        <v>3.6226851851851913E-2</v>
      </c>
      <c r="M25" s="19"/>
      <c r="N25" s="14">
        <f t="shared" si="13"/>
        <v>0.2831041968162088</v>
      </c>
    </row>
    <row r="26" spans="2:14" ht="15.75" thickBot="1" x14ac:dyDescent="0.3">
      <c r="B26" s="23" t="s">
        <v>20</v>
      </c>
      <c r="C26" s="20">
        <v>3.4722222222222202E-4</v>
      </c>
      <c r="D26" s="24"/>
      <c r="E26" s="21">
        <f t="shared" si="9"/>
        <v>5.4466230936819149E-3</v>
      </c>
      <c r="F26" s="20">
        <v>2.89351851851852E-4</v>
      </c>
      <c r="G26" s="24"/>
      <c r="H26" s="21">
        <f t="shared" si="10"/>
        <v>1.1704119850187275E-2</v>
      </c>
      <c r="I26" s="20">
        <v>5.78703703703704E-5</v>
      </c>
      <c r="J26" s="24"/>
      <c r="K26" s="21">
        <f t="shared" si="11"/>
        <v>1.4654161781946071E-3</v>
      </c>
      <c r="L26" s="13">
        <f t="shared" si="12"/>
        <v>6.9444444444444436E-4</v>
      </c>
      <c r="M26" s="24"/>
      <c r="N26" s="22">
        <f t="shared" si="13"/>
        <v>5.426917510853833E-3</v>
      </c>
    </row>
    <row r="27" spans="2:14" ht="16.5" thickTop="1" thickBot="1" x14ac:dyDescent="0.3">
      <c r="B27" s="31" t="s">
        <v>3</v>
      </c>
      <c r="C27" s="32">
        <f>SUM(C21:C26)</f>
        <v>3.1712962962962998E-2</v>
      </c>
      <c r="D27" s="33"/>
      <c r="E27" s="33">
        <f>IFERROR(SUM(E21:E26),0)</f>
        <v>0.49745824255628246</v>
      </c>
      <c r="F27" s="32">
        <f>SUM(F21:F26)</f>
        <v>1.1678240740740737E-2</v>
      </c>
      <c r="G27" s="33"/>
      <c r="H27" s="33">
        <f>IFERROR(SUM(H21:H26),0)</f>
        <v>0.47237827715355812</v>
      </c>
      <c r="I27" s="32">
        <f>SUM(I21:I26)</f>
        <v>2.0891203703703724E-2</v>
      </c>
      <c r="J27" s="33"/>
      <c r="K27" s="33">
        <f>IFERROR(SUM(K21:K26),0)</f>
        <v>0.52901524032825353</v>
      </c>
      <c r="L27" s="32">
        <f>SUM(L21:L26)</f>
        <v>6.4282407407407469E-2</v>
      </c>
      <c r="M27" s="33"/>
      <c r="N27" s="34">
        <f>IFERROR(SUM(N21:N26),0)</f>
        <v>0.50235166425470368</v>
      </c>
    </row>
    <row r="28" spans="2:14" ht="16.5" thickTop="1" thickBot="1" x14ac:dyDescent="0.3">
      <c r="B28" s="28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30"/>
    </row>
    <row r="29" spans="2:14" ht="16.5" thickTop="1" thickBot="1" x14ac:dyDescent="0.3">
      <c r="B29" s="31" t="s">
        <v>6</v>
      </c>
      <c r="C29" s="32">
        <f>SUM(C18,C27)</f>
        <v>6.3749999999999987E-2</v>
      </c>
      <c r="D29" s="35"/>
      <c r="E29" s="36">
        <f>IFERROR(SUM(E18,E27),0)</f>
        <v>1</v>
      </c>
      <c r="F29" s="32">
        <f>SUM(F18,F27)</f>
        <v>2.4722222222222215E-2</v>
      </c>
      <c r="G29" s="35"/>
      <c r="H29" s="36">
        <f>IFERROR(SUM(H18,H27),0)</f>
        <v>1</v>
      </c>
      <c r="I29" s="32">
        <f>SUM(I18,I27)</f>
        <v>3.9490740740740764E-2</v>
      </c>
      <c r="J29" s="35"/>
      <c r="K29" s="36">
        <f>IFERROR(SUM(K18,K27),0)</f>
        <v>1</v>
      </c>
      <c r="L29" s="37">
        <f>SUM(L18,L27)</f>
        <v>0.127962962962963</v>
      </c>
      <c r="M29" s="35"/>
      <c r="N29" s="38">
        <f>IFERROR(SUM(N18,N27),0)</f>
        <v>0.99999999999999978</v>
      </c>
    </row>
    <row r="30" spans="2:14" ht="66" customHeight="1" thickTop="1" thickBot="1" x14ac:dyDescent="0.3">
      <c r="B30" s="180" t="s">
        <v>273</v>
      </c>
      <c r="C30" s="181"/>
      <c r="D30" s="181"/>
      <c r="E30" s="181"/>
      <c r="F30" s="181"/>
      <c r="G30" s="181"/>
      <c r="H30" s="181"/>
      <c r="I30" s="181"/>
      <c r="J30" s="181"/>
      <c r="K30" s="181"/>
      <c r="L30" s="181"/>
      <c r="M30" s="181"/>
      <c r="N30" s="182"/>
    </row>
  </sheetData>
  <mergeCells count="7">
    <mergeCell ref="B30:N30"/>
    <mergeCell ref="B3:N3"/>
    <mergeCell ref="B4:N4"/>
    <mergeCell ref="C5:E5"/>
    <mergeCell ref="F5:H5"/>
    <mergeCell ref="I5:K5"/>
    <mergeCell ref="L5:N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colBreaks count="1" manualBreakCount="1">
    <brk id="14" max="1048575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7"/>
  <dimension ref="B1:N65"/>
  <sheetViews>
    <sheetView showGridLines="0" showZeros="0" view="pageBreakPreview" topLeftCell="A4" zoomScale="110" zoomScaleNormal="80" zoomScaleSheetLayoutView="110" zoomScalePageLayoutView="50" workbookViewId="0">
      <selection activeCell="B2" sqref="B2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4" width="8.28515625" style="1" customWidth="1"/>
    <col min="15" max="16384" width="8.85546875" style="1"/>
  </cols>
  <sheetData>
    <row r="1" spans="2:14" s="5" customFormat="1" x14ac:dyDescent="0.25"/>
    <row r="2" spans="2:14" s="5" customFormat="1" ht="15.75" thickBot="1" x14ac:dyDescent="0.3"/>
    <row r="3" spans="2:14" s="5" customFormat="1" x14ac:dyDescent="0.25">
      <c r="B3" s="183" t="s">
        <v>37</v>
      </c>
      <c r="C3" s="184"/>
      <c r="D3" s="184"/>
      <c r="E3" s="184"/>
      <c r="F3" s="184"/>
      <c r="G3" s="184"/>
      <c r="H3" s="184"/>
      <c r="I3" s="184"/>
      <c r="J3" s="184"/>
      <c r="K3" s="184"/>
      <c r="L3" s="184"/>
      <c r="M3" s="184"/>
      <c r="N3" s="185"/>
    </row>
    <row r="4" spans="2:14" s="5" customFormat="1" ht="15.75" thickBot="1" x14ac:dyDescent="0.3">
      <c r="B4" s="186" t="s">
        <v>196</v>
      </c>
      <c r="C4" s="187"/>
      <c r="D4" s="187"/>
      <c r="E4" s="187"/>
      <c r="F4" s="187"/>
      <c r="G4" s="187"/>
      <c r="H4" s="187"/>
      <c r="I4" s="187"/>
      <c r="J4" s="187"/>
      <c r="K4" s="187"/>
      <c r="L4" s="187"/>
      <c r="M4" s="187"/>
      <c r="N4" s="188"/>
    </row>
    <row r="5" spans="2:14" s="5" customFormat="1" x14ac:dyDescent="0.25">
      <c r="B5" s="39"/>
      <c r="C5" s="189" t="s">
        <v>0</v>
      </c>
      <c r="D5" s="189"/>
      <c r="E5" s="189"/>
      <c r="F5" s="189" t="s">
        <v>1</v>
      </c>
      <c r="G5" s="189"/>
      <c r="H5" s="189"/>
      <c r="I5" s="189" t="s">
        <v>2</v>
      </c>
      <c r="J5" s="189"/>
      <c r="K5" s="189"/>
      <c r="L5" s="189" t="s">
        <v>3</v>
      </c>
      <c r="M5" s="189"/>
      <c r="N5" s="190"/>
    </row>
    <row r="6" spans="2:14" s="5" customFormat="1" x14ac:dyDescent="0.25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8" t="s">
        <v>5</v>
      </c>
      <c r="L6" s="8" t="s">
        <v>4</v>
      </c>
      <c r="M6" s="8" t="s">
        <v>5</v>
      </c>
      <c r="N6" s="9" t="s">
        <v>5</v>
      </c>
    </row>
    <row r="7" spans="2:14" s="5" customFormat="1" x14ac:dyDescent="0.25">
      <c r="B7" s="10" t="s">
        <v>40</v>
      </c>
      <c r="C7" s="11">
        <v>1.6504629629629598E-2</v>
      </c>
      <c r="D7" s="12">
        <f t="shared" ref="D7:D17" si="0">IFERROR(C7/C$18,0)</f>
        <v>0.1572389458595212</v>
      </c>
      <c r="E7" s="12">
        <f t="shared" ref="E7:E17" si="1">IFERROR(C7/C$29,0)</f>
        <v>5.0563789802141566E-2</v>
      </c>
      <c r="F7" s="11">
        <v>1.03935185185185E-2</v>
      </c>
      <c r="G7" s="12">
        <f t="shared" ref="G7:G17" si="2">IFERROR(F7/F$18,0)</f>
        <v>0.29500657030223332</v>
      </c>
      <c r="H7" s="12">
        <f t="shared" ref="H7:H17" si="3">IFERROR(F7/F$29,0)</f>
        <v>9.1791883880200195E-2</v>
      </c>
      <c r="I7" s="11">
        <v>8.4606481481481494E-3</v>
      </c>
      <c r="J7" s="12">
        <f t="shared" ref="J7:J17" si="4">IFERROR(I7/I$18,0)</f>
        <v>0.1545454545454544</v>
      </c>
      <c r="K7" s="12">
        <f t="shared" ref="K7:K17" si="5">IFERROR(I7/I$29,0)</f>
        <v>4.5816358508304608E-2</v>
      </c>
      <c r="L7" s="13">
        <f>SUM(C7,F7,I7)</f>
        <v>3.5358796296296249E-2</v>
      </c>
      <c r="M7" s="12">
        <f t="shared" ref="M7:M17" si="6">IFERROR(L7/L$18,0)</f>
        <v>0.1813809891349519</v>
      </c>
      <c r="N7" s="14">
        <f t="shared" ref="N7:N17" si="7">IFERROR(L7/L$29,0)</f>
        <v>5.6637004078605752E-2</v>
      </c>
    </row>
    <row r="8" spans="2:14" s="5" customFormat="1" x14ac:dyDescent="0.25">
      <c r="B8" s="153" t="s">
        <v>122</v>
      </c>
      <c r="C8" s="11">
        <v>1.4756944444444401E-2</v>
      </c>
      <c r="D8" s="12">
        <f t="shared" si="0"/>
        <v>0.14058881905391957</v>
      </c>
      <c r="E8" s="12">
        <f t="shared" si="1"/>
        <v>4.5209559605701562E-2</v>
      </c>
      <c r="F8" s="11">
        <v>7.0254629629629599E-3</v>
      </c>
      <c r="G8" s="12">
        <f t="shared" si="2"/>
        <v>0.19940867279894864</v>
      </c>
      <c r="H8" s="12">
        <f t="shared" si="3"/>
        <v>6.204640703260756E-2</v>
      </c>
      <c r="I8" s="11">
        <v>4.8842592592592601E-3</v>
      </c>
      <c r="J8" s="12">
        <f t="shared" si="4"/>
        <v>8.9217758985200762E-2</v>
      </c>
      <c r="K8" s="12">
        <f t="shared" si="5"/>
        <v>2.6449388906298967E-2</v>
      </c>
      <c r="L8" s="13">
        <f t="shared" ref="L8:L17" si="8">SUM(C8,F8,I8)</f>
        <v>2.6666666666666623E-2</v>
      </c>
      <c r="M8" s="12">
        <f t="shared" si="6"/>
        <v>0.13679273288606517</v>
      </c>
      <c r="N8" s="14">
        <f t="shared" si="7"/>
        <v>4.2714126807563868E-2</v>
      </c>
    </row>
    <row r="9" spans="2:14" s="5" customFormat="1" x14ac:dyDescent="0.25">
      <c r="B9" s="10" t="s">
        <v>11</v>
      </c>
      <c r="C9" s="11">
        <v>3.5150462962963001E-2</v>
      </c>
      <c r="D9" s="12">
        <f t="shared" si="0"/>
        <v>0.33487705369941601</v>
      </c>
      <c r="E9" s="12">
        <f t="shared" si="1"/>
        <v>0.10768739805687545</v>
      </c>
      <c r="F9" s="11">
        <v>2.8356481481481501E-3</v>
      </c>
      <c r="G9" s="12">
        <f t="shared" si="2"/>
        <v>8.0486202365308845E-2</v>
      </c>
      <c r="H9" s="12">
        <f t="shared" si="3"/>
        <v>2.5043442706736193E-2</v>
      </c>
      <c r="I9" s="11">
        <v>2.3854166666666701E-2</v>
      </c>
      <c r="J9" s="12">
        <f t="shared" si="4"/>
        <v>0.43572938689217772</v>
      </c>
      <c r="K9" s="12">
        <f t="shared" si="5"/>
        <v>0.12917580695706693</v>
      </c>
      <c r="L9" s="13">
        <f t="shared" si="8"/>
        <v>6.1840277777777855E-2</v>
      </c>
      <c r="M9" s="12">
        <f t="shared" si="6"/>
        <v>0.31722377248708689</v>
      </c>
      <c r="N9" s="14">
        <f t="shared" si="7"/>
        <v>9.9054505005561802E-2</v>
      </c>
    </row>
    <row r="10" spans="2:14" s="5" customFormat="1" x14ac:dyDescent="0.25">
      <c r="B10" s="10" t="s">
        <v>52</v>
      </c>
      <c r="C10" s="11">
        <v>2.4027777777777801E-2</v>
      </c>
      <c r="D10" s="12">
        <f t="shared" si="0"/>
        <v>0.22891167714191227</v>
      </c>
      <c r="E10" s="12">
        <f t="shared" si="1"/>
        <v>7.361180058151906E-2</v>
      </c>
      <c r="F10" s="11">
        <v>1.8171296296296299E-3</v>
      </c>
      <c r="G10" s="12">
        <f t="shared" si="2"/>
        <v>5.1576872536136659E-2</v>
      </c>
      <c r="H10" s="12">
        <f t="shared" si="3"/>
        <v>1.6048246959010533E-2</v>
      </c>
      <c r="I10" s="11">
        <v>1.2152777777777801E-2</v>
      </c>
      <c r="J10" s="12">
        <f t="shared" si="4"/>
        <v>0.22198731501057101</v>
      </c>
      <c r="K10" s="12">
        <f t="shared" si="5"/>
        <v>6.5810090880601815E-2</v>
      </c>
      <c r="L10" s="13">
        <f t="shared" si="8"/>
        <v>3.7997685185185232E-2</v>
      </c>
      <c r="M10" s="12">
        <f t="shared" si="6"/>
        <v>0.19491776999346927</v>
      </c>
      <c r="N10" s="14">
        <f t="shared" si="7"/>
        <v>6.0863922877271083E-2</v>
      </c>
    </row>
    <row r="11" spans="2:14" s="5" customFormat="1" x14ac:dyDescent="0.25">
      <c r="B11" s="10" t="s">
        <v>12</v>
      </c>
      <c r="C11" s="11">
        <v>5.9606481481481498E-3</v>
      </c>
      <c r="D11" s="12">
        <f t="shared" si="0"/>
        <v>5.678685632374024E-2</v>
      </c>
      <c r="E11" s="12">
        <f t="shared" si="1"/>
        <v>1.8261116232891277E-2</v>
      </c>
      <c r="F11" s="11">
        <v>9.6064814814814797E-4</v>
      </c>
      <c r="G11" s="12">
        <f t="shared" si="2"/>
        <v>2.7266754270696442E-2</v>
      </c>
      <c r="H11" s="12">
        <f t="shared" si="3"/>
        <v>8.4841050802412343E-3</v>
      </c>
      <c r="I11" s="11">
        <v>3.0555555555555601E-3</v>
      </c>
      <c r="J11" s="12">
        <f t="shared" si="4"/>
        <v>5.5813953488372113E-2</v>
      </c>
      <c r="K11" s="12">
        <f t="shared" si="5"/>
        <v>1.6546537135694161E-2</v>
      </c>
      <c r="L11" s="13">
        <f t="shared" si="8"/>
        <v>9.9768518518518583E-3</v>
      </c>
      <c r="M11" s="12">
        <f t="shared" si="6"/>
        <v>5.1178531140533175E-2</v>
      </c>
      <c r="N11" s="14">
        <f t="shared" si="7"/>
        <v>1.5980719317760475E-2</v>
      </c>
    </row>
    <row r="12" spans="2:14" s="5" customFormat="1" x14ac:dyDescent="0.25">
      <c r="B12" s="10" t="s">
        <v>142</v>
      </c>
      <c r="C12" s="11">
        <v>6.9444444444444404E-5</v>
      </c>
      <c r="D12" s="12">
        <f t="shared" si="0"/>
        <v>6.6159444260668182E-4</v>
      </c>
      <c r="E12" s="12">
        <f t="shared" si="1"/>
        <v>2.1275086873271372E-4</v>
      </c>
      <c r="F12" s="11">
        <v>0</v>
      </c>
      <c r="G12" s="12">
        <f t="shared" si="2"/>
        <v>0</v>
      </c>
      <c r="H12" s="12">
        <f t="shared" si="3"/>
        <v>0</v>
      </c>
      <c r="I12" s="11">
        <v>0</v>
      </c>
      <c r="J12" s="12">
        <f t="shared" si="4"/>
        <v>0</v>
      </c>
      <c r="K12" s="12">
        <f t="shared" si="5"/>
        <v>0</v>
      </c>
      <c r="L12" s="13">
        <f t="shared" si="8"/>
        <v>6.9444444444444404E-5</v>
      </c>
      <c r="M12" s="12">
        <f t="shared" si="6"/>
        <v>3.562310752241284E-4</v>
      </c>
      <c r="N12" s="14">
        <f t="shared" si="7"/>
        <v>1.1123470522803101E-4</v>
      </c>
    </row>
    <row r="13" spans="2:14" s="5" customFormat="1" x14ac:dyDescent="0.25">
      <c r="B13" s="10" t="s">
        <v>143</v>
      </c>
      <c r="C13" s="15">
        <v>5.09259259259259E-4</v>
      </c>
      <c r="D13" s="12">
        <f t="shared" si="0"/>
        <v>4.8516925791156672E-3</v>
      </c>
      <c r="E13" s="12">
        <f t="shared" si="1"/>
        <v>1.560173037373234E-3</v>
      </c>
      <c r="F13" s="15">
        <v>1.9675925925925899E-4</v>
      </c>
      <c r="G13" s="12">
        <f t="shared" si="2"/>
        <v>5.5847568988173371E-3</v>
      </c>
      <c r="H13" s="12">
        <f t="shared" si="3"/>
        <v>1.7377082694469976E-3</v>
      </c>
      <c r="I13" s="15">
        <v>1.9675925925925899E-4</v>
      </c>
      <c r="J13" s="12">
        <f t="shared" si="4"/>
        <v>3.5940803382663758E-3</v>
      </c>
      <c r="K13" s="12">
        <f t="shared" si="5"/>
        <v>1.0654967094954543E-3</v>
      </c>
      <c r="L13" s="13">
        <f t="shared" si="8"/>
        <v>9.0277777777777687E-4</v>
      </c>
      <c r="M13" s="12">
        <f t="shared" si="6"/>
        <v>4.6310039779136666E-3</v>
      </c>
      <c r="N13" s="14">
        <f t="shared" si="7"/>
        <v>1.4460511679644026E-3</v>
      </c>
    </row>
    <row r="14" spans="2:14" s="5" customFormat="1" x14ac:dyDescent="0.25">
      <c r="B14" s="10" t="s">
        <v>144</v>
      </c>
      <c r="C14" s="15">
        <v>0</v>
      </c>
      <c r="D14" s="12">
        <f t="shared" si="0"/>
        <v>0</v>
      </c>
      <c r="E14" s="12">
        <f t="shared" si="1"/>
        <v>0</v>
      </c>
      <c r="F14" s="15">
        <v>0</v>
      </c>
      <c r="G14" s="12">
        <f t="shared" si="2"/>
        <v>0</v>
      </c>
      <c r="H14" s="12">
        <f t="shared" si="3"/>
        <v>0</v>
      </c>
      <c r="I14" s="15">
        <v>0</v>
      </c>
      <c r="J14" s="12">
        <f t="shared" si="4"/>
        <v>0</v>
      </c>
      <c r="K14" s="12">
        <f t="shared" si="5"/>
        <v>0</v>
      </c>
      <c r="L14" s="13">
        <f t="shared" si="8"/>
        <v>0</v>
      </c>
      <c r="M14" s="12">
        <f t="shared" si="6"/>
        <v>0</v>
      </c>
      <c r="N14" s="14">
        <f t="shared" si="7"/>
        <v>0</v>
      </c>
    </row>
    <row r="15" spans="2:14" s="5" customFormat="1" x14ac:dyDescent="0.25">
      <c r="B15" s="10" t="s">
        <v>145</v>
      </c>
      <c r="C15" s="11">
        <v>2.44212962962963E-3</v>
      </c>
      <c r="D15" s="12">
        <f t="shared" si="0"/>
        <v>2.326607123166833E-2</v>
      </c>
      <c r="E15" s="12">
        <f t="shared" si="1"/>
        <v>7.4817388837671054E-3</v>
      </c>
      <c r="F15" s="11">
        <v>6.9444444444444404E-5</v>
      </c>
      <c r="G15" s="12">
        <f t="shared" si="2"/>
        <v>1.9710906701708264E-3</v>
      </c>
      <c r="H15" s="12">
        <f t="shared" si="3"/>
        <v>6.1330880098129379E-4</v>
      </c>
      <c r="I15" s="11">
        <v>1.11111111111111E-3</v>
      </c>
      <c r="J15" s="12">
        <f t="shared" si="4"/>
        <v>2.0295983086680718E-2</v>
      </c>
      <c r="K15" s="12">
        <f t="shared" si="5"/>
        <v>6.0169225947978621E-3</v>
      </c>
      <c r="L15" s="13">
        <f t="shared" si="8"/>
        <v>3.6226851851851845E-3</v>
      </c>
      <c r="M15" s="12">
        <f t="shared" si="6"/>
        <v>1.8583387757525372E-2</v>
      </c>
      <c r="N15" s="14">
        <f t="shared" si="7"/>
        <v>5.8027437893956209E-3</v>
      </c>
    </row>
    <row r="16" spans="2:14" s="5" customFormat="1" x14ac:dyDescent="0.25">
      <c r="B16" s="10" t="s">
        <v>146</v>
      </c>
      <c r="C16" s="11">
        <v>0</v>
      </c>
      <c r="D16" s="12">
        <f t="shared" si="0"/>
        <v>0</v>
      </c>
      <c r="E16" s="12">
        <f t="shared" si="1"/>
        <v>0</v>
      </c>
      <c r="F16" s="11">
        <v>0</v>
      </c>
      <c r="G16" s="12">
        <f t="shared" si="2"/>
        <v>0</v>
      </c>
      <c r="H16" s="12">
        <f t="shared" si="3"/>
        <v>0</v>
      </c>
      <c r="I16" s="11">
        <v>0</v>
      </c>
      <c r="J16" s="12">
        <f t="shared" si="4"/>
        <v>0</v>
      </c>
      <c r="K16" s="12">
        <f t="shared" si="5"/>
        <v>0</v>
      </c>
      <c r="L16" s="13">
        <f t="shared" si="8"/>
        <v>0</v>
      </c>
      <c r="M16" s="12">
        <f t="shared" si="6"/>
        <v>0</v>
      </c>
      <c r="N16" s="14">
        <f t="shared" si="7"/>
        <v>0</v>
      </c>
    </row>
    <row r="17" spans="2:14" s="5" customFormat="1" ht="15.75" thickBot="1" x14ac:dyDescent="0.3">
      <c r="B17" s="10" t="s">
        <v>13</v>
      </c>
      <c r="C17" s="11">
        <v>5.5439814814814796E-3</v>
      </c>
      <c r="D17" s="12">
        <f t="shared" si="0"/>
        <v>5.2817289668100113E-2</v>
      </c>
      <c r="E17" s="12">
        <f t="shared" si="1"/>
        <v>1.6984611020494984E-2</v>
      </c>
      <c r="F17" s="11">
        <v>1.1932870370370399E-2</v>
      </c>
      <c r="G17" s="12">
        <f t="shared" si="2"/>
        <v>0.33869908015768802</v>
      </c>
      <c r="H17" s="12">
        <f t="shared" si="3"/>
        <v>0.10538689563528596</v>
      </c>
      <c r="I17" s="11">
        <v>1.03009259259259E-3</v>
      </c>
      <c r="J17" s="12">
        <f t="shared" si="4"/>
        <v>1.881606765327689E-2</v>
      </c>
      <c r="K17" s="12">
        <f t="shared" si="5"/>
        <v>5.5781886555938435E-3</v>
      </c>
      <c r="L17" s="13">
        <f t="shared" si="8"/>
        <v>1.8506944444444468E-2</v>
      </c>
      <c r="M17" s="12">
        <f t="shared" si="6"/>
        <v>9.4935581547230391E-2</v>
      </c>
      <c r="N17" s="14">
        <f t="shared" si="7"/>
        <v>2.9644048943270322E-2</v>
      </c>
    </row>
    <row r="18" spans="2:14" s="5" customFormat="1" ht="16.5" thickTop="1" thickBot="1" x14ac:dyDescent="0.3">
      <c r="B18" s="31" t="s">
        <v>3</v>
      </c>
      <c r="C18" s="32">
        <f>SUM(C7:C17)</f>
        <v>0.10496527777777775</v>
      </c>
      <c r="D18" s="33">
        <f>IFERROR(SUM(D7:D17),0)</f>
        <v>1.0000000000000002</v>
      </c>
      <c r="E18" s="33">
        <f>IFERROR(SUM(E7:E17),0)</f>
        <v>0.321572938089497</v>
      </c>
      <c r="F18" s="32">
        <f>SUM(F7:F17)</f>
        <v>3.5231481481481489E-2</v>
      </c>
      <c r="G18" s="33">
        <f>IFERROR(SUM(G7:G17),0)</f>
        <v>1</v>
      </c>
      <c r="H18" s="33">
        <f>IFERROR(SUM(H7:H17),0)</f>
        <v>0.31115199836450996</v>
      </c>
      <c r="I18" s="32">
        <f>SUM(I7:I17)</f>
        <v>5.474537037037043E-2</v>
      </c>
      <c r="J18" s="33">
        <f>IFERROR(SUM(J7:J17),0)</f>
        <v>1</v>
      </c>
      <c r="K18" s="33">
        <f>IFERROR(SUM(K7:K17),0)</f>
        <v>0.29645879034785361</v>
      </c>
      <c r="L18" s="32">
        <f>SUM(L7:L17)</f>
        <v>0.1949421296296297</v>
      </c>
      <c r="M18" s="33">
        <f>IFERROR(SUM(M7:M17),0)</f>
        <v>0.99999999999999989</v>
      </c>
      <c r="N18" s="34">
        <f>IFERROR(SUM(N7:N17),0)</f>
        <v>0.31225435669262142</v>
      </c>
    </row>
    <row r="19" spans="2:14" s="5" customFormat="1" ht="15.75" thickTop="1" x14ac:dyDescent="0.25">
      <c r="B19" s="25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7"/>
    </row>
    <row r="20" spans="2:14" s="5" customFormat="1" x14ac:dyDescent="0.25">
      <c r="B20" s="7" t="s">
        <v>14</v>
      </c>
      <c r="C20" s="8" t="s">
        <v>57</v>
      </c>
      <c r="D20" s="16" t="s">
        <v>5</v>
      </c>
      <c r="E20" s="16" t="s">
        <v>5</v>
      </c>
      <c r="F20" s="8" t="s">
        <v>57</v>
      </c>
      <c r="G20" s="16" t="s">
        <v>5</v>
      </c>
      <c r="H20" s="16" t="s">
        <v>5</v>
      </c>
      <c r="I20" s="8" t="s">
        <v>57</v>
      </c>
      <c r="J20" s="16" t="s">
        <v>5</v>
      </c>
      <c r="K20" s="16" t="s">
        <v>5</v>
      </c>
      <c r="L20" s="16" t="s">
        <v>57</v>
      </c>
      <c r="M20" s="16" t="s">
        <v>5</v>
      </c>
      <c r="N20" s="17" t="s">
        <v>5</v>
      </c>
    </row>
    <row r="21" spans="2:14" s="5" customFormat="1" x14ac:dyDescent="0.25">
      <c r="B21" s="18" t="s">
        <v>15</v>
      </c>
      <c r="C21" s="11">
        <v>2.49189814814815E-2</v>
      </c>
      <c r="D21" s="19"/>
      <c r="E21" s="12">
        <f>IFERROR(C21/C$29,0)</f>
        <v>7.6342103396922212E-2</v>
      </c>
      <c r="F21" s="11">
        <v>8.2638888888888901E-3</v>
      </c>
      <c r="G21" s="19"/>
      <c r="H21" s="12">
        <f>IFERROR(F21/F$29,0)</f>
        <v>7.2983747316774011E-2</v>
      </c>
      <c r="I21" s="11">
        <v>1.06828703703704E-2</v>
      </c>
      <c r="J21" s="19"/>
      <c r="K21" s="12">
        <f>IFERROR(I21/I$29,0)</f>
        <v>5.7850203697900497E-2</v>
      </c>
      <c r="L21" s="13">
        <f>SUM(C21,F21,I21)</f>
        <v>4.3865740740740788E-2</v>
      </c>
      <c r="M21" s="19"/>
      <c r="N21" s="14">
        <f>IFERROR(L21/L$29,0)</f>
        <v>7.0263255469039707E-2</v>
      </c>
    </row>
    <row r="22" spans="2:14" s="5" customFormat="1" x14ac:dyDescent="0.25">
      <c r="B22" s="18" t="s">
        <v>16</v>
      </c>
      <c r="C22" s="11">
        <v>5.78703703703704E-5</v>
      </c>
      <c r="D22" s="19"/>
      <c r="E22" s="12">
        <f t="shared" ref="E22:E26" si="9">IFERROR(C22/C$29,0)</f>
        <v>1.7729239061059496E-4</v>
      </c>
      <c r="F22" s="11">
        <v>0</v>
      </c>
      <c r="G22" s="19"/>
      <c r="H22" s="12">
        <f t="shared" ref="H22:H26" si="10">IFERROR(F22/F$29,0)</f>
        <v>0</v>
      </c>
      <c r="I22" s="11">
        <v>1.9675925925925899E-4</v>
      </c>
      <c r="J22" s="19"/>
      <c r="K22" s="12">
        <f t="shared" ref="K22:K26" si="11">IFERROR(I22/I$29,0)</f>
        <v>1.0654967094954543E-3</v>
      </c>
      <c r="L22" s="13">
        <f t="shared" ref="L22:L26" si="12">SUM(C22,F22,I22)</f>
        <v>2.5462962962962939E-4</v>
      </c>
      <c r="M22" s="19"/>
      <c r="N22" s="14">
        <f t="shared" ref="N22:N26" si="13">IFERROR(L22/L$29,0)</f>
        <v>4.0786058583611358E-4</v>
      </c>
    </row>
    <row r="23" spans="2:14" s="5" customFormat="1" x14ac:dyDescent="0.25">
      <c r="B23" s="18" t="s">
        <v>17</v>
      </c>
      <c r="C23" s="11">
        <v>9.6064814814814797E-4</v>
      </c>
      <c r="D23" s="19"/>
      <c r="E23" s="12">
        <f t="shared" si="9"/>
        <v>2.9430536841358744E-3</v>
      </c>
      <c r="F23" s="11">
        <v>4.6296296296296298E-4</v>
      </c>
      <c r="G23" s="19"/>
      <c r="H23" s="12">
        <f t="shared" si="10"/>
        <v>4.0887253398752942E-3</v>
      </c>
      <c r="I23" s="11">
        <v>6.5972222222222203E-4</v>
      </c>
      <c r="J23" s="19"/>
      <c r="K23" s="12">
        <f t="shared" si="11"/>
        <v>3.5725477906612332E-3</v>
      </c>
      <c r="L23" s="13">
        <f t="shared" si="12"/>
        <v>2.0833333333333329E-3</v>
      </c>
      <c r="M23" s="19"/>
      <c r="N23" s="14">
        <f t="shared" si="13"/>
        <v>3.337041156840932E-3</v>
      </c>
    </row>
    <row r="24" spans="2:14" s="5" customFormat="1" x14ac:dyDescent="0.25">
      <c r="B24" s="18" t="s">
        <v>18</v>
      </c>
      <c r="C24" s="11">
        <v>5.8043981481481502E-2</v>
      </c>
      <c r="D24" s="19"/>
      <c r="E24" s="12">
        <f t="shared" si="9"/>
        <v>0.17782426778242671</v>
      </c>
      <c r="F24" s="11">
        <v>1.7256944444444401E-2</v>
      </c>
      <c r="G24" s="19"/>
      <c r="H24" s="12">
        <f t="shared" si="10"/>
        <v>0.1524072370438512</v>
      </c>
      <c r="I24" s="11">
        <v>3.7523148148148097E-2</v>
      </c>
      <c r="J24" s="19"/>
      <c r="K24" s="12">
        <f t="shared" si="11"/>
        <v>0.20319649012848606</v>
      </c>
      <c r="L24" s="13">
        <f t="shared" si="12"/>
        <v>0.11282407407407401</v>
      </c>
      <c r="M24" s="19"/>
      <c r="N24" s="14">
        <f t="shared" si="13"/>
        <v>0.1807193177604744</v>
      </c>
    </row>
    <row r="25" spans="2:14" s="5" customFormat="1" x14ac:dyDescent="0.25">
      <c r="B25" s="18" t="s">
        <v>19</v>
      </c>
      <c r="C25" s="11">
        <v>0.132314814814815</v>
      </c>
      <c r="D25" s="19"/>
      <c r="E25" s="12">
        <f t="shared" si="9"/>
        <v>0.4053613218920647</v>
      </c>
      <c r="F25" s="11">
        <v>4.9074074074074103E-2</v>
      </c>
      <c r="G25" s="19"/>
      <c r="H25" s="12">
        <f t="shared" si="10"/>
        <v>0.43340488602678146</v>
      </c>
      <c r="I25" s="11">
        <v>7.5983796296296299E-2</v>
      </c>
      <c r="J25" s="19"/>
      <c r="K25" s="12">
        <f t="shared" si="11"/>
        <v>0.4114697586963334</v>
      </c>
      <c r="L25" s="13">
        <f t="shared" si="12"/>
        <v>0.25737268518518541</v>
      </c>
      <c r="M25" s="19"/>
      <c r="N25" s="14">
        <f t="shared" si="13"/>
        <v>0.41225435669262156</v>
      </c>
    </row>
    <row r="26" spans="2:14" s="5" customFormat="1" ht="15.75" thickBot="1" x14ac:dyDescent="0.3">
      <c r="B26" s="23" t="s">
        <v>20</v>
      </c>
      <c r="C26" s="20">
        <v>5.15046296296296E-3</v>
      </c>
      <c r="D26" s="24"/>
      <c r="E26" s="21">
        <f t="shared" si="9"/>
        <v>1.5779022764342936E-2</v>
      </c>
      <c r="F26" s="20">
        <v>2.93981481481481E-3</v>
      </c>
      <c r="G26" s="24"/>
      <c r="H26" s="21">
        <f t="shared" si="10"/>
        <v>2.5963405908208077E-2</v>
      </c>
      <c r="I26" s="20">
        <v>4.8726851851851804E-3</v>
      </c>
      <c r="J26" s="24"/>
      <c r="K26" s="21">
        <f t="shared" si="11"/>
        <v>2.6386712629269792E-2</v>
      </c>
      <c r="L26" s="13">
        <f t="shared" si="12"/>
        <v>1.296296296296295E-2</v>
      </c>
      <c r="M26" s="24"/>
      <c r="N26" s="22">
        <f t="shared" si="13"/>
        <v>2.0763811642565782E-2</v>
      </c>
    </row>
    <row r="27" spans="2:14" s="5" customFormat="1" ht="16.5" thickTop="1" thickBot="1" x14ac:dyDescent="0.3">
      <c r="B27" s="31" t="s">
        <v>3</v>
      </c>
      <c r="C27" s="32">
        <f>SUM(C21:C26)</f>
        <v>0.22144675925925947</v>
      </c>
      <c r="D27" s="33"/>
      <c r="E27" s="33">
        <f>IFERROR(SUM(E21:E26),0)</f>
        <v>0.67842706191050306</v>
      </c>
      <c r="F27" s="32">
        <f>SUM(F21:F26)</f>
        <v>7.799768518518517E-2</v>
      </c>
      <c r="G27" s="33"/>
      <c r="H27" s="33">
        <f>IFERROR(SUM(H21:H26),0)</f>
        <v>0.68884800163549009</v>
      </c>
      <c r="I27" s="32">
        <f>SUM(I21:I26)</f>
        <v>0.12991898148148145</v>
      </c>
      <c r="J27" s="33"/>
      <c r="K27" s="33">
        <f>IFERROR(SUM(K21:K26),0)</f>
        <v>0.7035412096521465</v>
      </c>
      <c r="L27" s="32">
        <f>SUM(L21:L26)</f>
        <v>0.42936342592592613</v>
      </c>
      <c r="M27" s="33"/>
      <c r="N27" s="34">
        <f>IFERROR(SUM(N21:N26),0)</f>
        <v>0.68774564330737853</v>
      </c>
    </row>
    <row r="28" spans="2:14" s="5" customFormat="1" ht="16.5" thickTop="1" thickBot="1" x14ac:dyDescent="0.3">
      <c r="B28" s="28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30"/>
    </row>
    <row r="29" spans="2:14" s="5" customFormat="1" ht="16.5" thickTop="1" thickBot="1" x14ac:dyDescent="0.3">
      <c r="B29" s="31" t="s">
        <v>6</v>
      </c>
      <c r="C29" s="32">
        <f>SUM(C18,C27)</f>
        <v>0.32641203703703725</v>
      </c>
      <c r="D29" s="35"/>
      <c r="E29" s="36">
        <f>IFERROR(SUM(E18,E27),0)</f>
        <v>1</v>
      </c>
      <c r="F29" s="32">
        <f>SUM(F18,F27)</f>
        <v>0.11322916666666666</v>
      </c>
      <c r="G29" s="35"/>
      <c r="H29" s="36">
        <f>IFERROR(SUM(H18,H27),0)</f>
        <v>1</v>
      </c>
      <c r="I29" s="32">
        <f>SUM(I18,I27)</f>
        <v>0.18466435185185187</v>
      </c>
      <c r="J29" s="35"/>
      <c r="K29" s="36">
        <f>IFERROR(SUM(K18,K27),0)</f>
        <v>1</v>
      </c>
      <c r="L29" s="37">
        <f>SUM(L18,L27)</f>
        <v>0.62430555555555589</v>
      </c>
      <c r="M29" s="35"/>
      <c r="N29" s="38">
        <f>IFERROR(SUM(N18,N27),0)</f>
        <v>1</v>
      </c>
    </row>
    <row r="30" spans="2:14" s="5" customFormat="1" ht="66" customHeight="1" thickTop="1" thickBot="1" x14ac:dyDescent="0.3">
      <c r="B30" s="180" t="s">
        <v>276</v>
      </c>
      <c r="C30" s="181"/>
      <c r="D30" s="181"/>
      <c r="E30" s="181"/>
      <c r="F30" s="181"/>
      <c r="G30" s="181"/>
      <c r="H30" s="181"/>
      <c r="I30" s="181"/>
      <c r="J30" s="181"/>
      <c r="K30" s="181"/>
      <c r="L30" s="181"/>
      <c r="M30" s="181"/>
      <c r="N30" s="182"/>
    </row>
    <row r="31" spans="2:14" s="5" customFormat="1" x14ac:dyDescent="0.25"/>
    <row r="32" spans="2:14" s="5" customFormat="1" x14ac:dyDescent="0.25"/>
    <row r="33" s="5" customFormat="1" x14ac:dyDescent="0.25"/>
    <row r="34" s="5" customFormat="1" x14ac:dyDescent="0.25"/>
    <row r="35" s="5" customFormat="1" x14ac:dyDescent="0.25"/>
    <row r="36" s="5" customFormat="1" x14ac:dyDescent="0.25"/>
    <row r="37" s="5" customFormat="1" x14ac:dyDescent="0.25"/>
    <row r="38" s="5" customFormat="1" x14ac:dyDescent="0.25"/>
    <row r="39" s="5" customFormat="1" x14ac:dyDescent="0.25"/>
    <row r="40" s="5" customFormat="1" x14ac:dyDescent="0.25"/>
    <row r="41" s="5" customFormat="1" x14ac:dyDescent="0.25"/>
    <row r="42" s="5" customFormat="1" x14ac:dyDescent="0.25"/>
    <row r="43" s="5" customFormat="1" x14ac:dyDescent="0.25"/>
    <row r="44" s="5" customFormat="1" x14ac:dyDescent="0.25"/>
    <row r="45" s="5" customFormat="1" x14ac:dyDescent="0.25"/>
    <row r="46" s="5" customFormat="1" x14ac:dyDescent="0.25"/>
    <row r="47" s="5" customFormat="1" x14ac:dyDescent="0.25"/>
    <row r="48" s="5" customFormat="1" x14ac:dyDescent="0.25"/>
    <row r="49" s="5" customFormat="1" x14ac:dyDescent="0.25"/>
    <row r="50" s="5" customFormat="1" x14ac:dyDescent="0.25"/>
    <row r="51" s="5" customFormat="1" x14ac:dyDescent="0.25"/>
    <row r="52" s="5" customFormat="1" x14ac:dyDescent="0.25"/>
    <row r="53" s="5" customFormat="1" x14ac:dyDescent="0.25"/>
    <row r="54" s="5" customFormat="1" x14ac:dyDescent="0.25"/>
    <row r="55" s="5" customFormat="1" x14ac:dyDescent="0.25"/>
    <row r="56" s="5" customFormat="1" x14ac:dyDescent="0.25"/>
    <row r="57" s="5" customFormat="1" x14ac:dyDescent="0.25"/>
    <row r="58" s="5" customFormat="1" x14ac:dyDescent="0.25"/>
    <row r="59" s="5" customFormat="1" x14ac:dyDescent="0.25"/>
    <row r="60" s="5" customFormat="1" x14ac:dyDescent="0.25"/>
    <row r="61" s="5" customFormat="1" x14ac:dyDescent="0.25"/>
    <row r="62" s="5" customFormat="1" x14ac:dyDescent="0.25"/>
    <row r="63" s="5" customFormat="1" x14ac:dyDescent="0.25"/>
    <row r="64" s="5" customFormat="1" x14ac:dyDescent="0.25"/>
    <row r="65" s="5" customFormat="1" x14ac:dyDescent="0.25"/>
  </sheetData>
  <mergeCells count="7">
    <mergeCell ref="B30:N30"/>
    <mergeCell ref="B3:N3"/>
    <mergeCell ref="B4:N4"/>
    <mergeCell ref="C5:E5"/>
    <mergeCell ref="F5:H5"/>
    <mergeCell ref="I5:K5"/>
    <mergeCell ref="L5:N5"/>
  </mergeCells>
  <printOptions horizontalCentered="1" verticalCentered="1"/>
  <pageMargins left="0.31666666666666665" right="0.70866141732283472" top="0.74803149606299213" bottom="0.74803149606299213" header="0.31496062992125984" footer="0.31496062992125984"/>
  <pageSetup paperSize="9" scale="8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8"/>
  <dimension ref="B2:N30"/>
  <sheetViews>
    <sheetView showGridLines="0" showZeros="0" view="pageBreakPreview" zoomScale="110" zoomScaleNormal="80" zoomScaleSheetLayoutView="110" workbookViewId="0">
      <selection activeCell="B2" sqref="B2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4" width="8.140625" style="1" customWidth="1"/>
    <col min="15" max="16384" width="8.85546875" style="1"/>
  </cols>
  <sheetData>
    <row r="2" spans="2:14" ht="15.75" thickBot="1" x14ac:dyDescent="0.3"/>
    <row r="3" spans="2:14" x14ac:dyDescent="0.25">
      <c r="B3" s="183" t="s">
        <v>38</v>
      </c>
      <c r="C3" s="184"/>
      <c r="D3" s="184"/>
      <c r="E3" s="184"/>
      <c r="F3" s="184"/>
      <c r="G3" s="184"/>
      <c r="H3" s="184"/>
      <c r="I3" s="184"/>
      <c r="J3" s="184"/>
      <c r="K3" s="184"/>
      <c r="L3" s="184"/>
      <c r="M3" s="184"/>
      <c r="N3" s="185"/>
    </row>
    <row r="4" spans="2:14" ht="15.75" thickBot="1" x14ac:dyDescent="0.3">
      <c r="B4" s="186" t="s">
        <v>196</v>
      </c>
      <c r="C4" s="187"/>
      <c r="D4" s="187"/>
      <c r="E4" s="187"/>
      <c r="F4" s="187"/>
      <c r="G4" s="187"/>
      <c r="H4" s="187"/>
      <c r="I4" s="187"/>
      <c r="J4" s="187"/>
      <c r="K4" s="187"/>
      <c r="L4" s="187"/>
      <c r="M4" s="187"/>
      <c r="N4" s="188"/>
    </row>
    <row r="5" spans="2:14" x14ac:dyDescent="0.25">
      <c r="B5" s="39"/>
      <c r="C5" s="189" t="s">
        <v>0</v>
      </c>
      <c r="D5" s="189"/>
      <c r="E5" s="189"/>
      <c r="F5" s="189" t="s">
        <v>1</v>
      </c>
      <c r="G5" s="189"/>
      <c r="H5" s="189"/>
      <c r="I5" s="189" t="s">
        <v>2</v>
      </c>
      <c r="J5" s="189"/>
      <c r="K5" s="189"/>
      <c r="L5" s="189" t="s">
        <v>3</v>
      </c>
      <c r="M5" s="189"/>
      <c r="N5" s="190"/>
    </row>
    <row r="6" spans="2:14" x14ac:dyDescent="0.25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8" t="s">
        <v>5</v>
      </c>
      <c r="L6" s="8" t="s">
        <v>4</v>
      </c>
      <c r="M6" s="8" t="s">
        <v>5</v>
      </c>
      <c r="N6" s="9" t="s">
        <v>5</v>
      </c>
    </row>
    <row r="7" spans="2:14" x14ac:dyDescent="0.25">
      <c r="B7" s="10" t="s">
        <v>40</v>
      </c>
      <c r="C7" s="11">
        <v>1.9837962962963002E-2</v>
      </c>
      <c r="D7" s="12">
        <f t="shared" ref="D7:D17" si="0">IFERROR(C7/C$18,0)</f>
        <v>0.14480020275407646</v>
      </c>
      <c r="E7" s="12">
        <f t="shared" ref="E7:E17" si="1">IFERROR(C7/C$29,0)</f>
        <v>5.0845446455057904E-2</v>
      </c>
      <c r="F7" s="11">
        <v>1.23032407407407E-2</v>
      </c>
      <c r="G7" s="12">
        <f t="shared" ref="G7:G17" si="2">IFERROR(F7/F$18,0)</f>
        <v>0.25485495085111404</v>
      </c>
      <c r="H7" s="12">
        <f t="shared" ref="H7:H17" si="3">IFERROR(F7/F$29,0)</f>
        <v>8.918533434012893E-2</v>
      </c>
      <c r="I7" s="11">
        <v>1.02546296296296E-2</v>
      </c>
      <c r="J7" s="12">
        <f t="shared" ref="J7:J17" si="4">IFERROR(I7/I$18,0)</f>
        <v>0.13981379201514885</v>
      </c>
      <c r="K7" s="12">
        <f t="shared" ref="K7:K17" si="5">IFERROR(I7/I$29,0)</f>
        <v>4.5747921722517564E-2</v>
      </c>
      <c r="L7" s="13">
        <f>SUM(C7,F7,I7)</f>
        <v>4.2395833333333299E-2</v>
      </c>
      <c r="M7" s="12">
        <f t="shared" ref="M7:M17" si="6">IFERROR(L7/L$18,0)</f>
        <v>0.16392929066905337</v>
      </c>
      <c r="N7" s="14">
        <f t="shared" ref="N7:N17" si="7">IFERROR(L7/L$29,0)</f>
        <v>5.6357314296264317E-2</v>
      </c>
    </row>
    <row r="8" spans="2:14" x14ac:dyDescent="0.25">
      <c r="B8" s="153" t="s">
        <v>122</v>
      </c>
      <c r="C8" s="11">
        <v>1.8333333333333299E-2</v>
      </c>
      <c r="D8" s="12">
        <f t="shared" si="0"/>
        <v>0.13381769029314833</v>
      </c>
      <c r="E8" s="12">
        <f t="shared" si="1"/>
        <v>4.6989024028478071E-2</v>
      </c>
      <c r="F8" s="11">
        <v>9.1666666666666702E-3</v>
      </c>
      <c r="G8" s="12">
        <f t="shared" si="2"/>
        <v>0.1898825221769361</v>
      </c>
      <c r="H8" s="12">
        <f t="shared" si="3"/>
        <v>6.6448527561037043E-2</v>
      </c>
      <c r="I8" s="11">
        <v>6.875E-3</v>
      </c>
      <c r="J8" s="12">
        <f t="shared" si="4"/>
        <v>9.3735205933407062E-2</v>
      </c>
      <c r="K8" s="12">
        <f t="shared" si="5"/>
        <v>3.0670728558888839E-2</v>
      </c>
      <c r="L8" s="13">
        <f t="shared" ref="L8:L17" si="8">SUM(C8,F8,I8)</f>
        <v>3.4374999999999968E-2</v>
      </c>
      <c r="M8" s="12">
        <f t="shared" si="6"/>
        <v>0.13291564108301623</v>
      </c>
      <c r="N8" s="14">
        <f t="shared" si="7"/>
        <v>4.5695119699673763E-2</v>
      </c>
    </row>
    <row r="9" spans="2:14" x14ac:dyDescent="0.25">
      <c r="B9" s="10" t="s">
        <v>11</v>
      </c>
      <c r="C9" s="11">
        <v>4.9016203703703701E-2</v>
      </c>
      <c r="D9" s="12">
        <f t="shared" si="0"/>
        <v>0.35777646363098747</v>
      </c>
      <c r="E9" s="12">
        <f t="shared" si="1"/>
        <v>0.12563037674280619</v>
      </c>
      <c r="F9" s="11">
        <v>8.3796296296296292E-3</v>
      </c>
      <c r="G9" s="12">
        <f t="shared" si="2"/>
        <v>0.17357947734356274</v>
      </c>
      <c r="H9" s="12">
        <f t="shared" si="3"/>
        <v>6.0743350952261105E-2</v>
      </c>
      <c r="I9" s="11">
        <v>3.27662037037037E-2</v>
      </c>
      <c r="J9" s="12">
        <f t="shared" si="4"/>
        <v>0.44674136026511002</v>
      </c>
      <c r="K9" s="12">
        <f t="shared" si="5"/>
        <v>0.14617648577477155</v>
      </c>
      <c r="L9" s="13">
        <f t="shared" si="8"/>
        <v>9.0162037037037027E-2</v>
      </c>
      <c r="M9" s="12">
        <f t="shared" si="6"/>
        <v>0.34862385321100914</v>
      </c>
      <c r="N9" s="14">
        <f t="shared" si="7"/>
        <v>0.11985352944796597</v>
      </c>
    </row>
    <row r="10" spans="2:14" x14ac:dyDescent="0.25">
      <c r="B10" s="10" t="s">
        <v>52</v>
      </c>
      <c r="C10" s="11">
        <v>3.17592592592593E-2</v>
      </c>
      <c r="D10" s="12">
        <f t="shared" si="0"/>
        <v>0.23181549379065666</v>
      </c>
      <c r="E10" s="12">
        <f t="shared" si="1"/>
        <v>8.1400177988727423E-2</v>
      </c>
      <c r="F10" s="11">
        <v>3.7962962962963002E-3</v>
      </c>
      <c r="G10" s="12">
        <f t="shared" si="2"/>
        <v>7.8638216255094803E-2</v>
      </c>
      <c r="H10" s="12">
        <f t="shared" si="3"/>
        <v>2.7519087171742632E-2</v>
      </c>
      <c r="I10" s="11">
        <v>1.6643518518518498E-2</v>
      </c>
      <c r="J10" s="12">
        <f t="shared" si="4"/>
        <v>0.22692125611488079</v>
      </c>
      <c r="K10" s="12">
        <f t="shared" si="5"/>
        <v>7.4250012908555721E-2</v>
      </c>
      <c r="L10" s="13">
        <f t="shared" si="8"/>
        <v>5.2199074074074092E-2</v>
      </c>
      <c r="M10" s="12">
        <f t="shared" si="6"/>
        <v>0.2018348623853212</v>
      </c>
      <c r="N10" s="14">
        <f t="shared" si="7"/>
        <v>6.9388885469875067E-2</v>
      </c>
    </row>
    <row r="11" spans="2:14" x14ac:dyDescent="0.25">
      <c r="B11" s="10" t="s">
        <v>12</v>
      </c>
      <c r="C11" s="11">
        <v>8.1597222222222193E-3</v>
      </c>
      <c r="D11" s="12">
        <f t="shared" si="0"/>
        <v>5.9559009884261181E-2</v>
      </c>
      <c r="E11" s="12">
        <f t="shared" si="1"/>
        <v>2.0913675467220387E-2</v>
      </c>
      <c r="F11" s="11">
        <v>1.8981481481481501E-3</v>
      </c>
      <c r="G11" s="12">
        <f t="shared" si="2"/>
        <v>3.9319108127547402E-2</v>
      </c>
      <c r="H11" s="12">
        <f t="shared" si="3"/>
        <v>1.3759543585871316E-2</v>
      </c>
      <c r="I11" s="11">
        <v>3.65740740740741E-3</v>
      </c>
      <c r="J11" s="12">
        <f t="shared" si="4"/>
        <v>4.9865867129556651E-2</v>
      </c>
      <c r="K11" s="12">
        <f t="shared" si="5"/>
        <v>1.6316414519543569E-2</v>
      </c>
      <c r="L11" s="13">
        <f t="shared" si="8"/>
        <v>1.3715277777777779E-2</v>
      </c>
      <c r="M11" s="12">
        <f t="shared" si="6"/>
        <v>5.3031998209890366E-2</v>
      </c>
      <c r="N11" s="14">
        <f t="shared" si="7"/>
        <v>1.8231891193304199E-2</v>
      </c>
    </row>
    <row r="12" spans="2:14" x14ac:dyDescent="0.25">
      <c r="B12" s="10" t="s">
        <v>142</v>
      </c>
      <c r="C12" s="11">
        <v>9.2592592592592602E-5</v>
      </c>
      <c r="D12" s="12">
        <f t="shared" si="0"/>
        <v>6.7584692067246765E-4</v>
      </c>
      <c r="E12" s="12">
        <f t="shared" si="1"/>
        <v>2.3731830317413215E-4</v>
      </c>
      <c r="F12" s="11">
        <v>0</v>
      </c>
      <c r="G12" s="12">
        <f t="shared" si="2"/>
        <v>0</v>
      </c>
      <c r="H12" s="12">
        <f t="shared" si="3"/>
        <v>0</v>
      </c>
      <c r="I12" s="11">
        <v>9.2592592592592602E-5</v>
      </c>
      <c r="J12" s="12">
        <f t="shared" si="4"/>
        <v>1.2624270159381423E-3</v>
      </c>
      <c r="K12" s="12">
        <f t="shared" si="5"/>
        <v>4.1307378530490023E-4</v>
      </c>
      <c r="L12" s="13">
        <f t="shared" si="8"/>
        <v>1.851851851851852E-4</v>
      </c>
      <c r="M12" s="12">
        <f t="shared" si="6"/>
        <v>7.1604385768628341E-4</v>
      </c>
      <c r="N12" s="14">
        <f t="shared" si="7"/>
        <v>2.4616899501507777E-4</v>
      </c>
    </row>
    <row r="13" spans="2:14" x14ac:dyDescent="0.25">
      <c r="B13" s="10" t="s">
        <v>143</v>
      </c>
      <c r="C13" s="15">
        <v>5.09259259259259E-4</v>
      </c>
      <c r="D13" s="12">
        <f t="shared" si="0"/>
        <v>3.7171580636985698E-3</v>
      </c>
      <c r="E13" s="12">
        <f t="shared" si="1"/>
        <v>1.305250667457726E-3</v>
      </c>
      <c r="F13" s="15">
        <v>1.9675925925925899E-4</v>
      </c>
      <c r="G13" s="12">
        <f t="shared" si="2"/>
        <v>4.0757612083433181E-3</v>
      </c>
      <c r="H13" s="12">
        <f t="shared" si="3"/>
        <v>1.4262941521939743E-3</v>
      </c>
      <c r="I13" s="15">
        <v>1.9675925925925899E-4</v>
      </c>
      <c r="J13" s="12">
        <f t="shared" si="4"/>
        <v>2.6826574088685486E-3</v>
      </c>
      <c r="K13" s="12">
        <f t="shared" si="5"/>
        <v>8.7778179377291177E-4</v>
      </c>
      <c r="L13" s="13">
        <f t="shared" si="8"/>
        <v>9.0277777777777687E-4</v>
      </c>
      <c r="M13" s="12">
        <f t="shared" si="6"/>
        <v>3.4907138062206279E-3</v>
      </c>
      <c r="N13" s="14">
        <f t="shared" si="7"/>
        <v>1.2000738506985028E-3</v>
      </c>
    </row>
    <row r="14" spans="2:14" x14ac:dyDescent="0.25">
      <c r="B14" s="10" t="s">
        <v>144</v>
      </c>
      <c r="C14" s="15">
        <v>0</v>
      </c>
      <c r="D14" s="12">
        <f t="shared" si="0"/>
        <v>0</v>
      </c>
      <c r="E14" s="12">
        <f t="shared" si="1"/>
        <v>0</v>
      </c>
      <c r="F14" s="15">
        <v>0</v>
      </c>
      <c r="G14" s="12">
        <f t="shared" si="2"/>
        <v>0</v>
      </c>
      <c r="H14" s="12">
        <f t="shared" si="3"/>
        <v>0</v>
      </c>
      <c r="I14" s="15">
        <v>0</v>
      </c>
      <c r="J14" s="12">
        <f t="shared" si="4"/>
        <v>0</v>
      </c>
      <c r="K14" s="12">
        <f t="shared" si="5"/>
        <v>0</v>
      </c>
      <c r="L14" s="13">
        <f t="shared" si="8"/>
        <v>0</v>
      </c>
      <c r="M14" s="12">
        <f t="shared" si="6"/>
        <v>0</v>
      </c>
      <c r="N14" s="14">
        <f t="shared" si="7"/>
        <v>0</v>
      </c>
    </row>
    <row r="15" spans="2:14" x14ac:dyDescent="0.25">
      <c r="B15" s="10" t="s">
        <v>145</v>
      </c>
      <c r="C15" s="11">
        <v>2.5694444444444402E-3</v>
      </c>
      <c r="D15" s="12">
        <f t="shared" si="0"/>
        <v>1.8754752048660943E-2</v>
      </c>
      <c r="E15" s="12">
        <f t="shared" si="1"/>
        <v>6.5855829130821554E-3</v>
      </c>
      <c r="F15" s="11">
        <v>6.9444444444444404E-5</v>
      </c>
      <c r="G15" s="12">
        <f t="shared" si="2"/>
        <v>1.4385039558858783E-3</v>
      </c>
      <c r="H15" s="12">
        <f t="shared" si="3"/>
        <v>5.0339793606846194E-4</v>
      </c>
      <c r="I15" s="11">
        <v>1.2268518518518501E-3</v>
      </c>
      <c r="J15" s="12">
        <f t="shared" si="4"/>
        <v>1.672715796118036E-2</v>
      </c>
      <c r="K15" s="12">
        <f t="shared" si="5"/>
        <v>5.4732276552899193E-3</v>
      </c>
      <c r="L15" s="13">
        <f t="shared" si="8"/>
        <v>3.8657407407407347E-3</v>
      </c>
      <c r="M15" s="12">
        <f t="shared" si="6"/>
        <v>1.4947415529201142E-2</v>
      </c>
      <c r="N15" s="14">
        <f t="shared" si="7"/>
        <v>5.1387777709397398E-3</v>
      </c>
    </row>
    <row r="16" spans="2:14" x14ac:dyDescent="0.25">
      <c r="B16" s="10" t="s">
        <v>146</v>
      </c>
      <c r="C16" s="11">
        <v>0</v>
      </c>
      <c r="D16" s="12">
        <f t="shared" si="0"/>
        <v>0</v>
      </c>
      <c r="E16" s="12">
        <f t="shared" si="1"/>
        <v>0</v>
      </c>
      <c r="F16" s="11">
        <v>0</v>
      </c>
      <c r="G16" s="12">
        <f t="shared" si="2"/>
        <v>0</v>
      </c>
      <c r="H16" s="12">
        <f t="shared" si="3"/>
        <v>0</v>
      </c>
      <c r="I16" s="11">
        <v>0</v>
      </c>
      <c r="J16" s="12">
        <f t="shared" si="4"/>
        <v>0</v>
      </c>
      <c r="K16" s="12">
        <f t="shared" si="5"/>
        <v>0</v>
      </c>
      <c r="L16" s="13">
        <f t="shared" si="8"/>
        <v>0</v>
      </c>
      <c r="M16" s="12">
        <f t="shared" si="6"/>
        <v>0</v>
      </c>
      <c r="N16" s="14">
        <f t="shared" si="7"/>
        <v>0</v>
      </c>
    </row>
    <row r="17" spans="2:14" ht="15.75" thickBot="1" x14ac:dyDescent="0.3">
      <c r="B17" s="10" t="s">
        <v>13</v>
      </c>
      <c r="C17" s="11">
        <v>6.7245370370370402E-3</v>
      </c>
      <c r="D17" s="12">
        <f t="shared" si="0"/>
        <v>4.9083382613837982E-2</v>
      </c>
      <c r="E17" s="12">
        <f t="shared" si="1"/>
        <v>1.7235241768021353E-2</v>
      </c>
      <c r="F17" s="11">
        <v>1.2465277777777801E-2</v>
      </c>
      <c r="G17" s="12">
        <f t="shared" si="2"/>
        <v>0.25821146008151574</v>
      </c>
      <c r="H17" s="12">
        <f t="shared" si="3"/>
        <v>9.0359929524289131E-2</v>
      </c>
      <c r="I17" s="11">
        <v>1.63194444444444E-3</v>
      </c>
      <c r="J17" s="12">
        <f t="shared" si="4"/>
        <v>2.2250276155909694E-2</v>
      </c>
      <c r="K17" s="12">
        <f t="shared" si="5"/>
        <v>7.2804254659988464E-3</v>
      </c>
      <c r="L17" s="13">
        <f t="shared" si="8"/>
        <v>2.0821759259259279E-2</v>
      </c>
      <c r="M17" s="12">
        <f t="shared" si="6"/>
        <v>8.0510181248601556E-2</v>
      </c>
      <c r="N17" s="14">
        <f t="shared" si="7"/>
        <v>2.7678626377007833E-2</v>
      </c>
    </row>
    <row r="18" spans="2:14" ht="16.5" thickTop="1" thickBot="1" x14ac:dyDescent="0.3">
      <c r="B18" s="31" t="s">
        <v>3</v>
      </c>
      <c r="C18" s="32">
        <f>SUM(C7:C17)</f>
        <v>0.13700231481481484</v>
      </c>
      <c r="D18" s="33">
        <f>IFERROR(SUM(D7:D17),0)</f>
        <v>1</v>
      </c>
      <c r="E18" s="33">
        <f>IFERROR(SUM(E7:E17),0)</f>
        <v>0.35114209433402532</v>
      </c>
      <c r="F18" s="32">
        <f>SUM(F7:F17)</f>
        <v>4.8275462962962951E-2</v>
      </c>
      <c r="G18" s="33">
        <f>IFERROR(SUM(G7:G17),0)</f>
        <v>0.99999999999999989</v>
      </c>
      <c r="H18" s="33">
        <f>IFERROR(SUM(H7:H17),0)</f>
        <v>0.3499454652235926</v>
      </c>
      <c r="I18" s="32">
        <f>SUM(I7:I17)</f>
        <v>7.3344907407407345E-2</v>
      </c>
      <c r="J18" s="33">
        <f>IFERROR(SUM(J7:J17),0)</f>
        <v>1.0000000000000002</v>
      </c>
      <c r="K18" s="33">
        <f>IFERROR(SUM(K7:K17),0)</f>
        <v>0.32720607218464381</v>
      </c>
      <c r="L18" s="32">
        <f>SUM(L7:L17)</f>
        <v>0.25862268518518516</v>
      </c>
      <c r="M18" s="33">
        <f>IFERROR(SUM(M7:M17),0)</f>
        <v>0.99999999999999989</v>
      </c>
      <c r="N18" s="34">
        <f>IFERROR(SUM(N7:N17),0)</f>
        <v>0.34379038710074444</v>
      </c>
    </row>
    <row r="19" spans="2:14" ht="15.75" thickTop="1" x14ac:dyDescent="0.25">
      <c r="B19" s="25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7"/>
    </row>
    <row r="20" spans="2:14" x14ac:dyDescent="0.25">
      <c r="B20" s="7" t="s">
        <v>14</v>
      </c>
      <c r="C20" s="8" t="s">
        <v>57</v>
      </c>
      <c r="D20" s="16" t="s">
        <v>5</v>
      </c>
      <c r="E20" s="16" t="s">
        <v>5</v>
      </c>
      <c r="F20" s="8" t="s">
        <v>57</v>
      </c>
      <c r="G20" s="16" t="s">
        <v>5</v>
      </c>
      <c r="H20" s="16" t="s">
        <v>5</v>
      </c>
      <c r="I20" s="8" t="s">
        <v>57</v>
      </c>
      <c r="J20" s="16" t="s">
        <v>5</v>
      </c>
      <c r="K20" s="16" t="s">
        <v>5</v>
      </c>
      <c r="L20" s="16" t="s">
        <v>57</v>
      </c>
      <c r="M20" s="16" t="s">
        <v>5</v>
      </c>
      <c r="N20" s="17" t="s">
        <v>5</v>
      </c>
    </row>
    <row r="21" spans="2:14" x14ac:dyDescent="0.25">
      <c r="B21" s="18" t="s">
        <v>15</v>
      </c>
      <c r="C21" s="11">
        <v>2.8796296296296299E-2</v>
      </c>
      <c r="D21" s="19"/>
      <c r="E21" s="12">
        <f>IFERROR(C21/C$29,0)</f>
        <v>7.3805992287155092E-2</v>
      </c>
      <c r="F21" s="11">
        <v>9.8032407407407408E-3</v>
      </c>
      <c r="G21" s="19"/>
      <c r="H21" s="12">
        <f>IFERROR(F21/F$29,0)</f>
        <v>7.106300864166458E-2</v>
      </c>
      <c r="I21" s="11">
        <v>1.3333333333333299E-2</v>
      </c>
      <c r="J21" s="19"/>
      <c r="K21" s="12">
        <f>IFERROR(I21/I$29,0)</f>
        <v>5.9482625083905477E-2</v>
      </c>
      <c r="L21" s="13">
        <f>SUM(C21,F21,I21)</f>
        <v>5.1932870370370345E-2</v>
      </c>
      <c r="M21" s="19"/>
      <c r="N21" s="14">
        <f>IFERROR(L21/L$29,0)</f>
        <v>6.9035017539540833E-2</v>
      </c>
    </row>
    <row r="22" spans="2:14" x14ac:dyDescent="0.25">
      <c r="B22" s="18" t="s">
        <v>16</v>
      </c>
      <c r="C22" s="11">
        <v>5.78703703703704E-5</v>
      </c>
      <c r="D22" s="19"/>
      <c r="E22" s="12">
        <f t="shared" ref="E22:E26" si="9">IFERROR(C22/C$29,0)</f>
        <v>1.4832393948383264E-4</v>
      </c>
      <c r="F22" s="11">
        <v>1.8518518518518501E-4</v>
      </c>
      <c r="G22" s="19"/>
      <c r="H22" s="12">
        <f t="shared" ref="H22:H26" si="10">IFERROR(F22/F$29,0)</f>
        <v>1.3423944961825647E-3</v>
      </c>
      <c r="I22" s="11">
        <v>4.8611111111111099E-4</v>
      </c>
      <c r="J22" s="19"/>
      <c r="K22" s="12">
        <f t="shared" ref="K22:K26" si="11">IFERROR(I22/I$29,0)</f>
        <v>2.1686373728507257E-3</v>
      </c>
      <c r="L22" s="13">
        <f t="shared" ref="L22:L26" si="12">SUM(C22,F22,I22)</f>
        <v>7.2916666666666637E-4</v>
      </c>
      <c r="M22" s="19"/>
      <c r="N22" s="14">
        <f t="shared" ref="N22:N26" si="13">IFERROR(L22/L$29,0)</f>
        <v>9.6929041787186822E-4</v>
      </c>
    </row>
    <row r="23" spans="2:14" x14ac:dyDescent="0.25">
      <c r="B23" s="18" t="s">
        <v>17</v>
      </c>
      <c r="C23" s="11">
        <v>2.0833333333333298E-3</v>
      </c>
      <c r="D23" s="19"/>
      <c r="E23" s="12">
        <f t="shared" si="9"/>
        <v>5.3396618214179639E-3</v>
      </c>
      <c r="F23" s="11">
        <v>7.5231481481481503E-4</v>
      </c>
      <c r="G23" s="19"/>
      <c r="H23" s="12">
        <f t="shared" si="10"/>
        <v>5.4534776407416758E-3</v>
      </c>
      <c r="I23" s="11">
        <v>1.72453703703704E-3</v>
      </c>
      <c r="J23" s="19"/>
      <c r="K23" s="12">
        <f t="shared" si="11"/>
        <v>7.6934992513037793E-3</v>
      </c>
      <c r="L23" s="13">
        <f t="shared" si="12"/>
        <v>4.5601851851851845E-3</v>
      </c>
      <c r="M23" s="19"/>
      <c r="N23" s="14">
        <f t="shared" si="13"/>
        <v>6.0619115022462885E-3</v>
      </c>
    </row>
    <row r="24" spans="2:14" x14ac:dyDescent="0.25">
      <c r="B24" s="18" t="s">
        <v>18</v>
      </c>
      <c r="C24" s="11">
        <v>6.6446759259259303E-2</v>
      </c>
      <c r="D24" s="19"/>
      <c r="E24" s="12">
        <f t="shared" si="9"/>
        <v>0.17030554731533668</v>
      </c>
      <c r="F24" s="11">
        <v>2.0833333333333301E-2</v>
      </c>
      <c r="G24" s="19"/>
      <c r="H24" s="12">
        <f t="shared" si="10"/>
        <v>0.15101938082053842</v>
      </c>
      <c r="I24" s="11">
        <v>4.1886574074074097E-2</v>
      </c>
      <c r="J24" s="19"/>
      <c r="K24" s="12">
        <f t="shared" si="11"/>
        <v>0.18686425362730433</v>
      </c>
      <c r="L24" s="13">
        <f t="shared" si="12"/>
        <v>0.12916666666666671</v>
      </c>
      <c r="M24" s="19"/>
      <c r="N24" s="14">
        <f t="shared" si="13"/>
        <v>0.17170287402301679</v>
      </c>
    </row>
    <row r="25" spans="2:14" x14ac:dyDescent="0.25">
      <c r="B25" s="18" t="s">
        <v>19</v>
      </c>
      <c r="C25" s="11">
        <v>0.15027777777777801</v>
      </c>
      <c r="D25" s="19"/>
      <c r="E25" s="12">
        <f t="shared" si="9"/>
        <v>0.38516760605161704</v>
      </c>
      <c r="F25" s="11">
        <v>5.4872685185185198E-2</v>
      </c>
      <c r="G25" s="19"/>
      <c r="H25" s="12">
        <f t="shared" si="10"/>
        <v>0.39776826915009666</v>
      </c>
      <c r="I25" s="11">
        <v>8.8449074074074097E-2</v>
      </c>
      <c r="J25" s="19"/>
      <c r="K25" s="12">
        <f t="shared" si="11"/>
        <v>0.394588733412506</v>
      </c>
      <c r="L25" s="13">
        <f t="shared" si="12"/>
        <v>0.29359953703703734</v>
      </c>
      <c r="M25" s="19"/>
      <c r="N25" s="14">
        <f t="shared" si="13"/>
        <v>0.39028555603421772</v>
      </c>
    </row>
    <row r="26" spans="2:14" ht="15.75" thickBot="1" x14ac:dyDescent="0.3">
      <c r="B26" s="23" t="s">
        <v>20</v>
      </c>
      <c r="C26" s="20">
        <v>5.4976851851851897E-3</v>
      </c>
      <c r="D26" s="24"/>
      <c r="E26" s="21">
        <f t="shared" si="9"/>
        <v>1.4090774250964106E-2</v>
      </c>
      <c r="F26" s="20">
        <v>3.2291666666666701E-3</v>
      </c>
      <c r="G26" s="24"/>
      <c r="H26" s="21">
        <f t="shared" si="10"/>
        <v>2.3408004027183519E-2</v>
      </c>
      <c r="I26" s="20">
        <v>4.9305555555555604E-3</v>
      </c>
      <c r="J26" s="24"/>
      <c r="K26" s="21">
        <f t="shared" si="11"/>
        <v>2.1996179067485959E-2</v>
      </c>
      <c r="L26" s="13">
        <f t="shared" si="12"/>
        <v>1.365740740740742E-2</v>
      </c>
      <c r="M26" s="24"/>
      <c r="N26" s="22">
        <f t="shared" si="13"/>
        <v>1.8154963382361999E-2</v>
      </c>
    </row>
    <row r="27" spans="2:14" ht="16.5" thickTop="1" thickBot="1" x14ac:dyDescent="0.3">
      <c r="B27" s="31" t="s">
        <v>3</v>
      </c>
      <c r="C27" s="32">
        <f>SUM(C21:C26)</f>
        <v>0.25315972222222249</v>
      </c>
      <c r="D27" s="33"/>
      <c r="E27" s="33">
        <f>IFERROR(SUM(E21:E26),0)</f>
        <v>0.64885790566597468</v>
      </c>
      <c r="F27" s="32">
        <f>SUM(F21:F26)</f>
        <v>8.9675925925925909E-2</v>
      </c>
      <c r="G27" s="33"/>
      <c r="H27" s="33">
        <f>IFERROR(SUM(H21:H26),0)</f>
        <v>0.65005453477640751</v>
      </c>
      <c r="I27" s="32">
        <f>SUM(I21:I26)</f>
        <v>0.15081018518518519</v>
      </c>
      <c r="J27" s="33"/>
      <c r="K27" s="33">
        <f>IFERROR(SUM(K21:K26),0)</f>
        <v>0.6727939278153563</v>
      </c>
      <c r="L27" s="32">
        <f>SUM(L21:L26)</f>
        <v>0.49364583333333367</v>
      </c>
      <c r="M27" s="33"/>
      <c r="N27" s="34">
        <f>IFERROR(SUM(N21:N26),0)</f>
        <v>0.6562096128992555</v>
      </c>
    </row>
    <row r="28" spans="2:14" ht="16.5" thickTop="1" thickBot="1" x14ac:dyDescent="0.3">
      <c r="B28" s="28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30"/>
    </row>
    <row r="29" spans="2:14" ht="16.5" thickTop="1" thickBot="1" x14ac:dyDescent="0.3">
      <c r="B29" s="31" t="s">
        <v>6</v>
      </c>
      <c r="C29" s="32">
        <f>SUM(C18,C27)</f>
        <v>0.39016203703703733</v>
      </c>
      <c r="D29" s="35"/>
      <c r="E29" s="36">
        <f>IFERROR(SUM(E18,E27),0)</f>
        <v>1</v>
      </c>
      <c r="F29" s="32">
        <f>SUM(F18,F27)</f>
        <v>0.13795138888888886</v>
      </c>
      <c r="G29" s="35"/>
      <c r="H29" s="36">
        <f>IFERROR(SUM(H18,H27),0)</f>
        <v>1</v>
      </c>
      <c r="I29" s="32">
        <f>SUM(I18,I27)</f>
        <v>0.22415509259259253</v>
      </c>
      <c r="J29" s="35"/>
      <c r="K29" s="36">
        <f>IFERROR(SUM(K18,K27),0)</f>
        <v>1</v>
      </c>
      <c r="L29" s="37">
        <f>SUM(L18,L27)</f>
        <v>0.75226851851851884</v>
      </c>
      <c r="M29" s="35"/>
      <c r="N29" s="38">
        <f>IFERROR(SUM(N18,N27),0)</f>
        <v>1</v>
      </c>
    </row>
    <row r="30" spans="2:14" ht="66" customHeight="1" thickTop="1" thickBot="1" x14ac:dyDescent="0.3">
      <c r="B30" s="180" t="s">
        <v>275</v>
      </c>
      <c r="C30" s="181"/>
      <c r="D30" s="181"/>
      <c r="E30" s="181"/>
      <c r="F30" s="181"/>
      <c r="G30" s="181"/>
      <c r="H30" s="181"/>
      <c r="I30" s="181"/>
      <c r="J30" s="181"/>
      <c r="K30" s="181"/>
      <c r="L30" s="181"/>
      <c r="M30" s="181"/>
      <c r="N30" s="182"/>
    </row>
  </sheetData>
  <mergeCells count="7">
    <mergeCell ref="B30:N30"/>
    <mergeCell ref="B3:N3"/>
    <mergeCell ref="B4:N4"/>
    <mergeCell ref="C5:E5"/>
    <mergeCell ref="F5:H5"/>
    <mergeCell ref="I5:K5"/>
    <mergeCell ref="L5:N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orientation="landscape" r:id="rId1"/>
  <colBreaks count="1" manualBreakCount="1">
    <brk id="14" max="1048575" man="1"/>
  </col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9"/>
  <dimension ref="B1:K65"/>
  <sheetViews>
    <sheetView showGridLines="0" showZeros="0" view="pageBreakPreview" zoomScale="110" zoomScaleNormal="80" zoomScaleSheetLayoutView="110" workbookViewId="0">
      <selection activeCell="B2" sqref="B2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6" width="10.42578125" style="4" customWidth="1"/>
    <col min="7" max="7" width="10.42578125" style="1" customWidth="1"/>
    <col min="8" max="8" width="10.42578125" style="4" customWidth="1"/>
    <col min="9" max="11" width="10.42578125" style="1" customWidth="1"/>
    <col min="12" max="16384" width="8.85546875" style="1"/>
  </cols>
  <sheetData>
    <row r="1" spans="2:11" s="5" customFormat="1" x14ac:dyDescent="0.25">
      <c r="C1" s="6"/>
      <c r="D1" s="6"/>
      <c r="E1" s="6"/>
      <c r="F1" s="6"/>
      <c r="H1" s="6"/>
    </row>
    <row r="2" spans="2:11" s="5" customFormat="1" ht="15.75" thickBot="1" x14ac:dyDescent="0.3">
      <c r="C2" s="6"/>
      <c r="D2" s="6"/>
      <c r="E2" s="6"/>
      <c r="F2" s="6"/>
      <c r="H2" s="6"/>
    </row>
    <row r="3" spans="2:11" s="5" customFormat="1" x14ac:dyDescent="0.25">
      <c r="B3" s="183" t="s">
        <v>39</v>
      </c>
      <c r="C3" s="184"/>
      <c r="D3" s="184"/>
      <c r="E3" s="184"/>
      <c r="F3" s="184"/>
      <c r="G3" s="184"/>
      <c r="H3" s="184"/>
      <c r="I3" s="184"/>
      <c r="J3" s="184"/>
      <c r="K3" s="185"/>
    </row>
    <row r="4" spans="2:11" s="5" customFormat="1" ht="15.75" thickBot="1" x14ac:dyDescent="0.3">
      <c r="B4" s="186" t="s">
        <v>196</v>
      </c>
      <c r="C4" s="187"/>
      <c r="D4" s="187"/>
      <c r="E4" s="187"/>
      <c r="F4" s="187"/>
      <c r="G4" s="187"/>
      <c r="H4" s="187"/>
      <c r="I4" s="187"/>
      <c r="J4" s="187"/>
      <c r="K4" s="188"/>
    </row>
    <row r="5" spans="2:11" s="5" customFormat="1" x14ac:dyDescent="0.25">
      <c r="B5" s="39"/>
      <c r="C5" s="189" t="s">
        <v>28</v>
      </c>
      <c r="D5" s="189"/>
      <c r="E5" s="189"/>
      <c r="F5" s="189" t="s">
        <v>29</v>
      </c>
      <c r="G5" s="189"/>
      <c r="H5" s="189"/>
      <c r="I5" s="189" t="s">
        <v>30</v>
      </c>
      <c r="J5" s="189"/>
      <c r="K5" s="190"/>
    </row>
    <row r="6" spans="2:11" s="5" customFormat="1" x14ac:dyDescent="0.25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9" t="s">
        <v>5</v>
      </c>
    </row>
    <row r="7" spans="2:11" s="5" customFormat="1" x14ac:dyDescent="0.25">
      <c r="B7" s="10" t="s">
        <v>40</v>
      </c>
      <c r="C7" s="11">
        <v>8.3333333333333295E-4</v>
      </c>
      <c r="D7" s="12">
        <f t="shared" ref="D7:D17" si="0">IFERROR(C7/C$18,0)</f>
        <v>6.4806480648064824E-2</v>
      </c>
      <c r="E7" s="12">
        <f t="shared" ref="E7:E17" si="1">IFERROR(C7/C$29,0)</f>
        <v>4.9597024178549224E-3</v>
      </c>
      <c r="F7" s="11">
        <v>9.2592592592592602E-5</v>
      </c>
      <c r="G7" s="12">
        <f t="shared" ref="G7:G17" si="2">IFERROR(F7/F$18,0)</f>
        <v>1.2678288431061802E-2</v>
      </c>
      <c r="H7" s="12">
        <f t="shared" ref="H7:H17" si="3">IFERROR(F7/F$29,0)</f>
        <v>2.5873221216041395E-3</v>
      </c>
      <c r="I7" s="11">
        <v>9.2592592592592596E-4</v>
      </c>
      <c r="J7" s="12">
        <f t="shared" ref="J7:J17" si="4">IFERROR(I7/I$18,0)</f>
        <v>4.5924225028702637E-2</v>
      </c>
      <c r="K7" s="14">
        <f t="shared" ref="K7:K17" si="5">IFERROR(I7/I$29,0)</f>
        <v>4.543131353285248E-3</v>
      </c>
    </row>
    <row r="8" spans="2:11" s="5" customFormat="1" x14ac:dyDescent="0.25">
      <c r="B8" s="153" t="s">
        <v>122</v>
      </c>
      <c r="C8" s="11">
        <v>1.4004629629629599E-3</v>
      </c>
      <c r="D8" s="12">
        <f t="shared" si="0"/>
        <v>0.10891089108910876</v>
      </c>
      <c r="E8" s="12">
        <f t="shared" si="1"/>
        <v>8.3350554522283963E-3</v>
      </c>
      <c r="F8" s="11">
        <v>2.3148148148148099E-3</v>
      </c>
      <c r="G8" s="12">
        <f t="shared" si="2"/>
        <v>0.31695721077654437</v>
      </c>
      <c r="H8" s="12">
        <f t="shared" si="3"/>
        <v>6.4683053040103355E-2</v>
      </c>
      <c r="I8" s="11">
        <v>3.71527777777778E-3</v>
      </c>
      <c r="J8" s="12">
        <f t="shared" si="4"/>
        <v>0.18427095292766943</v>
      </c>
      <c r="K8" s="14">
        <f t="shared" si="5"/>
        <v>1.8229314555057066E-2</v>
      </c>
    </row>
    <row r="9" spans="2:11" s="5" customFormat="1" x14ac:dyDescent="0.25">
      <c r="B9" s="10" t="s">
        <v>11</v>
      </c>
      <c r="C9" s="11">
        <v>5.48611111111111E-3</v>
      </c>
      <c r="D9" s="12">
        <f t="shared" si="0"/>
        <v>0.42664266426642689</v>
      </c>
      <c r="E9" s="12">
        <f t="shared" si="1"/>
        <v>3.2651374250878246E-2</v>
      </c>
      <c r="F9" s="11">
        <v>2.8009259259259298E-3</v>
      </c>
      <c r="G9" s="12">
        <f t="shared" si="2"/>
        <v>0.38351822503962002</v>
      </c>
      <c r="H9" s="12">
        <f t="shared" si="3"/>
        <v>7.8266494178525325E-2</v>
      </c>
      <c r="I9" s="11">
        <v>8.2870370370370407E-3</v>
      </c>
      <c r="J9" s="12">
        <f t="shared" si="4"/>
        <v>0.41102181400688875</v>
      </c>
      <c r="K9" s="14">
        <f t="shared" si="5"/>
        <v>4.0661025611902983E-2</v>
      </c>
    </row>
    <row r="10" spans="2:11" s="5" customFormat="1" x14ac:dyDescent="0.25">
      <c r="B10" s="10" t="s">
        <v>52</v>
      </c>
      <c r="C10" s="11">
        <v>2.10648148148148E-3</v>
      </c>
      <c r="D10" s="12">
        <f t="shared" si="0"/>
        <v>0.16381638163816384</v>
      </c>
      <c r="E10" s="12">
        <f t="shared" si="1"/>
        <v>1.2537025556244384E-2</v>
      </c>
      <c r="F10" s="11">
        <v>8.5648148148148205E-4</v>
      </c>
      <c r="G10" s="12">
        <f t="shared" si="2"/>
        <v>0.11727416798732174</v>
      </c>
      <c r="H10" s="12">
        <f t="shared" si="3"/>
        <v>2.3932729624838306E-2</v>
      </c>
      <c r="I10" s="11">
        <v>2.9629629629629602E-3</v>
      </c>
      <c r="J10" s="12">
        <f t="shared" si="4"/>
        <v>0.14695752009184829</v>
      </c>
      <c r="K10" s="14">
        <f t="shared" si="5"/>
        <v>1.4538020330512779E-2</v>
      </c>
    </row>
    <row r="11" spans="2:11" s="5" customFormat="1" x14ac:dyDescent="0.25">
      <c r="B11" s="10" t="s">
        <v>12</v>
      </c>
      <c r="C11" s="11">
        <v>4.1666666666666702E-4</v>
      </c>
      <c r="D11" s="12">
        <f t="shared" si="0"/>
        <v>3.2403240324032453E-2</v>
      </c>
      <c r="E11" s="12">
        <f t="shared" si="1"/>
        <v>2.4798512089274642E-3</v>
      </c>
      <c r="F11" s="11">
        <v>0</v>
      </c>
      <c r="G11" s="12">
        <f t="shared" si="2"/>
        <v>0</v>
      </c>
      <c r="H11" s="12">
        <f t="shared" si="3"/>
        <v>0</v>
      </c>
      <c r="I11" s="11">
        <v>4.1666666666666702E-4</v>
      </c>
      <c r="J11" s="12">
        <f t="shared" si="4"/>
        <v>2.0665901262916203E-2</v>
      </c>
      <c r="K11" s="14">
        <f t="shared" si="5"/>
        <v>2.0444091089783629E-3</v>
      </c>
    </row>
    <row r="12" spans="2:11" s="5" customFormat="1" x14ac:dyDescent="0.25">
      <c r="B12" s="10" t="s">
        <v>142</v>
      </c>
      <c r="C12" s="11">
        <v>0</v>
      </c>
      <c r="D12" s="12">
        <f t="shared" si="0"/>
        <v>0</v>
      </c>
      <c r="E12" s="12">
        <f t="shared" si="1"/>
        <v>0</v>
      </c>
      <c r="F12" s="11">
        <v>0</v>
      </c>
      <c r="G12" s="12">
        <f t="shared" si="2"/>
        <v>0</v>
      </c>
      <c r="H12" s="12">
        <f t="shared" si="3"/>
        <v>0</v>
      </c>
      <c r="I12" s="11">
        <v>0</v>
      </c>
      <c r="J12" s="12">
        <f t="shared" si="4"/>
        <v>0</v>
      </c>
      <c r="K12" s="14">
        <f t="shared" si="5"/>
        <v>0</v>
      </c>
    </row>
    <row r="13" spans="2:11" s="5" customFormat="1" x14ac:dyDescent="0.25">
      <c r="B13" s="10" t="s">
        <v>143</v>
      </c>
      <c r="C13" s="11">
        <v>4.6296296296296301E-5</v>
      </c>
      <c r="D13" s="12">
        <f t="shared" si="0"/>
        <v>3.6003600360036032E-3</v>
      </c>
      <c r="E13" s="12">
        <f t="shared" si="1"/>
        <v>2.7553902321416252E-4</v>
      </c>
      <c r="F13" s="11">
        <v>0</v>
      </c>
      <c r="G13" s="12">
        <f t="shared" si="2"/>
        <v>0</v>
      </c>
      <c r="H13" s="12">
        <f t="shared" si="3"/>
        <v>0</v>
      </c>
      <c r="I13" s="11">
        <v>4.6296296296296301E-5</v>
      </c>
      <c r="J13" s="12">
        <f t="shared" si="4"/>
        <v>2.2962112514351317E-3</v>
      </c>
      <c r="K13" s="14">
        <f t="shared" si="5"/>
        <v>2.2715656766426239E-4</v>
      </c>
    </row>
    <row r="14" spans="2:11" s="5" customFormat="1" x14ac:dyDescent="0.25">
      <c r="B14" s="10" t="s">
        <v>144</v>
      </c>
      <c r="C14" s="11">
        <v>0</v>
      </c>
      <c r="D14" s="12">
        <f t="shared" si="0"/>
        <v>0</v>
      </c>
      <c r="E14" s="12">
        <f t="shared" si="1"/>
        <v>0</v>
      </c>
      <c r="F14" s="11">
        <v>0</v>
      </c>
      <c r="G14" s="12">
        <f t="shared" si="2"/>
        <v>0</v>
      </c>
      <c r="H14" s="12">
        <f t="shared" si="3"/>
        <v>0</v>
      </c>
      <c r="I14" s="11">
        <v>0</v>
      </c>
      <c r="J14" s="12">
        <f t="shared" si="4"/>
        <v>0</v>
      </c>
      <c r="K14" s="14">
        <f t="shared" si="5"/>
        <v>0</v>
      </c>
    </row>
    <row r="15" spans="2:11" s="5" customFormat="1" x14ac:dyDescent="0.25">
      <c r="B15" s="10" t="s">
        <v>145</v>
      </c>
      <c r="C15" s="11">
        <v>0</v>
      </c>
      <c r="D15" s="12">
        <f t="shared" si="0"/>
        <v>0</v>
      </c>
      <c r="E15" s="12">
        <f t="shared" si="1"/>
        <v>0</v>
      </c>
      <c r="F15" s="11">
        <v>1.38888888888889E-4</v>
      </c>
      <c r="G15" s="12">
        <f t="shared" si="2"/>
        <v>1.9017432646592718E-2</v>
      </c>
      <c r="H15" s="12">
        <f t="shared" si="3"/>
        <v>3.8809831824062123E-3</v>
      </c>
      <c r="I15" s="11">
        <v>1.38888888888889E-4</v>
      </c>
      <c r="J15" s="12">
        <f t="shared" si="4"/>
        <v>6.8886337543054002E-3</v>
      </c>
      <c r="K15" s="14">
        <f t="shared" si="5"/>
        <v>6.8146970299278766E-4</v>
      </c>
    </row>
    <row r="16" spans="2:11" s="5" customFormat="1" x14ac:dyDescent="0.25">
      <c r="B16" s="10" t="s">
        <v>146</v>
      </c>
      <c r="C16" s="11">
        <v>0</v>
      </c>
      <c r="D16" s="12">
        <f t="shared" si="0"/>
        <v>0</v>
      </c>
      <c r="E16" s="12">
        <f t="shared" si="1"/>
        <v>0</v>
      </c>
      <c r="F16" s="11">
        <v>0</v>
      </c>
      <c r="G16" s="12">
        <f t="shared" si="2"/>
        <v>0</v>
      </c>
      <c r="H16" s="12">
        <f t="shared" si="3"/>
        <v>0</v>
      </c>
      <c r="I16" s="11">
        <v>0</v>
      </c>
      <c r="J16" s="12">
        <f t="shared" si="4"/>
        <v>0</v>
      </c>
      <c r="K16" s="14">
        <f t="shared" si="5"/>
        <v>0</v>
      </c>
    </row>
    <row r="17" spans="2:11" s="5" customFormat="1" ht="15.75" thickBot="1" x14ac:dyDescent="0.3">
      <c r="B17" s="10" t="s">
        <v>13</v>
      </c>
      <c r="C17" s="11">
        <v>2.5694444444444402E-3</v>
      </c>
      <c r="D17" s="12">
        <f t="shared" si="0"/>
        <v>0.19981998199819964</v>
      </c>
      <c r="E17" s="12">
        <f t="shared" si="1"/>
        <v>1.5292415788385992E-2</v>
      </c>
      <c r="F17" s="11">
        <v>1.0995370370370399E-3</v>
      </c>
      <c r="G17" s="12">
        <f t="shared" si="2"/>
        <v>0.15055467511885928</v>
      </c>
      <c r="H17" s="12">
        <f t="shared" si="3"/>
        <v>3.0724450194049235E-2</v>
      </c>
      <c r="I17" s="11">
        <v>3.6689814814814801E-3</v>
      </c>
      <c r="J17" s="12">
        <f t="shared" si="4"/>
        <v>0.18197474167623412</v>
      </c>
      <c r="K17" s="14">
        <f t="shared" si="5"/>
        <v>1.8002157987392787E-2</v>
      </c>
    </row>
    <row r="18" spans="2:11" s="5" customFormat="1" ht="16.5" thickTop="1" thickBot="1" x14ac:dyDescent="0.3">
      <c r="B18" s="31" t="s">
        <v>3</v>
      </c>
      <c r="C18" s="32">
        <f>SUM(C7:C17)</f>
        <v>1.2858796296296287E-2</v>
      </c>
      <c r="D18" s="33">
        <f>IFERROR(SUM(D7:D17),0)</f>
        <v>0.99999999999999989</v>
      </c>
      <c r="E18" s="33">
        <f>IFERROR(SUM(E7:E17),0)</f>
        <v>7.6530963697733573E-2</v>
      </c>
      <c r="F18" s="32">
        <f>SUM(F7:F17)</f>
        <v>7.3032407407407438E-3</v>
      </c>
      <c r="G18" s="33">
        <f>IFERROR(SUM(G7:G17),0)</f>
        <v>0.99999999999999978</v>
      </c>
      <c r="H18" s="33">
        <f>IFERROR(SUM(H7:H17),0)</f>
        <v>0.20407503234152657</v>
      </c>
      <c r="I18" s="32">
        <f>SUM(I7:I17)</f>
        <v>2.0162037037037041E-2</v>
      </c>
      <c r="J18" s="33">
        <f>IFERROR(SUM(J7:J17),0)</f>
        <v>1</v>
      </c>
      <c r="K18" s="34">
        <f>IFERROR(SUM(K7:K17),0)</f>
        <v>9.8926685217786289E-2</v>
      </c>
    </row>
    <row r="19" spans="2:11" s="5" customFormat="1" ht="15.75" thickTop="1" x14ac:dyDescent="0.25">
      <c r="B19" s="25"/>
      <c r="C19" s="26"/>
      <c r="D19" s="26"/>
      <c r="E19" s="26"/>
      <c r="F19" s="26"/>
      <c r="G19" s="26"/>
      <c r="H19" s="26"/>
      <c r="I19" s="26"/>
      <c r="J19" s="26"/>
      <c r="K19" s="27"/>
    </row>
    <row r="20" spans="2:11" s="5" customFormat="1" x14ac:dyDescent="0.25">
      <c r="B20" s="7" t="s">
        <v>14</v>
      </c>
      <c r="C20" s="8" t="s">
        <v>57</v>
      </c>
      <c r="D20" s="16" t="s">
        <v>5</v>
      </c>
      <c r="E20" s="16" t="s">
        <v>5</v>
      </c>
      <c r="F20" s="8" t="s">
        <v>57</v>
      </c>
      <c r="G20" s="16" t="s">
        <v>5</v>
      </c>
      <c r="H20" s="16" t="s">
        <v>5</v>
      </c>
      <c r="I20" s="8" t="s">
        <v>57</v>
      </c>
      <c r="J20" s="16" t="s">
        <v>5</v>
      </c>
      <c r="K20" s="17" t="s">
        <v>5</v>
      </c>
    </row>
    <row r="21" spans="2:11" s="5" customFormat="1" x14ac:dyDescent="0.25">
      <c r="B21" s="18" t="s">
        <v>15</v>
      </c>
      <c r="C21" s="11">
        <v>4.2592592592592604E-3</v>
      </c>
      <c r="D21" s="19"/>
      <c r="E21" s="12">
        <f>IFERROR(C21/C$29,0)</f>
        <v>2.5349590135702954E-2</v>
      </c>
      <c r="F21" s="11">
        <v>1.5046296296296301E-3</v>
      </c>
      <c r="G21" s="19"/>
      <c r="H21" s="12">
        <f>IFERROR(F21/F$29,0)</f>
        <v>4.2043984476067275E-2</v>
      </c>
      <c r="I21" s="11">
        <v>5.7638888888888896E-3</v>
      </c>
      <c r="J21" s="19"/>
      <c r="K21" s="14">
        <f>IFERROR(I21/I$29,0)</f>
        <v>2.8280992674200669E-2</v>
      </c>
    </row>
    <row r="22" spans="2:11" s="5" customFormat="1" x14ac:dyDescent="0.25">
      <c r="B22" s="18" t="s">
        <v>16</v>
      </c>
      <c r="C22" s="11">
        <v>0</v>
      </c>
      <c r="D22" s="19"/>
      <c r="E22" s="12">
        <f t="shared" ref="E22:E26" si="6">IFERROR(C22/C$29,0)</f>
        <v>0</v>
      </c>
      <c r="F22" s="11">
        <v>0</v>
      </c>
      <c r="G22" s="19"/>
      <c r="H22" s="12">
        <f t="shared" ref="H22:H26" si="7">IFERROR(F22/F$29,0)</f>
        <v>0</v>
      </c>
      <c r="I22" s="11">
        <v>0</v>
      </c>
      <c r="J22" s="19"/>
      <c r="K22" s="14">
        <f t="shared" ref="K22:K26" si="8">IFERROR(I22/I$29,0)</f>
        <v>0</v>
      </c>
    </row>
    <row r="23" spans="2:11" s="5" customFormat="1" x14ac:dyDescent="0.25">
      <c r="B23" s="18" t="s">
        <v>17</v>
      </c>
      <c r="C23" s="11">
        <v>1.03009259259259E-3</v>
      </c>
      <c r="D23" s="19"/>
      <c r="E23" s="12">
        <f t="shared" si="6"/>
        <v>6.1307432665151E-3</v>
      </c>
      <c r="F23" s="11">
        <v>5.4398148148148101E-4</v>
      </c>
      <c r="G23" s="19"/>
      <c r="H23" s="12">
        <f t="shared" si="7"/>
        <v>1.5200517464424306E-2</v>
      </c>
      <c r="I23" s="11">
        <v>1.57407407407407E-3</v>
      </c>
      <c r="J23" s="19"/>
      <c r="K23" s="14">
        <f t="shared" si="8"/>
        <v>7.7233233005849005E-3</v>
      </c>
    </row>
    <row r="24" spans="2:11" s="5" customFormat="1" x14ac:dyDescent="0.25">
      <c r="B24" s="18" t="s">
        <v>18</v>
      </c>
      <c r="C24" s="11">
        <v>1.53009259259259E-2</v>
      </c>
      <c r="D24" s="19"/>
      <c r="E24" s="12">
        <f t="shared" si="6"/>
        <v>9.1065647172280537E-2</v>
      </c>
      <c r="F24" s="11">
        <v>7.7893518518518503E-3</v>
      </c>
      <c r="G24" s="19"/>
      <c r="H24" s="12">
        <f t="shared" si="7"/>
        <v>0.21765847347994818</v>
      </c>
      <c r="I24" s="11">
        <v>2.30902777777778E-2</v>
      </c>
      <c r="J24" s="19"/>
      <c r="K24" s="14">
        <f t="shared" si="8"/>
        <v>0.11329433812255096</v>
      </c>
    </row>
    <row r="25" spans="2:11" s="5" customFormat="1" x14ac:dyDescent="0.25">
      <c r="B25" s="18" t="s">
        <v>19</v>
      </c>
      <c r="C25" s="11">
        <v>0.129502314814815</v>
      </c>
      <c r="D25" s="19"/>
      <c r="E25" s="12">
        <f t="shared" si="6"/>
        <v>0.77075153268581709</v>
      </c>
      <c r="F25" s="11">
        <v>1.8437499999999999E-2</v>
      </c>
      <c r="G25" s="19"/>
      <c r="H25" s="12">
        <f t="shared" si="7"/>
        <v>0.51520051746442419</v>
      </c>
      <c r="I25" s="11">
        <v>0.147939814814815</v>
      </c>
      <c r="J25" s="19"/>
      <c r="K25" s="14">
        <f t="shared" si="8"/>
        <v>0.72587881197115134</v>
      </c>
    </row>
    <row r="26" spans="2:11" s="5" customFormat="1" ht="15.75" thickBot="1" x14ac:dyDescent="0.3">
      <c r="B26" s="23" t="s">
        <v>20</v>
      </c>
      <c r="C26" s="20">
        <v>5.0694444444444398E-3</v>
      </c>
      <c r="D26" s="24"/>
      <c r="E26" s="21">
        <f t="shared" si="6"/>
        <v>3.0171523041950761E-2</v>
      </c>
      <c r="F26" s="20">
        <v>2.0833333333333299E-4</v>
      </c>
      <c r="G26" s="24"/>
      <c r="H26" s="21">
        <f t="shared" si="7"/>
        <v>5.8214747736093043E-3</v>
      </c>
      <c r="I26" s="20">
        <v>5.2777777777777797E-3</v>
      </c>
      <c r="J26" s="24"/>
      <c r="K26" s="22">
        <f t="shared" si="8"/>
        <v>2.5895848713725921E-2</v>
      </c>
    </row>
    <row r="27" spans="2:11" s="5" customFormat="1" ht="16.5" thickTop="1" thickBot="1" x14ac:dyDescent="0.3">
      <c r="B27" s="31" t="s">
        <v>3</v>
      </c>
      <c r="C27" s="32">
        <f>SUM(C21:C26)</f>
        <v>0.15516203703703718</v>
      </c>
      <c r="D27" s="33"/>
      <c r="E27" s="33">
        <f>IFERROR(SUM(E21:E26),0)</f>
        <v>0.92346903630226651</v>
      </c>
      <c r="F27" s="32">
        <f>SUM(F21:F26)</f>
        <v>2.8483796296296295E-2</v>
      </c>
      <c r="G27" s="33"/>
      <c r="H27" s="33">
        <f>IFERROR(SUM(H21:H26),0)</f>
        <v>0.79592496765847331</v>
      </c>
      <c r="I27" s="32">
        <f>SUM(I21:I26)</f>
        <v>0.18364583333333354</v>
      </c>
      <c r="J27" s="33"/>
      <c r="K27" s="34">
        <f>IFERROR(SUM(K21:K26),0)</f>
        <v>0.90107331478221386</v>
      </c>
    </row>
    <row r="28" spans="2:11" s="5" customFormat="1" ht="16.5" thickTop="1" thickBot="1" x14ac:dyDescent="0.3">
      <c r="B28" s="28"/>
      <c r="C28" s="29"/>
      <c r="D28" s="29"/>
      <c r="E28" s="29"/>
      <c r="F28" s="29"/>
      <c r="G28" s="29"/>
      <c r="H28" s="29"/>
      <c r="I28" s="29"/>
      <c r="J28" s="29"/>
      <c r="K28" s="30"/>
    </row>
    <row r="29" spans="2:11" s="5" customFormat="1" ht="16.5" thickTop="1" thickBot="1" x14ac:dyDescent="0.3">
      <c r="B29" s="31" t="s">
        <v>6</v>
      </c>
      <c r="C29" s="32">
        <f>SUM(C18,C27)</f>
        <v>0.16802083333333348</v>
      </c>
      <c r="D29" s="35"/>
      <c r="E29" s="36">
        <f>IFERROR(SUM(E18,E27),0)</f>
        <v>1</v>
      </c>
      <c r="F29" s="32">
        <f>SUM(F18,F27)</f>
        <v>3.5787037037037041E-2</v>
      </c>
      <c r="G29" s="35"/>
      <c r="H29" s="36">
        <f>IFERROR(SUM(H18,H27),0)</f>
        <v>0.99999999999999989</v>
      </c>
      <c r="I29" s="32">
        <f>SUM(I18,I27)</f>
        <v>0.20380787037037057</v>
      </c>
      <c r="J29" s="35"/>
      <c r="K29" s="38">
        <f>IFERROR(SUM(K18,K27),0)</f>
        <v>1.0000000000000002</v>
      </c>
    </row>
    <row r="30" spans="2:11" s="5" customFormat="1" ht="66" customHeight="1" thickTop="1" thickBot="1" x14ac:dyDescent="0.3">
      <c r="B30" s="180" t="s">
        <v>272</v>
      </c>
      <c r="C30" s="181"/>
      <c r="D30" s="181"/>
      <c r="E30" s="181"/>
      <c r="F30" s="181"/>
      <c r="G30" s="181"/>
      <c r="H30" s="181"/>
      <c r="I30" s="181"/>
      <c r="J30" s="181"/>
      <c r="K30" s="182"/>
    </row>
    <row r="31" spans="2:11" s="5" customFormat="1" x14ac:dyDescent="0.25">
      <c r="C31" s="6"/>
      <c r="D31" s="6"/>
      <c r="E31" s="6"/>
      <c r="F31" s="6"/>
      <c r="H31" s="6"/>
    </row>
    <row r="32" spans="2:11" s="5" customFormat="1" x14ac:dyDescent="0.25"/>
    <row r="33" spans="3:8" s="5" customFormat="1" x14ac:dyDescent="0.25">
      <c r="C33" s="6"/>
      <c r="D33" s="6"/>
      <c r="E33" s="6"/>
      <c r="F33" s="6"/>
      <c r="H33" s="6"/>
    </row>
    <row r="34" spans="3:8" s="5" customFormat="1" x14ac:dyDescent="0.25">
      <c r="C34" s="6"/>
      <c r="D34" s="6"/>
      <c r="E34" s="6"/>
      <c r="F34" s="6"/>
      <c r="H34" s="6"/>
    </row>
    <row r="35" spans="3:8" s="5" customFormat="1" x14ac:dyDescent="0.25">
      <c r="C35" s="6"/>
      <c r="D35" s="6"/>
      <c r="E35" s="6"/>
      <c r="F35" s="6"/>
      <c r="H35" s="6"/>
    </row>
    <row r="36" spans="3:8" s="5" customFormat="1" x14ac:dyDescent="0.25">
      <c r="C36" s="6"/>
      <c r="D36" s="6"/>
      <c r="E36" s="6"/>
      <c r="F36" s="6"/>
      <c r="H36" s="6"/>
    </row>
    <row r="37" spans="3:8" s="5" customFormat="1" x14ac:dyDescent="0.25">
      <c r="C37" s="6"/>
      <c r="D37" s="6"/>
      <c r="E37" s="6"/>
      <c r="F37" s="6"/>
      <c r="H37" s="6"/>
    </row>
    <row r="38" spans="3:8" s="5" customFormat="1" x14ac:dyDescent="0.25">
      <c r="C38" s="6"/>
      <c r="D38" s="6"/>
      <c r="E38" s="6"/>
      <c r="F38" s="6"/>
      <c r="H38" s="6"/>
    </row>
    <row r="39" spans="3:8" s="5" customFormat="1" x14ac:dyDescent="0.25">
      <c r="C39" s="6"/>
      <c r="D39" s="6"/>
      <c r="E39" s="6"/>
      <c r="F39" s="6"/>
      <c r="H39" s="6"/>
    </row>
    <row r="40" spans="3:8" s="5" customFormat="1" x14ac:dyDescent="0.25">
      <c r="C40" s="6"/>
      <c r="D40" s="6"/>
      <c r="E40" s="6"/>
      <c r="F40" s="6"/>
      <c r="H40" s="6"/>
    </row>
    <row r="41" spans="3:8" s="5" customFormat="1" x14ac:dyDescent="0.25">
      <c r="C41" s="6"/>
      <c r="D41" s="6"/>
      <c r="E41" s="6"/>
      <c r="F41" s="6"/>
      <c r="H41" s="6"/>
    </row>
    <row r="42" spans="3:8" s="5" customFormat="1" x14ac:dyDescent="0.25">
      <c r="C42" s="6"/>
      <c r="D42" s="6"/>
      <c r="E42" s="6"/>
      <c r="F42" s="6"/>
      <c r="H42" s="6"/>
    </row>
    <row r="43" spans="3:8" s="5" customFormat="1" x14ac:dyDescent="0.25">
      <c r="C43" s="6"/>
      <c r="D43" s="6"/>
      <c r="E43" s="6"/>
      <c r="F43" s="6"/>
      <c r="H43" s="6"/>
    </row>
    <row r="44" spans="3:8" s="5" customFormat="1" x14ac:dyDescent="0.25">
      <c r="C44" s="6"/>
      <c r="D44" s="6"/>
      <c r="E44" s="6"/>
      <c r="F44" s="6"/>
      <c r="H44" s="6"/>
    </row>
    <row r="45" spans="3:8" s="5" customFormat="1" x14ac:dyDescent="0.25">
      <c r="C45" s="6"/>
      <c r="D45" s="6"/>
      <c r="E45" s="6"/>
      <c r="F45" s="6"/>
      <c r="H45" s="6"/>
    </row>
    <row r="46" spans="3:8" s="5" customFormat="1" x14ac:dyDescent="0.25">
      <c r="C46" s="6"/>
      <c r="D46" s="6"/>
      <c r="E46" s="6"/>
      <c r="F46" s="6"/>
      <c r="H46" s="6"/>
    </row>
    <row r="47" spans="3:8" s="5" customFormat="1" x14ac:dyDescent="0.25">
      <c r="C47" s="6"/>
      <c r="D47" s="6"/>
      <c r="E47" s="6"/>
      <c r="F47" s="6"/>
      <c r="H47" s="6"/>
    </row>
    <row r="48" spans="3:8" s="5" customFormat="1" x14ac:dyDescent="0.25">
      <c r="C48" s="6"/>
      <c r="D48" s="6"/>
      <c r="E48" s="6"/>
      <c r="F48" s="6"/>
      <c r="H48" s="6"/>
    </row>
    <row r="49" spans="3:8" s="5" customFormat="1" x14ac:dyDescent="0.25">
      <c r="C49" s="6"/>
      <c r="D49" s="6"/>
      <c r="E49" s="6"/>
      <c r="F49" s="6"/>
      <c r="H49" s="6"/>
    </row>
    <row r="50" spans="3:8" s="5" customFormat="1" x14ac:dyDescent="0.25">
      <c r="C50" s="6"/>
      <c r="D50" s="6"/>
      <c r="E50" s="6"/>
      <c r="F50" s="6"/>
      <c r="H50" s="6"/>
    </row>
    <row r="51" spans="3:8" s="5" customFormat="1" x14ac:dyDescent="0.25">
      <c r="C51" s="6"/>
      <c r="D51" s="6"/>
      <c r="E51" s="6"/>
      <c r="F51" s="6"/>
      <c r="H51" s="6"/>
    </row>
    <row r="52" spans="3:8" s="5" customFormat="1" x14ac:dyDescent="0.25">
      <c r="C52" s="6"/>
      <c r="D52" s="6"/>
      <c r="E52" s="6"/>
      <c r="F52" s="6"/>
      <c r="H52" s="6"/>
    </row>
    <row r="53" spans="3:8" s="5" customFormat="1" x14ac:dyDescent="0.25">
      <c r="C53" s="6"/>
      <c r="D53" s="6"/>
      <c r="E53" s="6"/>
      <c r="F53" s="6"/>
      <c r="H53" s="6"/>
    </row>
    <row r="54" spans="3:8" s="5" customFormat="1" x14ac:dyDescent="0.25">
      <c r="C54" s="6"/>
      <c r="D54" s="6"/>
      <c r="E54" s="6"/>
      <c r="F54" s="6"/>
      <c r="H54" s="6"/>
    </row>
    <row r="55" spans="3:8" s="5" customFormat="1" x14ac:dyDescent="0.25">
      <c r="C55" s="6"/>
      <c r="D55" s="6"/>
      <c r="E55" s="6"/>
      <c r="F55" s="6"/>
      <c r="H55" s="6"/>
    </row>
    <row r="56" spans="3:8" s="5" customFormat="1" x14ac:dyDescent="0.25">
      <c r="C56" s="6"/>
      <c r="D56" s="6"/>
      <c r="E56" s="6"/>
      <c r="F56" s="6"/>
      <c r="H56" s="6"/>
    </row>
    <row r="57" spans="3:8" s="5" customFormat="1" x14ac:dyDescent="0.25">
      <c r="C57" s="6"/>
      <c r="D57" s="6"/>
      <c r="E57" s="6"/>
      <c r="F57" s="6"/>
      <c r="H57" s="6"/>
    </row>
    <row r="58" spans="3:8" s="5" customFormat="1" x14ac:dyDescent="0.25">
      <c r="C58" s="6"/>
      <c r="D58" s="6"/>
      <c r="E58" s="6"/>
      <c r="F58" s="6"/>
      <c r="H58" s="6"/>
    </row>
    <row r="59" spans="3:8" s="5" customFormat="1" x14ac:dyDescent="0.25">
      <c r="C59" s="6"/>
      <c r="D59" s="6"/>
      <c r="E59" s="6"/>
      <c r="F59" s="6"/>
      <c r="H59" s="6"/>
    </row>
    <row r="60" spans="3:8" s="5" customFormat="1" x14ac:dyDescent="0.25">
      <c r="C60" s="6"/>
      <c r="D60" s="6"/>
      <c r="E60" s="6"/>
      <c r="F60" s="6"/>
      <c r="H60" s="6"/>
    </row>
    <row r="61" spans="3:8" s="5" customFormat="1" x14ac:dyDescent="0.25">
      <c r="C61" s="6"/>
      <c r="D61" s="6"/>
      <c r="E61" s="6"/>
      <c r="F61" s="6"/>
      <c r="H61" s="6"/>
    </row>
    <row r="62" spans="3:8" s="5" customFormat="1" x14ac:dyDescent="0.25">
      <c r="C62" s="6"/>
      <c r="D62" s="6"/>
      <c r="E62" s="6"/>
      <c r="F62" s="6"/>
      <c r="H62" s="6"/>
    </row>
    <row r="63" spans="3:8" s="5" customFormat="1" x14ac:dyDescent="0.25">
      <c r="C63" s="6"/>
      <c r="D63" s="6"/>
      <c r="E63" s="6"/>
      <c r="F63" s="6"/>
      <c r="H63" s="6"/>
    </row>
    <row r="64" spans="3:8" s="5" customFormat="1" x14ac:dyDescent="0.25">
      <c r="C64" s="6"/>
      <c r="D64" s="6"/>
      <c r="E64" s="6"/>
      <c r="F64" s="6"/>
      <c r="H64" s="6"/>
    </row>
    <row r="65" spans="3:8" s="5" customFormat="1" x14ac:dyDescent="0.25">
      <c r="C65" s="6"/>
      <c r="D65" s="6"/>
      <c r="E65" s="6"/>
      <c r="F65" s="6"/>
      <c r="H65" s="6"/>
    </row>
  </sheetData>
  <mergeCells count="6">
    <mergeCell ref="B30:K30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/>
  <dimension ref="B2:N30"/>
  <sheetViews>
    <sheetView showGridLines="0" showZeros="0" view="pageBreakPreview" topLeftCell="A16" zoomScale="110" zoomScaleNormal="80" zoomScaleSheetLayoutView="110" zoomScalePageLayoutView="60" workbookViewId="0">
      <selection activeCell="B2" sqref="B2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4" width="8.42578125" style="1" customWidth="1"/>
    <col min="15" max="16384" width="8.85546875" style="1"/>
  </cols>
  <sheetData>
    <row r="2" spans="2:14" ht="15.75" thickBot="1" x14ac:dyDescent="0.3"/>
    <row r="3" spans="2:14" x14ac:dyDescent="0.25">
      <c r="B3" s="183" t="s">
        <v>32</v>
      </c>
      <c r="C3" s="184"/>
      <c r="D3" s="184"/>
      <c r="E3" s="184"/>
      <c r="F3" s="184"/>
      <c r="G3" s="184"/>
      <c r="H3" s="184"/>
      <c r="I3" s="184"/>
      <c r="J3" s="184"/>
      <c r="K3" s="184"/>
      <c r="L3" s="184"/>
      <c r="M3" s="184"/>
      <c r="N3" s="185"/>
    </row>
    <row r="4" spans="2:14" ht="15.75" thickBot="1" x14ac:dyDescent="0.3">
      <c r="B4" s="186" t="s">
        <v>196</v>
      </c>
      <c r="C4" s="187"/>
      <c r="D4" s="187"/>
      <c r="E4" s="187"/>
      <c r="F4" s="187"/>
      <c r="G4" s="187"/>
      <c r="H4" s="187"/>
      <c r="I4" s="187"/>
      <c r="J4" s="187"/>
      <c r="K4" s="187"/>
      <c r="L4" s="187"/>
      <c r="M4" s="187"/>
      <c r="N4" s="188"/>
    </row>
    <row r="5" spans="2:14" x14ac:dyDescent="0.25">
      <c r="B5" s="39"/>
      <c r="C5" s="189" t="s">
        <v>0</v>
      </c>
      <c r="D5" s="189"/>
      <c r="E5" s="189"/>
      <c r="F5" s="189" t="s">
        <v>1</v>
      </c>
      <c r="G5" s="189"/>
      <c r="H5" s="189"/>
      <c r="I5" s="189" t="s">
        <v>2</v>
      </c>
      <c r="J5" s="189"/>
      <c r="K5" s="189"/>
      <c r="L5" s="189" t="s">
        <v>3</v>
      </c>
      <c r="M5" s="189"/>
      <c r="N5" s="190"/>
    </row>
    <row r="6" spans="2:14" x14ac:dyDescent="0.25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8" t="s">
        <v>5</v>
      </c>
      <c r="L6" s="8" t="s">
        <v>4</v>
      </c>
      <c r="M6" s="8" t="s">
        <v>5</v>
      </c>
      <c r="N6" s="9" t="s">
        <v>5</v>
      </c>
    </row>
    <row r="7" spans="2:14" x14ac:dyDescent="0.25">
      <c r="B7" s="10" t="s">
        <v>40</v>
      </c>
      <c r="C7" s="11">
        <v>4.2881944444444403E-2</v>
      </c>
      <c r="D7" s="12">
        <f t="shared" ref="D7:D17" si="0">IFERROR(C7/C$18,0)</f>
        <v>0.16680923866552594</v>
      </c>
      <c r="E7" s="12">
        <f t="shared" ref="E7:E17" si="1">IFERROR(C7/C$29,0)</f>
        <v>4.7915885312261507E-2</v>
      </c>
      <c r="F7" s="11">
        <v>1.48032407407407E-2</v>
      </c>
      <c r="G7" s="12">
        <f t="shared" ref="G7:G17" si="2">IFERROR(F7/F$18,0)</f>
        <v>0.25626127028651507</v>
      </c>
      <c r="H7" s="12">
        <f t="shared" ref="H7:H17" si="3">IFERROR(F7/F$29,0)</f>
        <v>7.4520771426906537E-2</v>
      </c>
      <c r="I7" s="11">
        <v>1.1724537037037E-2</v>
      </c>
      <c r="J7" s="12">
        <f t="shared" ref="J7:J17" si="4">IFERROR(I7/I$18,0)</f>
        <v>0.17703600139811212</v>
      </c>
      <c r="K7" s="12">
        <f t="shared" ref="K7:K17" si="5">IFERROR(I7/I$29,0)</f>
        <v>4.710313400911359E-2</v>
      </c>
      <c r="L7" s="13">
        <f>SUM(C7,F7,I7)</f>
        <v>6.9409722222222109E-2</v>
      </c>
      <c r="M7" s="12">
        <f t="shared" ref="M7:M17" si="6">IFERROR(L7/L$18,0)</f>
        <v>0.18214676224031076</v>
      </c>
      <c r="N7" s="14">
        <f t="shared" ref="N7:N17" si="7">IFERROR(L7/L$29,0)</f>
        <v>5.1701841506310693E-2</v>
      </c>
    </row>
    <row r="8" spans="2:14" x14ac:dyDescent="0.25">
      <c r="B8" s="153" t="s">
        <v>122</v>
      </c>
      <c r="C8" s="11">
        <v>4.2997685185185201E-2</v>
      </c>
      <c r="D8" s="12">
        <f t="shared" si="0"/>
        <v>0.16725946603034539</v>
      </c>
      <c r="E8" s="12">
        <f t="shared" si="1"/>
        <v>4.8045212937935691E-2</v>
      </c>
      <c r="F8" s="11">
        <v>1.3275462962962999E-2</v>
      </c>
      <c r="G8" s="12">
        <f t="shared" si="2"/>
        <v>0.22981366459627395</v>
      </c>
      <c r="H8" s="12">
        <f t="shared" si="3"/>
        <v>6.6829808308570965E-2</v>
      </c>
      <c r="I8" s="11">
        <v>6.3310185185185197E-3</v>
      </c>
      <c r="J8" s="12">
        <f t="shared" si="4"/>
        <v>9.5595945473610722E-2</v>
      </c>
      <c r="K8" s="12">
        <f t="shared" si="5"/>
        <v>2.5434762391890641E-2</v>
      </c>
      <c r="L8" s="13">
        <f t="shared" ref="L8:L17" si="8">SUM(C8,F8,I8)</f>
        <v>6.2604166666666711E-2</v>
      </c>
      <c r="M8" s="12">
        <f t="shared" si="6"/>
        <v>0.16428744988458283</v>
      </c>
      <c r="N8" s="14">
        <f t="shared" si="7"/>
        <v>4.6632526381129767E-2</v>
      </c>
    </row>
    <row r="9" spans="2:14" x14ac:dyDescent="0.25">
      <c r="B9" s="10" t="s">
        <v>11</v>
      </c>
      <c r="C9" s="11">
        <v>8.83449074074074E-2</v>
      </c>
      <c r="D9" s="12">
        <f t="shared" si="0"/>
        <v>0.34365854756652109</v>
      </c>
      <c r="E9" s="12">
        <f t="shared" si="1"/>
        <v>9.8715776677055986E-2</v>
      </c>
      <c r="F9" s="11">
        <v>6.0763888888888899E-3</v>
      </c>
      <c r="G9" s="12">
        <f t="shared" si="2"/>
        <v>0.10518934081346427</v>
      </c>
      <c r="H9" s="12">
        <f t="shared" si="3"/>
        <v>3.0589057857018018E-2</v>
      </c>
      <c r="I9" s="11">
        <v>2.83564814814815E-2</v>
      </c>
      <c r="J9" s="12">
        <f t="shared" si="4"/>
        <v>0.42817196784341199</v>
      </c>
      <c r="K9" s="12">
        <f t="shared" si="5"/>
        <v>0.11392169627080823</v>
      </c>
      <c r="L9" s="13">
        <f t="shared" si="8"/>
        <v>0.12277777777777779</v>
      </c>
      <c r="M9" s="12">
        <f t="shared" si="6"/>
        <v>0.32219657392783391</v>
      </c>
      <c r="N9" s="14">
        <f t="shared" si="7"/>
        <v>9.1454583074694812E-2</v>
      </c>
    </row>
    <row r="10" spans="2:14" x14ac:dyDescent="0.25">
      <c r="B10" s="10" t="s">
        <v>52</v>
      </c>
      <c r="C10" s="11">
        <v>4.7291666666666697E-2</v>
      </c>
      <c r="D10" s="12">
        <f t="shared" si="0"/>
        <v>0.18396290126513903</v>
      </c>
      <c r="E10" s="12">
        <f t="shared" si="1"/>
        <v>5.2843267850445567E-2</v>
      </c>
      <c r="F10" s="11">
        <v>2.3958333333333301E-3</v>
      </c>
      <c r="G10" s="12">
        <f t="shared" si="2"/>
        <v>4.1474654377880137E-2</v>
      </c>
      <c r="H10" s="12">
        <f t="shared" si="3"/>
        <v>1.2060828526481372E-2</v>
      </c>
      <c r="I10" s="11">
        <v>1.39583333333333E-2</v>
      </c>
      <c r="J10" s="12">
        <f t="shared" si="4"/>
        <v>0.21076546662006257</v>
      </c>
      <c r="K10" s="12">
        <f t="shared" si="5"/>
        <v>5.6077373756160939E-2</v>
      </c>
      <c r="L10" s="13">
        <f t="shared" si="8"/>
        <v>6.3645833333333332E-2</v>
      </c>
      <c r="M10" s="12">
        <f t="shared" si="6"/>
        <v>0.16702101810229622</v>
      </c>
      <c r="N10" s="14">
        <f t="shared" si="7"/>
        <v>4.7408441961514586E-2</v>
      </c>
    </row>
    <row r="11" spans="2:14" x14ac:dyDescent="0.25">
      <c r="B11" s="10" t="s">
        <v>12</v>
      </c>
      <c r="C11" s="11">
        <v>1.1331018518518501E-2</v>
      </c>
      <c r="D11" s="12">
        <f t="shared" si="0"/>
        <v>4.4077259015802915E-2</v>
      </c>
      <c r="E11" s="12">
        <f t="shared" si="1"/>
        <v>1.2661174553496354E-2</v>
      </c>
      <c r="F11" s="11">
        <v>1.2615740740740699E-3</v>
      </c>
      <c r="G11" s="12">
        <f t="shared" si="2"/>
        <v>2.1839310759366792E-2</v>
      </c>
      <c r="H11" s="12">
        <f t="shared" si="3"/>
        <v>6.3508710598380045E-3</v>
      </c>
      <c r="I11" s="11">
        <v>3.32175925925926E-3</v>
      </c>
      <c r="J11" s="12">
        <f t="shared" si="4"/>
        <v>5.0157287661656814E-2</v>
      </c>
      <c r="K11" s="12">
        <f t="shared" si="5"/>
        <v>1.3345112991723244E-2</v>
      </c>
      <c r="L11" s="13">
        <f t="shared" si="8"/>
        <v>1.5914351851851829E-2</v>
      </c>
      <c r="M11" s="12">
        <f t="shared" si="6"/>
        <v>4.1762847770623203E-2</v>
      </c>
      <c r="N11" s="14">
        <f t="shared" si="7"/>
        <v>1.1854265811435253E-2</v>
      </c>
    </row>
    <row r="12" spans="2:14" x14ac:dyDescent="0.25">
      <c r="B12" s="10" t="s">
        <v>142</v>
      </c>
      <c r="C12" s="11">
        <v>6.9444444444444404E-5</v>
      </c>
      <c r="D12" s="12">
        <f t="shared" si="0"/>
        <v>2.7013641889154008E-4</v>
      </c>
      <c r="E12" s="12">
        <f t="shared" si="1"/>
        <v>7.759657540447211E-5</v>
      </c>
      <c r="F12" s="11">
        <v>0</v>
      </c>
      <c r="G12" s="12">
        <f t="shared" si="2"/>
        <v>0</v>
      </c>
      <c r="H12" s="12">
        <f t="shared" si="3"/>
        <v>0</v>
      </c>
      <c r="I12" s="11">
        <v>0</v>
      </c>
      <c r="J12" s="12">
        <f t="shared" si="4"/>
        <v>0</v>
      </c>
      <c r="K12" s="12">
        <f t="shared" si="5"/>
        <v>0</v>
      </c>
      <c r="L12" s="13">
        <f t="shared" si="8"/>
        <v>6.9444444444444404E-5</v>
      </c>
      <c r="M12" s="12">
        <f t="shared" si="6"/>
        <v>1.8223788118090141E-4</v>
      </c>
      <c r="N12" s="14">
        <f t="shared" si="7"/>
        <v>5.1727705358990245E-5</v>
      </c>
    </row>
    <row r="13" spans="2:14" x14ac:dyDescent="0.25">
      <c r="B13" s="10" t="s">
        <v>143</v>
      </c>
      <c r="C13" s="11">
        <v>1.05324074074074E-3</v>
      </c>
      <c r="D13" s="12">
        <f t="shared" si="0"/>
        <v>4.0970690198550239E-3</v>
      </c>
      <c r="E13" s="12">
        <f t="shared" si="1"/>
        <v>1.1768813936344936E-3</v>
      </c>
      <c r="F13" s="15">
        <v>1.9675925925925899E-4</v>
      </c>
      <c r="G13" s="12">
        <f t="shared" si="2"/>
        <v>3.406131035864552E-3</v>
      </c>
      <c r="H13" s="12">
        <f t="shared" si="3"/>
        <v>9.9050282584629617E-4</v>
      </c>
      <c r="I13" s="15">
        <v>1.9675925925925899E-4</v>
      </c>
      <c r="J13" s="12">
        <f t="shared" si="4"/>
        <v>2.9709891646277509E-3</v>
      </c>
      <c r="K13" s="12">
        <f t="shared" si="5"/>
        <v>7.9047707616479023E-4</v>
      </c>
      <c r="L13" s="13">
        <f t="shared" si="8"/>
        <v>1.4467592592592579E-3</v>
      </c>
      <c r="M13" s="12">
        <f t="shared" si="6"/>
        <v>3.7966225246021108E-3</v>
      </c>
      <c r="N13" s="14">
        <f t="shared" si="7"/>
        <v>1.0776605283122963E-3</v>
      </c>
    </row>
    <row r="14" spans="2:14" x14ac:dyDescent="0.25">
      <c r="B14" s="10" t="s">
        <v>144</v>
      </c>
      <c r="C14" s="11">
        <v>0</v>
      </c>
      <c r="D14" s="12">
        <f t="shared" si="0"/>
        <v>0</v>
      </c>
      <c r="E14" s="12">
        <f t="shared" si="1"/>
        <v>0</v>
      </c>
      <c r="F14" s="15">
        <v>0</v>
      </c>
      <c r="G14" s="12">
        <f t="shared" si="2"/>
        <v>0</v>
      </c>
      <c r="H14" s="12">
        <f t="shared" si="3"/>
        <v>0</v>
      </c>
      <c r="I14" s="15">
        <v>0</v>
      </c>
      <c r="J14" s="12">
        <f t="shared" si="4"/>
        <v>0</v>
      </c>
      <c r="K14" s="12">
        <f t="shared" si="5"/>
        <v>0</v>
      </c>
      <c r="L14" s="13">
        <f t="shared" si="8"/>
        <v>0</v>
      </c>
      <c r="M14" s="12">
        <f t="shared" si="6"/>
        <v>0</v>
      </c>
      <c r="N14" s="14">
        <f t="shared" si="7"/>
        <v>0</v>
      </c>
    </row>
    <row r="15" spans="2:14" x14ac:dyDescent="0.25">
      <c r="B15" s="10" t="s">
        <v>145</v>
      </c>
      <c r="C15" s="11">
        <v>5.8333333333333301E-3</v>
      </c>
      <c r="D15" s="12">
        <f t="shared" si="0"/>
        <v>2.2691459186889369E-2</v>
      </c>
      <c r="E15" s="12">
        <f t="shared" si="1"/>
        <v>6.5181123339756574E-3</v>
      </c>
      <c r="F15" s="11">
        <v>6.9444444444444404E-5</v>
      </c>
      <c r="G15" s="12">
        <f t="shared" si="2"/>
        <v>1.2021638950110193E-3</v>
      </c>
      <c r="H15" s="12">
        <f t="shared" si="3"/>
        <v>3.4958923265163421E-4</v>
      </c>
      <c r="I15" s="11">
        <v>1.1805555555555599E-3</v>
      </c>
      <c r="J15" s="12">
        <f t="shared" si="4"/>
        <v>1.7825934987766596E-2</v>
      </c>
      <c r="K15" s="12">
        <f t="shared" si="5"/>
        <v>4.742862456988765E-3</v>
      </c>
      <c r="L15" s="13">
        <f t="shared" si="8"/>
        <v>7.0833333333333338E-3</v>
      </c>
      <c r="M15" s="12">
        <f t="shared" si="6"/>
        <v>1.8588263880451955E-2</v>
      </c>
      <c r="N15" s="14">
        <f t="shared" si="7"/>
        <v>5.2762259466170086E-3</v>
      </c>
    </row>
    <row r="16" spans="2:14" x14ac:dyDescent="0.25">
      <c r="B16" s="10" t="s">
        <v>146</v>
      </c>
      <c r="C16" s="11">
        <v>0</v>
      </c>
      <c r="D16" s="12">
        <f t="shared" si="0"/>
        <v>0</v>
      </c>
      <c r="E16" s="12">
        <f t="shared" si="1"/>
        <v>0</v>
      </c>
      <c r="F16" s="11">
        <v>0</v>
      </c>
      <c r="G16" s="12">
        <f t="shared" si="2"/>
        <v>0</v>
      </c>
      <c r="H16" s="12">
        <f t="shared" si="3"/>
        <v>0</v>
      </c>
      <c r="I16" s="11">
        <v>0</v>
      </c>
      <c r="J16" s="12">
        <f t="shared" si="4"/>
        <v>0</v>
      </c>
      <c r="K16" s="12">
        <f t="shared" si="5"/>
        <v>0</v>
      </c>
      <c r="L16" s="13">
        <f t="shared" si="8"/>
        <v>0</v>
      </c>
      <c r="M16" s="12">
        <f t="shared" si="6"/>
        <v>0</v>
      </c>
      <c r="N16" s="14">
        <f t="shared" si="7"/>
        <v>0</v>
      </c>
    </row>
    <row r="17" spans="2:14" ht="15.75" thickBot="1" x14ac:dyDescent="0.3">
      <c r="B17" s="10" t="s">
        <v>13</v>
      </c>
      <c r="C17" s="11">
        <v>1.7268518518518499E-2</v>
      </c>
      <c r="D17" s="12">
        <f t="shared" si="0"/>
        <v>6.7173922831029603E-2</v>
      </c>
      <c r="E17" s="12">
        <f t="shared" si="1"/>
        <v>1.9295681750578719E-2</v>
      </c>
      <c r="F17" s="11">
        <v>1.96875E-2</v>
      </c>
      <c r="G17" s="12">
        <f t="shared" si="2"/>
        <v>0.3408134642356242</v>
      </c>
      <c r="H17" s="12">
        <f t="shared" si="3"/>
        <v>9.9108547456738361E-2</v>
      </c>
      <c r="I17" s="11">
        <v>1.1574074074074099E-3</v>
      </c>
      <c r="J17" s="12">
        <f t="shared" si="4"/>
        <v>1.7476406850751539E-2</v>
      </c>
      <c r="K17" s="12">
        <f t="shared" si="5"/>
        <v>4.6498651539105471E-3</v>
      </c>
      <c r="L17" s="13">
        <f t="shared" si="8"/>
        <v>3.8113425925925912E-2</v>
      </c>
      <c r="M17" s="12">
        <f t="shared" si="6"/>
        <v>0.10001822378811807</v>
      </c>
      <c r="N17" s="14">
        <f t="shared" si="7"/>
        <v>2.8389888957859152E-2</v>
      </c>
    </row>
    <row r="18" spans="2:14" ht="16.5" thickTop="1" thickBot="1" x14ac:dyDescent="0.3">
      <c r="B18" s="31" t="s">
        <v>3</v>
      </c>
      <c r="C18" s="32">
        <f>SUM(C7:C17)</f>
        <v>0.25707175925925924</v>
      </c>
      <c r="D18" s="33">
        <f>IFERROR(SUM(D7:D17),0)</f>
        <v>1</v>
      </c>
      <c r="E18" s="33">
        <f>IFERROR(SUM(E7:E17),0)</f>
        <v>0.2872495893847884</v>
      </c>
      <c r="F18" s="32">
        <f>SUM(F7:F17)</f>
        <v>5.7766203703703695E-2</v>
      </c>
      <c r="G18" s="33">
        <f>IFERROR(SUM(G7:G17),0)</f>
        <v>0.99999999999999989</v>
      </c>
      <c r="H18" s="33">
        <f>IFERROR(SUM(H7:H17),0)</f>
        <v>0.29079997669405117</v>
      </c>
      <c r="I18" s="32">
        <f>SUM(I7:I17)</f>
        <v>6.6226851851851801E-2</v>
      </c>
      <c r="J18" s="33">
        <f>IFERROR(SUM(J7:J17),0)</f>
        <v>1.0000000000000002</v>
      </c>
      <c r="K18" s="33">
        <f>IFERROR(SUM(K7:K17),0)</f>
        <v>0.26606528410676072</v>
      </c>
      <c r="L18" s="32">
        <f>SUM(L7:L17)</f>
        <v>0.38106481481481475</v>
      </c>
      <c r="M18" s="33">
        <f>IFERROR(SUM(M7:M17),0)</f>
        <v>0.99999999999999989</v>
      </c>
      <c r="N18" s="34">
        <f>IFERROR(SUM(N7:N17),0)</f>
        <v>0.28384716187323261</v>
      </c>
    </row>
    <row r="19" spans="2:14" ht="15.75" thickTop="1" x14ac:dyDescent="0.25">
      <c r="B19" s="25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7"/>
    </row>
    <row r="20" spans="2:14" x14ac:dyDescent="0.25">
      <c r="B20" s="7" t="s">
        <v>14</v>
      </c>
      <c r="C20" s="8" t="s">
        <v>57</v>
      </c>
      <c r="D20" s="16" t="s">
        <v>5</v>
      </c>
      <c r="E20" s="16" t="s">
        <v>5</v>
      </c>
      <c r="F20" s="8" t="s">
        <v>57</v>
      </c>
      <c r="G20" s="16" t="s">
        <v>5</v>
      </c>
      <c r="H20" s="16" t="s">
        <v>5</v>
      </c>
      <c r="I20" s="8" t="s">
        <v>57</v>
      </c>
      <c r="J20" s="16" t="s">
        <v>5</v>
      </c>
      <c r="K20" s="16" t="s">
        <v>5</v>
      </c>
      <c r="L20" s="16" t="s">
        <v>57</v>
      </c>
      <c r="M20" s="16" t="s">
        <v>5</v>
      </c>
      <c r="N20" s="17" t="s">
        <v>5</v>
      </c>
    </row>
    <row r="21" spans="2:14" x14ac:dyDescent="0.25">
      <c r="B21" s="18" t="s">
        <v>15</v>
      </c>
      <c r="C21" s="11">
        <v>6.8483796296296306E-2</v>
      </c>
      <c r="D21" s="19"/>
      <c r="E21" s="12">
        <f>IFERROR(C21/C$29,0)</f>
        <v>7.6523156111376958E-2</v>
      </c>
      <c r="F21" s="11">
        <v>1.44444444444444E-2</v>
      </c>
      <c r="G21" s="19"/>
      <c r="H21" s="12">
        <f>IFERROR(F21/F$29,0)</f>
        <v>7.2714560391539743E-2</v>
      </c>
      <c r="I21" s="11">
        <v>1.7395833333333301E-2</v>
      </c>
      <c r="J21" s="19"/>
      <c r="K21" s="12">
        <f>IFERROR(I21/I$29,0)</f>
        <v>6.988747326327524E-2</v>
      </c>
      <c r="L21" s="13">
        <f>SUM(C21,F21,I21)</f>
        <v>0.10032407407407401</v>
      </c>
      <c r="M21" s="19"/>
      <c r="N21" s="14">
        <f>IFERROR(L21/L$29,0)</f>
        <v>7.4729291675287898E-2</v>
      </c>
    </row>
    <row r="22" spans="2:14" x14ac:dyDescent="0.25">
      <c r="B22" s="18" t="s">
        <v>16</v>
      </c>
      <c r="C22" s="11">
        <v>6.9444444444444404E-5</v>
      </c>
      <c r="D22" s="19"/>
      <c r="E22" s="12">
        <f t="shared" ref="E22:E26" si="9">IFERROR(C22/C$29,0)</f>
        <v>7.759657540447211E-5</v>
      </c>
      <c r="F22" s="11">
        <v>0</v>
      </c>
      <c r="G22" s="19"/>
      <c r="H22" s="12">
        <f t="shared" ref="H22:H26" si="10">IFERROR(F22/F$29,0)</f>
        <v>0</v>
      </c>
      <c r="I22" s="11">
        <v>1.9675925925925899E-4</v>
      </c>
      <c r="J22" s="19"/>
      <c r="K22" s="12">
        <f t="shared" ref="K22:K26" si="11">IFERROR(I22/I$29,0)</f>
        <v>7.9047707616479023E-4</v>
      </c>
      <c r="L22" s="13">
        <f t="shared" ref="L22:L26" si="12">SUM(C22,F22,I22)</f>
        <v>2.6620370370370339E-4</v>
      </c>
      <c r="M22" s="19"/>
      <c r="N22" s="14">
        <f t="shared" ref="N22:N26" si="13">IFERROR(L22/L$29,0)</f>
        <v>1.982895372094625E-4</v>
      </c>
    </row>
    <row r="23" spans="2:14" x14ac:dyDescent="0.25">
      <c r="B23" s="18" t="s">
        <v>17</v>
      </c>
      <c r="C23" s="11">
        <v>3.77314814814815E-3</v>
      </c>
      <c r="D23" s="19"/>
      <c r="E23" s="12">
        <f t="shared" si="9"/>
        <v>4.2160805969763222E-3</v>
      </c>
      <c r="F23" s="11">
        <v>7.2916666666666703E-4</v>
      </c>
      <c r="G23" s="19"/>
      <c r="H23" s="12">
        <f t="shared" si="10"/>
        <v>3.6706869428421635E-3</v>
      </c>
      <c r="I23" s="11">
        <v>9.1435185185185196E-4</v>
      </c>
      <c r="J23" s="19"/>
      <c r="K23" s="12">
        <f t="shared" si="11"/>
        <v>3.6733934715893245E-3</v>
      </c>
      <c r="L23" s="13">
        <f t="shared" si="12"/>
        <v>5.4166666666666686E-3</v>
      </c>
      <c r="M23" s="19"/>
      <c r="N23" s="14">
        <f t="shared" si="13"/>
        <v>4.0347610180012424E-3</v>
      </c>
    </row>
    <row r="24" spans="2:14" x14ac:dyDescent="0.25">
      <c r="B24" s="18" t="s">
        <v>18</v>
      </c>
      <c r="C24" s="11">
        <v>0.16934027777777799</v>
      </c>
      <c r="D24" s="19"/>
      <c r="E24" s="12">
        <f t="shared" si="9"/>
        <v>0.18921924912380558</v>
      </c>
      <c r="F24" s="11">
        <v>3.6481481481481497E-2</v>
      </c>
      <c r="G24" s="19"/>
      <c r="H24" s="12">
        <f t="shared" si="10"/>
        <v>0.18365087688632536</v>
      </c>
      <c r="I24" s="11">
        <v>5.2453703703703697E-2</v>
      </c>
      <c r="J24" s="19"/>
      <c r="K24" s="12">
        <f t="shared" si="11"/>
        <v>0.2107318887752255</v>
      </c>
      <c r="L24" s="13">
        <f t="shared" si="12"/>
        <v>0.25827546296296322</v>
      </c>
      <c r="M24" s="19"/>
      <c r="N24" s="14">
        <f t="shared" si="13"/>
        <v>0.19238395751431153</v>
      </c>
    </row>
    <row r="25" spans="2:14" x14ac:dyDescent="0.25">
      <c r="B25" s="18" t="s">
        <v>19</v>
      </c>
      <c r="C25" s="11">
        <v>0.381736111111111</v>
      </c>
      <c r="D25" s="19"/>
      <c r="E25" s="12">
        <f t="shared" si="9"/>
        <v>0.42654837499838327</v>
      </c>
      <c r="F25" s="11">
        <v>8.4097222222222198E-2</v>
      </c>
      <c r="G25" s="19"/>
      <c r="H25" s="12">
        <f t="shared" si="10"/>
        <v>0.4233525607411292</v>
      </c>
      <c r="I25" s="11">
        <v>0.104363425925926</v>
      </c>
      <c r="J25" s="19"/>
      <c r="K25" s="12">
        <f t="shared" si="11"/>
        <v>0.41927834092811339</v>
      </c>
      <c r="L25" s="13">
        <f t="shared" si="12"/>
        <v>0.57019675925925917</v>
      </c>
      <c r="M25" s="19"/>
      <c r="N25" s="14">
        <f t="shared" si="13"/>
        <v>0.42472756741844259</v>
      </c>
    </row>
    <row r="26" spans="2:14" ht="15.75" thickBot="1" x14ac:dyDescent="0.3">
      <c r="B26" s="23" t="s">
        <v>20</v>
      </c>
      <c r="C26" s="20">
        <v>1.44675925925926E-2</v>
      </c>
      <c r="D26" s="24"/>
      <c r="E26" s="21">
        <f t="shared" si="9"/>
        <v>1.616595320926504E-2</v>
      </c>
      <c r="F26" s="20">
        <v>5.1273148148148102E-3</v>
      </c>
      <c r="G26" s="24"/>
      <c r="H26" s="21">
        <f t="shared" si="10"/>
        <v>2.5811338344112318E-2</v>
      </c>
      <c r="I26" s="20">
        <v>7.3611111111111099E-3</v>
      </c>
      <c r="J26" s="24"/>
      <c r="K26" s="21">
        <f t="shared" si="11"/>
        <v>2.9573142378871011E-2</v>
      </c>
      <c r="L26" s="13">
        <f t="shared" si="12"/>
        <v>2.6956018518518518E-2</v>
      </c>
      <c r="M26" s="24"/>
      <c r="N26" s="22">
        <f t="shared" si="13"/>
        <v>2.0078970963514724E-2</v>
      </c>
    </row>
    <row r="27" spans="2:14" ht="16.5" thickTop="1" thickBot="1" x14ac:dyDescent="0.3">
      <c r="B27" s="31" t="s">
        <v>3</v>
      </c>
      <c r="C27" s="32">
        <f>SUM(C21:C26)</f>
        <v>0.63787037037037042</v>
      </c>
      <c r="D27" s="33"/>
      <c r="E27" s="33">
        <f>IFERROR(SUM(E21:E26),0)</f>
        <v>0.7127504106152116</v>
      </c>
      <c r="F27" s="32">
        <f>SUM(F21:F26)</f>
        <v>0.14087962962962958</v>
      </c>
      <c r="G27" s="33"/>
      <c r="H27" s="33">
        <f>IFERROR(SUM(H21:H26),0)</f>
        <v>0.70920002330594878</v>
      </c>
      <c r="I27" s="32">
        <f>SUM(I21:I26)</f>
        <v>0.18268518518518523</v>
      </c>
      <c r="J27" s="33"/>
      <c r="K27" s="33">
        <f>IFERROR(SUM(K21:K26),0)</f>
        <v>0.73393471589323922</v>
      </c>
      <c r="L27" s="32">
        <f>SUM(L21:L26)</f>
        <v>0.96143518518518523</v>
      </c>
      <c r="M27" s="33"/>
      <c r="N27" s="34">
        <f>IFERROR(SUM(N21:N26),0)</f>
        <v>0.71615283812676744</v>
      </c>
    </row>
    <row r="28" spans="2:14" ht="16.5" thickTop="1" thickBot="1" x14ac:dyDescent="0.3">
      <c r="B28" s="28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30"/>
    </row>
    <row r="29" spans="2:14" ht="16.5" thickTop="1" thickBot="1" x14ac:dyDescent="0.3">
      <c r="B29" s="31" t="s">
        <v>6</v>
      </c>
      <c r="C29" s="32">
        <f>SUM(C18,C27)</f>
        <v>0.8949421296296296</v>
      </c>
      <c r="D29" s="35"/>
      <c r="E29" s="36">
        <f>IFERROR(SUM(E18,E27),0)</f>
        <v>1</v>
      </c>
      <c r="F29" s="32">
        <f>SUM(F18,F27)</f>
        <v>0.19864583333333327</v>
      </c>
      <c r="G29" s="35"/>
      <c r="H29" s="36">
        <f>IFERROR(SUM(H18,H27),0)</f>
        <v>1</v>
      </c>
      <c r="I29" s="32">
        <f>SUM(I18,I27)</f>
        <v>0.24891203703703701</v>
      </c>
      <c r="J29" s="35"/>
      <c r="K29" s="36">
        <f>IFERROR(SUM(K18,K27),0)</f>
        <v>1</v>
      </c>
      <c r="L29" s="37">
        <f>SUM(L18,L27)</f>
        <v>1.3425</v>
      </c>
      <c r="M29" s="35"/>
      <c r="N29" s="38">
        <f>IFERROR(SUM(N18,N27),0)</f>
        <v>1</v>
      </c>
    </row>
    <row r="30" spans="2:14" ht="66" customHeight="1" thickTop="1" thickBot="1" x14ac:dyDescent="0.3">
      <c r="B30" s="180" t="s">
        <v>274</v>
      </c>
      <c r="C30" s="181"/>
      <c r="D30" s="181"/>
      <c r="E30" s="181"/>
      <c r="F30" s="181"/>
      <c r="G30" s="181"/>
      <c r="H30" s="181"/>
      <c r="I30" s="181"/>
      <c r="J30" s="181"/>
      <c r="K30" s="181"/>
      <c r="L30" s="181"/>
      <c r="M30" s="181"/>
      <c r="N30" s="182"/>
    </row>
  </sheetData>
  <mergeCells count="7">
    <mergeCell ref="B30:N30"/>
    <mergeCell ref="B3:N3"/>
    <mergeCell ref="B4:N4"/>
    <mergeCell ref="C5:E5"/>
    <mergeCell ref="F5:H5"/>
    <mergeCell ref="I5:K5"/>
    <mergeCell ref="L5:N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9" orientation="landscape" r:id="rId1"/>
  <colBreaks count="1" manualBreakCount="1">
    <brk id="14" max="1048575" man="1"/>
  </col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0"/>
  <dimension ref="B2:N30"/>
  <sheetViews>
    <sheetView showGridLines="0" showZeros="0" view="pageBreakPreview" topLeftCell="A4" zoomScale="110" zoomScaleNormal="80" zoomScaleSheetLayoutView="110" workbookViewId="0">
      <selection activeCell="B2" sqref="B2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6" width="10.42578125" style="4" customWidth="1"/>
    <col min="7" max="7" width="10.42578125" style="1" customWidth="1"/>
    <col min="8" max="8" width="10.42578125" style="4" customWidth="1"/>
    <col min="9" max="11" width="10.42578125" style="1" customWidth="1"/>
    <col min="12" max="16384" width="8.85546875" style="1"/>
  </cols>
  <sheetData>
    <row r="2" spans="2:11" ht="15.75" thickBot="1" x14ac:dyDescent="0.3"/>
    <row r="3" spans="2:11" x14ac:dyDescent="0.25">
      <c r="B3" s="183" t="s">
        <v>53</v>
      </c>
      <c r="C3" s="184"/>
      <c r="D3" s="184"/>
      <c r="E3" s="184"/>
      <c r="F3" s="184"/>
      <c r="G3" s="184"/>
      <c r="H3" s="184"/>
      <c r="I3" s="184"/>
      <c r="J3" s="184"/>
      <c r="K3" s="185"/>
    </row>
    <row r="4" spans="2:11" ht="15.75" thickBot="1" x14ac:dyDescent="0.3">
      <c r="B4" s="186" t="s">
        <v>196</v>
      </c>
      <c r="C4" s="187"/>
      <c r="D4" s="187"/>
      <c r="E4" s="187"/>
      <c r="F4" s="187"/>
      <c r="G4" s="187"/>
      <c r="H4" s="187"/>
      <c r="I4" s="187"/>
      <c r="J4" s="187"/>
      <c r="K4" s="188"/>
    </row>
    <row r="5" spans="2:11" x14ac:dyDescent="0.25">
      <c r="B5" s="39"/>
      <c r="C5" s="189" t="s">
        <v>28</v>
      </c>
      <c r="D5" s="189"/>
      <c r="E5" s="189"/>
      <c r="F5" s="189" t="s">
        <v>29</v>
      </c>
      <c r="G5" s="189"/>
      <c r="H5" s="189"/>
      <c r="I5" s="189" t="s">
        <v>30</v>
      </c>
      <c r="J5" s="189"/>
      <c r="K5" s="190"/>
    </row>
    <row r="6" spans="2:11" x14ac:dyDescent="0.25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9" t="s">
        <v>5</v>
      </c>
    </row>
    <row r="7" spans="2:11" x14ac:dyDescent="0.25">
      <c r="B7" s="10" t="s">
        <v>40</v>
      </c>
      <c r="C7" s="11">
        <v>4.2824074074074102E-4</v>
      </c>
      <c r="D7" s="12">
        <f t="shared" ref="D7:D17" si="0">IFERROR(C7/C$18,0)</f>
        <v>8.4668192219679667E-2</v>
      </c>
      <c r="E7" s="12">
        <f t="shared" ref="E7:E17" si="1">IFERROR(C7/C$29,0)</f>
        <v>6.3000170270730554E-3</v>
      </c>
      <c r="F7" s="11">
        <v>2.19907407407407E-4</v>
      </c>
      <c r="G7" s="12">
        <f t="shared" ref="G7:G17" si="2">IFERROR(F7/F$18,0)</f>
        <v>0.41304347826086912</v>
      </c>
      <c r="H7" s="12">
        <f t="shared" ref="H7:H17" si="3">IFERROR(F7/F$29,0)</f>
        <v>6.2295081967213138E-2</v>
      </c>
      <c r="I7" s="11">
        <v>6.4814814814814802E-4</v>
      </c>
      <c r="J7" s="12">
        <f t="shared" ref="J7:J17" si="4">IFERROR(I7/I$18,0)</f>
        <v>0.11594202898550722</v>
      </c>
      <c r="K7" s="14">
        <f t="shared" ref="K7:K17" si="5">IFERROR(I7/I$29,0)</f>
        <v>9.064422143088377E-3</v>
      </c>
    </row>
    <row r="8" spans="2:11" x14ac:dyDescent="0.25">
      <c r="B8" s="153" t="s">
        <v>122</v>
      </c>
      <c r="C8" s="11">
        <v>2.0833333333333299E-4</v>
      </c>
      <c r="D8" s="12">
        <f t="shared" si="0"/>
        <v>4.1189931350114339E-2</v>
      </c>
      <c r="E8" s="12">
        <f t="shared" si="1"/>
        <v>3.0648731483058035E-3</v>
      </c>
      <c r="F8" s="11">
        <v>0</v>
      </c>
      <c r="G8" s="12">
        <f t="shared" si="2"/>
        <v>0</v>
      </c>
      <c r="H8" s="12">
        <f t="shared" si="3"/>
        <v>0</v>
      </c>
      <c r="I8" s="11">
        <v>2.0833333333333299E-4</v>
      </c>
      <c r="J8" s="12">
        <f t="shared" si="4"/>
        <v>3.7267080745341553E-2</v>
      </c>
      <c r="K8" s="14">
        <f t="shared" si="5"/>
        <v>2.9135642602784026E-3</v>
      </c>
    </row>
    <row r="9" spans="2:11" x14ac:dyDescent="0.25">
      <c r="B9" s="10" t="s">
        <v>11</v>
      </c>
      <c r="C9" s="11">
        <v>3.1250000000000002E-3</v>
      </c>
      <c r="D9" s="12">
        <f t="shared" si="0"/>
        <v>0.61784897025171615</v>
      </c>
      <c r="E9" s="12">
        <f t="shared" si="1"/>
        <v>4.5973097224587131E-2</v>
      </c>
      <c r="F9" s="11">
        <v>3.1250000000000001E-4</v>
      </c>
      <c r="G9" s="12">
        <f t="shared" si="2"/>
        <v>0.58695652173913093</v>
      </c>
      <c r="H9" s="12">
        <f t="shared" si="3"/>
        <v>8.852459016393463E-2</v>
      </c>
      <c r="I9" s="11">
        <v>3.4375E-3</v>
      </c>
      <c r="J9" s="12">
        <f t="shared" si="4"/>
        <v>0.61490683229813659</v>
      </c>
      <c r="K9" s="14">
        <f t="shared" si="5"/>
        <v>4.8073810294593719E-2</v>
      </c>
    </row>
    <row r="10" spans="2:11" x14ac:dyDescent="0.25">
      <c r="B10" s="10" t="s">
        <v>52</v>
      </c>
      <c r="C10" s="11">
        <v>6.5972222222222203E-4</v>
      </c>
      <c r="D10" s="12">
        <f t="shared" si="0"/>
        <v>0.13043478260869559</v>
      </c>
      <c r="E10" s="12">
        <f t="shared" si="1"/>
        <v>9.7054316363017236E-3</v>
      </c>
      <c r="F10" s="11">
        <v>0</v>
      </c>
      <c r="G10" s="12">
        <f t="shared" si="2"/>
        <v>0</v>
      </c>
      <c r="H10" s="12">
        <f t="shared" si="3"/>
        <v>0</v>
      </c>
      <c r="I10" s="11">
        <v>6.5972222222222203E-4</v>
      </c>
      <c r="J10" s="12">
        <f t="shared" si="4"/>
        <v>0.11801242236024841</v>
      </c>
      <c r="K10" s="14">
        <f t="shared" si="5"/>
        <v>9.2262868242149534E-3</v>
      </c>
    </row>
    <row r="11" spans="2:11" x14ac:dyDescent="0.25">
      <c r="B11" s="10" t="s">
        <v>12</v>
      </c>
      <c r="C11" s="11">
        <v>2.6620370370370399E-4</v>
      </c>
      <c r="D11" s="12">
        <f t="shared" si="0"/>
        <v>5.2631578947368467E-2</v>
      </c>
      <c r="E11" s="12">
        <f t="shared" si="1"/>
        <v>3.9162268006129814E-3</v>
      </c>
      <c r="F11" s="11">
        <v>0</v>
      </c>
      <c r="G11" s="12">
        <f t="shared" si="2"/>
        <v>0</v>
      </c>
      <c r="H11" s="12">
        <f t="shared" si="3"/>
        <v>0</v>
      </c>
      <c r="I11" s="11">
        <v>2.6620370370370399E-4</v>
      </c>
      <c r="J11" s="12">
        <f t="shared" si="4"/>
        <v>4.7619047619047665E-2</v>
      </c>
      <c r="K11" s="14">
        <f t="shared" si="5"/>
        <v>3.7228876659113025E-3</v>
      </c>
    </row>
    <row r="12" spans="2:11" x14ac:dyDescent="0.25">
      <c r="B12" s="10" t="s">
        <v>142</v>
      </c>
      <c r="C12" s="11">
        <v>0</v>
      </c>
      <c r="D12" s="12">
        <f t="shared" si="0"/>
        <v>0</v>
      </c>
      <c r="E12" s="12">
        <f t="shared" si="1"/>
        <v>0</v>
      </c>
      <c r="F12" s="11">
        <v>0</v>
      </c>
      <c r="G12" s="12">
        <f t="shared" si="2"/>
        <v>0</v>
      </c>
      <c r="H12" s="12">
        <f t="shared" si="3"/>
        <v>0</v>
      </c>
      <c r="I12" s="11">
        <v>0</v>
      </c>
      <c r="J12" s="12">
        <f t="shared" si="4"/>
        <v>0</v>
      </c>
      <c r="K12" s="14">
        <f t="shared" si="5"/>
        <v>0</v>
      </c>
    </row>
    <row r="13" spans="2:11" x14ac:dyDescent="0.25">
      <c r="B13" s="10" t="s">
        <v>143</v>
      </c>
      <c r="C13" s="11">
        <v>5.78703703703704E-5</v>
      </c>
      <c r="D13" s="12">
        <f t="shared" si="0"/>
        <v>1.1441647597254008E-2</v>
      </c>
      <c r="E13" s="12">
        <f t="shared" si="1"/>
        <v>8.5135365230716944E-4</v>
      </c>
      <c r="F13" s="11">
        <v>0</v>
      </c>
      <c r="G13" s="12">
        <f t="shared" si="2"/>
        <v>0</v>
      </c>
      <c r="H13" s="12">
        <f t="shared" si="3"/>
        <v>0</v>
      </c>
      <c r="I13" s="11">
        <v>5.78703703703704E-5</v>
      </c>
      <c r="J13" s="12">
        <f t="shared" si="4"/>
        <v>1.0351966873706009E-2</v>
      </c>
      <c r="K13" s="14">
        <f t="shared" si="5"/>
        <v>8.0932340563289135E-4</v>
      </c>
    </row>
    <row r="14" spans="2:11" x14ac:dyDescent="0.25">
      <c r="B14" s="10" t="s">
        <v>144</v>
      </c>
      <c r="C14" s="11">
        <v>0</v>
      </c>
      <c r="D14" s="12">
        <f t="shared" si="0"/>
        <v>0</v>
      </c>
      <c r="E14" s="12">
        <f t="shared" si="1"/>
        <v>0</v>
      </c>
      <c r="F14" s="11">
        <v>0</v>
      </c>
      <c r="G14" s="12">
        <f t="shared" si="2"/>
        <v>0</v>
      </c>
      <c r="H14" s="12">
        <f t="shared" si="3"/>
        <v>0</v>
      </c>
      <c r="I14" s="11">
        <v>0</v>
      </c>
      <c r="J14" s="12">
        <f t="shared" si="4"/>
        <v>0</v>
      </c>
      <c r="K14" s="14">
        <f t="shared" si="5"/>
        <v>0</v>
      </c>
    </row>
    <row r="15" spans="2:11" x14ac:dyDescent="0.25">
      <c r="B15" s="10" t="s">
        <v>145</v>
      </c>
      <c r="C15" s="11">
        <v>0</v>
      </c>
      <c r="D15" s="12">
        <f t="shared" si="0"/>
        <v>0</v>
      </c>
      <c r="E15" s="12">
        <f t="shared" si="1"/>
        <v>0</v>
      </c>
      <c r="F15" s="11">
        <v>0</v>
      </c>
      <c r="G15" s="12">
        <f t="shared" si="2"/>
        <v>0</v>
      </c>
      <c r="H15" s="12">
        <f t="shared" si="3"/>
        <v>0</v>
      </c>
      <c r="I15" s="11">
        <v>0</v>
      </c>
      <c r="J15" s="12">
        <f t="shared" si="4"/>
        <v>0</v>
      </c>
      <c r="K15" s="14">
        <f t="shared" si="5"/>
        <v>0</v>
      </c>
    </row>
    <row r="16" spans="2:11" x14ac:dyDescent="0.25">
      <c r="B16" s="10" t="s">
        <v>146</v>
      </c>
      <c r="C16" s="11">
        <v>0</v>
      </c>
      <c r="D16" s="12">
        <f t="shared" si="0"/>
        <v>0</v>
      </c>
      <c r="E16" s="12">
        <f t="shared" si="1"/>
        <v>0</v>
      </c>
      <c r="F16" s="11">
        <v>0</v>
      </c>
      <c r="G16" s="12">
        <f t="shared" si="2"/>
        <v>0</v>
      </c>
      <c r="H16" s="12">
        <f t="shared" si="3"/>
        <v>0</v>
      </c>
      <c r="I16" s="11">
        <v>0</v>
      </c>
      <c r="J16" s="12">
        <f t="shared" si="4"/>
        <v>0</v>
      </c>
      <c r="K16" s="14">
        <f t="shared" si="5"/>
        <v>0</v>
      </c>
    </row>
    <row r="17" spans="2:14" ht="15.75" thickBot="1" x14ac:dyDescent="0.3">
      <c r="B17" s="10" t="s">
        <v>13</v>
      </c>
      <c r="C17" s="11">
        <v>3.1250000000000001E-4</v>
      </c>
      <c r="D17" s="12">
        <f t="shared" si="0"/>
        <v>6.1784897025171613E-2</v>
      </c>
      <c r="E17" s="12">
        <f t="shared" si="1"/>
        <v>4.5973097224587126E-3</v>
      </c>
      <c r="F17" s="11">
        <v>0</v>
      </c>
      <c r="G17" s="12">
        <f t="shared" si="2"/>
        <v>0</v>
      </c>
      <c r="H17" s="12">
        <f t="shared" si="3"/>
        <v>0</v>
      </c>
      <c r="I17" s="11">
        <v>3.1250000000000001E-4</v>
      </c>
      <c r="J17" s="12">
        <f t="shared" si="4"/>
        <v>5.5900621118012417E-2</v>
      </c>
      <c r="K17" s="14">
        <f t="shared" si="5"/>
        <v>4.3703463904176112E-3</v>
      </c>
    </row>
    <row r="18" spans="2:14" ht="16.5" thickTop="1" thickBot="1" x14ac:dyDescent="0.3">
      <c r="B18" s="31" t="s">
        <v>3</v>
      </c>
      <c r="C18" s="32">
        <f>SUM(C7:C17)</f>
        <v>5.0578703703703714E-3</v>
      </c>
      <c r="D18" s="33">
        <f>IFERROR(SUM(D7:D17),0)</f>
        <v>0.99999999999999978</v>
      </c>
      <c r="E18" s="33">
        <f>IFERROR(SUM(E7:E17),0)</f>
        <v>7.4408309211646581E-2</v>
      </c>
      <c r="F18" s="32">
        <f>SUM(F7:F17)</f>
        <v>5.32407407407407E-4</v>
      </c>
      <c r="G18" s="33">
        <f>IFERROR(SUM(G7:G17),0)</f>
        <v>1</v>
      </c>
      <c r="H18" s="33">
        <f>IFERROR(SUM(H7:H17),0)</f>
        <v>0.15081967213114778</v>
      </c>
      <c r="I18" s="32">
        <f>SUM(I7:I17)</f>
        <v>5.5902777777777782E-3</v>
      </c>
      <c r="J18" s="33">
        <f>IFERROR(SUM(J7:J17),0)</f>
        <v>0.99999999999999989</v>
      </c>
      <c r="K18" s="34">
        <f>IFERROR(SUM(K7:K17),0)</f>
        <v>7.8180640984137267E-2</v>
      </c>
    </row>
    <row r="19" spans="2:14" ht="15.75" thickTop="1" x14ac:dyDescent="0.25">
      <c r="B19" s="25"/>
      <c r="C19" s="26"/>
      <c r="D19" s="26"/>
      <c r="E19" s="26"/>
      <c r="F19" s="26"/>
      <c r="G19" s="26"/>
      <c r="H19" s="26"/>
      <c r="I19" s="26"/>
      <c r="J19" s="26"/>
      <c r="K19" s="27"/>
    </row>
    <row r="20" spans="2:14" x14ac:dyDescent="0.25">
      <c r="B20" s="7" t="s">
        <v>14</v>
      </c>
      <c r="C20" s="8" t="s">
        <v>57</v>
      </c>
      <c r="D20" s="16" t="s">
        <v>5</v>
      </c>
      <c r="E20" s="16" t="s">
        <v>5</v>
      </c>
      <c r="F20" s="8" t="s">
        <v>57</v>
      </c>
      <c r="G20" s="16" t="s">
        <v>5</v>
      </c>
      <c r="H20" s="16" t="s">
        <v>5</v>
      </c>
      <c r="I20" s="8" t="s">
        <v>57</v>
      </c>
      <c r="J20" s="16" t="s">
        <v>5</v>
      </c>
      <c r="K20" s="17" t="s">
        <v>5</v>
      </c>
    </row>
    <row r="21" spans="2:14" x14ac:dyDescent="0.25">
      <c r="B21" s="18" t="s">
        <v>15</v>
      </c>
      <c r="C21" s="11">
        <v>4.3287037037037001E-3</v>
      </c>
      <c r="D21" s="19"/>
      <c r="E21" s="12">
        <f>IFERROR(C21/C$29,0)</f>
        <v>6.3681253192576184E-2</v>
      </c>
      <c r="F21" s="11">
        <v>6.4814814814814802E-4</v>
      </c>
      <c r="G21" s="19"/>
      <c r="H21" s="12">
        <f>IFERROR(F21/F$29,0)</f>
        <v>0.18360655737704956</v>
      </c>
      <c r="I21" s="11">
        <v>4.9768518518518504E-3</v>
      </c>
      <c r="J21" s="19"/>
      <c r="K21" s="14">
        <f>IFERROR(I21/I$29,0)</f>
        <v>6.9601812884428599E-2</v>
      </c>
    </row>
    <row r="22" spans="2:14" x14ac:dyDescent="0.25">
      <c r="B22" s="18" t="s">
        <v>16</v>
      </c>
      <c r="C22" s="11">
        <v>0</v>
      </c>
      <c r="D22" s="19"/>
      <c r="E22" s="12">
        <f t="shared" ref="E22:E26" si="6">IFERROR(C22/C$29,0)</f>
        <v>0</v>
      </c>
      <c r="F22" s="11">
        <v>0</v>
      </c>
      <c r="G22" s="19"/>
      <c r="H22" s="12">
        <f t="shared" ref="H22:H26" si="7">IFERROR(F22/F$29,0)</f>
        <v>0</v>
      </c>
      <c r="I22" s="11">
        <v>0</v>
      </c>
      <c r="J22" s="19"/>
      <c r="K22" s="14">
        <f t="shared" ref="K22:K26" si="8">IFERROR(I22/I$29,0)</f>
        <v>0</v>
      </c>
    </row>
    <row r="23" spans="2:14" x14ac:dyDescent="0.25">
      <c r="B23" s="18" t="s">
        <v>17</v>
      </c>
      <c r="C23" s="11">
        <v>3.4722222222222202E-4</v>
      </c>
      <c r="D23" s="19"/>
      <c r="E23" s="12">
        <f t="shared" si="6"/>
        <v>5.108121913843011E-3</v>
      </c>
      <c r="F23" s="11">
        <v>0</v>
      </c>
      <c r="G23" s="19"/>
      <c r="H23" s="12">
        <f t="shared" si="7"/>
        <v>0</v>
      </c>
      <c r="I23" s="11">
        <v>3.4722222222222202E-4</v>
      </c>
      <c r="J23" s="19"/>
      <c r="K23" s="14">
        <f t="shared" si="8"/>
        <v>4.8559404337973431E-3</v>
      </c>
    </row>
    <row r="24" spans="2:14" x14ac:dyDescent="0.25">
      <c r="B24" s="18" t="s">
        <v>18</v>
      </c>
      <c r="C24" s="11">
        <v>6.4930555555555601E-3</v>
      </c>
      <c r="D24" s="19"/>
      <c r="E24" s="12">
        <f t="shared" si="6"/>
        <v>9.5521879788864436E-2</v>
      </c>
      <c r="F24" s="11">
        <v>1.0879629629629601E-3</v>
      </c>
      <c r="G24" s="19"/>
      <c r="H24" s="12">
        <f t="shared" si="7"/>
        <v>0.3081967213114753</v>
      </c>
      <c r="I24" s="11">
        <v>7.5810185185185199E-3</v>
      </c>
      <c r="J24" s="19"/>
      <c r="K24" s="14">
        <f t="shared" si="8"/>
        <v>0.10602136613790873</v>
      </c>
    </row>
    <row r="25" spans="2:14" s="2" customFormat="1" x14ac:dyDescent="0.25">
      <c r="B25" s="18" t="s">
        <v>19</v>
      </c>
      <c r="C25" s="11">
        <v>5.0787037037036999E-2</v>
      </c>
      <c r="D25" s="19"/>
      <c r="E25" s="12">
        <f t="shared" si="6"/>
        <v>0.74714796526477101</v>
      </c>
      <c r="F25" s="11">
        <v>1.2615740740740699E-3</v>
      </c>
      <c r="G25" s="19"/>
      <c r="H25" s="12">
        <f t="shared" si="7"/>
        <v>0.35737704918032748</v>
      </c>
      <c r="I25" s="11">
        <v>5.2048611111111101E-2</v>
      </c>
      <c r="J25" s="19"/>
      <c r="K25" s="14">
        <f t="shared" si="8"/>
        <v>0.72790547102622194</v>
      </c>
      <c r="L25" s="1"/>
      <c r="M25" s="1"/>
      <c r="N25" s="1"/>
    </row>
    <row r="26" spans="2:14" ht="15.75" thickBot="1" x14ac:dyDescent="0.3">
      <c r="B26" s="23" t="s">
        <v>20</v>
      </c>
      <c r="C26" s="20">
        <v>9.6064814814814797E-4</v>
      </c>
      <c r="D26" s="24"/>
      <c r="E26" s="21">
        <f t="shared" si="6"/>
        <v>1.4132470628299004E-2</v>
      </c>
      <c r="F26" s="20">
        <v>0</v>
      </c>
      <c r="G26" s="24"/>
      <c r="H26" s="21">
        <f t="shared" si="7"/>
        <v>0</v>
      </c>
      <c r="I26" s="20">
        <v>9.6064814814814797E-4</v>
      </c>
      <c r="J26" s="24"/>
      <c r="K26" s="22">
        <f t="shared" si="8"/>
        <v>1.3434768533505987E-2</v>
      </c>
    </row>
    <row r="27" spans="2:14" s="3" customFormat="1" ht="16.5" thickTop="1" thickBot="1" x14ac:dyDescent="0.3">
      <c r="B27" s="31" t="s">
        <v>3</v>
      </c>
      <c r="C27" s="32">
        <f>SUM(C21:C26)</f>
        <v>6.2916666666666621E-2</v>
      </c>
      <c r="D27" s="33"/>
      <c r="E27" s="33">
        <f>IFERROR(SUM(E21:E26),0)</f>
        <v>0.92559169078835368</v>
      </c>
      <c r="F27" s="32">
        <f>SUM(F21:F26)</f>
        <v>2.9976851851851779E-3</v>
      </c>
      <c r="G27" s="33"/>
      <c r="H27" s="33">
        <f>IFERROR(SUM(H21:H26),0)</f>
        <v>0.84918032786885234</v>
      </c>
      <c r="I27" s="32">
        <f>SUM(I21:I26)</f>
        <v>6.5914351851851849E-2</v>
      </c>
      <c r="J27" s="33"/>
      <c r="K27" s="34">
        <f>IFERROR(SUM(K21:K26),0)</f>
        <v>0.92181935901586265</v>
      </c>
      <c r="L27" s="1"/>
      <c r="M27" s="1"/>
      <c r="N27" s="1"/>
    </row>
    <row r="28" spans="2:14" ht="16.5" thickTop="1" thickBot="1" x14ac:dyDescent="0.3">
      <c r="B28" s="28"/>
      <c r="C28" s="29"/>
      <c r="D28" s="29"/>
      <c r="E28" s="29"/>
      <c r="F28" s="29"/>
      <c r="G28" s="29"/>
      <c r="H28" s="29"/>
      <c r="I28" s="29"/>
      <c r="J28" s="29"/>
      <c r="K28" s="30"/>
    </row>
    <row r="29" spans="2:14" ht="16.5" thickTop="1" thickBot="1" x14ac:dyDescent="0.3">
      <c r="B29" s="31" t="s">
        <v>6</v>
      </c>
      <c r="C29" s="32">
        <f>SUM(C18,C27)</f>
        <v>6.7974537037036986E-2</v>
      </c>
      <c r="D29" s="35"/>
      <c r="E29" s="36">
        <f>IFERROR(SUM(E18,E27),0)</f>
        <v>1.0000000000000002</v>
      </c>
      <c r="F29" s="32">
        <f>SUM(F18,F27)</f>
        <v>3.5300925925925847E-3</v>
      </c>
      <c r="G29" s="35"/>
      <c r="H29" s="36">
        <f>IFERROR(SUM(H18,H27),0)</f>
        <v>1</v>
      </c>
      <c r="I29" s="32">
        <f>SUM(I18,I27)</f>
        <v>7.1504629629629626E-2</v>
      </c>
      <c r="J29" s="35"/>
      <c r="K29" s="38">
        <f>IFERROR(SUM(K18,K27),0)</f>
        <v>0.99999999999999989</v>
      </c>
    </row>
    <row r="30" spans="2:14" ht="66" customHeight="1" thickTop="1" thickBot="1" x14ac:dyDescent="0.3">
      <c r="B30" s="180" t="s">
        <v>272</v>
      </c>
      <c r="C30" s="181"/>
      <c r="D30" s="181"/>
      <c r="E30" s="181"/>
      <c r="F30" s="181"/>
      <c r="G30" s="181"/>
      <c r="H30" s="181"/>
      <c r="I30" s="181"/>
      <c r="J30" s="181"/>
      <c r="K30" s="182"/>
    </row>
  </sheetData>
  <mergeCells count="6">
    <mergeCell ref="B30:K30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1"/>
  <dimension ref="B1:K65"/>
  <sheetViews>
    <sheetView showGridLines="0" showZeros="0" view="pageBreakPreview" topLeftCell="A4" zoomScale="110" zoomScaleNormal="90" zoomScaleSheetLayoutView="110" workbookViewId="0">
      <selection activeCell="B2" sqref="B2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6" width="10.42578125" style="4" customWidth="1"/>
    <col min="7" max="7" width="10.42578125" style="1" customWidth="1"/>
    <col min="8" max="8" width="10.42578125" style="4" customWidth="1"/>
    <col min="9" max="11" width="10.42578125" style="1" customWidth="1"/>
    <col min="12" max="16384" width="8.85546875" style="1"/>
  </cols>
  <sheetData>
    <row r="1" spans="2:11" s="5" customFormat="1" x14ac:dyDescent="0.25">
      <c r="C1" s="6"/>
      <c r="D1" s="6"/>
      <c r="E1" s="6"/>
      <c r="F1" s="6"/>
      <c r="H1" s="6"/>
    </row>
    <row r="2" spans="2:11" s="5" customFormat="1" ht="15.75" thickBot="1" x14ac:dyDescent="0.3">
      <c r="C2" s="6"/>
      <c r="D2" s="6"/>
      <c r="E2" s="6"/>
      <c r="F2" s="6"/>
      <c r="H2" s="6"/>
    </row>
    <row r="3" spans="2:11" s="5" customFormat="1" x14ac:dyDescent="0.25">
      <c r="B3" s="183" t="s">
        <v>54</v>
      </c>
      <c r="C3" s="184"/>
      <c r="D3" s="184"/>
      <c r="E3" s="184"/>
      <c r="F3" s="184"/>
      <c r="G3" s="184"/>
      <c r="H3" s="184"/>
      <c r="I3" s="184"/>
      <c r="J3" s="184"/>
      <c r="K3" s="185"/>
    </row>
    <row r="4" spans="2:11" s="5" customFormat="1" ht="15.75" thickBot="1" x14ac:dyDescent="0.3">
      <c r="B4" s="186" t="s">
        <v>196</v>
      </c>
      <c r="C4" s="187"/>
      <c r="D4" s="187"/>
      <c r="E4" s="187"/>
      <c r="F4" s="187"/>
      <c r="G4" s="187"/>
      <c r="H4" s="187"/>
      <c r="I4" s="187"/>
      <c r="J4" s="187"/>
      <c r="K4" s="188"/>
    </row>
    <row r="5" spans="2:11" s="5" customFormat="1" x14ac:dyDescent="0.25">
      <c r="B5" s="39"/>
      <c r="C5" s="189" t="s">
        <v>28</v>
      </c>
      <c r="D5" s="189"/>
      <c r="E5" s="189"/>
      <c r="F5" s="189" t="s">
        <v>29</v>
      </c>
      <c r="G5" s="189"/>
      <c r="H5" s="189"/>
      <c r="I5" s="189" t="s">
        <v>30</v>
      </c>
      <c r="J5" s="189"/>
      <c r="K5" s="190"/>
    </row>
    <row r="6" spans="2:11" s="5" customFormat="1" x14ac:dyDescent="0.25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9" t="s">
        <v>5</v>
      </c>
    </row>
    <row r="7" spans="2:11" s="5" customFormat="1" x14ac:dyDescent="0.25">
      <c r="B7" s="10" t="s">
        <v>40</v>
      </c>
      <c r="C7" s="11">
        <v>2.9166666666666698E-3</v>
      </c>
      <c r="D7" s="12">
        <f t="shared" ref="D7:D17" si="0">IFERROR(C7/C$18,0)</f>
        <v>0.30071599045346059</v>
      </c>
      <c r="E7" s="12">
        <f t="shared" ref="E7:E17" si="1">IFERROR(C7/C$29,0)</f>
        <v>5.3503184713375909E-2</v>
      </c>
      <c r="F7" s="11">
        <v>1.8518518518518501E-4</v>
      </c>
      <c r="G7" s="12">
        <f t="shared" ref="G7:G17" si="2">IFERROR(F7/F$18,0)</f>
        <v>7.373271889400905E-2</v>
      </c>
      <c r="H7" s="12">
        <f t="shared" ref="H7:H17" si="3">IFERROR(F7/F$29,0)</f>
        <v>1.5051740357478817E-2</v>
      </c>
      <c r="I7" s="11">
        <v>3.10185185185185E-3</v>
      </c>
      <c r="J7" s="12">
        <f t="shared" ref="J7:J17" si="4">IFERROR(I7/I$18,0)</f>
        <v>0.25402843601895719</v>
      </c>
      <c r="K7" s="14">
        <f t="shared" ref="K7:K17" si="5">IFERROR(I7/I$29,0)</f>
        <v>4.6423003637623403E-2</v>
      </c>
    </row>
    <row r="8" spans="2:11" s="5" customFormat="1" x14ac:dyDescent="0.25">
      <c r="B8" s="153" t="s">
        <v>122</v>
      </c>
      <c r="C8" s="11">
        <v>1.7592592592592601E-3</v>
      </c>
      <c r="D8" s="12">
        <f t="shared" si="0"/>
        <v>0.18138424821002375</v>
      </c>
      <c r="E8" s="12">
        <f t="shared" si="1"/>
        <v>3.2271762208067989E-2</v>
      </c>
      <c r="F8" s="11">
        <v>3.3564814814814801E-4</v>
      </c>
      <c r="G8" s="12">
        <f t="shared" si="2"/>
        <v>0.13364055299539146</v>
      </c>
      <c r="H8" s="12">
        <f t="shared" si="3"/>
        <v>2.7281279397930371E-2</v>
      </c>
      <c r="I8" s="11">
        <v>2.0949074074074099E-3</v>
      </c>
      <c r="J8" s="12">
        <f t="shared" si="4"/>
        <v>0.17156398104265425</v>
      </c>
      <c r="K8" s="14">
        <f t="shared" si="5"/>
        <v>3.1352849471678546E-2</v>
      </c>
    </row>
    <row r="9" spans="2:11" s="5" customFormat="1" x14ac:dyDescent="0.25">
      <c r="B9" s="10" t="s">
        <v>11</v>
      </c>
      <c r="C9" s="11">
        <v>2.3495370370370402E-3</v>
      </c>
      <c r="D9" s="12">
        <f t="shared" si="0"/>
        <v>0.24224343675417664</v>
      </c>
      <c r="E9" s="12">
        <f t="shared" si="1"/>
        <v>4.3099787685775048E-2</v>
      </c>
      <c r="F9" s="11">
        <v>1.4351851851851899E-3</v>
      </c>
      <c r="G9" s="12">
        <f t="shared" si="2"/>
        <v>0.57142857142857251</v>
      </c>
      <c r="H9" s="12">
        <f t="shared" si="3"/>
        <v>0.11665098777046133</v>
      </c>
      <c r="I9" s="11">
        <v>3.7847222222222201E-3</v>
      </c>
      <c r="J9" s="12">
        <f t="shared" si="4"/>
        <v>0.30995260663507096</v>
      </c>
      <c r="K9" s="14">
        <f t="shared" si="5"/>
        <v>5.6642993244413631E-2</v>
      </c>
    </row>
    <row r="10" spans="2:11" s="5" customFormat="1" x14ac:dyDescent="0.25">
      <c r="B10" s="10" t="s">
        <v>52</v>
      </c>
      <c r="C10" s="11">
        <v>1.04166666666667E-4</v>
      </c>
      <c r="D10" s="12">
        <f t="shared" si="0"/>
        <v>1.073985680190933E-2</v>
      </c>
      <c r="E10" s="12">
        <f t="shared" si="1"/>
        <v>1.910828025477715E-3</v>
      </c>
      <c r="F10" s="11">
        <v>0</v>
      </c>
      <c r="G10" s="12">
        <f t="shared" si="2"/>
        <v>0</v>
      </c>
      <c r="H10" s="12">
        <f t="shared" si="3"/>
        <v>0</v>
      </c>
      <c r="I10" s="11">
        <v>1.04166666666667E-4</v>
      </c>
      <c r="J10" s="12">
        <f t="shared" si="4"/>
        <v>8.5308056872038188E-3</v>
      </c>
      <c r="K10" s="14">
        <f t="shared" si="5"/>
        <v>1.5589814654425828E-3</v>
      </c>
    </row>
    <row r="11" spans="2:11" s="5" customFormat="1" x14ac:dyDescent="0.25">
      <c r="B11" s="10" t="s">
        <v>12</v>
      </c>
      <c r="C11" s="11">
        <v>2.1180555555555601E-3</v>
      </c>
      <c r="D11" s="12">
        <f t="shared" si="0"/>
        <v>0.21837708830548946</v>
      </c>
      <c r="E11" s="12">
        <f t="shared" si="1"/>
        <v>3.8853503184713499E-2</v>
      </c>
      <c r="F11" s="11">
        <v>2.0833333333333299E-4</v>
      </c>
      <c r="G11" s="12">
        <f t="shared" si="2"/>
        <v>8.2949308755760121E-2</v>
      </c>
      <c r="H11" s="12">
        <f t="shared" si="3"/>
        <v>1.6933207902163658E-2</v>
      </c>
      <c r="I11" s="11">
        <v>2.32638888888889E-3</v>
      </c>
      <c r="J11" s="12">
        <f t="shared" si="4"/>
        <v>0.19052132701421812</v>
      </c>
      <c r="K11" s="14">
        <f t="shared" si="5"/>
        <v>3.481725272821759E-2</v>
      </c>
    </row>
    <row r="12" spans="2:11" s="5" customFormat="1" x14ac:dyDescent="0.25">
      <c r="B12" s="10" t="s">
        <v>142</v>
      </c>
      <c r="C12" s="11">
        <v>0</v>
      </c>
      <c r="D12" s="12">
        <f t="shared" si="0"/>
        <v>0</v>
      </c>
      <c r="E12" s="12">
        <f t="shared" si="1"/>
        <v>0</v>
      </c>
      <c r="F12" s="11">
        <v>0</v>
      </c>
      <c r="G12" s="12">
        <f t="shared" si="2"/>
        <v>0</v>
      </c>
      <c r="H12" s="12">
        <f t="shared" si="3"/>
        <v>0</v>
      </c>
      <c r="I12" s="11">
        <v>0</v>
      </c>
      <c r="J12" s="12">
        <f t="shared" si="4"/>
        <v>0</v>
      </c>
      <c r="K12" s="14">
        <f t="shared" si="5"/>
        <v>0</v>
      </c>
    </row>
    <row r="13" spans="2:11" s="5" customFormat="1" x14ac:dyDescent="0.25">
      <c r="B13" s="10" t="s">
        <v>143</v>
      </c>
      <c r="C13" s="11">
        <v>9.2592592592592602E-5</v>
      </c>
      <c r="D13" s="12">
        <f t="shared" si="0"/>
        <v>9.5465393794749304E-3</v>
      </c>
      <c r="E13" s="12">
        <f t="shared" si="1"/>
        <v>1.6985138004246302E-3</v>
      </c>
      <c r="F13" s="11">
        <v>0</v>
      </c>
      <c r="G13" s="12">
        <f t="shared" si="2"/>
        <v>0</v>
      </c>
      <c r="H13" s="12">
        <f t="shared" si="3"/>
        <v>0</v>
      </c>
      <c r="I13" s="11">
        <v>9.2592592592592602E-5</v>
      </c>
      <c r="J13" s="12">
        <f t="shared" si="4"/>
        <v>7.5829383886255935E-3</v>
      </c>
      <c r="K13" s="14">
        <f t="shared" si="5"/>
        <v>1.3857613026156249E-3</v>
      </c>
    </row>
    <row r="14" spans="2:11" s="5" customFormat="1" x14ac:dyDescent="0.25">
      <c r="B14" s="10" t="s">
        <v>144</v>
      </c>
      <c r="C14" s="11">
        <v>0</v>
      </c>
      <c r="D14" s="12">
        <f t="shared" si="0"/>
        <v>0</v>
      </c>
      <c r="E14" s="12">
        <f t="shared" si="1"/>
        <v>0</v>
      </c>
      <c r="F14" s="11">
        <v>0</v>
      </c>
      <c r="G14" s="12">
        <f t="shared" si="2"/>
        <v>0</v>
      </c>
      <c r="H14" s="12">
        <f t="shared" si="3"/>
        <v>0</v>
      </c>
      <c r="I14" s="11">
        <v>0</v>
      </c>
      <c r="J14" s="12">
        <f t="shared" si="4"/>
        <v>0</v>
      </c>
      <c r="K14" s="14">
        <f t="shared" si="5"/>
        <v>0</v>
      </c>
    </row>
    <row r="15" spans="2:11" s="5" customFormat="1" x14ac:dyDescent="0.25">
      <c r="B15" s="10" t="s">
        <v>145</v>
      </c>
      <c r="C15" s="11">
        <v>0</v>
      </c>
      <c r="D15" s="12">
        <f t="shared" si="0"/>
        <v>0</v>
      </c>
      <c r="E15" s="12">
        <f t="shared" si="1"/>
        <v>0</v>
      </c>
      <c r="F15" s="11">
        <v>0</v>
      </c>
      <c r="G15" s="12">
        <f t="shared" si="2"/>
        <v>0</v>
      </c>
      <c r="H15" s="12">
        <f t="shared" si="3"/>
        <v>0</v>
      </c>
      <c r="I15" s="11">
        <v>0</v>
      </c>
      <c r="J15" s="12">
        <f t="shared" si="4"/>
        <v>0</v>
      </c>
      <c r="K15" s="14">
        <f t="shared" si="5"/>
        <v>0</v>
      </c>
    </row>
    <row r="16" spans="2:11" s="5" customFormat="1" x14ac:dyDescent="0.25">
      <c r="B16" s="10" t="s">
        <v>146</v>
      </c>
      <c r="C16" s="11">
        <v>0</v>
      </c>
      <c r="D16" s="12">
        <f t="shared" si="0"/>
        <v>0</v>
      </c>
      <c r="E16" s="12">
        <f t="shared" si="1"/>
        <v>0</v>
      </c>
      <c r="F16" s="11">
        <v>0</v>
      </c>
      <c r="G16" s="12">
        <f t="shared" si="2"/>
        <v>0</v>
      </c>
      <c r="H16" s="12">
        <f t="shared" si="3"/>
        <v>0</v>
      </c>
      <c r="I16" s="11">
        <v>0</v>
      </c>
      <c r="J16" s="12">
        <f t="shared" si="4"/>
        <v>0</v>
      </c>
      <c r="K16" s="14">
        <f t="shared" si="5"/>
        <v>0</v>
      </c>
    </row>
    <row r="17" spans="2:11" s="5" customFormat="1" ht="15.75" thickBot="1" x14ac:dyDescent="0.3">
      <c r="B17" s="10" t="s">
        <v>13</v>
      </c>
      <c r="C17" s="11">
        <v>3.5879629629629602E-4</v>
      </c>
      <c r="D17" s="12">
        <f t="shared" si="0"/>
        <v>3.6992840095465322E-2</v>
      </c>
      <c r="E17" s="12">
        <f t="shared" si="1"/>
        <v>6.5817409766454373E-3</v>
      </c>
      <c r="F17" s="11">
        <v>3.4722222222222202E-4</v>
      </c>
      <c r="G17" s="12">
        <f t="shared" si="2"/>
        <v>0.13824884792626702</v>
      </c>
      <c r="H17" s="12">
        <f t="shared" si="3"/>
        <v>2.822201317027279E-2</v>
      </c>
      <c r="I17" s="11">
        <v>7.0601851851851804E-4</v>
      </c>
      <c r="J17" s="12">
        <f t="shared" si="4"/>
        <v>5.7819905213270108E-2</v>
      </c>
      <c r="K17" s="14">
        <f t="shared" si="5"/>
        <v>1.0566429932444131E-2</v>
      </c>
    </row>
    <row r="18" spans="2:11" s="5" customFormat="1" ht="16.5" thickTop="1" thickBot="1" x14ac:dyDescent="0.3">
      <c r="B18" s="31" t="s">
        <v>3</v>
      </c>
      <c r="C18" s="32">
        <f>SUM(C7:C17)</f>
        <v>9.6990740740740856E-3</v>
      </c>
      <c r="D18" s="33">
        <f>IFERROR(SUM(D7:D17),0)</f>
        <v>1</v>
      </c>
      <c r="E18" s="33">
        <f>IFERROR(SUM(E7:E17),0)</f>
        <v>0.17791932059448021</v>
      </c>
      <c r="F18" s="32">
        <f>SUM(F7:F17)</f>
        <v>2.5115740740740775E-3</v>
      </c>
      <c r="G18" s="33">
        <f>IFERROR(SUM(G7:G17),0)</f>
        <v>1.0000000000000002</v>
      </c>
      <c r="H18" s="33">
        <f>IFERROR(SUM(H7:H17),0)</f>
        <v>0.20413922859830697</v>
      </c>
      <c r="I18" s="32">
        <f>SUM(I7:I17)</f>
        <v>1.2210648148148148E-2</v>
      </c>
      <c r="J18" s="33">
        <f>IFERROR(SUM(J7:J17),0)</f>
        <v>0.99999999999999989</v>
      </c>
      <c r="K18" s="34">
        <f>IFERROR(SUM(K7:K17),0)</f>
        <v>0.18274727178243552</v>
      </c>
    </row>
    <row r="19" spans="2:11" s="5" customFormat="1" ht="15.75" thickTop="1" x14ac:dyDescent="0.25">
      <c r="B19" s="25"/>
      <c r="C19" s="26"/>
      <c r="D19" s="26"/>
      <c r="E19" s="26"/>
      <c r="F19" s="26"/>
      <c r="G19" s="26"/>
      <c r="H19" s="26"/>
      <c r="I19" s="26"/>
      <c r="J19" s="26"/>
      <c r="K19" s="27"/>
    </row>
    <row r="20" spans="2:11" s="5" customFormat="1" x14ac:dyDescent="0.25">
      <c r="B20" s="7" t="s">
        <v>14</v>
      </c>
      <c r="C20" s="8" t="s">
        <v>57</v>
      </c>
      <c r="D20" s="16" t="s">
        <v>5</v>
      </c>
      <c r="E20" s="16" t="s">
        <v>5</v>
      </c>
      <c r="F20" s="8" t="s">
        <v>57</v>
      </c>
      <c r="G20" s="16" t="s">
        <v>5</v>
      </c>
      <c r="H20" s="16" t="s">
        <v>5</v>
      </c>
      <c r="I20" s="8" t="s">
        <v>57</v>
      </c>
      <c r="J20" s="16" t="s">
        <v>5</v>
      </c>
      <c r="K20" s="17" t="s">
        <v>5</v>
      </c>
    </row>
    <row r="21" spans="2:11" s="5" customFormat="1" x14ac:dyDescent="0.25">
      <c r="B21" s="18" t="s">
        <v>15</v>
      </c>
      <c r="C21" s="11">
        <v>3.1944444444444399E-3</v>
      </c>
      <c r="D21" s="19"/>
      <c r="E21" s="12">
        <f>IFERROR(C21/C$29,0)</f>
        <v>5.8598726114649655E-2</v>
      </c>
      <c r="F21" s="11">
        <v>1.6203703703703701E-4</v>
      </c>
      <c r="G21" s="19"/>
      <c r="H21" s="12">
        <f>IFERROR(F21/F$29,0)</f>
        <v>1.3170272812793975E-2</v>
      </c>
      <c r="I21" s="11">
        <v>3.3564814814814798E-3</v>
      </c>
      <c r="J21" s="19"/>
      <c r="K21" s="14">
        <f>IFERROR(I21/I$29,0)</f>
        <v>5.0233847219816372E-2</v>
      </c>
    </row>
    <row r="22" spans="2:11" s="5" customFormat="1" x14ac:dyDescent="0.25">
      <c r="B22" s="18" t="s">
        <v>16</v>
      </c>
      <c r="C22" s="11">
        <v>0</v>
      </c>
      <c r="D22" s="19"/>
      <c r="E22" s="12">
        <f t="shared" ref="E22:E26" si="6">IFERROR(C22/C$29,0)</f>
        <v>0</v>
      </c>
      <c r="F22" s="11">
        <v>0</v>
      </c>
      <c r="G22" s="19"/>
      <c r="H22" s="12">
        <f t="shared" ref="H22:H26" si="7">IFERROR(F22/F$29,0)</f>
        <v>0</v>
      </c>
      <c r="I22" s="11">
        <v>0</v>
      </c>
      <c r="J22" s="19"/>
      <c r="K22" s="14">
        <f t="shared" ref="K22:K26" si="8">IFERROR(I22/I$29,0)</f>
        <v>0</v>
      </c>
    </row>
    <row r="23" spans="2:11" s="5" customFormat="1" x14ac:dyDescent="0.25">
      <c r="B23" s="18" t="s">
        <v>17</v>
      </c>
      <c r="C23" s="11">
        <v>6.9444444444444404E-4</v>
      </c>
      <c r="D23" s="19"/>
      <c r="E23" s="12">
        <f t="shared" si="6"/>
        <v>1.2738853503184719E-2</v>
      </c>
      <c r="F23" s="11">
        <v>2.31481481481481E-4</v>
      </c>
      <c r="G23" s="19"/>
      <c r="H23" s="12">
        <f t="shared" si="7"/>
        <v>1.8814675446848499E-2</v>
      </c>
      <c r="I23" s="11">
        <v>9.2592592592592596E-4</v>
      </c>
      <c r="J23" s="19"/>
      <c r="K23" s="14">
        <f t="shared" si="8"/>
        <v>1.3857613026156249E-2</v>
      </c>
    </row>
    <row r="24" spans="2:11" s="5" customFormat="1" x14ac:dyDescent="0.25">
      <c r="B24" s="18" t="s">
        <v>18</v>
      </c>
      <c r="C24" s="11">
        <v>1.49074074074074E-2</v>
      </c>
      <c r="D24" s="19"/>
      <c r="E24" s="12">
        <f t="shared" si="6"/>
        <v>0.27346072186836534</v>
      </c>
      <c r="F24" s="11">
        <v>3.6111111111111101E-3</v>
      </c>
      <c r="G24" s="19"/>
      <c r="H24" s="12">
        <f t="shared" si="7"/>
        <v>0.29350893697083713</v>
      </c>
      <c r="I24" s="11">
        <v>1.85185185185185E-2</v>
      </c>
      <c r="J24" s="19"/>
      <c r="K24" s="14">
        <f t="shared" si="8"/>
        <v>0.27715226052312469</v>
      </c>
    </row>
    <row r="25" spans="2:11" s="5" customFormat="1" x14ac:dyDescent="0.25">
      <c r="B25" s="18" t="s">
        <v>19</v>
      </c>
      <c r="C25" s="11">
        <v>2.5648148148148101E-2</v>
      </c>
      <c r="D25" s="19"/>
      <c r="E25" s="12">
        <f t="shared" si="6"/>
        <v>0.4704883227176217</v>
      </c>
      <c r="F25" s="11">
        <v>5.3356481481481501E-3</v>
      </c>
      <c r="G25" s="19"/>
      <c r="H25" s="12">
        <f t="shared" si="7"/>
        <v>0.43367826904985896</v>
      </c>
      <c r="I25" s="11">
        <v>3.0983796296296301E-2</v>
      </c>
      <c r="J25" s="19"/>
      <c r="K25" s="14">
        <f t="shared" si="8"/>
        <v>0.46371037588775349</v>
      </c>
    </row>
    <row r="26" spans="2:11" s="5" customFormat="1" ht="15.75" thickBot="1" x14ac:dyDescent="0.3">
      <c r="B26" s="23" t="s">
        <v>20</v>
      </c>
      <c r="C26" s="20">
        <v>3.7037037037037003E-4</v>
      </c>
      <c r="D26" s="24"/>
      <c r="E26" s="21">
        <f t="shared" si="6"/>
        <v>6.794055201698514E-3</v>
      </c>
      <c r="F26" s="20">
        <v>4.5138888888888898E-4</v>
      </c>
      <c r="G26" s="24"/>
      <c r="H26" s="21">
        <f t="shared" si="7"/>
        <v>3.6688617121354655E-2</v>
      </c>
      <c r="I26" s="20">
        <v>8.2175925925925895E-4</v>
      </c>
      <c r="J26" s="24"/>
      <c r="K26" s="22">
        <f t="shared" si="8"/>
        <v>1.2298631560713666E-2</v>
      </c>
    </row>
    <row r="27" spans="2:11" s="5" customFormat="1" ht="16.5" thickTop="1" thickBot="1" x14ac:dyDescent="0.3">
      <c r="B27" s="31" t="s">
        <v>3</v>
      </c>
      <c r="C27" s="32">
        <f>SUM(C21:C26)</f>
        <v>4.4814814814814752E-2</v>
      </c>
      <c r="D27" s="33"/>
      <c r="E27" s="33">
        <f>IFERROR(SUM(E21:E26),0)</f>
        <v>0.82208067940551999</v>
      </c>
      <c r="F27" s="32">
        <f>SUM(F21:F26)</f>
        <v>9.7916666666666655E-3</v>
      </c>
      <c r="G27" s="33"/>
      <c r="H27" s="33">
        <f>IFERROR(SUM(H21:H26),0)</f>
        <v>0.7958607714016932</v>
      </c>
      <c r="I27" s="32">
        <f>SUM(I21:I26)</f>
        <v>5.4606481481481464E-2</v>
      </c>
      <c r="J27" s="33"/>
      <c r="K27" s="34">
        <f>IFERROR(SUM(K21:K26),0)</f>
        <v>0.81725272821756445</v>
      </c>
    </row>
    <row r="28" spans="2:11" s="5" customFormat="1" ht="16.5" thickTop="1" thickBot="1" x14ac:dyDescent="0.3">
      <c r="B28" s="28"/>
      <c r="C28" s="29"/>
      <c r="D28" s="29"/>
      <c r="E28" s="29"/>
      <c r="F28" s="29"/>
      <c r="G28" s="29"/>
      <c r="H28" s="29"/>
      <c r="I28" s="29"/>
      <c r="J28" s="29"/>
      <c r="K28" s="30"/>
    </row>
    <row r="29" spans="2:11" s="5" customFormat="1" ht="16.5" thickTop="1" thickBot="1" x14ac:dyDescent="0.3">
      <c r="B29" s="31" t="s">
        <v>6</v>
      </c>
      <c r="C29" s="32">
        <f>SUM(C18,C27)</f>
        <v>5.4513888888888834E-2</v>
      </c>
      <c r="D29" s="35"/>
      <c r="E29" s="36">
        <f>IFERROR(SUM(E18,E27),0)</f>
        <v>1.0000000000000002</v>
      </c>
      <c r="F29" s="32">
        <f>SUM(F18,F27)</f>
        <v>1.2303240740740743E-2</v>
      </c>
      <c r="G29" s="35"/>
      <c r="H29" s="36">
        <f>IFERROR(SUM(H18,H27),0)</f>
        <v>1.0000000000000002</v>
      </c>
      <c r="I29" s="32">
        <f>SUM(I18,I27)</f>
        <v>6.6817129629629615E-2</v>
      </c>
      <c r="J29" s="35"/>
      <c r="K29" s="38">
        <f>IFERROR(SUM(K18,K27),0)</f>
        <v>1</v>
      </c>
    </row>
    <row r="30" spans="2:11" s="5" customFormat="1" ht="66" customHeight="1" thickTop="1" thickBot="1" x14ac:dyDescent="0.3">
      <c r="B30" s="180" t="s">
        <v>272</v>
      </c>
      <c r="C30" s="181"/>
      <c r="D30" s="181"/>
      <c r="E30" s="181"/>
      <c r="F30" s="181"/>
      <c r="G30" s="181"/>
      <c r="H30" s="181"/>
      <c r="I30" s="181"/>
      <c r="J30" s="181"/>
      <c r="K30" s="182"/>
    </row>
    <row r="31" spans="2:11" s="5" customFormat="1" x14ac:dyDescent="0.25">
      <c r="C31" s="6"/>
      <c r="D31" s="6"/>
      <c r="E31" s="6"/>
      <c r="F31" s="6"/>
      <c r="H31" s="6"/>
    </row>
    <row r="32" spans="2:11" s="5" customFormat="1" x14ac:dyDescent="0.25">
      <c r="C32" s="6"/>
      <c r="D32" s="6"/>
      <c r="E32" s="6"/>
      <c r="F32" s="6"/>
      <c r="H32" s="6"/>
    </row>
    <row r="33" spans="3:8" s="5" customFormat="1" x14ac:dyDescent="0.25">
      <c r="C33" s="6"/>
      <c r="D33" s="6"/>
      <c r="E33" s="6"/>
      <c r="F33" s="6"/>
      <c r="H33" s="6"/>
    </row>
    <row r="34" spans="3:8" s="5" customFormat="1" x14ac:dyDescent="0.25"/>
    <row r="35" spans="3:8" s="5" customFormat="1" x14ac:dyDescent="0.25">
      <c r="C35" s="6"/>
      <c r="D35" s="6"/>
      <c r="E35" s="6"/>
      <c r="F35" s="6"/>
      <c r="H35" s="6"/>
    </row>
    <row r="36" spans="3:8" s="5" customFormat="1" x14ac:dyDescent="0.25">
      <c r="C36" s="6"/>
      <c r="D36" s="6"/>
      <c r="E36" s="6"/>
      <c r="F36" s="6"/>
      <c r="H36" s="6"/>
    </row>
    <row r="37" spans="3:8" s="5" customFormat="1" x14ac:dyDescent="0.25">
      <c r="C37" s="6"/>
      <c r="D37" s="6"/>
      <c r="E37" s="6"/>
      <c r="F37" s="6"/>
      <c r="H37" s="6"/>
    </row>
    <row r="38" spans="3:8" s="5" customFormat="1" x14ac:dyDescent="0.25">
      <c r="C38" s="6"/>
      <c r="D38" s="6"/>
      <c r="E38" s="6"/>
      <c r="F38" s="6"/>
      <c r="H38" s="6"/>
    </row>
    <row r="39" spans="3:8" s="5" customFormat="1" x14ac:dyDescent="0.25">
      <c r="C39" s="6"/>
      <c r="D39" s="6"/>
      <c r="E39" s="6"/>
      <c r="F39" s="6"/>
      <c r="H39" s="6"/>
    </row>
    <row r="40" spans="3:8" s="5" customFormat="1" x14ac:dyDescent="0.25">
      <c r="C40" s="6"/>
      <c r="D40" s="6"/>
      <c r="E40" s="6"/>
      <c r="F40" s="6"/>
      <c r="H40" s="6"/>
    </row>
    <row r="41" spans="3:8" s="5" customFormat="1" x14ac:dyDescent="0.25">
      <c r="C41" s="6"/>
      <c r="D41" s="6"/>
      <c r="E41" s="6"/>
      <c r="F41" s="6"/>
      <c r="H41" s="6"/>
    </row>
    <row r="42" spans="3:8" s="5" customFormat="1" x14ac:dyDescent="0.25">
      <c r="C42" s="6"/>
      <c r="D42" s="6"/>
      <c r="E42" s="6"/>
      <c r="F42" s="6"/>
      <c r="H42" s="6"/>
    </row>
    <row r="43" spans="3:8" s="5" customFormat="1" x14ac:dyDescent="0.25">
      <c r="C43" s="6"/>
      <c r="D43" s="6"/>
      <c r="E43" s="6"/>
      <c r="F43" s="6"/>
      <c r="H43" s="6"/>
    </row>
    <row r="44" spans="3:8" s="5" customFormat="1" x14ac:dyDescent="0.25">
      <c r="C44" s="6"/>
      <c r="D44" s="6"/>
      <c r="E44" s="6"/>
      <c r="F44" s="6"/>
      <c r="H44" s="6"/>
    </row>
    <row r="45" spans="3:8" s="5" customFormat="1" x14ac:dyDescent="0.25">
      <c r="C45" s="6"/>
      <c r="D45" s="6"/>
      <c r="E45" s="6"/>
      <c r="F45" s="6"/>
      <c r="H45" s="6"/>
    </row>
    <row r="46" spans="3:8" s="5" customFormat="1" x14ac:dyDescent="0.25">
      <c r="C46" s="6"/>
      <c r="D46" s="6"/>
      <c r="E46" s="6"/>
      <c r="F46" s="6"/>
      <c r="H46" s="6"/>
    </row>
    <row r="47" spans="3:8" s="5" customFormat="1" x14ac:dyDescent="0.25">
      <c r="C47" s="6"/>
      <c r="D47" s="6"/>
      <c r="E47" s="6"/>
      <c r="F47" s="6"/>
      <c r="H47" s="6"/>
    </row>
    <row r="48" spans="3:8" s="5" customFormat="1" x14ac:dyDescent="0.25">
      <c r="C48" s="6"/>
      <c r="D48" s="6"/>
      <c r="E48" s="6"/>
      <c r="F48" s="6"/>
      <c r="H48" s="6"/>
    </row>
    <row r="49" spans="3:8" s="5" customFormat="1" x14ac:dyDescent="0.25">
      <c r="C49" s="6"/>
      <c r="D49" s="6"/>
      <c r="E49" s="6"/>
      <c r="F49" s="6"/>
      <c r="H49" s="6"/>
    </row>
    <row r="50" spans="3:8" s="5" customFormat="1" x14ac:dyDescent="0.25">
      <c r="C50" s="6"/>
      <c r="D50" s="6"/>
      <c r="E50" s="6"/>
      <c r="F50" s="6"/>
      <c r="H50" s="6"/>
    </row>
    <row r="51" spans="3:8" s="5" customFormat="1" x14ac:dyDescent="0.25">
      <c r="C51" s="6"/>
      <c r="D51" s="6"/>
      <c r="E51" s="6"/>
      <c r="F51" s="6"/>
      <c r="H51" s="6"/>
    </row>
    <row r="52" spans="3:8" s="5" customFormat="1" x14ac:dyDescent="0.25">
      <c r="C52" s="6"/>
      <c r="D52" s="6"/>
      <c r="E52" s="6"/>
      <c r="F52" s="6"/>
      <c r="H52" s="6"/>
    </row>
    <row r="53" spans="3:8" s="5" customFormat="1" x14ac:dyDescent="0.25">
      <c r="C53" s="6"/>
      <c r="D53" s="6"/>
      <c r="E53" s="6"/>
      <c r="F53" s="6"/>
      <c r="H53" s="6"/>
    </row>
    <row r="54" spans="3:8" s="5" customFormat="1" x14ac:dyDescent="0.25">
      <c r="C54" s="6"/>
      <c r="D54" s="6"/>
      <c r="E54" s="6"/>
      <c r="F54" s="6"/>
      <c r="H54" s="6"/>
    </row>
    <row r="55" spans="3:8" s="5" customFormat="1" x14ac:dyDescent="0.25">
      <c r="C55" s="6"/>
      <c r="D55" s="6"/>
      <c r="E55" s="6"/>
      <c r="F55" s="6"/>
      <c r="H55" s="6"/>
    </row>
    <row r="56" spans="3:8" s="5" customFormat="1" x14ac:dyDescent="0.25">
      <c r="C56" s="6"/>
      <c r="D56" s="6"/>
      <c r="E56" s="6"/>
      <c r="F56" s="6"/>
      <c r="H56" s="6"/>
    </row>
    <row r="57" spans="3:8" s="5" customFormat="1" x14ac:dyDescent="0.25">
      <c r="C57" s="6"/>
      <c r="D57" s="6"/>
      <c r="E57" s="6"/>
      <c r="F57" s="6"/>
      <c r="H57" s="6"/>
    </row>
    <row r="58" spans="3:8" s="5" customFormat="1" x14ac:dyDescent="0.25">
      <c r="C58" s="6"/>
      <c r="D58" s="6"/>
      <c r="E58" s="6"/>
      <c r="F58" s="6"/>
      <c r="H58" s="6"/>
    </row>
    <row r="59" spans="3:8" s="5" customFormat="1" x14ac:dyDescent="0.25">
      <c r="C59" s="6"/>
      <c r="D59" s="6"/>
      <c r="E59" s="6"/>
      <c r="F59" s="6"/>
      <c r="H59" s="6"/>
    </row>
    <row r="60" spans="3:8" s="5" customFormat="1" x14ac:dyDescent="0.25">
      <c r="C60" s="6"/>
      <c r="D60" s="6"/>
      <c r="E60" s="6"/>
      <c r="F60" s="6"/>
      <c r="H60" s="6"/>
    </row>
    <row r="61" spans="3:8" s="5" customFormat="1" x14ac:dyDescent="0.25">
      <c r="C61" s="6"/>
      <c r="D61" s="6"/>
      <c r="E61" s="6"/>
      <c r="F61" s="6"/>
      <c r="H61" s="6"/>
    </row>
    <row r="62" spans="3:8" s="5" customFormat="1" x14ac:dyDescent="0.25">
      <c r="C62" s="6"/>
      <c r="D62" s="6"/>
      <c r="E62" s="6"/>
      <c r="F62" s="6"/>
      <c r="H62" s="6"/>
    </row>
    <row r="63" spans="3:8" s="5" customFormat="1" x14ac:dyDescent="0.25">
      <c r="C63" s="6"/>
      <c r="D63" s="6"/>
      <c r="E63" s="6"/>
      <c r="F63" s="6"/>
      <c r="H63" s="6"/>
    </row>
    <row r="64" spans="3:8" s="5" customFormat="1" x14ac:dyDescent="0.25">
      <c r="C64" s="6"/>
      <c r="D64" s="6"/>
      <c r="E64" s="6"/>
      <c r="F64" s="6"/>
      <c r="H64" s="6"/>
    </row>
    <row r="65" spans="3:8" s="5" customFormat="1" x14ac:dyDescent="0.25">
      <c r="C65" s="6"/>
      <c r="D65" s="6"/>
      <c r="E65" s="6"/>
      <c r="F65" s="6"/>
      <c r="H65" s="6"/>
    </row>
  </sheetData>
  <mergeCells count="6">
    <mergeCell ref="B30:K30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2"/>
  <dimension ref="B2:K30"/>
  <sheetViews>
    <sheetView showGridLines="0" showZeros="0" view="pageBreakPreview" topLeftCell="A4" zoomScale="110" zoomScaleNormal="80" zoomScaleSheetLayoutView="110" workbookViewId="0">
      <selection activeCell="B2" sqref="B2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6" width="10.42578125" style="4" customWidth="1"/>
    <col min="7" max="7" width="10.42578125" style="1" customWidth="1"/>
    <col min="8" max="8" width="10.42578125" style="4" customWidth="1"/>
    <col min="9" max="11" width="10.42578125" style="1" customWidth="1"/>
    <col min="12" max="16384" width="8.85546875" style="1"/>
  </cols>
  <sheetData>
    <row r="2" spans="2:11" ht="15.75" thickBot="1" x14ac:dyDescent="0.3"/>
    <row r="3" spans="2:11" ht="16.5" customHeight="1" x14ac:dyDescent="0.25">
      <c r="B3" s="183" t="s">
        <v>56</v>
      </c>
      <c r="C3" s="184"/>
      <c r="D3" s="184"/>
      <c r="E3" s="184"/>
      <c r="F3" s="184"/>
      <c r="G3" s="184"/>
      <c r="H3" s="184"/>
      <c r="I3" s="184"/>
      <c r="J3" s="184"/>
      <c r="K3" s="185"/>
    </row>
    <row r="4" spans="2:11" ht="15.75" thickBot="1" x14ac:dyDescent="0.3">
      <c r="B4" s="186" t="s">
        <v>196</v>
      </c>
      <c r="C4" s="187"/>
      <c r="D4" s="187"/>
      <c r="E4" s="187"/>
      <c r="F4" s="187"/>
      <c r="G4" s="187"/>
      <c r="H4" s="187"/>
      <c r="I4" s="187"/>
      <c r="J4" s="187"/>
      <c r="K4" s="188"/>
    </row>
    <row r="5" spans="2:11" x14ac:dyDescent="0.25">
      <c r="B5" s="39"/>
      <c r="C5" s="189" t="s">
        <v>28</v>
      </c>
      <c r="D5" s="189"/>
      <c r="E5" s="189"/>
      <c r="F5" s="189" t="s">
        <v>29</v>
      </c>
      <c r="G5" s="189"/>
      <c r="H5" s="189"/>
      <c r="I5" s="189" t="s">
        <v>30</v>
      </c>
      <c r="J5" s="189"/>
      <c r="K5" s="190"/>
    </row>
    <row r="6" spans="2:11" x14ac:dyDescent="0.25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9" t="s">
        <v>5</v>
      </c>
    </row>
    <row r="7" spans="2:11" x14ac:dyDescent="0.25">
      <c r="B7" s="10" t="s">
        <v>40</v>
      </c>
      <c r="C7" s="11">
        <v>1.11111111111111E-3</v>
      </c>
      <c r="D7" s="12">
        <f t="shared" ref="D7:D17" si="0">IFERROR(C7/C$18,0)</f>
        <v>0.10147991543340375</v>
      </c>
      <c r="E7" s="12">
        <f t="shared" ref="E7:E17" si="1">IFERROR(C7/C$29,0)</f>
        <v>1.6689847009735737E-2</v>
      </c>
      <c r="F7" s="11">
        <v>2.4305555555555601E-4</v>
      </c>
      <c r="G7" s="12">
        <f t="shared" ref="G7:G17" si="2">IFERROR(F7/F$18,0)</f>
        <v>2.9370629370629411E-2</v>
      </c>
      <c r="H7" s="12">
        <f t="shared" ref="H7:H17" si="3">IFERROR(F7/F$29,0)</f>
        <v>6.8137573004542562E-3</v>
      </c>
      <c r="I7" s="11">
        <v>1.35416666666667E-3</v>
      </c>
      <c r="J7" s="12">
        <f t="shared" ref="J7:J17" si="4">IFERROR(I7/I$18,0)</f>
        <v>7.0439494280554002E-2</v>
      </c>
      <c r="K7" s="14">
        <f t="shared" ref="K7:K17" si="5">IFERROR(I7/I$29,0)</f>
        <v>1.3244283450305663E-2</v>
      </c>
    </row>
    <row r="8" spans="2:11" x14ac:dyDescent="0.25">
      <c r="B8" s="153" t="s">
        <v>122</v>
      </c>
      <c r="C8" s="11">
        <v>1.99074074074074E-3</v>
      </c>
      <c r="D8" s="12">
        <f t="shared" si="0"/>
        <v>0.18181818181818182</v>
      </c>
      <c r="E8" s="12">
        <f t="shared" si="1"/>
        <v>2.990264255910988E-2</v>
      </c>
      <c r="F8" s="11">
        <v>3.5879629629629602E-4</v>
      </c>
      <c r="G8" s="12">
        <f t="shared" si="2"/>
        <v>4.3356643356643298E-2</v>
      </c>
      <c r="H8" s="12">
        <f t="shared" si="3"/>
        <v>1.0058403634003876E-2</v>
      </c>
      <c r="I8" s="11">
        <v>2.3495370370370402E-3</v>
      </c>
      <c r="J8" s="12">
        <f t="shared" si="4"/>
        <v>0.12221553281155938</v>
      </c>
      <c r="K8" s="14">
        <f t="shared" si="5"/>
        <v>2.2979397781299545E-2</v>
      </c>
    </row>
    <row r="9" spans="2:11" x14ac:dyDescent="0.25">
      <c r="B9" s="10" t="s">
        <v>11</v>
      </c>
      <c r="C9" s="11">
        <v>3.10185185185185E-3</v>
      </c>
      <c r="D9" s="12">
        <f t="shared" si="0"/>
        <v>0.28329809725158556</v>
      </c>
      <c r="E9" s="12">
        <f t="shared" si="1"/>
        <v>4.6592489568845617E-2</v>
      </c>
      <c r="F9" s="11">
        <v>4.1666666666666701E-3</v>
      </c>
      <c r="G9" s="12">
        <f t="shared" si="2"/>
        <v>0.50349650349650366</v>
      </c>
      <c r="H9" s="12">
        <f t="shared" si="3"/>
        <v>0.11680726800778712</v>
      </c>
      <c r="I9" s="11">
        <v>7.2685185185185196E-3</v>
      </c>
      <c r="J9" s="12">
        <f t="shared" si="4"/>
        <v>0.37808549066827191</v>
      </c>
      <c r="K9" s="14">
        <f t="shared" si="5"/>
        <v>7.1088974417025108E-2</v>
      </c>
    </row>
    <row r="10" spans="2:11" x14ac:dyDescent="0.25">
      <c r="B10" s="10" t="s">
        <v>52</v>
      </c>
      <c r="C10" s="11">
        <v>1.58564814814815E-3</v>
      </c>
      <c r="D10" s="12">
        <f t="shared" si="0"/>
        <v>0.14482029598308691</v>
      </c>
      <c r="E10" s="12">
        <f t="shared" si="1"/>
        <v>2.3817802503477092E-2</v>
      </c>
      <c r="F10" s="11">
        <v>1.7592592592592601E-3</v>
      </c>
      <c r="G10" s="12">
        <f t="shared" si="2"/>
        <v>0.21258741258741259</v>
      </c>
      <c r="H10" s="12">
        <f t="shared" si="3"/>
        <v>4.931862426995455E-2</v>
      </c>
      <c r="I10" s="11">
        <v>3.3449074074074102E-3</v>
      </c>
      <c r="J10" s="12">
        <f t="shared" si="4"/>
        <v>0.17399157134256474</v>
      </c>
      <c r="K10" s="14">
        <f t="shared" si="5"/>
        <v>3.2714512112293426E-2</v>
      </c>
    </row>
    <row r="11" spans="2:11" x14ac:dyDescent="0.25">
      <c r="B11" s="10" t="s">
        <v>12</v>
      </c>
      <c r="C11" s="11">
        <v>1.8518518518518501E-4</v>
      </c>
      <c r="D11" s="12">
        <f t="shared" si="0"/>
        <v>1.6913319238900625E-2</v>
      </c>
      <c r="E11" s="12">
        <f t="shared" si="1"/>
        <v>2.7816411682892897E-3</v>
      </c>
      <c r="F11" s="11">
        <v>1.50462962962963E-4</v>
      </c>
      <c r="G11" s="12">
        <f t="shared" si="2"/>
        <v>1.8181818181818177E-2</v>
      </c>
      <c r="H11" s="12">
        <f t="shared" si="3"/>
        <v>4.2180402336145324E-3</v>
      </c>
      <c r="I11" s="11">
        <v>3.3564814814814801E-4</v>
      </c>
      <c r="J11" s="12">
        <f t="shared" si="4"/>
        <v>1.7459361830222737E-2</v>
      </c>
      <c r="K11" s="14">
        <f t="shared" si="5"/>
        <v>3.2827711116142151E-3</v>
      </c>
    </row>
    <row r="12" spans="2:11" x14ac:dyDescent="0.25">
      <c r="B12" s="10" t="s">
        <v>142</v>
      </c>
      <c r="C12" s="11">
        <v>0</v>
      </c>
      <c r="D12" s="12">
        <f t="shared" si="0"/>
        <v>0</v>
      </c>
      <c r="E12" s="12">
        <f t="shared" si="1"/>
        <v>0</v>
      </c>
      <c r="F12" s="11">
        <v>0</v>
      </c>
      <c r="G12" s="12">
        <f t="shared" si="2"/>
        <v>0</v>
      </c>
      <c r="H12" s="12">
        <f t="shared" si="3"/>
        <v>0</v>
      </c>
      <c r="I12" s="11">
        <v>0</v>
      </c>
      <c r="J12" s="12">
        <f t="shared" si="4"/>
        <v>0</v>
      </c>
      <c r="K12" s="14">
        <f t="shared" si="5"/>
        <v>0</v>
      </c>
    </row>
    <row r="13" spans="2:11" x14ac:dyDescent="0.25">
      <c r="B13" s="10" t="s">
        <v>143</v>
      </c>
      <c r="C13" s="11">
        <v>0</v>
      </c>
      <c r="D13" s="12">
        <f t="shared" si="0"/>
        <v>0</v>
      </c>
      <c r="E13" s="12">
        <f t="shared" si="1"/>
        <v>0</v>
      </c>
      <c r="F13" s="11">
        <v>0</v>
      </c>
      <c r="G13" s="12">
        <f t="shared" si="2"/>
        <v>0</v>
      </c>
      <c r="H13" s="12">
        <f t="shared" si="3"/>
        <v>0</v>
      </c>
      <c r="I13" s="11">
        <v>0</v>
      </c>
      <c r="J13" s="12">
        <f t="shared" si="4"/>
        <v>0</v>
      </c>
      <c r="K13" s="14">
        <f t="shared" si="5"/>
        <v>0</v>
      </c>
    </row>
    <row r="14" spans="2:11" x14ac:dyDescent="0.25">
      <c r="B14" s="10" t="s">
        <v>144</v>
      </c>
      <c r="C14" s="11">
        <v>0</v>
      </c>
      <c r="D14" s="12">
        <f t="shared" si="0"/>
        <v>0</v>
      </c>
      <c r="E14" s="12">
        <f t="shared" si="1"/>
        <v>0</v>
      </c>
      <c r="F14" s="11">
        <v>0</v>
      </c>
      <c r="G14" s="12">
        <f t="shared" si="2"/>
        <v>0</v>
      </c>
      <c r="H14" s="12">
        <f t="shared" si="3"/>
        <v>0</v>
      </c>
      <c r="I14" s="11">
        <v>0</v>
      </c>
      <c r="J14" s="12">
        <f t="shared" si="4"/>
        <v>0</v>
      </c>
      <c r="K14" s="14">
        <f t="shared" si="5"/>
        <v>0</v>
      </c>
    </row>
    <row r="15" spans="2:11" x14ac:dyDescent="0.25">
      <c r="B15" s="10" t="s">
        <v>145</v>
      </c>
      <c r="C15" s="11">
        <v>1.50462962962963E-4</v>
      </c>
      <c r="D15" s="12">
        <f t="shared" si="0"/>
        <v>1.3742071881606775E-2</v>
      </c>
      <c r="E15" s="12">
        <f t="shared" si="1"/>
        <v>2.2600834492350506E-3</v>
      </c>
      <c r="F15" s="11">
        <v>7.0601851851851804E-4</v>
      </c>
      <c r="G15" s="12">
        <f t="shared" si="2"/>
        <v>8.531468531468521E-2</v>
      </c>
      <c r="H15" s="12">
        <f t="shared" si="3"/>
        <v>1.979234263465279E-2</v>
      </c>
      <c r="I15" s="11">
        <v>8.5648148148148205E-4</v>
      </c>
      <c r="J15" s="12">
        <f t="shared" si="4"/>
        <v>4.4551475015051176E-2</v>
      </c>
      <c r="K15" s="14">
        <f t="shared" si="5"/>
        <v>8.376726284808695E-3</v>
      </c>
    </row>
    <row r="16" spans="2:11" x14ac:dyDescent="0.25">
      <c r="B16" s="10" t="s">
        <v>146</v>
      </c>
      <c r="C16" s="11">
        <v>0</v>
      </c>
      <c r="D16" s="12">
        <f t="shared" si="0"/>
        <v>0</v>
      </c>
      <c r="E16" s="12">
        <f t="shared" si="1"/>
        <v>0</v>
      </c>
      <c r="F16" s="11">
        <v>0</v>
      </c>
      <c r="G16" s="12">
        <f t="shared" si="2"/>
        <v>0</v>
      </c>
      <c r="H16" s="12">
        <f t="shared" si="3"/>
        <v>0</v>
      </c>
      <c r="I16" s="11">
        <v>0</v>
      </c>
      <c r="J16" s="12">
        <f t="shared" si="4"/>
        <v>0</v>
      </c>
      <c r="K16" s="14">
        <f t="shared" si="5"/>
        <v>0</v>
      </c>
    </row>
    <row r="17" spans="2:11" ht="15.75" thickBot="1" x14ac:dyDescent="0.3">
      <c r="B17" s="10" t="s">
        <v>13</v>
      </c>
      <c r="C17" s="11">
        <v>2.82407407407407E-3</v>
      </c>
      <c r="D17" s="12">
        <f t="shared" si="0"/>
        <v>0.25792811839323443</v>
      </c>
      <c r="E17" s="12">
        <f t="shared" si="1"/>
        <v>4.2420027816411646E-2</v>
      </c>
      <c r="F17" s="11">
        <v>8.9120370370370395E-4</v>
      </c>
      <c r="G17" s="12">
        <f t="shared" si="2"/>
        <v>0.10769230769230767</v>
      </c>
      <c r="H17" s="12">
        <f t="shared" si="3"/>
        <v>2.4983776768332234E-2</v>
      </c>
      <c r="I17" s="11">
        <v>3.71527777777778E-3</v>
      </c>
      <c r="J17" s="12">
        <f t="shared" si="4"/>
        <v>0.19325707405177603</v>
      </c>
      <c r="K17" s="14">
        <f t="shared" si="5"/>
        <v>3.6336880235453936E-2</v>
      </c>
    </row>
    <row r="18" spans="2:11" ht="16.5" thickTop="1" thickBot="1" x14ac:dyDescent="0.3">
      <c r="B18" s="31" t="s">
        <v>3</v>
      </c>
      <c r="C18" s="32">
        <f>SUM(C7:C17)</f>
        <v>1.0949074074074069E-2</v>
      </c>
      <c r="D18" s="33">
        <f>IFERROR(SUM(D7:D17),0)</f>
        <v>0.99999999999999978</v>
      </c>
      <c r="E18" s="33">
        <f>IFERROR(SUM(E7:E17),0)</f>
        <v>0.16446453407510431</v>
      </c>
      <c r="F18" s="32">
        <f>SUM(F7:F17)</f>
        <v>8.2754629629629671E-3</v>
      </c>
      <c r="G18" s="33">
        <f>IFERROR(SUM(G7:G17),0)</f>
        <v>1.0000000000000002</v>
      </c>
      <c r="H18" s="33">
        <f>IFERROR(SUM(H7:H17),0)</f>
        <v>0.23199221284879937</v>
      </c>
      <c r="I18" s="32">
        <f>SUM(I7:I17)</f>
        <v>1.922453703703705E-2</v>
      </c>
      <c r="J18" s="33">
        <f>IFERROR(SUM(J7:J17),0)</f>
        <v>1</v>
      </c>
      <c r="K18" s="34">
        <f>IFERROR(SUM(K7:K17),0)</f>
        <v>0.18802354539280058</v>
      </c>
    </row>
    <row r="19" spans="2:11" ht="15.75" thickTop="1" x14ac:dyDescent="0.25">
      <c r="B19" s="25"/>
      <c r="C19" s="26"/>
      <c r="D19" s="26"/>
      <c r="E19" s="26"/>
      <c r="F19" s="26"/>
      <c r="G19" s="26"/>
      <c r="H19" s="26"/>
      <c r="I19" s="26"/>
      <c r="J19" s="26"/>
      <c r="K19" s="27"/>
    </row>
    <row r="20" spans="2:11" x14ac:dyDescent="0.25">
      <c r="B20" s="7" t="s">
        <v>14</v>
      </c>
      <c r="C20" s="8" t="s">
        <v>57</v>
      </c>
      <c r="D20" s="16" t="s">
        <v>5</v>
      </c>
      <c r="E20" s="16" t="s">
        <v>5</v>
      </c>
      <c r="F20" s="8" t="s">
        <v>57</v>
      </c>
      <c r="G20" s="16" t="s">
        <v>5</v>
      </c>
      <c r="H20" s="16" t="s">
        <v>5</v>
      </c>
      <c r="I20" s="8" t="s">
        <v>57</v>
      </c>
      <c r="J20" s="16" t="s">
        <v>5</v>
      </c>
      <c r="K20" s="17" t="s">
        <v>5</v>
      </c>
    </row>
    <row r="21" spans="2:11" x14ac:dyDescent="0.25">
      <c r="B21" s="18" t="s">
        <v>15</v>
      </c>
      <c r="C21" s="11">
        <v>4.3634259259259303E-3</v>
      </c>
      <c r="D21" s="19"/>
      <c r="E21" s="12">
        <f>IFERROR(C21/C$29,0)</f>
        <v>6.5542420027816517E-2</v>
      </c>
      <c r="F21" s="11">
        <v>2.4074074074074102E-3</v>
      </c>
      <c r="G21" s="19"/>
      <c r="H21" s="12">
        <f>IFERROR(F21/F$29,0)</f>
        <v>6.7488643737832588E-2</v>
      </c>
      <c r="I21" s="11">
        <v>6.7708333333333301E-3</v>
      </c>
      <c r="J21" s="19"/>
      <c r="K21" s="14">
        <f>IFERROR(I21/I$29,0)</f>
        <v>6.6221417251528122E-2</v>
      </c>
    </row>
    <row r="22" spans="2:11" x14ac:dyDescent="0.25">
      <c r="B22" s="18" t="s">
        <v>16</v>
      </c>
      <c r="C22" s="11">
        <v>0</v>
      </c>
      <c r="D22" s="19"/>
      <c r="E22" s="12">
        <f t="shared" ref="E22:E26" si="6">IFERROR(C22/C$29,0)</f>
        <v>0</v>
      </c>
      <c r="F22" s="11">
        <v>4.7453703703703698E-4</v>
      </c>
      <c r="G22" s="19"/>
      <c r="H22" s="12">
        <f t="shared" ref="H22:H26" si="7">IFERROR(F22/F$29,0)</f>
        <v>1.3303049967553521E-2</v>
      </c>
      <c r="I22" s="11">
        <v>4.7453703703703698E-4</v>
      </c>
      <c r="J22" s="19"/>
      <c r="K22" s="14">
        <f t="shared" ref="K22:K26" si="8">IFERROR(I22/I$29,0)</f>
        <v>4.6411591577994087E-3</v>
      </c>
    </row>
    <row r="23" spans="2:11" x14ac:dyDescent="0.25">
      <c r="B23" s="18" t="s">
        <v>17</v>
      </c>
      <c r="C23" s="11">
        <v>7.0601851851851804E-4</v>
      </c>
      <c r="D23" s="19"/>
      <c r="E23" s="12">
        <f t="shared" si="6"/>
        <v>1.060500695410292E-2</v>
      </c>
      <c r="F23" s="11">
        <v>6.4814814814814802E-4</v>
      </c>
      <c r="G23" s="19"/>
      <c r="H23" s="12">
        <f t="shared" si="7"/>
        <v>1.8170019467877978E-2</v>
      </c>
      <c r="I23" s="11">
        <v>1.35416666666667E-3</v>
      </c>
      <c r="J23" s="19"/>
      <c r="K23" s="14">
        <f t="shared" si="8"/>
        <v>1.3244283450305663E-2</v>
      </c>
    </row>
    <row r="24" spans="2:11" x14ac:dyDescent="0.25">
      <c r="B24" s="18" t="s">
        <v>18</v>
      </c>
      <c r="C24" s="11">
        <v>1.48032407407407E-2</v>
      </c>
      <c r="D24" s="19"/>
      <c r="E24" s="12">
        <f t="shared" si="6"/>
        <v>0.22235744089012469</v>
      </c>
      <c r="F24" s="11">
        <v>7.8240740740740701E-3</v>
      </c>
      <c r="G24" s="19"/>
      <c r="H24" s="12">
        <f t="shared" si="7"/>
        <v>0.21933809214795555</v>
      </c>
      <c r="I24" s="11">
        <v>2.2627314814814802E-2</v>
      </c>
      <c r="J24" s="19"/>
      <c r="K24" s="14">
        <f t="shared" si="8"/>
        <v>0.22130405252433755</v>
      </c>
    </row>
    <row r="25" spans="2:11" x14ac:dyDescent="0.25">
      <c r="B25" s="18" t="s">
        <v>19</v>
      </c>
      <c r="C25" s="11">
        <v>3.4155092592592598E-2</v>
      </c>
      <c r="D25" s="19"/>
      <c r="E25" s="12">
        <f t="shared" si="6"/>
        <v>0.51303894297635644</v>
      </c>
      <c r="F25" s="11">
        <v>1.6041666666666701E-2</v>
      </c>
      <c r="G25" s="19"/>
      <c r="H25" s="12">
        <f t="shared" si="7"/>
        <v>0.44970798182998101</v>
      </c>
      <c r="I25" s="11">
        <v>5.0196759259259302E-2</v>
      </c>
      <c r="J25" s="19"/>
      <c r="K25" s="14">
        <f t="shared" si="8"/>
        <v>0.49094407969209891</v>
      </c>
    </row>
    <row r="26" spans="2:11" ht="15.75" thickBot="1" x14ac:dyDescent="0.3">
      <c r="B26" s="23" t="s">
        <v>20</v>
      </c>
      <c r="C26" s="20">
        <v>1.5972222222222199E-3</v>
      </c>
      <c r="D26" s="24"/>
      <c r="E26" s="21">
        <f t="shared" si="6"/>
        <v>2.3991655076495113E-2</v>
      </c>
      <c r="F26" s="20">
        <v>0</v>
      </c>
      <c r="G26" s="24"/>
      <c r="H26" s="21">
        <f t="shared" si="7"/>
        <v>0</v>
      </c>
      <c r="I26" s="20">
        <v>1.5972222222222199E-3</v>
      </c>
      <c r="J26" s="24"/>
      <c r="K26" s="22">
        <f t="shared" si="8"/>
        <v>1.5621462531129697E-2</v>
      </c>
    </row>
    <row r="27" spans="2:11" ht="16.5" thickTop="1" thickBot="1" x14ac:dyDescent="0.3">
      <c r="B27" s="31" t="s">
        <v>3</v>
      </c>
      <c r="C27" s="32">
        <f>SUM(C21:C26)</f>
        <v>5.5624999999999966E-2</v>
      </c>
      <c r="D27" s="33"/>
      <c r="E27" s="33">
        <f>IFERROR(SUM(E21:E26),0)</f>
        <v>0.83553546592489569</v>
      </c>
      <c r="F27" s="32">
        <f>SUM(F21:F26)</f>
        <v>2.7395833333333366E-2</v>
      </c>
      <c r="G27" s="33"/>
      <c r="H27" s="33">
        <f>IFERROR(SUM(H21:H26),0)</f>
        <v>0.76800778715120066</v>
      </c>
      <c r="I27" s="32">
        <f>SUM(I21:I26)</f>
        <v>8.3020833333333363E-2</v>
      </c>
      <c r="J27" s="33"/>
      <c r="K27" s="34">
        <f>IFERROR(SUM(K21:K26),0)</f>
        <v>0.81197645460719936</v>
      </c>
    </row>
    <row r="28" spans="2:11" ht="16.5" thickTop="1" thickBot="1" x14ac:dyDescent="0.3">
      <c r="B28" s="28"/>
      <c r="C28" s="29"/>
      <c r="D28" s="29"/>
      <c r="E28" s="29"/>
      <c r="F28" s="29"/>
      <c r="G28" s="29"/>
      <c r="H28" s="29"/>
      <c r="I28" s="29"/>
      <c r="J28" s="29"/>
      <c r="K28" s="30"/>
    </row>
    <row r="29" spans="2:11" ht="16.5" thickTop="1" thickBot="1" x14ac:dyDescent="0.3">
      <c r="B29" s="31" t="s">
        <v>6</v>
      </c>
      <c r="C29" s="32">
        <f>SUM(C18,C27)</f>
        <v>6.6574074074074036E-2</v>
      </c>
      <c r="D29" s="35"/>
      <c r="E29" s="36">
        <f>IFERROR(SUM(E18,E27),0)</f>
        <v>1</v>
      </c>
      <c r="F29" s="32">
        <f>SUM(F18,F27)</f>
        <v>3.5671296296296333E-2</v>
      </c>
      <c r="G29" s="35"/>
      <c r="H29" s="36">
        <f>IFERROR(SUM(H18,H27),0)</f>
        <v>1</v>
      </c>
      <c r="I29" s="32">
        <f>SUM(I18,I27)</f>
        <v>0.10224537037037042</v>
      </c>
      <c r="J29" s="35"/>
      <c r="K29" s="38">
        <f>IFERROR(SUM(K18,K27),0)</f>
        <v>1</v>
      </c>
    </row>
    <row r="30" spans="2:11" ht="66" customHeight="1" thickTop="1" thickBot="1" x14ac:dyDescent="0.3">
      <c r="B30" s="180" t="s">
        <v>272</v>
      </c>
      <c r="C30" s="181"/>
      <c r="D30" s="181"/>
      <c r="E30" s="181"/>
      <c r="F30" s="181"/>
      <c r="G30" s="181"/>
      <c r="H30" s="181"/>
      <c r="I30" s="181"/>
      <c r="J30" s="181"/>
      <c r="K30" s="182"/>
    </row>
  </sheetData>
  <mergeCells count="6">
    <mergeCell ref="B30:K30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9" orientation="landscape" r:id="rId1"/>
  <colBreaks count="1" manualBreakCount="1">
    <brk id="11" max="1048575" man="1"/>
  </col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3"/>
  <dimension ref="B2:K30"/>
  <sheetViews>
    <sheetView showGridLines="0" showZeros="0" view="pageBreakPreview" zoomScale="110" zoomScaleNormal="80" zoomScaleSheetLayoutView="110" workbookViewId="0">
      <selection activeCell="B2" sqref="B2"/>
    </sheetView>
  </sheetViews>
  <sheetFormatPr defaultColWidth="8.85546875" defaultRowHeight="15" x14ac:dyDescent="0.25"/>
  <cols>
    <col min="1" max="1" width="6.140625" style="5" customWidth="1"/>
    <col min="2" max="2" width="56.7109375" style="5" bestFit="1" customWidth="1"/>
    <col min="3" max="6" width="10.42578125" style="6" customWidth="1"/>
    <col min="7" max="7" width="10.42578125" style="5" customWidth="1"/>
    <col min="8" max="8" width="10.42578125" style="6" customWidth="1"/>
    <col min="9" max="11" width="10.42578125" style="5" customWidth="1"/>
    <col min="12" max="16384" width="8.85546875" style="5"/>
  </cols>
  <sheetData>
    <row r="2" spans="2:11" ht="15.75" thickBot="1" x14ac:dyDescent="0.3"/>
    <row r="3" spans="2:11" x14ac:dyDescent="0.25">
      <c r="B3" s="183" t="s">
        <v>55</v>
      </c>
      <c r="C3" s="184"/>
      <c r="D3" s="184"/>
      <c r="E3" s="184"/>
      <c r="F3" s="184"/>
      <c r="G3" s="184"/>
      <c r="H3" s="184"/>
      <c r="I3" s="184"/>
      <c r="J3" s="184"/>
      <c r="K3" s="185"/>
    </row>
    <row r="4" spans="2:11" ht="15.75" thickBot="1" x14ac:dyDescent="0.3">
      <c r="B4" s="186" t="s">
        <v>196</v>
      </c>
      <c r="C4" s="187"/>
      <c r="D4" s="187"/>
      <c r="E4" s="187"/>
      <c r="F4" s="187"/>
      <c r="G4" s="187"/>
      <c r="H4" s="187"/>
      <c r="I4" s="187"/>
      <c r="J4" s="187"/>
      <c r="K4" s="188"/>
    </row>
    <row r="5" spans="2:11" x14ac:dyDescent="0.25">
      <c r="B5" s="39"/>
      <c r="C5" s="189" t="s">
        <v>28</v>
      </c>
      <c r="D5" s="189"/>
      <c r="E5" s="189"/>
      <c r="F5" s="189" t="s">
        <v>29</v>
      </c>
      <c r="G5" s="189"/>
      <c r="H5" s="189"/>
      <c r="I5" s="189" t="s">
        <v>30</v>
      </c>
      <c r="J5" s="189"/>
      <c r="K5" s="190"/>
    </row>
    <row r="6" spans="2:11" x14ac:dyDescent="0.25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9" t="s">
        <v>5</v>
      </c>
    </row>
    <row r="7" spans="2:11" x14ac:dyDescent="0.25">
      <c r="B7" s="10" t="s">
        <v>40</v>
      </c>
      <c r="C7" s="11">
        <v>9.2592592592592602E-5</v>
      </c>
      <c r="D7" s="12">
        <f t="shared" ref="D7:D17" si="0">IFERROR(C7/C$18,0)</f>
        <v>3.3057851239669443E-2</v>
      </c>
      <c r="E7" s="12">
        <f t="shared" ref="E7:E17" si="1">IFERROR(C7/C$29,0)</f>
        <v>3.5335689045936417E-3</v>
      </c>
      <c r="F7" s="11">
        <v>0</v>
      </c>
      <c r="G7" s="12">
        <f t="shared" ref="G7:G17" si="2">IFERROR(F7/F$18,0)</f>
        <v>0</v>
      </c>
      <c r="H7" s="12">
        <f t="shared" ref="H7:H17" si="3">IFERROR(F7/F$29,0)</f>
        <v>0</v>
      </c>
      <c r="I7" s="11">
        <v>9.2592592592592602E-5</v>
      </c>
      <c r="J7" s="12">
        <f t="shared" ref="J7:J17" si="4">IFERROR(I7/I$18,0)</f>
        <v>3.3057851239669443E-2</v>
      </c>
      <c r="K7" s="14">
        <f t="shared" ref="K7:K17" si="5">IFERROR(I7/I$29,0)</f>
        <v>3.5335689045936417E-3</v>
      </c>
    </row>
    <row r="8" spans="2:11" x14ac:dyDescent="0.25">
      <c r="B8" s="153" t="s">
        <v>122</v>
      </c>
      <c r="C8" s="11">
        <v>1.9675925925925899E-4</v>
      </c>
      <c r="D8" s="12">
        <f t="shared" si="0"/>
        <v>7.0247933884297467E-2</v>
      </c>
      <c r="E8" s="12">
        <f t="shared" si="1"/>
        <v>7.5088339222614776E-3</v>
      </c>
      <c r="F8" s="11">
        <v>0</v>
      </c>
      <c r="G8" s="12">
        <f t="shared" si="2"/>
        <v>0</v>
      </c>
      <c r="H8" s="12">
        <f t="shared" si="3"/>
        <v>0</v>
      </c>
      <c r="I8" s="11">
        <v>1.9675925925925899E-4</v>
      </c>
      <c r="J8" s="12">
        <f t="shared" si="4"/>
        <v>7.0247933884297467E-2</v>
      </c>
      <c r="K8" s="14">
        <f t="shared" si="5"/>
        <v>7.5088339222614776E-3</v>
      </c>
    </row>
    <row r="9" spans="2:11" x14ac:dyDescent="0.25">
      <c r="B9" s="10" t="s">
        <v>11</v>
      </c>
      <c r="C9" s="11">
        <v>2.19907407407407E-4</v>
      </c>
      <c r="D9" s="12">
        <f t="shared" si="0"/>
        <v>7.8512396694214781E-2</v>
      </c>
      <c r="E9" s="12">
        <f t="shared" si="1"/>
        <v>8.3922261484098825E-3</v>
      </c>
      <c r="F9" s="11">
        <v>0</v>
      </c>
      <c r="G9" s="12">
        <f t="shared" si="2"/>
        <v>0</v>
      </c>
      <c r="H9" s="12">
        <f t="shared" si="3"/>
        <v>0</v>
      </c>
      <c r="I9" s="11">
        <v>2.19907407407407E-4</v>
      </c>
      <c r="J9" s="12">
        <f t="shared" si="4"/>
        <v>7.8512396694214781E-2</v>
      </c>
      <c r="K9" s="14">
        <f t="shared" si="5"/>
        <v>8.3922261484098825E-3</v>
      </c>
    </row>
    <row r="10" spans="2:11" x14ac:dyDescent="0.25">
      <c r="B10" s="10" t="s">
        <v>52</v>
      </c>
      <c r="C10" s="11">
        <v>6.9444444444444404E-5</v>
      </c>
      <c r="D10" s="12">
        <f t="shared" si="0"/>
        <v>2.4793388429752067E-2</v>
      </c>
      <c r="E10" s="12">
        <f t="shared" si="1"/>
        <v>2.6501766784452294E-3</v>
      </c>
      <c r="F10" s="11">
        <v>0</v>
      </c>
      <c r="G10" s="12">
        <f t="shared" si="2"/>
        <v>0</v>
      </c>
      <c r="H10" s="12">
        <f t="shared" si="3"/>
        <v>0</v>
      </c>
      <c r="I10" s="11">
        <v>6.9444444444444404E-5</v>
      </c>
      <c r="J10" s="12">
        <f t="shared" si="4"/>
        <v>2.4793388429752067E-2</v>
      </c>
      <c r="K10" s="14">
        <f t="shared" si="5"/>
        <v>2.6501766784452294E-3</v>
      </c>
    </row>
    <row r="11" spans="2:11" x14ac:dyDescent="0.25">
      <c r="B11" s="10" t="s">
        <v>12</v>
      </c>
      <c r="C11" s="11">
        <v>1.15740740740741E-4</v>
      </c>
      <c r="D11" s="12">
        <f t="shared" si="0"/>
        <v>4.1322314049586896E-2</v>
      </c>
      <c r="E11" s="12">
        <f t="shared" si="1"/>
        <v>4.4169611307420618E-3</v>
      </c>
      <c r="F11" s="11">
        <v>0</v>
      </c>
      <c r="G11" s="12">
        <f t="shared" si="2"/>
        <v>0</v>
      </c>
      <c r="H11" s="12">
        <f t="shared" si="3"/>
        <v>0</v>
      </c>
      <c r="I11" s="11">
        <v>1.15740740740741E-4</v>
      </c>
      <c r="J11" s="12">
        <f t="shared" si="4"/>
        <v>4.1322314049586896E-2</v>
      </c>
      <c r="K11" s="14">
        <f t="shared" si="5"/>
        <v>4.4169611307420618E-3</v>
      </c>
    </row>
    <row r="12" spans="2:11" x14ac:dyDescent="0.25">
      <c r="B12" s="10" t="s">
        <v>142</v>
      </c>
      <c r="C12" s="11">
        <v>0</v>
      </c>
      <c r="D12" s="12">
        <f t="shared" si="0"/>
        <v>0</v>
      </c>
      <c r="E12" s="12">
        <f t="shared" si="1"/>
        <v>0</v>
      </c>
      <c r="F12" s="11">
        <v>0</v>
      </c>
      <c r="G12" s="12">
        <f t="shared" si="2"/>
        <v>0</v>
      </c>
      <c r="H12" s="12">
        <f t="shared" si="3"/>
        <v>0</v>
      </c>
      <c r="I12" s="11">
        <v>0</v>
      </c>
      <c r="J12" s="12">
        <f t="shared" si="4"/>
        <v>0</v>
      </c>
      <c r="K12" s="14">
        <f t="shared" si="5"/>
        <v>0</v>
      </c>
    </row>
    <row r="13" spans="2:11" x14ac:dyDescent="0.25">
      <c r="B13" s="10" t="s">
        <v>143</v>
      </c>
      <c r="C13" s="11">
        <v>0</v>
      </c>
      <c r="D13" s="12">
        <f t="shared" si="0"/>
        <v>0</v>
      </c>
      <c r="E13" s="12">
        <f t="shared" si="1"/>
        <v>0</v>
      </c>
      <c r="F13" s="11">
        <v>0</v>
      </c>
      <c r="G13" s="12">
        <f t="shared" si="2"/>
        <v>0</v>
      </c>
      <c r="H13" s="12">
        <f t="shared" si="3"/>
        <v>0</v>
      </c>
      <c r="I13" s="11">
        <v>0</v>
      </c>
      <c r="J13" s="12">
        <f t="shared" si="4"/>
        <v>0</v>
      </c>
      <c r="K13" s="14">
        <f t="shared" si="5"/>
        <v>0</v>
      </c>
    </row>
    <row r="14" spans="2:11" x14ac:dyDescent="0.25">
      <c r="B14" s="10" t="s">
        <v>144</v>
      </c>
      <c r="C14" s="11">
        <v>0</v>
      </c>
      <c r="D14" s="12">
        <f t="shared" si="0"/>
        <v>0</v>
      </c>
      <c r="E14" s="12">
        <f t="shared" si="1"/>
        <v>0</v>
      </c>
      <c r="F14" s="11">
        <v>0</v>
      </c>
      <c r="G14" s="12">
        <f t="shared" si="2"/>
        <v>0</v>
      </c>
      <c r="H14" s="12">
        <f t="shared" si="3"/>
        <v>0</v>
      </c>
      <c r="I14" s="11">
        <v>0</v>
      </c>
      <c r="J14" s="12">
        <f t="shared" si="4"/>
        <v>0</v>
      </c>
      <c r="K14" s="14">
        <f t="shared" si="5"/>
        <v>0</v>
      </c>
    </row>
    <row r="15" spans="2:11" x14ac:dyDescent="0.25">
      <c r="B15" s="10" t="s">
        <v>145</v>
      </c>
      <c r="C15" s="11">
        <v>0</v>
      </c>
      <c r="D15" s="12">
        <f t="shared" si="0"/>
        <v>0</v>
      </c>
      <c r="E15" s="12">
        <f t="shared" si="1"/>
        <v>0</v>
      </c>
      <c r="F15" s="11">
        <v>0</v>
      </c>
      <c r="G15" s="12">
        <f t="shared" si="2"/>
        <v>0</v>
      </c>
      <c r="H15" s="12">
        <f t="shared" si="3"/>
        <v>0</v>
      </c>
      <c r="I15" s="11">
        <v>0</v>
      </c>
      <c r="J15" s="12">
        <f t="shared" si="4"/>
        <v>0</v>
      </c>
      <c r="K15" s="14">
        <f t="shared" si="5"/>
        <v>0</v>
      </c>
    </row>
    <row r="16" spans="2:11" x14ac:dyDescent="0.25">
      <c r="B16" s="10" t="s">
        <v>146</v>
      </c>
      <c r="C16" s="11">
        <v>0</v>
      </c>
      <c r="D16" s="12">
        <f t="shared" si="0"/>
        <v>0</v>
      </c>
      <c r="E16" s="12">
        <f t="shared" si="1"/>
        <v>0</v>
      </c>
      <c r="F16" s="11">
        <v>0</v>
      </c>
      <c r="G16" s="12">
        <f t="shared" si="2"/>
        <v>0</v>
      </c>
      <c r="H16" s="12">
        <f t="shared" si="3"/>
        <v>0</v>
      </c>
      <c r="I16" s="11">
        <v>0</v>
      </c>
      <c r="J16" s="12">
        <f t="shared" si="4"/>
        <v>0</v>
      </c>
      <c r="K16" s="14">
        <f t="shared" si="5"/>
        <v>0</v>
      </c>
    </row>
    <row r="17" spans="2:11" ht="15.75" thickBot="1" x14ac:dyDescent="0.3">
      <c r="B17" s="10" t="s">
        <v>13</v>
      </c>
      <c r="C17" s="11">
        <v>2.10648148148148E-3</v>
      </c>
      <c r="D17" s="12">
        <f t="shared" si="0"/>
        <v>0.75206611570247928</v>
      </c>
      <c r="E17" s="12">
        <f t="shared" si="1"/>
        <v>8.0388692579505289E-2</v>
      </c>
      <c r="F17" s="11">
        <v>0</v>
      </c>
      <c r="G17" s="12">
        <f t="shared" si="2"/>
        <v>0</v>
      </c>
      <c r="H17" s="12">
        <f t="shared" si="3"/>
        <v>0</v>
      </c>
      <c r="I17" s="11">
        <v>2.10648148148148E-3</v>
      </c>
      <c r="J17" s="12">
        <f t="shared" si="4"/>
        <v>0.75206611570247928</v>
      </c>
      <c r="K17" s="14">
        <f t="shared" si="5"/>
        <v>8.0388692579505289E-2</v>
      </c>
    </row>
    <row r="18" spans="2:11" ht="16.5" thickTop="1" thickBot="1" x14ac:dyDescent="0.3">
      <c r="B18" s="31" t="s">
        <v>3</v>
      </c>
      <c r="C18" s="32">
        <f>SUM(C7:C17)</f>
        <v>2.8009259259259242E-3</v>
      </c>
      <c r="D18" s="33">
        <f>IFERROR(SUM(D7:D17),0)</f>
        <v>0.99999999999999989</v>
      </c>
      <c r="E18" s="33">
        <f>IFERROR(SUM(E7:E17),0)</f>
        <v>0.10689045936395758</v>
      </c>
      <c r="F18" s="32">
        <f>SUM(F7:F17)</f>
        <v>0</v>
      </c>
      <c r="G18" s="33">
        <f>IFERROR(SUM(G7:G17),0)</f>
        <v>0</v>
      </c>
      <c r="H18" s="33">
        <f>IFERROR(SUM(H7:H17),0)</f>
        <v>0</v>
      </c>
      <c r="I18" s="32">
        <f>SUM(I7:I17)</f>
        <v>2.8009259259259242E-3</v>
      </c>
      <c r="J18" s="33">
        <f>IFERROR(SUM(J7:J17),0)</f>
        <v>0.99999999999999989</v>
      </c>
      <c r="K18" s="34">
        <f>IFERROR(SUM(K7:K17),0)</f>
        <v>0.10689045936395758</v>
      </c>
    </row>
    <row r="19" spans="2:11" ht="15.75" thickTop="1" x14ac:dyDescent="0.25">
      <c r="B19" s="25"/>
      <c r="C19" s="26"/>
      <c r="D19" s="26"/>
      <c r="E19" s="26"/>
      <c r="F19" s="26"/>
      <c r="G19" s="26"/>
      <c r="H19" s="26"/>
      <c r="I19" s="26"/>
      <c r="J19" s="26"/>
      <c r="K19" s="27"/>
    </row>
    <row r="20" spans="2:11" x14ac:dyDescent="0.25">
      <c r="B20" s="7" t="s">
        <v>14</v>
      </c>
      <c r="C20" s="8" t="s">
        <v>57</v>
      </c>
      <c r="D20" s="16" t="s">
        <v>5</v>
      </c>
      <c r="E20" s="16" t="s">
        <v>5</v>
      </c>
      <c r="F20" s="8" t="s">
        <v>57</v>
      </c>
      <c r="G20" s="16" t="s">
        <v>5</v>
      </c>
      <c r="H20" s="16" t="s">
        <v>5</v>
      </c>
      <c r="I20" s="8" t="s">
        <v>57</v>
      </c>
      <c r="J20" s="16" t="s">
        <v>5</v>
      </c>
      <c r="K20" s="17" t="s">
        <v>5</v>
      </c>
    </row>
    <row r="21" spans="2:11" x14ac:dyDescent="0.25">
      <c r="B21" s="18" t="s">
        <v>15</v>
      </c>
      <c r="C21" s="11">
        <v>2.60416666666667E-3</v>
      </c>
      <c r="D21" s="19"/>
      <c r="E21" s="12">
        <f>IFERROR(C21/C$29,0)</f>
        <v>9.9381625441696292E-2</v>
      </c>
      <c r="F21" s="11">
        <v>0</v>
      </c>
      <c r="G21" s="19"/>
      <c r="H21" s="12">
        <f>IFERROR(F21/F$29,0)</f>
        <v>0</v>
      </c>
      <c r="I21" s="11">
        <v>2.60416666666667E-3</v>
      </c>
      <c r="J21" s="19"/>
      <c r="K21" s="14">
        <f>IFERROR(I21/I$29,0)</f>
        <v>9.9381625441696292E-2</v>
      </c>
    </row>
    <row r="22" spans="2:11" x14ac:dyDescent="0.25">
      <c r="B22" s="18" t="s">
        <v>16</v>
      </c>
      <c r="C22" s="11">
        <v>3.8194444444444398E-4</v>
      </c>
      <c r="D22" s="19"/>
      <c r="E22" s="12">
        <f t="shared" ref="E22:E26" si="6">IFERROR(C22/C$29,0)</f>
        <v>1.4575971731448752E-2</v>
      </c>
      <c r="F22" s="11">
        <v>0</v>
      </c>
      <c r="G22" s="19"/>
      <c r="H22" s="12">
        <f t="shared" ref="H22:H26" si="7">IFERROR(F22/F$29,0)</f>
        <v>0</v>
      </c>
      <c r="I22" s="11">
        <v>3.8194444444444398E-4</v>
      </c>
      <c r="J22" s="19"/>
      <c r="K22" s="14">
        <f t="shared" ref="K22:K26" si="8">IFERROR(I22/I$29,0)</f>
        <v>1.4575971731448752E-2</v>
      </c>
    </row>
    <row r="23" spans="2:11" x14ac:dyDescent="0.25">
      <c r="B23" s="18" t="s">
        <v>17</v>
      </c>
      <c r="C23" s="11">
        <v>0</v>
      </c>
      <c r="D23" s="19"/>
      <c r="E23" s="12">
        <f t="shared" si="6"/>
        <v>0</v>
      </c>
      <c r="F23" s="11">
        <v>0</v>
      </c>
      <c r="G23" s="19"/>
      <c r="H23" s="12">
        <f t="shared" si="7"/>
        <v>0</v>
      </c>
      <c r="I23" s="11">
        <v>0</v>
      </c>
      <c r="J23" s="19"/>
      <c r="K23" s="14">
        <f t="shared" si="8"/>
        <v>0</v>
      </c>
    </row>
    <row r="24" spans="2:11" x14ac:dyDescent="0.25">
      <c r="B24" s="18" t="s">
        <v>18</v>
      </c>
      <c r="C24" s="11">
        <v>8.9699074074074108E-3</v>
      </c>
      <c r="D24" s="19"/>
      <c r="E24" s="12">
        <f t="shared" si="6"/>
        <v>0.34231448763250916</v>
      </c>
      <c r="F24" s="11">
        <v>0</v>
      </c>
      <c r="G24" s="19"/>
      <c r="H24" s="12">
        <f t="shared" si="7"/>
        <v>0</v>
      </c>
      <c r="I24" s="11">
        <v>8.9699074074074108E-3</v>
      </c>
      <c r="J24" s="19"/>
      <c r="K24" s="14">
        <f t="shared" si="8"/>
        <v>0.34231448763250916</v>
      </c>
    </row>
    <row r="25" spans="2:11" x14ac:dyDescent="0.25">
      <c r="B25" s="18" t="s">
        <v>19</v>
      </c>
      <c r="C25" s="11">
        <v>1.0659722222222201E-2</v>
      </c>
      <c r="D25" s="19"/>
      <c r="E25" s="12">
        <f t="shared" si="6"/>
        <v>0.40680212014134215</v>
      </c>
      <c r="F25" s="11">
        <v>0</v>
      </c>
      <c r="G25" s="19"/>
      <c r="H25" s="12">
        <f t="shared" si="7"/>
        <v>0</v>
      </c>
      <c r="I25" s="11">
        <v>1.0659722222222201E-2</v>
      </c>
      <c r="J25" s="19"/>
      <c r="K25" s="14">
        <f t="shared" si="8"/>
        <v>0.40680212014134215</v>
      </c>
    </row>
    <row r="26" spans="2:11" ht="15.75" thickBot="1" x14ac:dyDescent="0.3">
      <c r="B26" s="23" t="s">
        <v>20</v>
      </c>
      <c r="C26" s="20">
        <v>7.8703703703703705E-4</v>
      </c>
      <c r="D26" s="24"/>
      <c r="E26" s="21">
        <f t="shared" si="6"/>
        <v>3.0035335689045952E-2</v>
      </c>
      <c r="F26" s="20">
        <v>0</v>
      </c>
      <c r="G26" s="24"/>
      <c r="H26" s="21">
        <f t="shared" si="7"/>
        <v>0</v>
      </c>
      <c r="I26" s="20">
        <v>7.8703703703703705E-4</v>
      </c>
      <c r="J26" s="24"/>
      <c r="K26" s="22">
        <f t="shared" si="8"/>
        <v>3.0035335689045952E-2</v>
      </c>
    </row>
    <row r="27" spans="2:11" ht="16.5" thickTop="1" thickBot="1" x14ac:dyDescent="0.3">
      <c r="B27" s="31" t="s">
        <v>3</v>
      </c>
      <c r="C27" s="32">
        <f>SUM(C21:C26)</f>
        <v>2.3402777777777765E-2</v>
      </c>
      <c r="D27" s="33"/>
      <c r="E27" s="33">
        <f>IFERROR(SUM(E21:E26),0)</f>
        <v>0.89310954063604231</v>
      </c>
      <c r="F27" s="32">
        <f>SUM(F21:F26)</f>
        <v>0</v>
      </c>
      <c r="G27" s="33"/>
      <c r="H27" s="33">
        <f>IFERROR(SUM(H21:H26),0)</f>
        <v>0</v>
      </c>
      <c r="I27" s="32">
        <f>SUM(I21:I26)</f>
        <v>2.3402777777777765E-2</v>
      </c>
      <c r="J27" s="33"/>
      <c r="K27" s="34">
        <f>IFERROR(SUM(K21:K26),0)</f>
        <v>0.89310954063604231</v>
      </c>
    </row>
    <row r="28" spans="2:11" ht="16.5" thickTop="1" thickBot="1" x14ac:dyDescent="0.3">
      <c r="B28" s="28"/>
      <c r="C28" s="29"/>
      <c r="D28" s="29"/>
      <c r="E28" s="29"/>
      <c r="F28" s="29"/>
      <c r="G28" s="29"/>
      <c r="H28" s="29"/>
      <c r="I28" s="29"/>
      <c r="J28" s="29"/>
      <c r="K28" s="30"/>
    </row>
    <row r="29" spans="2:11" ht="16.5" thickTop="1" thickBot="1" x14ac:dyDescent="0.3">
      <c r="B29" s="31" t="s">
        <v>6</v>
      </c>
      <c r="C29" s="32">
        <f>SUM(C18,C27)</f>
        <v>2.6203703703703691E-2</v>
      </c>
      <c r="D29" s="35"/>
      <c r="E29" s="36">
        <f>IFERROR(SUM(E18,E27),0)</f>
        <v>0.99999999999999989</v>
      </c>
      <c r="F29" s="32">
        <f>SUM(F18,F27)</f>
        <v>0</v>
      </c>
      <c r="G29" s="35"/>
      <c r="H29" s="36">
        <f>IFERROR(SUM(H18,H27),0)</f>
        <v>0</v>
      </c>
      <c r="I29" s="32">
        <f>SUM(I18,I27)</f>
        <v>2.6203703703703691E-2</v>
      </c>
      <c r="J29" s="35"/>
      <c r="K29" s="38">
        <f>IFERROR(SUM(K18,K27),0)</f>
        <v>0.99999999999999989</v>
      </c>
    </row>
    <row r="30" spans="2:11" ht="66" customHeight="1" thickTop="1" thickBot="1" x14ac:dyDescent="0.3">
      <c r="B30" s="180" t="s">
        <v>272</v>
      </c>
      <c r="C30" s="181"/>
      <c r="D30" s="181"/>
      <c r="E30" s="181"/>
      <c r="F30" s="181"/>
      <c r="G30" s="181"/>
      <c r="H30" s="181"/>
      <c r="I30" s="181"/>
      <c r="J30" s="181"/>
      <c r="K30" s="182"/>
    </row>
  </sheetData>
  <mergeCells count="6">
    <mergeCell ref="B30:K30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colBreaks count="1" manualBreakCount="1">
    <brk id="11" max="1048575" man="1"/>
  </col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5"/>
  <dimension ref="B2:N30"/>
  <sheetViews>
    <sheetView showGridLines="0" showZeros="0" view="pageBreakPreview" topLeftCell="A4" zoomScaleNormal="90" zoomScaleSheetLayoutView="100" workbookViewId="0">
      <selection activeCell="B2" sqref="B2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4" width="8.28515625" style="1" customWidth="1"/>
    <col min="15" max="16384" width="8.85546875" style="1"/>
  </cols>
  <sheetData>
    <row r="2" spans="2:14" ht="15.75" thickBot="1" x14ac:dyDescent="0.3"/>
    <row r="3" spans="2:14" x14ac:dyDescent="0.25">
      <c r="B3" s="194" t="s">
        <v>195</v>
      </c>
      <c r="C3" s="195"/>
      <c r="D3" s="195"/>
      <c r="E3" s="195"/>
      <c r="F3" s="195"/>
      <c r="G3" s="195"/>
      <c r="H3" s="195"/>
      <c r="I3" s="195"/>
      <c r="J3" s="195"/>
      <c r="K3" s="195"/>
      <c r="L3" s="195"/>
      <c r="M3" s="195"/>
      <c r="N3" s="196"/>
    </row>
    <row r="4" spans="2:14" x14ac:dyDescent="0.25">
      <c r="B4" s="197" t="s">
        <v>196</v>
      </c>
      <c r="C4" s="198"/>
      <c r="D4" s="198"/>
      <c r="E4" s="198"/>
      <c r="F4" s="198"/>
      <c r="G4" s="198"/>
      <c r="H4" s="198"/>
      <c r="I4" s="198"/>
      <c r="J4" s="198"/>
      <c r="K4" s="198"/>
      <c r="L4" s="198"/>
      <c r="M4" s="198"/>
      <c r="N4" s="199"/>
    </row>
    <row r="5" spans="2:14" x14ac:dyDescent="0.25">
      <c r="B5" s="52"/>
      <c r="C5" s="198" t="s">
        <v>7</v>
      </c>
      <c r="D5" s="198"/>
      <c r="E5" s="198"/>
      <c r="F5" s="198" t="s">
        <v>8</v>
      </c>
      <c r="G5" s="198"/>
      <c r="H5" s="198"/>
      <c r="I5" s="198" t="s">
        <v>9</v>
      </c>
      <c r="J5" s="198"/>
      <c r="K5" s="198"/>
      <c r="L5" s="198" t="s">
        <v>3</v>
      </c>
      <c r="M5" s="198"/>
      <c r="N5" s="199"/>
    </row>
    <row r="6" spans="2:14" x14ac:dyDescent="0.25">
      <c r="B6" s="40" t="s">
        <v>10</v>
      </c>
      <c r="C6" s="41" t="s">
        <v>4</v>
      </c>
      <c r="D6" s="41" t="s">
        <v>5</v>
      </c>
      <c r="E6" s="41" t="s">
        <v>5</v>
      </c>
      <c r="F6" s="41" t="s">
        <v>4</v>
      </c>
      <c r="G6" s="41" t="s">
        <v>5</v>
      </c>
      <c r="H6" s="41" t="s">
        <v>5</v>
      </c>
      <c r="I6" s="41" t="s">
        <v>4</v>
      </c>
      <c r="J6" s="41" t="s">
        <v>5</v>
      </c>
      <c r="K6" s="41" t="s">
        <v>5</v>
      </c>
      <c r="L6" s="41" t="s">
        <v>4</v>
      </c>
      <c r="M6" s="41" t="s">
        <v>5</v>
      </c>
      <c r="N6" s="42" t="s">
        <v>5</v>
      </c>
    </row>
    <row r="7" spans="2:14" x14ac:dyDescent="0.25">
      <c r="B7" s="43" t="s">
        <v>40</v>
      </c>
      <c r="C7" s="44">
        <v>0</v>
      </c>
      <c r="D7" s="45">
        <f t="shared" ref="D7:D17" si="0">IFERROR(C7/C$18,0)</f>
        <v>0</v>
      </c>
      <c r="E7" s="45">
        <f t="shared" ref="E7:E17" si="1">IFERROR(C7/C$29,0)</f>
        <v>0</v>
      </c>
      <c r="F7" s="44">
        <v>0</v>
      </c>
      <c r="G7" s="45">
        <f t="shared" ref="G7:G17" si="2">IFERROR(F7/F$18,0)</f>
        <v>0</v>
      </c>
      <c r="H7" s="45">
        <f t="shared" ref="H7:H17" si="3">IFERROR(F7/F$29,0)</f>
        <v>0</v>
      </c>
      <c r="I7" s="44">
        <v>0</v>
      </c>
      <c r="J7" s="45">
        <f t="shared" ref="J7:J17" si="4">IFERROR(I7/I$18,0)</f>
        <v>0</v>
      </c>
      <c r="K7" s="45">
        <f t="shared" ref="K7:K17" si="5">IFERROR(I7/I$29,0)</f>
        <v>0</v>
      </c>
      <c r="L7" s="46">
        <f>SUM(C7,F7,I7)</f>
        <v>0</v>
      </c>
      <c r="M7" s="45">
        <f t="shared" ref="M7:M17" si="6">IFERROR(L7/L$18,0)</f>
        <v>0</v>
      </c>
      <c r="N7" s="47">
        <f t="shared" ref="N7:N17" si="7">IFERROR(L7/L$29,0)</f>
        <v>0</v>
      </c>
    </row>
    <row r="8" spans="2:14" x14ac:dyDescent="0.25">
      <c r="B8" s="150" t="s">
        <v>122</v>
      </c>
      <c r="C8" s="44">
        <v>0</v>
      </c>
      <c r="D8" s="45">
        <f t="shared" si="0"/>
        <v>0</v>
      </c>
      <c r="E8" s="45">
        <f t="shared" si="1"/>
        <v>0</v>
      </c>
      <c r="F8" s="44">
        <v>6.7708333333333301E-3</v>
      </c>
      <c r="G8" s="45">
        <f t="shared" si="2"/>
        <v>0.15721580220370862</v>
      </c>
      <c r="H8" s="45">
        <f t="shared" si="3"/>
        <v>0.12742321934219122</v>
      </c>
      <c r="I8" s="44">
        <v>0</v>
      </c>
      <c r="J8" s="45">
        <f t="shared" si="4"/>
        <v>0</v>
      </c>
      <c r="K8" s="45">
        <f t="shared" si="5"/>
        <v>0</v>
      </c>
      <c r="L8" s="46">
        <f t="shared" ref="L8:L17" si="8">SUM(C8,F8,I8)</f>
        <v>6.7708333333333301E-3</v>
      </c>
      <c r="M8" s="45">
        <f t="shared" si="6"/>
        <v>0.13488586580585654</v>
      </c>
      <c r="N8" s="47">
        <f t="shared" si="7"/>
        <v>0.1123487612828884</v>
      </c>
    </row>
    <row r="9" spans="2:14" x14ac:dyDescent="0.25">
      <c r="B9" s="43" t="s">
        <v>11</v>
      </c>
      <c r="C9" s="44">
        <v>0</v>
      </c>
      <c r="D9" s="45">
        <f t="shared" si="0"/>
        <v>0</v>
      </c>
      <c r="E9" s="45">
        <f t="shared" si="1"/>
        <v>0</v>
      </c>
      <c r="F9" s="44">
        <v>2.1099537037037E-2</v>
      </c>
      <c r="G9" s="45">
        <f t="shared" si="2"/>
        <v>0.48992206396129995</v>
      </c>
      <c r="H9" s="45">
        <f t="shared" si="3"/>
        <v>0.39708124591592187</v>
      </c>
      <c r="I9" s="44">
        <v>3.87731481481481E-3</v>
      </c>
      <c r="J9" s="45">
        <f t="shared" si="4"/>
        <v>0.54383116883116889</v>
      </c>
      <c r="K9" s="45">
        <f t="shared" si="5"/>
        <v>0.54383116883116889</v>
      </c>
      <c r="L9" s="46">
        <f t="shared" si="8"/>
        <v>2.4976851851851809E-2</v>
      </c>
      <c r="M9" s="45">
        <f t="shared" si="6"/>
        <v>0.49757897163938136</v>
      </c>
      <c r="N9" s="47">
        <f t="shared" si="7"/>
        <v>0.41444209717687669</v>
      </c>
    </row>
    <row r="10" spans="2:14" x14ac:dyDescent="0.25">
      <c r="B10" s="43" t="s">
        <v>52</v>
      </c>
      <c r="C10" s="44">
        <v>0</v>
      </c>
      <c r="D10" s="45">
        <f t="shared" si="0"/>
        <v>0</v>
      </c>
      <c r="E10" s="45">
        <f t="shared" si="1"/>
        <v>0</v>
      </c>
      <c r="F10" s="44">
        <v>3.8425925925925902E-3</v>
      </c>
      <c r="G10" s="45">
        <f t="shared" si="2"/>
        <v>8.9223327062617541E-2</v>
      </c>
      <c r="H10" s="45">
        <f t="shared" si="3"/>
        <v>7.2315399695055516E-2</v>
      </c>
      <c r="I10" s="44">
        <v>0</v>
      </c>
      <c r="J10" s="45">
        <f t="shared" si="4"/>
        <v>0</v>
      </c>
      <c r="K10" s="45">
        <f t="shared" si="5"/>
        <v>0</v>
      </c>
      <c r="L10" s="46">
        <f t="shared" si="8"/>
        <v>3.8425925925925902E-3</v>
      </c>
      <c r="M10" s="45">
        <f t="shared" si="6"/>
        <v>7.6550611021443365E-2</v>
      </c>
      <c r="N10" s="47">
        <f t="shared" si="7"/>
        <v>6.3760322642596484E-2</v>
      </c>
    </row>
    <row r="11" spans="2:14" x14ac:dyDescent="0.25">
      <c r="B11" s="43" t="s">
        <v>12</v>
      </c>
      <c r="C11" s="44">
        <v>0</v>
      </c>
      <c r="D11" s="45">
        <f t="shared" si="0"/>
        <v>0</v>
      </c>
      <c r="E11" s="45">
        <f t="shared" si="1"/>
        <v>0</v>
      </c>
      <c r="F11" s="44">
        <v>0</v>
      </c>
      <c r="G11" s="45">
        <f t="shared" si="2"/>
        <v>0</v>
      </c>
      <c r="H11" s="45">
        <f t="shared" si="3"/>
        <v>0</v>
      </c>
      <c r="I11" s="44">
        <v>0</v>
      </c>
      <c r="J11" s="45">
        <f t="shared" si="4"/>
        <v>0</v>
      </c>
      <c r="K11" s="45">
        <f t="shared" si="5"/>
        <v>0</v>
      </c>
      <c r="L11" s="46">
        <f t="shared" si="8"/>
        <v>0</v>
      </c>
      <c r="M11" s="45">
        <f t="shared" si="6"/>
        <v>0</v>
      </c>
      <c r="N11" s="47">
        <f t="shared" si="7"/>
        <v>0</v>
      </c>
    </row>
    <row r="12" spans="2:14" x14ac:dyDescent="0.25">
      <c r="B12" s="43" t="s">
        <v>142</v>
      </c>
      <c r="C12" s="44">
        <v>0</v>
      </c>
      <c r="D12" s="45">
        <f t="shared" si="0"/>
        <v>0</v>
      </c>
      <c r="E12" s="45">
        <f t="shared" si="1"/>
        <v>0</v>
      </c>
      <c r="F12" s="44">
        <v>0</v>
      </c>
      <c r="G12" s="45">
        <f t="shared" si="2"/>
        <v>0</v>
      </c>
      <c r="H12" s="45">
        <f t="shared" si="3"/>
        <v>0</v>
      </c>
      <c r="I12" s="44">
        <v>0</v>
      </c>
      <c r="J12" s="45">
        <f t="shared" si="4"/>
        <v>0</v>
      </c>
      <c r="K12" s="45">
        <f t="shared" si="5"/>
        <v>0</v>
      </c>
      <c r="L12" s="46">
        <f t="shared" si="8"/>
        <v>0</v>
      </c>
      <c r="M12" s="45">
        <f t="shared" si="6"/>
        <v>0</v>
      </c>
      <c r="N12" s="47">
        <f t="shared" si="7"/>
        <v>0</v>
      </c>
    </row>
    <row r="13" spans="2:14" x14ac:dyDescent="0.25">
      <c r="B13" s="43" t="s">
        <v>143</v>
      </c>
      <c r="C13" s="44">
        <v>0</v>
      </c>
      <c r="D13" s="45">
        <f t="shared" si="0"/>
        <v>0</v>
      </c>
      <c r="E13" s="45">
        <f t="shared" si="1"/>
        <v>0</v>
      </c>
      <c r="F13" s="44">
        <v>0</v>
      </c>
      <c r="G13" s="45">
        <f t="shared" si="2"/>
        <v>0</v>
      </c>
      <c r="H13" s="45">
        <f t="shared" si="3"/>
        <v>0</v>
      </c>
      <c r="I13" s="44">
        <v>3.2523148148148099E-3</v>
      </c>
      <c r="J13" s="45">
        <f t="shared" si="4"/>
        <v>0.45616883116883111</v>
      </c>
      <c r="K13" s="45">
        <f t="shared" si="5"/>
        <v>0.45616883116883111</v>
      </c>
      <c r="L13" s="46">
        <f t="shared" si="8"/>
        <v>3.2523148148148099E-3</v>
      </c>
      <c r="M13" s="45">
        <f t="shared" si="6"/>
        <v>6.479133041272761E-2</v>
      </c>
      <c r="N13" s="47">
        <f t="shared" si="7"/>
        <v>5.3965815248703607E-2</v>
      </c>
    </row>
    <row r="14" spans="2:14" x14ac:dyDescent="0.25">
      <c r="B14" s="43" t="s">
        <v>144</v>
      </c>
      <c r="C14" s="44">
        <v>0</v>
      </c>
      <c r="D14" s="45">
        <f t="shared" si="0"/>
        <v>0</v>
      </c>
      <c r="E14" s="45">
        <f t="shared" si="1"/>
        <v>0</v>
      </c>
      <c r="F14" s="44">
        <v>0</v>
      </c>
      <c r="G14" s="45">
        <f t="shared" si="2"/>
        <v>0</v>
      </c>
      <c r="H14" s="45">
        <f t="shared" si="3"/>
        <v>0</v>
      </c>
      <c r="I14" s="44">
        <v>0</v>
      </c>
      <c r="J14" s="45">
        <f t="shared" si="4"/>
        <v>0</v>
      </c>
      <c r="K14" s="45">
        <f t="shared" si="5"/>
        <v>0</v>
      </c>
      <c r="L14" s="46">
        <f t="shared" si="8"/>
        <v>0</v>
      </c>
      <c r="M14" s="45">
        <f t="shared" si="6"/>
        <v>0</v>
      </c>
      <c r="N14" s="47">
        <f t="shared" si="7"/>
        <v>0</v>
      </c>
    </row>
    <row r="15" spans="2:14" x14ac:dyDescent="0.25">
      <c r="B15" s="43" t="s">
        <v>145</v>
      </c>
      <c r="C15" s="44">
        <v>0</v>
      </c>
      <c r="D15" s="45">
        <f t="shared" si="0"/>
        <v>0</v>
      </c>
      <c r="E15" s="45">
        <f t="shared" si="1"/>
        <v>0</v>
      </c>
      <c r="F15" s="44">
        <v>0</v>
      </c>
      <c r="G15" s="45">
        <f t="shared" si="2"/>
        <v>0</v>
      </c>
      <c r="H15" s="45">
        <f t="shared" si="3"/>
        <v>0</v>
      </c>
      <c r="I15" s="44">
        <v>0</v>
      </c>
      <c r="J15" s="45">
        <f t="shared" si="4"/>
        <v>0</v>
      </c>
      <c r="K15" s="45">
        <f t="shared" si="5"/>
        <v>0</v>
      </c>
      <c r="L15" s="46">
        <f t="shared" si="8"/>
        <v>0</v>
      </c>
      <c r="M15" s="45">
        <f t="shared" si="6"/>
        <v>0</v>
      </c>
      <c r="N15" s="47">
        <f t="shared" si="7"/>
        <v>0</v>
      </c>
    </row>
    <row r="16" spans="2:14" x14ac:dyDescent="0.25">
      <c r="B16" s="43" t="s">
        <v>146</v>
      </c>
      <c r="C16" s="44">
        <v>0</v>
      </c>
      <c r="D16" s="45">
        <f t="shared" si="0"/>
        <v>0</v>
      </c>
      <c r="E16" s="45">
        <f t="shared" si="1"/>
        <v>0</v>
      </c>
      <c r="F16" s="44">
        <v>0</v>
      </c>
      <c r="G16" s="45">
        <f t="shared" si="2"/>
        <v>0</v>
      </c>
      <c r="H16" s="45">
        <f t="shared" si="3"/>
        <v>0</v>
      </c>
      <c r="I16" s="44">
        <v>0</v>
      </c>
      <c r="J16" s="45">
        <f t="shared" si="4"/>
        <v>0</v>
      </c>
      <c r="K16" s="45">
        <f t="shared" si="5"/>
        <v>0</v>
      </c>
      <c r="L16" s="46">
        <f t="shared" si="8"/>
        <v>0</v>
      </c>
      <c r="M16" s="45">
        <f t="shared" si="6"/>
        <v>0</v>
      </c>
      <c r="N16" s="47">
        <f t="shared" si="7"/>
        <v>0</v>
      </c>
    </row>
    <row r="17" spans="2:14" ht="15.75" thickBot="1" x14ac:dyDescent="0.3">
      <c r="B17" s="43" t="s">
        <v>13</v>
      </c>
      <c r="C17" s="44">
        <v>0</v>
      </c>
      <c r="D17" s="45">
        <f t="shared" si="0"/>
        <v>0</v>
      </c>
      <c r="E17" s="45">
        <f t="shared" si="1"/>
        <v>0</v>
      </c>
      <c r="F17" s="44">
        <v>1.13541666666667E-2</v>
      </c>
      <c r="G17" s="45">
        <f t="shared" si="2"/>
        <v>0.26363880677237383</v>
      </c>
      <c r="H17" s="45">
        <f t="shared" si="3"/>
        <v>0.21367893705075217</v>
      </c>
      <c r="I17" s="44">
        <v>0</v>
      </c>
      <c r="J17" s="45">
        <f t="shared" si="4"/>
        <v>0</v>
      </c>
      <c r="K17" s="45">
        <f t="shared" si="5"/>
        <v>0</v>
      </c>
      <c r="L17" s="46">
        <f t="shared" si="8"/>
        <v>1.13541666666667E-2</v>
      </c>
      <c r="M17" s="45">
        <f t="shared" si="6"/>
        <v>0.22619322112059098</v>
      </c>
      <c r="N17" s="47">
        <f t="shared" si="7"/>
        <v>0.18840023045899812</v>
      </c>
    </row>
    <row r="18" spans="2:14" s="2" customFormat="1" ht="16.5" thickTop="1" thickBot="1" x14ac:dyDescent="0.3">
      <c r="B18" s="60" t="s">
        <v>3</v>
      </c>
      <c r="C18" s="61">
        <f>SUM(C7:C17)</f>
        <v>0</v>
      </c>
      <c r="D18" s="62">
        <f>IFERROR(SUM(D7:D17),0)</f>
        <v>0</v>
      </c>
      <c r="E18" s="62">
        <f>IFERROR(SUM(E7:E17),0)</f>
        <v>0</v>
      </c>
      <c r="F18" s="61">
        <f>SUM(F7:F17)</f>
        <v>4.3067129629629622E-2</v>
      </c>
      <c r="G18" s="62">
        <f>IFERROR(SUM(G7:G17),0)</f>
        <v>1</v>
      </c>
      <c r="H18" s="62">
        <f>IFERROR(SUM(H7:H17),0)</f>
        <v>0.81049880200392077</v>
      </c>
      <c r="I18" s="61">
        <f>SUM(I7:I17)</f>
        <v>7.1296296296296195E-3</v>
      </c>
      <c r="J18" s="62">
        <f>IFERROR(SUM(J7:J17),0)</f>
        <v>1</v>
      </c>
      <c r="K18" s="62">
        <f>IFERROR(SUM(K7:K17),0)</f>
        <v>1</v>
      </c>
      <c r="L18" s="61">
        <f>SUM(L7:L17)</f>
        <v>5.0196759259259247E-2</v>
      </c>
      <c r="M18" s="62">
        <f>IFERROR(SUM(M7:M17),0)</f>
        <v>1</v>
      </c>
      <c r="N18" s="63">
        <f>IFERROR(SUM(N7:N17),0)</f>
        <v>0.8329172268100633</v>
      </c>
    </row>
    <row r="19" spans="2:14" ht="15.75" thickTop="1" x14ac:dyDescent="0.25">
      <c r="B19" s="57"/>
      <c r="C19" s="58"/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68"/>
    </row>
    <row r="20" spans="2:14" s="3" customFormat="1" x14ac:dyDescent="0.25">
      <c r="B20" s="40" t="s">
        <v>14</v>
      </c>
      <c r="C20" s="41" t="s">
        <v>4</v>
      </c>
      <c r="D20" s="48" t="s">
        <v>5</v>
      </c>
      <c r="E20" s="48" t="s">
        <v>5</v>
      </c>
      <c r="F20" s="41" t="s">
        <v>4</v>
      </c>
      <c r="G20" s="48" t="s">
        <v>5</v>
      </c>
      <c r="H20" s="48" t="s">
        <v>5</v>
      </c>
      <c r="I20" s="41" t="s">
        <v>4</v>
      </c>
      <c r="J20" s="48" t="s">
        <v>5</v>
      </c>
      <c r="K20" s="48" t="s">
        <v>5</v>
      </c>
      <c r="L20" s="48" t="s">
        <v>4</v>
      </c>
      <c r="M20" s="48" t="s">
        <v>5</v>
      </c>
      <c r="N20" s="49" t="s">
        <v>5</v>
      </c>
    </row>
    <row r="21" spans="2:14" x14ac:dyDescent="0.25">
      <c r="B21" s="50" t="s">
        <v>15</v>
      </c>
      <c r="C21" s="44">
        <v>0</v>
      </c>
      <c r="D21" s="51"/>
      <c r="E21" s="45">
        <f>IFERROR(C21/C$29,0)</f>
        <v>0</v>
      </c>
      <c r="F21" s="44">
        <v>0</v>
      </c>
      <c r="G21" s="51"/>
      <c r="H21" s="45">
        <f>IFERROR(F21/F$29,0)</f>
        <v>0</v>
      </c>
      <c r="I21" s="44">
        <v>0</v>
      </c>
      <c r="J21" s="51"/>
      <c r="K21" s="45">
        <f>IFERROR(I21/I$29,0)</f>
        <v>0</v>
      </c>
      <c r="L21" s="46">
        <f>SUM(C21,F21,I21)</f>
        <v>0</v>
      </c>
      <c r="M21" s="51"/>
      <c r="N21" s="47">
        <f>IFERROR(L21/L$29,0)</f>
        <v>0</v>
      </c>
    </row>
    <row r="22" spans="2:14" x14ac:dyDescent="0.25">
      <c r="B22" s="50" t="s">
        <v>16</v>
      </c>
      <c r="C22" s="44">
        <v>0</v>
      </c>
      <c r="D22" s="51"/>
      <c r="E22" s="45">
        <f t="shared" ref="E22:E26" si="9">IFERROR(C22/C$29,0)</f>
        <v>0</v>
      </c>
      <c r="F22" s="44">
        <v>0</v>
      </c>
      <c r="G22" s="51"/>
      <c r="H22" s="45">
        <f t="shared" ref="H22:H26" si="10">IFERROR(F22/F$29,0)</f>
        <v>0</v>
      </c>
      <c r="I22" s="44">
        <v>0</v>
      </c>
      <c r="J22" s="51"/>
      <c r="K22" s="45">
        <f t="shared" ref="K22:K26" si="11">IFERROR(I22/I$29,0)</f>
        <v>0</v>
      </c>
      <c r="L22" s="46">
        <f t="shared" ref="L22:L26" si="12">SUM(C22,F22,I22)</f>
        <v>0</v>
      </c>
      <c r="M22" s="51"/>
      <c r="N22" s="47">
        <f t="shared" ref="N22:N26" si="13">IFERROR(L22/L$29,0)</f>
        <v>0</v>
      </c>
    </row>
    <row r="23" spans="2:14" x14ac:dyDescent="0.25">
      <c r="B23" s="50" t="s">
        <v>17</v>
      </c>
      <c r="C23" s="44">
        <v>0</v>
      </c>
      <c r="D23" s="51"/>
      <c r="E23" s="45">
        <f t="shared" si="9"/>
        <v>0</v>
      </c>
      <c r="F23" s="44">
        <v>0</v>
      </c>
      <c r="G23" s="51"/>
      <c r="H23" s="45">
        <f t="shared" si="10"/>
        <v>0</v>
      </c>
      <c r="I23" s="44">
        <v>0</v>
      </c>
      <c r="J23" s="51"/>
      <c r="K23" s="45">
        <f t="shared" si="11"/>
        <v>0</v>
      </c>
      <c r="L23" s="46">
        <f t="shared" si="12"/>
        <v>0</v>
      </c>
      <c r="M23" s="51"/>
      <c r="N23" s="47">
        <f t="shared" si="13"/>
        <v>0</v>
      </c>
    </row>
    <row r="24" spans="2:14" x14ac:dyDescent="0.25">
      <c r="B24" s="50" t="s">
        <v>18</v>
      </c>
      <c r="C24" s="44">
        <v>0</v>
      </c>
      <c r="D24" s="51"/>
      <c r="E24" s="45">
        <f t="shared" si="9"/>
        <v>0</v>
      </c>
      <c r="F24" s="44">
        <v>4.43287037037037E-3</v>
      </c>
      <c r="G24" s="51"/>
      <c r="H24" s="45">
        <f t="shared" si="10"/>
        <v>8.3424090612067112E-2</v>
      </c>
      <c r="I24" s="44">
        <v>0</v>
      </c>
      <c r="J24" s="51"/>
      <c r="K24" s="45">
        <f t="shared" si="11"/>
        <v>0</v>
      </c>
      <c r="L24" s="46">
        <f t="shared" si="12"/>
        <v>4.43287037037037E-3</v>
      </c>
      <c r="M24" s="51"/>
      <c r="N24" s="47">
        <f t="shared" si="13"/>
        <v>7.3554830036489355E-2</v>
      </c>
    </row>
    <row r="25" spans="2:14" x14ac:dyDescent="0.25">
      <c r="B25" s="50" t="s">
        <v>19</v>
      </c>
      <c r="C25" s="44">
        <v>0</v>
      </c>
      <c r="D25" s="51"/>
      <c r="E25" s="45">
        <f t="shared" si="9"/>
        <v>0</v>
      </c>
      <c r="F25" s="44">
        <v>5.6365740740740699E-3</v>
      </c>
      <c r="G25" s="51"/>
      <c r="H25" s="45">
        <f t="shared" si="10"/>
        <v>0.10607710738401215</v>
      </c>
      <c r="I25" s="44">
        <v>0</v>
      </c>
      <c r="J25" s="51"/>
      <c r="K25" s="45">
        <f t="shared" si="11"/>
        <v>0</v>
      </c>
      <c r="L25" s="46">
        <f t="shared" si="12"/>
        <v>5.6365740740740699E-3</v>
      </c>
      <c r="M25" s="51"/>
      <c r="N25" s="47">
        <f t="shared" si="13"/>
        <v>9.3527943153447243E-2</v>
      </c>
    </row>
    <row r="26" spans="2:14" ht="15.75" thickBot="1" x14ac:dyDescent="0.3">
      <c r="B26" s="55" t="s">
        <v>20</v>
      </c>
      <c r="C26" s="53">
        <v>0</v>
      </c>
      <c r="D26" s="56"/>
      <c r="E26" s="54">
        <f t="shared" si="9"/>
        <v>0</v>
      </c>
      <c r="F26" s="53">
        <v>0</v>
      </c>
      <c r="G26" s="56"/>
      <c r="H26" s="54">
        <f t="shared" si="10"/>
        <v>0</v>
      </c>
      <c r="I26" s="53">
        <v>0</v>
      </c>
      <c r="J26" s="56"/>
      <c r="K26" s="54">
        <f t="shared" si="11"/>
        <v>0</v>
      </c>
      <c r="L26" s="70">
        <f t="shared" si="12"/>
        <v>0</v>
      </c>
      <c r="M26" s="56"/>
      <c r="N26" s="67">
        <f t="shared" si="13"/>
        <v>0</v>
      </c>
    </row>
    <row r="27" spans="2:14" s="2" customFormat="1" ht="16.5" thickTop="1" thickBot="1" x14ac:dyDescent="0.3">
      <c r="B27" s="60" t="s">
        <v>3</v>
      </c>
      <c r="C27" s="61">
        <f>SUM(C21:C26)</f>
        <v>0</v>
      </c>
      <c r="D27" s="62"/>
      <c r="E27" s="62">
        <f>IFERROR(SUM(E21:E26),0)</f>
        <v>0</v>
      </c>
      <c r="F27" s="61">
        <f>SUM(F21:F26)</f>
        <v>1.006944444444444E-2</v>
      </c>
      <c r="G27" s="62"/>
      <c r="H27" s="62">
        <f>IFERROR(SUM(H21:H26),0)</f>
        <v>0.18950119799607926</v>
      </c>
      <c r="I27" s="61">
        <f>SUM(I21:I26)</f>
        <v>0</v>
      </c>
      <c r="J27" s="62"/>
      <c r="K27" s="62">
        <f>IFERROR(SUM(K21:K26),0)</f>
        <v>0</v>
      </c>
      <c r="L27" s="61">
        <f>SUM(L21:L26)</f>
        <v>1.006944444444444E-2</v>
      </c>
      <c r="M27" s="62"/>
      <c r="N27" s="63">
        <f>IFERROR(SUM(N21:N26),0)</f>
        <v>0.16708277318993658</v>
      </c>
    </row>
    <row r="28" spans="2:14" ht="16.5" thickTop="1" thickBot="1" x14ac:dyDescent="0.3">
      <c r="B28" s="59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69"/>
    </row>
    <row r="29" spans="2:14" s="2" customFormat="1" ht="16.5" thickTop="1" thickBot="1" x14ac:dyDescent="0.3">
      <c r="B29" s="60" t="s">
        <v>6</v>
      </c>
      <c r="C29" s="61">
        <f>SUM(C18,C27)</f>
        <v>0</v>
      </c>
      <c r="D29" s="64"/>
      <c r="E29" s="65">
        <f>IFERROR(SUM(E18,E27),0)</f>
        <v>0</v>
      </c>
      <c r="F29" s="61">
        <f>SUM(F18,F27)</f>
        <v>5.3136574074074058E-2</v>
      </c>
      <c r="G29" s="64"/>
      <c r="H29" s="65">
        <f>IFERROR(SUM(H18,H27),0)</f>
        <v>1</v>
      </c>
      <c r="I29" s="61">
        <f>SUM(I18,I27)</f>
        <v>7.1296296296296195E-3</v>
      </c>
      <c r="J29" s="64"/>
      <c r="K29" s="65">
        <f>IFERROR(SUM(K18,K27),0)</f>
        <v>1</v>
      </c>
      <c r="L29" s="71">
        <f>SUM(L18,L27)</f>
        <v>6.0266203703703683E-2</v>
      </c>
      <c r="M29" s="64"/>
      <c r="N29" s="66">
        <f>IFERROR(SUM(N18,N27),0)</f>
        <v>0.99999999999999989</v>
      </c>
    </row>
    <row r="30" spans="2:14" s="3" customFormat="1" ht="66" customHeight="1" thickTop="1" thickBot="1" x14ac:dyDescent="0.3">
      <c r="B30" s="191" t="s">
        <v>277</v>
      </c>
      <c r="C30" s="192"/>
      <c r="D30" s="192"/>
      <c r="E30" s="192"/>
      <c r="F30" s="192"/>
      <c r="G30" s="192"/>
      <c r="H30" s="192"/>
      <c r="I30" s="192"/>
      <c r="J30" s="192"/>
      <c r="K30" s="192"/>
      <c r="L30" s="192"/>
      <c r="M30" s="192"/>
      <c r="N30" s="193"/>
    </row>
  </sheetData>
  <mergeCells count="7">
    <mergeCell ref="B30:N30"/>
    <mergeCell ref="B3:N3"/>
    <mergeCell ref="B4:N4"/>
    <mergeCell ref="C5:E5"/>
    <mergeCell ref="F5:H5"/>
    <mergeCell ref="I5:K5"/>
    <mergeCell ref="L5:N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6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68"/>
  <dimension ref="B2:N30"/>
  <sheetViews>
    <sheetView showGridLines="0" showZeros="0" view="pageBreakPreview" topLeftCell="A10" zoomScaleNormal="69" zoomScaleSheetLayoutView="100" workbookViewId="0">
      <selection activeCell="B2" sqref="B2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4" width="8.28515625" style="1" customWidth="1"/>
    <col min="15" max="16384" width="8.85546875" style="1"/>
  </cols>
  <sheetData>
    <row r="2" spans="2:14" ht="15.75" thickBot="1" x14ac:dyDescent="0.3"/>
    <row r="3" spans="2:14" x14ac:dyDescent="0.25">
      <c r="B3" s="194" t="s">
        <v>271</v>
      </c>
      <c r="C3" s="195"/>
      <c r="D3" s="195"/>
      <c r="E3" s="195"/>
      <c r="F3" s="195"/>
      <c r="G3" s="195"/>
      <c r="H3" s="195"/>
      <c r="I3" s="195"/>
      <c r="J3" s="195"/>
      <c r="K3" s="195"/>
      <c r="L3" s="195"/>
      <c r="M3" s="195"/>
      <c r="N3" s="196"/>
    </row>
    <row r="4" spans="2:14" x14ac:dyDescent="0.25">
      <c r="B4" s="197" t="s">
        <v>196</v>
      </c>
      <c r="C4" s="198"/>
      <c r="D4" s="198"/>
      <c r="E4" s="198"/>
      <c r="F4" s="198"/>
      <c r="G4" s="198"/>
      <c r="H4" s="198"/>
      <c r="I4" s="198"/>
      <c r="J4" s="198"/>
      <c r="K4" s="198"/>
      <c r="L4" s="198"/>
      <c r="M4" s="198"/>
      <c r="N4" s="199"/>
    </row>
    <row r="5" spans="2:14" x14ac:dyDescent="0.25">
      <c r="B5" s="52"/>
      <c r="C5" s="198" t="s">
        <v>7</v>
      </c>
      <c r="D5" s="198"/>
      <c r="E5" s="198"/>
      <c r="F5" s="198" t="s">
        <v>8</v>
      </c>
      <c r="G5" s="198"/>
      <c r="H5" s="198"/>
      <c r="I5" s="198" t="s">
        <v>9</v>
      </c>
      <c r="J5" s="198"/>
      <c r="K5" s="198"/>
      <c r="L5" s="198" t="s">
        <v>3</v>
      </c>
      <c r="M5" s="198"/>
      <c r="N5" s="199"/>
    </row>
    <row r="6" spans="2:14" x14ac:dyDescent="0.25">
      <c r="B6" s="40" t="s">
        <v>10</v>
      </c>
      <c r="C6" s="41" t="s">
        <v>4</v>
      </c>
      <c r="D6" s="41" t="s">
        <v>5</v>
      </c>
      <c r="E6" s="41" t="s">
        <v>5</v>
      </c>
      <c r="F6" s="41" t="s">
        <v>4</v>
      </c>
      <c r="G6" s="41" t="s">
        <v>5</v>
      </c>
      <c r="H6" s="41" t="s">
        <v>5</v>
      </c>
      <c r="I6" s="41" t="s">
        <v>4</v>
      </c>
      <c r="J6" s="41" t="s">
        <v>5</v>
      </c>
      <c r="K6" s="41" t="s">
        <v>5</v>
      </c>
      <c r="L6" s="41" t="s">
        <v>4</v>
      </c>
      <c r="M6" s="41" t="s">
        <v>5</v>
      </c>
      <c r="N6" s="42" t="s">
        <v>5</v>
      </c>
    </row>
    <row r="7" spans="2:14" x14ac:dyDescent="0.25">
      <c r="B7" s="43" t="s">
        <v>40</v>
      </c>
      <c r="C7" s="44">
        <v>0.13087962962963001</v>
      </c>
      <c r="D7" s="45">
        <f t="shared" ref="D7:D17" si="0">IFERROR(C7/C$18,0)</f>
        <v>0.18290039789085555</v>
      </c>
      <c r="E7" s="45">
        <f t="shared" ref="E7:E17" si="1">IFERROR(C7/C$29,0)</f>
        <v>0.13226659180761258</v>
      </c>
      <c r="F7" s="44">
        <v>0</v>
      </c>
      <c r="G7" s="45">
        <f t="shared" ref="G7:G17" si="2">IFERROR(F7/F$18,0)</f>
        <v>0</v>
      </c>
      <c r="H7" s="45">
        <f t="shared" ref="H7:H17" si="3">IFERROR(F7/F$29,0)</f>
        <v>0</v>
      </c>
      <c r="I7" s="44">
        <v>0</v>
      </c>
      <c r="J7" s="45">
        <f t="shared" ref="J7:J17" si="4">IFERROR(I7/I$18,0)</f>
        <v>0</v>
      </c>
      <c r="K7" s="45">
        <f t="shared" ref="K7:K17" si="5">IFERROR(I7/I$29,0)</f>
        <v>0</v>
      </c>
      <c r="L7" s="46">
        <f>SUM(C7,F7,I7)</f>
        <v>0.13087962962963001</v>
      </c>
      <c r="M7" s="45">
        <f t="shared" ref="M7:M17" si="6">IFERROR(L7/L$18,0)</f>
        <v>0.18290039789085555</v>
      </c>
      <c r="N7" s="47">
        <f t="shared" ref="N7:N17" si="7">IFERROR(L7/L$29,0)</f>
        <v>0.13226659180761258</v>
      </c>
    </row>
    <row r="8" spans="2:14" x14ac:dyDescent="0.25">
      <c r="B8" s="150" t="s">
        <v>122</v>
      </c>
      <c r="C8" s="44">
        <v>0.15005787037036999</v>
      </c>
      <c r="D8" s="45">
        <f t="shared" si="0"/>
        <v>0.20970142011451445</v>
      </c>
      <c r="E8" s="45">
        <f t="shared" si="1"/>
        <v>0.15164806887032964</v>
      </c>
      <c r="F8" s="44">
        <v>0</v>
      </c>
      <c r="G8" s="45">
        <f t="shared" si="2"/>
        <v>0</v>
      </c>
      <c r="H8" s="45">
        <f t="shared" si="3"/>
        <v>0</v>
      </c>
      <c r="I8" s="44">
        <v>0</v>
      </c>
      <c r="J8" s="45">
        <f t="shared" si="4"/>
        <v>0</v>
      </c>
      <c r="K8" s="45">
        <f t="shared" si="5"/>
        <v>0</v>
      </c>
      <c r="L8" s="46">
        <f t="shared" ref="L8:L17" si="8">SUM(C8,F8,I8)</f>
        <v>0.15005787037036999</v>
      </c>
      <c r="M8" s="45">
        <f t="shared" si="6"/>
        <v>0.20970142011451445</v>
      </c>
      <c r="N8" s="47">
        <f t="shared" si="7"/>
        <v>0.15164806887032964</v>
      </c>
    </row>
    <row r="9" spans="2:14" x14ac:dyDescent="0.25">
      <c r="B9" s="43" t="s">
        <v>11</v>
      </c>
      <c r="C9" s="44">
        <v>0.18611111111111101</v>
      </c>
      <c r="D9" s="45">
        <f t="shared" si="0"/>
        <v>0.26008475398699565</v>
      </c>
      <c r="E9" s="45">
        <f t="shared" si="1"/>
        <v>0.18808337427187855</v>
      </c>
      <c r="F9" s="44">
        <v>0</v>
      </c>
      <c r="G9" s="45">
        <f t="shared" si="2"/>
        <v>0</v>
      </c>
      <c r="H9" s="45">
        <f t="shared" si="3"/>
        <v>0</v>
      </c>
      <c r="I9" s="44">
        <v>0</v>
      </c>
      <c r="J9" s="45">
        <f t="shared" si="4"/>
        <v>0</v>
      </c>
      <c r="K9" s="45">
        <f t="shared" si="5"/>
        <v>0</v>
      </c>
      <c r="L9" s="46">
        <f t="shared" si="8"/>
        <v>0.18611111111111101</v>
      </c>
      <c r="M9" s="45">
        <f t="shared" si="6"/>
        <v>0.26008475398699565</v>
      </c>
      <c r="N9" s="47">
        <f t="shared" si="7"/>
        <v>0.18808337427187855</v>
      </c>
    </row>
    <row r="10" spans="2:14" x14ac:dyDescent="0.25">
      <c r="B10" s="43" t="s">
        <v>52</v>
      </c>
      <c r="C10" s="44">
        <v>9.9780092592592601E-2</v>
      </c>
      <c r="D10" s="45">
        <f t="shared" si="0"/>
        <v>0.13943971791802806</v>
      </c>
      <c r="E10" s="45">
        <f t="shared" si="1"/>
        <v>0.10083748567150909</v>
      </c>
      <c r="F10" s="44">
        <v>0</v>
      </c>
      <c r="G10" s="45">
        <f t="shared" si="2"/>
        <v>0</v>
      </c>
      <c r="H10" s="45">
        <f t="shared" si="3"/>
        <v>0</v>
      </c>
      <c r="I10" s="44">
        <v>0</v>
      </c>
      <c r="J10" s="45">
        <f t="shared" si="4"/>
        <v>0</v>
      </c>
      <c r="K10" s="45">
        <f t="shared" si="5"/>
        <v>0</v>
      </c>
      <c r="L10" s="46">
        <f t="shared" si="8"/>
        <v>9.9780092592592601E-2</v>
      </c>
      <c r="M10" s="45">
        <f t="shared" si="6"/>
        <v>0.13943971791802806</v>
      </c>
      <c r="N10" s="47">
        <f t="shared" si="7"/>
        <v>0.10083748567150909</v>
      </c>
    </row>
    <row r="11" spans="2:14" x14ac:dyDescent="0.25">
      <c r="B11" s="43" t="s">
        <v>12</v>
      </c>
      <c r="C11" s="44">
        <v>1.93055555555556E-2</v>
      </c>
      <c r="D11" s="45">
        <f t="shared" si="0"/>
        <v>2.6978940898651119E-2</v>
      </c>
      <c r="E11" s="45">
        <f t="shared" si="1"/>
        <v>1.9510141062530743E-2</v>
      </c>
      <c r="F11" s="44">
        <v>0</v>
      </c>
      <c r="G11" s="45">
        <f t="shared" si="2"/>
        <v>0</v>
      </c>
      <c r="H11" s="45">
        <f t="shared" si="3"/>
        <v>0</v>
      </c>
      <c r="I11" s="44">
        <v>0</v>
      </c>
      <c r="J11" s="45">
        <f t="shared" si="4"/>
        <v>0</v>
      </c>
      <c r="K11" s="45">
        <f t="shared" si="5"/>
        <v>0</v>
      </c>
      <c r="L11" s="46">
        <f t="shared" si="8"/>
        <v>1.93055555555556E-2</v>
      </c>
      <c r="M11" s="45">
        <f t="shared" si="6"/>
        <v>2.6978940898651119E-2</v>
      </c>
      <c r="N11" s="47">
        <f t="shared" si="7"/>
        <v>1.9510141062530743E-2</v>
      </c>
    </row>
    <row r="12" spans="2:14" x14ac:dyDescent="0.25">
      <c r="B12" s="43" t="s">
        <v>142</v>
      </c>
      <c r="C12" s="44">
        <v>1.04166666666667E-4</v>
      </c>
      <c r="D12" s="45">
        <f t="shared" si="0"/>
        <v>1.4556982499272199E-4</v>
      </c>
      <c r="E12" s="45">
        <f t="shared" si="1"/>
        <v>1.0527054530142496E-4</v>
      </c>
      <c r="F12" s="44">
        <v>0</v>
      </c>
      <c r="G12" s="45">
        <f t="shared" si="2"/>
        <v>0</v>
      </c>
      <c r="H12" s="45">
        <f t="shared" si="3"/>
        <v>0</v>
      </c>
      <c r="I12" s="44">
        <v>0</v>
      </c>
      <c r="J12" s="45">
        <f t="shared" si="4"/>
        <v>0</v>
      </c>
      <c r="K12" s="45">
        <f t="shared" si="5"/>
        <v>0</v>
      </c>
      <c r="L12" s="46">
        <f t="shared" si="8"/>
        <v>1.04166666666667E-4</v>
      </c>
      <c r="M12" s="45">
        <f t="shared" si="6"/>
        <v>1.4556982499272199E-4</v>
      </c>
      <c r="N12" s="47">
        <f t="shared" si="7"/>
        <v>1.0527054530142496E-4</v>
      </c>
    </row>
    <row r="13" spans="2:14" x14ac:dyDescent="0.25">
      <c r="B13" s="43" t="s">
        <v>143</v>
      </c>
      <c r="C13" s="44">
        <v>8.1597222222222193E-3</v>
      </c>
      <c r="D13" s="45">
        <f t="shared" si="0"/>
        <v>1.1402969624429849E-2</v>
      </c>
      <c r="E13" s="45">
        <f t="shared" si="1"/>
        <v>8.2461927152782596E-3</v>
      </c>
      <c r="F13" s="44">
        <v>0</v>
      </c>
      <c r="G13" s="45">
        <f t="shared" si="2"/>
        <v>0</v>
      </c>
      <c r="H13" s="45">
        <f t="shared" si="3"/>
        <v>0</v>
      </c>
      <c r="I13" s="44">
        <v>0</v>
      </c>
      <c r="J13" s="45">
        <f t="shared" si="4"/>
        <v>0</v>
      </c>
      <c r="K13" s="45">
        <f t="shared" si="5"/>
        <v>0</v>
      </c>
      <c r="L13" s="46">
        <f t="shared" si="8"/>
        <v>8.1597222222222193E-3</v>
      </c>
      <c r="M13" s="45">
        <f t="shared" si="6"/>
        <v>1.1402969624429849E-2</v>
      </c>
      <c r="N13" s="47">
        <f t="shared" si="7"/>
        <v>8.2461927152782596E-3</v>
      </c>
    </row>
    <row r="14" spans="2:14" x14ac:dyDescent="0.25">
      <c r="B14" s="43" t="s">
        <v>144</v>
      </c>
      <c r="C14" s="44">
        <v>0</v>
      </c>
      <c r="D14" s="45">
        <f t="shared" si="0"/>
        <v>0</v>
      </c>
      <c r="E14" s="45">
        <f t="shared" si="1"/>
        <v>0</v>
      </c>
      <c r="F14" s="44">
        <v>0</v>
      </c>
      <c r="G14" s="45">
        <f t="shared" si="2"/>
        <v>0</v>
      </c>
      <c r="H14" s="45">
        <f t="shared" si="3"/>
        <v>0</v>
      </c>
      <c r="I14" s="44">
        <v>0</v>
      </c>
      <c r="J14" s="45">
        <f t="shared" si="4"/>
        <v>0</v>
      </c>
      <c r="K14" s="45">
        <f t="shared" si="5"/>
        <v>0</v>
      </c>
      <c r="L14" s="46">
        <f t="shared" si="8"/>
        <v>0</v>
      </c>
      <c r="M14" s="45">
        <f t="shared" si="6"/>
        <v>0</v>
      </c>
      <c r="N14" s="47">
        <f t="shared" si="7"/>
        <v>0</v>
      </c>
    </row>
    <row r="15" spans="2:14" x14ac:dyDescent="0.25">
      <c r="B15" s="43" t="s">
        <v>145</v>
      </c>
      <c r="C15" s="44">
        <v>1.3668981481481501E-2</v>
      </c>
      <c r="D15" s="45">
        <f t="shared" si="0"/>
        <v>1.9101995924044931E-2</v>
      </c>
      <c r="E15" s="45">
        <f t="shared" si="1"/>
        <v>1.3813834888998074E-2</v>
      </c>
      <c r="F15" s="44">
        <v>0</v>
      </c>
      <c r="G15" s="45">
        <f t="shared" si="2"/>
        <v>0</v>
      </c>
      <c r="H15" s="45">
        <f t="shared" si="3"/>
        <v>0</v>
      </c>
      <c r="I15" s="44">
        <v>0</v>
      </c>
      <c r="J15" s="45">
        <f t="shared" si="4"/>
        <v>0</v>
      </c>
      <c r="K15" s="45">
        <f t="shared" si="5"/>
        <v>0</v>
      </c>
      <c r="L15" s="46">
        <f t="shared" si="8"/>
        <v>1.3668981481481501E-2</v>
      </c>
      <c r="M15" s="45">
        <f t="shared" si="6"/>
        <v>1.9101995924044931E-2</v>
      </c>
      <c r="N15" s="47">
        <f t="shared" si="7"/>
        <v>1.3813834888998074E-2</v>
      </c>
    </row>
    <row r="16" spans="2:14" x14ac:dyDescent="0.25">
      <c r="B16" s="43" t="s">
        <v>146</v>
      </c>
      <c r="C16" s="44">
        <v>0</v>
      </c>
      <c r="D16" s="45">
        <f t="shared" si="0"/>
        <v>0</v>
      </c>
      <c r="E16" s="45">
        <f t="shared" si="1"/>
        <v>0</v>
      </c>
      <c r="F16" s="44">
        <v>0</v>
      </c>
      <c r="G16" s="45">
        <f t="shared" si="2"/>
        <v>0</v>
      </c>
      <c r="H16" s="45">
        <f t="shared" si="3"/>
        <v>0</v>
      </c>
      <c r="I16" s="44">
        <v>0</v>
      </c>
      <c r="J16" s="45">
        <f t="shared" si="4"/>
        <v>0</v>
      </c>
      <c r="K16" s="45">
        <f t="shared" si="5"/>
        <v>0</v>
      </c>
      <c r="L16" s="46">
        <f t="shared" si="8"/>
        <v>0</v>
      </c>
      <c r="M16" s="45">
        <f t="shared" si="6"/>
        <v>0</v>
      </c>
      <c r="N16" s="47">
        <f t="shared" si="7"/>
        <v>0</v>
      </c>
    </row>
    <row r="17" spans="2:14" ht="15.75" thickBot="1" x14ac:dyDescent="0.3">
      <c r="B17" s="43" t="s">
        <v>13</v>
      </c>
      <c r="C17" s="44">
        <v>0.107511574074074</v>
      </c>
      <c r="D17" s="45">
        <f t="shared" si="0"/>
        <v>0.15024423381748769</v>
      </c>
      <c r="E17" s="45">
        <f t="shared" si="1"/>
        <v>0.10865089947832585</v>
      </c>
      <c r="F17" s="44">
        <v>0</v>
      </c>
      <c r="G17" s="45">
        <f t="shared" si="2"/>
        <v>0</v>
      </c>
      <c r="H17" s="45">
        <f t="shared" si="3"/>
        <v>0</v>
      </c>
      <c r="I17" s="44">
        <v>0</v>
      </c>
      <c r="J17" s="45">
        <f t="shared" si="4"/>
        <v>0</v>
      </c>
      <c r="K17" s="45">
        <f t="shared" si="5"/>
        <v>0</v>
      </c>
      <c r="L17" s="46">
        <f t="shared" si="8"/>
        <v>0.107511574074074</v>
      </c>
      <c r="M17" s="45">
        <f t="shared" si="6"/>
        <v>0.15024423381748769</v>
      </c>
      <c r="N17" s="47">
        <f t="shared" si="7"/>
        <v>0.10865089947832585</v>
      </c>
    </row>
    <row r="18" spans="2:14" ht="16.5" thickTop="1" thickBot="1" x14ac:dyDescent="0.3">
      <c r="B18" s="60" t="s">
        <v>3</v>
      </c>
      <c r="C18" s="61">
        <f>SUM(C7:C17)</f>
        <v>0.71557870370370358</v>
      </c>
      <c r="D18" s="62">
        <f>IFERROR(SUM(D7:D17),0)</f>
        <v>1</v>
      </c>
      <c r="E18" s="62">
        <f>IFERROR(SUM(E7:E17),0)</f>
        <v>0.72316185931176435</v>
      </c>
      <c r="F18" s="61">
        <f>SUM(F7:F17)</f>
        <v>0</v>
      </c>
      <c r="G18" s="62">
        <f>IFERROR(SUM(G7:G17),0)</f>
        <v>0</v>
      </c>
      <c r="H18" s="62">
        <f>IFERROR(SUM(H7:H17),0)</f>
        <v>0</v>
      </c>
      <c r="I18" s="61">
        <f>SUM(I7:I17)</f>
        <v>0</v>
      </c>
      <c r="J18" s="62">
        <f>IFERROR(SUM(J7:J17),0)</f>
        <v>0</v>
      </c>
      <c r="K18" s="62">
        <f>IFERROR(SUM(K7:K17),0)</f>
        <v>0</v>
      </c>
      <c r="L18" s="61">
        <f>SUM(L7:L17)</f>
        <v>0.71557870370370358</v>
      </c>
      <c r="M18" s="62">
        <f>IFERROR(SUM(M7:M17),0)</f>
        <v>1</v>
      </c>
      <c r="N18" s="63">
        <f>IFERROR(SUM(N7:N17),0)</f>
        <v>0.72316185931176435</v>
      </c>
    </row>
    <row r="19" spans="2:14" ht="15.75" thickTop="1" x14ac:dyDescent="0.25">
      <c r="B19" s="57"/>
      <c r="C19" s="58"/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68"/>
    </row>
    <row r="20" spans="2:14" x14ac:dyDescent="0.25">
      <c r="B20" s="40" t="s">
        <v>14</v>
      </c>
      <c r="C20" s="41" t="s">
        <v>4</v>
      </c>
      <c r="D20" s="48" t="s">
        <v>5</v>
      </c>
      <c r="E20" s="48" t="s">
        <v>5</v>
      </c>
      <c r="F20" s="41" t="s">
        <v>4</v>
      </c>
      <c r="G20" s="48" t="s">
        <v>5</v>
      </c>
      <c r="H20" s="48" t="s">
        <v>5</v>
      </c>
      <c r="I20" s="41" t="s">
        <v>4</v>
      </c>
      <c r="J20" s="48" t="s">
        <v>5</v>
      </c>
      <c r="K20" s="48" t="s">
        <v>5</v>
      </c>
      <c r="L20" s="48" t="s">
        <v>4</v>
      </c>
      <c r="M20" s="48" t="s">
        <v>5</v>
      </c>
      <c r="N20" s="49" t="s">
        <v>5</v>
      </c>
    </row>
    <row r="21" spans="2:14" x14ac:dyDescent="0.25">
      <c r="B21" s="50" t="s">
        <v>15</v>
      </c>
      <c r="C21" s="44">
        <v>5.4050925925925898E-3</v>
      </c>
      <c r="D21" s="51"/>
      <c r="E21" s="45">
        <f>IFERROR(C21/C$29,0)</f>
        <v>5.4623716284183639E-3</v>
      </c>
      <c r="F21" s="44">
        <v>0</v>
      </c>
      <c r="G21" s="51"/>
      <c r="H21" s="45">
        <f>IFERROR(F21/F$29,0)</f>
        <v>0</v>
      </c>
      <c r="I21" s="44">
        <v>0</v>
      </c>
      <c r="J21" s="51"/>
      <c r="K21" s="45">
        <f>IFERROR(I21/I$29,0)</f>
        <v>0</v>
      </c>
      <c r="L21" s="46">
        <f>SUM(C21,F21,I21)</f>
        <v>5.4050925925925898E-3</v>
      </c>
      <c r="M21" s="51"/>
      <c r="N21" s="47">
        <f>IFERROR(L21/L$29,0)</f>
        <v>5.4623716284183639E-3</v>
      </c>
    </row>
    <row r="22" spans="2:14" x14ac:dyDescent="0.25">
      <c r="B22" s="50" t="s">
        <v>16</v>
      </c>
      <c r="C22" s="44">
        <v>1.16898148148148E-3</v>
      </c>
      <c r="D22" s="51"/>
      <c r="E22" s="45">
        <f t="shared" ref="E22:E26" si="9">IFERROR(C22/C$29,0)</f>
        <v>1.181369452827097E-3</v>
      </c>
      <c r="F22" s="44">
        <v>0</v>
      </c>
      <c r="G22" s="51"/>
      <c r="H22" s="45">
        <f t="shared" ref="H22:H26" si="10">IFERROR(F22/F$29,0)</f>
        <v>0</v>
      </c>
      <c r="I22" s="44">
        <v>0</v>
      </c>
      <c r="J22" s="51"/>
      <c r="K22" s="45">
        <f t="shared" ref="K22:K26" si="11">IFERROR(I22/I$29,0)</f>
        <v>0</v>
      </c>
      <c r="L22" s="46">
        <f t="shared" ref="L22:L26" si="12">SUM(C22,F22,I22)</f>
        <v>1.16898148148148E-3</v>
      </c>
      <c r="M22" s="51"/>
      <c r="N22" s="47">
        <f t="shared" ref="N22:N26" si="13">IFERROR(L22/L$29,0)</f>
        <v>1.181369452827097E-3</v>
      </c>
    </row>
    <row r="23" spans="2:14" x14ac:dyDescent="0.25">
      <c r="B23" s="50" t="s">
        <v>17</v>
      </c>
      <c r="C23" s="44">
        <v>1.03009259259259E-3</v>
      </c>
      <c r="D23" s="51"/>
      <c r="E23" s="45">
        <f t="shared" si="9"/>
        <v>1.0410087257585298E-3</v>
      </c>
      <c r="F23" s="44">
        <v>0</v>
      </c>
      <c r="G23" s="51"/>
      <c r="H23" s="45">
        <f t="shared" si="10"/>
        <v>0</v>
      </c>
      <c r="I23" s="44">
        <v>0</v>
      </c>
      <c r="J23" s="51"/>
      <c r="K23" s="45">
        <f t="shared" si="11"/>
        <v>0</v>
      </c>
      <c r="L23" s="46">
        <f t="shared" si="12"/>
        <v>1.03009259259259E-3</v>
      </c>
      <c r="M23" s="51"/>
      <c r="N23" s="47">
        <f t="shared" si="13"/>
        <v>1.0410087257585298E-3</v>
      </c>
    </row>
    <row r="24" spans="2:14" x14ac:dyDescent="0.25">
      <c r="B24" s="50" t="s">
        <v>18</v>
      </c>
      <c r="C24" s="44">
        <v>3.77893518518519E-2</v>
      </c>
      <c r="D24" s="51"/>
      <c r="E24" s="45">
        <f t="shared" si="9"/>
        <v>3.8189814489905757E-2</v>
      </c>
      <c r="F24" s="44">
        <v>0</v>
      </c>
      <c r="G24" s="51"/>
      <c r="H24" s="45">
        <f t="shared" si="10"/>
        <v>0</v>
      </c>
      <c r="I24" s="44">
        <v>0</v>
      </c>
      <c r="J24" s="51"/>
      <c r="K24" s="45">
        <f t="shared" si="11"/>
        <v>0</v>
      </c>
      <c r="L24" s="46">
        <f t="shared" si="12"/>
        <v>3.77893518518519E-2</v>
      </c>
      <c r="M24" s="51"/>
      <c r="N24" s="47">
        <f t="shared" si="13"/>
        <v>3.8189814489905757E-2</v>
      </c>
    </row>
    <row r="25" spans="2:14" s="2" customFormat="1" x14ac:dyDescent="0.25">
      <c r="B25" s="50" t="s">
        <v>19</v>
      </c>
      <c r="C25" s="44">
        <v>0.22009259259259301</v>
      </c>
      <c r="D25" s="51"/>
      <c r="E25" s="45">
        <f t="shared" si="9"/>
        <v>0.22242496549465493</v>
      </c>
      <c r="F25" s="44">
        <v>0</v>
      </c>
      <c r="G25" s="51"/>
      <c r="H25" s="45">
        <f t="shared" si="10"/>
        <v>0</v>
      </c>
      <c r="I25" s="44">
        <v>0</v>
      </c>
      <c r="J25" s="51"/>
      <c r="K25" s="45">
        <f t="shared" si="11"/>
        <v>0</v>
      </c>
      <c r="L25" s="46">
        <f t="shared" si="12"/>
        <v>0.22009259259259301</v>
      </c>
      <c r="M25" s="51"/>
      <c r="N25" s="47">
        <f t="shared" si="13"/>
        <v>0.22242496549465493</v>
      </c>
    </row>
    <row r="26" spans="2:14" ht="15.75" thickBot="1" x14ac:dyDescent="0.3">
      <c r="B26" s="55" t="s">
        <v>20</v>
      </c>
      <c r="C26" s="53">
        <v>8.4490740740740707E-3</v>
      </c>
      <c r="D26" s="56"/>
      <c r="E26" s="54">
        <f t="shared" si="9"/>
        <v>8.5386108966711057E-3</v>
      </c>
      <c r="F26" s="53">
        <v>0</v>
      </c>
      <c r="G26" s="56"/>
      <c r="H26" s="54">
        <f t="shared" si="10"/>
        <v>0</v>
      </c>
      <c r="I26" s="53">
        <v>0</v>
      </c>
      <c r="J26" s="56"/>
      <c r="K26" s="54">
        <f t="shared" si="11"/>
        <v>0</v>
      </c>
      <c r="L26" s="70">
        <f t="shared" si="12"/>
        <v>8.4490740740740707E-3</v>
      </c>
      <c r="M26" s="56"/>
      <c r="N26" s="67">
        <f t="shared" si="13"/>
        <v>8.5386108966711057E-3</v>
      </c>
    </row>
    <row r="27" spans="2:14" s="3" customFormat="1" ht="16.5" thickTop="1" thickBot="1" x14ac:dyDescent="0.3">
      <c r="B27" s="60" t="s">
        <v>3</v>
      </c>
      <c r="C27" s="61">
        <f>SUM(C21:C26)</f>
        <v>0.27393518518518567</v>
      </c>
      <c r="D27" s="62"/>
      <c r="E27" s="62">
        <f>IFERROR(SUM(E21:E26),0)</f>
        <v>0.27683814068823581</v>
      </c>
      <c r="F27" s="61">
        <f>SUM(F21:F26)</f>
        <v>0</v>
      </c>
      <c r="G27" s="62"/>
      <c r="H27" s="62">
        <f>IFERROR(SUM(H21:H26),0)</f>
        <v>0</v>
      </c>
      <c r="I27" s="61">
        <f>SUM(I21:I26)</f>
        <v>0</v>
      </c>
      <c r="J27" s="62"/>
      <c r="K27" s="62">
        <f>IFERROR(SUM(K21:K26),0)</f>
        <v>0</v>
      </c>
      <c r="L27" s="61">
        <f>SUM(L21:L26)</f>
        <v>0.27393518518518567</v>
      </c>
      <c r="M27" s="62"/>
      <c r="N27" s="63">
        <f>IFERROR(SUM(N21:N26),0)</f>
        <v>0.27683814068823581</v>
      </c>
    </row>
    <row r="28" spans="2:14" ht="16.5" thickTop="1" thickBot="1" x14ac:dyDescent="0.3">
      <c r="B28" s="59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69"/>
    </row>
    <row r="29" spans="2:14" ht="16.5" thickTop="1" thickBot="1" x14ac:dyDescent="0.3">
      <c r="B29" s="60" t="s">
        <v>6</v>
      </c>
      <c r="C29" s="61">
        <f>SUM(C18,C27)</f>
        <v>0.98951388888888925</v>
      </c>
      <c r="D29" s="64"/>
      <c r="E29" s="65">
        <f>IFERROR(SUM(E18,E27),0)</f>
        <v>1.0000000000000002</v>
      </c>
      <c r="F29" s="61">
        <f>SUM(F18,F27)</f>
        <v>0</v>
      </c>
      <c r="G29" s="64"/>
      <c r="H29" s="65">
        <f>IFERROR(SUM(H18,H27),0)</f>
        <v>0</v>
      </c>
      <c r="I29" s="61">
        <f>SUM(I18,I27)</f>
        <v>0</v>
      </c>
      <c r="J29" s="64"/>
      <c r="K29" s="65">
        <f>IFERROR(SUM(K18,K27),0)</f>
        <v>0</v>
      </c>
      <c r="L29" s="71">
        <f>SUM(L18,L27)</f>
        <v>0.98951388888888925</v>
      </c>
      <c r="M29" s="64"/>
      <c r="N29" s="66">
        <f>IFERROR(SUM(N18,N27),0)</f>
        <v>1.0000000000000002</v>
      </c>
    </row>
    <row r="30" spans="2:14" ht="81.75" customHeight="1" thickTop="1" thickBot="1" x14ac:dyDescent="0.3">
      <c r="B30" s="191" t="s">
        <v>279</v>
      </c>
      <c r="C30" s="192"/>
      <c r="D30" s="192"/>
      <c r="E30" s="192"/>
      <c r="F30" s="192"/>
      <c r="G30" s="192"/>
      <c r="H30" s="192"/>
      <c r="I30" s="192"/>
      <c r="J30" s="192"/>
      <c r="K30" s="192"/>
      <c r="L30" s="192"/>
      <c r="M30" s="192"/>
      <c r="N30" s="193"/>
    </row>
  </sheetData>
  <mergeCells count="7">
    <mergeCell ref="B30:N30"/>
    <mergeCell ref="B3:N3"/>
    <mergeCell ref="B4:N4"/>
    <mergeCell ref="C5:E5"/>
    <mergeCell ref="F5:H5"/>
    <mergeCell ref="I5:K5"/>
    <mergeCell ref="L5:N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4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6"/>
  <dimension ref="B2:N30"/>
  <sheetViews>
    <sheetView showGridLines="0" showZeros="0" view="pageBreakPreview" zoomScaleNormal="100" zoomScaleSheetLayoutView="100" workbookViewId="0">
      <selection activeCell="B2" sqref="B2"/>
    </sheetView>
  </sheetViews>
  <sheetFormatPr defaultColWidth="8.85546875" defaultRowHeight="15" x14ac:dyDescent="0.25"/>
  <cols>
    <col min="1" max="1" width="6.140625" style="1" customWidth="1"/>
    <col min="2" max="2" width="48.28515625" style="1" customWidth="1"/>
    <col min="3" max="11" width="12.28515625" style="1" customWidth="1"/>
    <col min="12" max="16384" width="8.85546875" style="1"/>
  </cols>
  <sheetData>
    <row r="2" spans="2:11" ht="15.75" thickBot="1" x14ac:dyDescent="0.3"/>
    <row r="3" spans="2:11" x14ac:dyDescent="0.25">
      <c r="B3" s="194" t="s">
        <v>183</v>
      </c>
      <c r="C3" s="195"/>
      <c r="D3" s="195"/>
      <c r="E3" s="195"/>
      <c r="F3" s="195"/>
      <c r="G3" s="195"/>
      <c r="H3" s="195"/>
      <c r="I3" s="195"/>
      <c r="J3" s="195"/>
      <c r="K3" s="196"/>
    </row>
    <row r="4" spans="2:11" x14ac:dyDescent="0.25">
      <c r="B4" s="197" t="s">
        <v>196</v>
      </c>
      <c r="C4" s="198"/>
      <c r="D4" s="198"/>
      <c r="E4" s="198"/>
      <c r="F4" s="198"/>
      <c r="G4" s="198"/>
      <c r="H4" s="198"/>
      <c r="I4" s="198"/>
      <c r="J4" s="198"/>
      <c r="K4" s="199"/>
    </row>
    <row r="5" spans="2:11" x14ac:dyDescent="0.25">
      <c r="B5" s="52"/>
      <c r="C5" s="198" t="s">
        <v>147</v>
      </c>
      <c r="D5" s="203"/>
      <c r="E5" s="203"/>
      <c r="F5" s="198" t="s">
        <v>121</v>
      </c>
      <c r="G5" s="203"/>
      <c r="H5" s="203"/>
      <c r="I5" s="198" t="s">
        <v>3</v>
      </c>
      <c r="J5" s="198"/>
      <c r="K5" s="199"/>
    </row>
    <row r="6" spans="2:11" x14ac:dyDescent="0.25">
      <c r="B6" s="40" t="s">
        <v>10</v>
      </c>
      <c r="C6" s="41" t="s">
        <v>4</v>
      </c>
      <c r="D6" s="41" t="s">
        <v>5</v>
      </c>
      <c r="E6" s="41" t="s">
        <v>5</v>
      </c>
      <c r="F6" s="41" t="s">
        <v>4</v>
      </c>
      <c r="G6" s="41" t="s">
        <v>5</v>
      </c>
      <c r="H6" s="41" t="s">
        <v>5</v>
      </c>
      <c r="I6" s="41" t="s">
        <v>4</v>
      </c>
      <c r="J6" s="41" t="s">
        <v>5</v>
      </c>
      <c r="K6" s="42" t="s">
        <v>5</v>
      </c>
    </row>
    <row r="7" spans="2:11" x14ac:dyDescent="0.25">
      <c r="B7" s="43" t="s">
        <v>40</v>
      </c>
      <c r="C7" s="44">
        <v>0</v>
      </c>
      <c r="D7" s="45">
        <f t="shared" ref="D7:D17" si="0">IFERROR(C7/C$18,0)</f>
        <v>0</v>
      </c>
      <c r="E7" s="45">
        <f t="shared" ref="E7:E17" si="1">IFERROR(C7/C$29,0)</f>
        <v>0</v>
      </c>
      <c r="F7" s="44">
        <v>1.07407407407407E-2</v>
      </c>
      <c r="G7" s="45">
        <f t="shared" ref="G7:G17" si="2">IFERROR(F7/F$18,0)</f>
        <v>4.408341646477585E-2</v>
      </c>
      <c r="H7" s="45">
        <f t="shared" ref="H7:H17" si="3">IFERROR(F7/F$29,0)</f>
        <v>3.0906547658695674E-2</v>
      </c>
      <c r="I7" s="44">
        <f>SUM(C7,F7)</f>
        <v>1.07407407407407E-2</v>
      </c>
      <c r="J7" s="45">
        <f t="shared" ref="J7:J17" si="4">IFERROR(I7/I$18,0)</f>
        <v>4.408341646477585E-2</v>
      </c>
      <c r="K7" s="47">
        <f t="shared" ref="K7:K17" si="5">IFERROR(I7/I$29,0)</f>
        <v>3.0640208670386516E-2</v>
      </c>
    </row>
    <row r="8" spans="2:11" x14ac:dyDescent="0.25">
      <c r="B8" s="150" t="s">
        <v>122</v>
      </c>
      <c r="C8" s="44">
        <v>0</v>
      </c>
      <c r="D8" s="45">
        <f t="shared" si="0"/>
        <v>0</v>
      </c>
      <c r="E8" s="45">
        <f t="shared" si="1"/>
        <v>0</v>
      </c>
      <c r="F8" s="44">
        <v>5.0243055555555603E-2</v>
      </c>
      <c r="G8" s="45">
        <f t="shared" si="2"/>
        <v>0.20621348154481989</v>
      </c>
      <c r="H8" s="45">
        <f t="shared" si="3"/>
        <v>0.14457470192499844</v>
      </c>
      <c r="I8" s="44">
        <f t="shared" ref="I8:I17" si="6">SUM(C8,F8)</f>
        <v>5.0243055555555603E-2</v>
      </c>
      <c r="J8" s="45">
        <f t="shared" si="4"/>
        <v>0.20621348154481989</v>
      </c>
      <c r="K8" s="47">
        <f t="shared" si="5"/>
        <v>0.14332882094628069</v>
      </c>
    </row>
    <row r="9" spans="2:11" x14ac:dyDescent="0.25">
      <c r="B9" s="43" t="s">
        <v>11</v>
      </c>
      <c r="C9" s="44">
        <v>0</v>
      </c>
      <c r="D9" s="45">
        <f t="shared" si="0"/>
        <v>0</v>
      </c>
      <c r="E9" s="45">
        <f t="shared" si="1"/>
        <v>0</v>
      </c>
      <c r="F9" s="44">
        <v>9.4988425925925907E-2</v>
      </c>
      <c r="G9" s="45">
        <f t="shared" si="2"/>
        <v>0.38986271436036279</v>
      </c>
      <c r="H9" s="45">
        <f t="shared" si="3"/>
        <v>0.27332978085659082</v>
      </c>
      <c r="I9" s="44">
        <f t="shared" si="6"/>
        <v>9.4988425925925907E-2</v>
      </c>
      <c r="J9" s="45">
        <f t="shared" si="4"/>
        <v>0.38986271436036279</v>
      </c>
      <c r="K9" s="47">
        <f t="shared" si="5"/>
        <v>0.27097434542873172</v>
      </c>
    </row>
    <row r="10" spans="2:11" x14ac:dyDescent="0.25">
      <c r="B10" s="43" t="s">
        <v>52</v>
      </c>
      <c r="C10" s="44">
        <v>0</v>
      </c>
      <c r="D10" s="45">
        <f t="shared" si="0"/>
        <v>0</v>
      </c>
      <c r="E10" s="45">
        <f t="shared" si="1"/>
        <v>0</v>
      </c>
      <c r="F10" s="44">
        <v>2.5150462962962999E-2</v>
      </c>
      <c r="G10" s="45">
        <f t="shared" si="2"/>
        <v>0.10322549997624829</v>
      </c>
      <c r="H10" s="45">
        <f t="shared" si="3"/>
        <v>7.237061213614876E-2</v>
      </c>
      <c r="I10" s="44">
        <f t="shared" si="6"/>
        <v>2.5150462962962999E-2</v>
      </c>
      <c r="J10" s="45">
        <f t="shared" si="4"/>
        <v>0.10322549997624829</v>
      </c>
      <c r="K10" s="47">
        <f t="shared" si="5"/>
        <v>7.1746954138739494E-2</v>
      </c>
    </row>
    <row r="11" spans="2:11" x14ac:dyDescent="0.25">
      <c r="B11" s="43" t="s">
        <v>12</v>
      </c>
      <c r="C11" s="44">
        <v>0</v>
      </c>
      <c r="D11" s="45">
        <f t="shared" si="0"/>
        <v>0</v>
      </c>
      <c r="E11" s="45">
        <f t="shared" si="1"/>
        <v>0</v>
      </c>
      <c r="F11" s="44">
        <v>1.4351851851851899E-3</v>
      </c>
      <c r="G11" s="45">
        <f t="shared" si="2"/>
        <v>5.8904565103795733E-3</v>
      </c>
      <c r="H11" s="45">
        <f t="shared" si="3"/>
        <v>4.1297542130153998E-3</v>
      </c>
      <c r="I11" s="44">
        <f t="shared" si="6"/>
        <v>1.4351851851851899E-3</v>
      </c>
      <c r="J11" s="45">
        <f t="shared" si="4"/>
        <v>5.8904565103795733E-3</v>
      </c>
      <c r="K11" s="47">
        <f t="shared" si="5"/>
        <v>4.0941658137154686E-3</v>
      </c>
    </row>
    <row r="12" spans="2:11" x14ac:dyDescent="0.25">
      <c r="B12" s="43" t="s">
        <v>142</v>
      </c>
      <c r="C12" s="44">
        <v>0</v>
      </c>
      <c r="D12" s="45">
        <f t="shared" si="0"/>
        <v>0</v>
      </c>
      <c r="E12" s="45">
        <f t="shared" si="1"/>
        <v>0</v>
      </c>
      <c r="F12" s="44">
        <v>0</v>
      </c>
      <c r="G12" s="45">
        <f t="shared" si="2"/>
        <v>0</v>
      </c>
      <c r="H12" s="45">
        <f t="shared" si="3"/>
        <v>0</v>
      </c>
      <c r="I12" s="44">
        <f t="shared" si="6"/>
        <v>0</v>
      </c>
      <c r="J12" s="45">
        <f t="shared" si="4"/>
        <v>0</v>
      </c>
      <c r="K12" s="47">
        <f t="shared" si="5"/>
        <v>0</v>
      </c>
    </row>
    <row r="13" spans="2:11" x14ac:dyDescent="0.25">
      <c r="B13" s="43" t="s">
        <v>143</v>
      </c>
      <c r="C13" s="44">
        <v>0</v>
      </c>
      <c r="D13" s="45">
        <f t="shared" si="0"/>
        <v>0</v>
      </c>
      <c r="E13" s="45">
        <f t="shared" si="1"/>
        <v>0</v>
      </c>
      <c r="F13" s="44">
        <v>0</v>
      </c>
      <c r="G13" s="45">
        <f t="shared" si="2"/>
        <v>0</v>
      </c>
      <c r="H13" s="45">
        <f t="shared" si="3"/>
        <v>0</v>
      </c>
      <c r="I13" s="44">
        <f t="shared" si="6"/>
        <v>0</v>
      </c>
      <c r="J13" s="45">
        <f t="shared" si="4"/>
        <v>0</v>
      </c>
      <c r="K13" s="47">
        <f t="shared" si="5"/>
        <v>0</v>
      </c>
    </row>
    <row r="14" spans="2:11" x14ac:dyDescent="0.25">
      <c r="B14" s="43" t="s">
        <v>144</v>
      </c>
      <c r="C14" s="44">
        <v>0</v>
      </c>
      <c r="D14" s="45">
        <f t="shared" si="0"/>
        <v>0</v>
      </c>
      <c r="E14" s="45">
        <f t="shared" si="1"/>
        <v>0</v>
      </c>
      <c r="F14" s="44">
        <v>0</v>
      </c>
      <c r="G14" s="45">
        <f t="shared" si="2"/>
        <v>0</v>
      </c>
      <c r="H14" s="45">
        <f t="shared" si="3"/>
        <v>0</v>
      </c>
      <c r="I14" s="44">
        <f t="shared" si="6"/>
        <v>0</v>
      </c>
      <c r="J14" s="45">
        <f t="shared" si="4"/>
        <v>0</v>
      </c>
      <c r="K14" s="47">
        <f t="shared" si="5"/>
        <v>0</v>
      </c>
    </row>
    <row r="15" spans="2:11" x14ac:dyDescent="0.25">
      <c r="B15" s="43" t="s">
        <v>145</v>
      </c>
      <c r="C15" s="44">
        <v>0</v>
      </c>
      <c r="D15" s="45">
        <f t="shared" si="0"/>
        <v>0</v>
      </c>
      <c r="E15" s="45">
        <f t="shared" si="1"/>
        <v>0</v>
      </c>
      <c r="F15" s="44">
        <v>4.0509259259259301E-4</v>
      </c>
      <c r="G15" s="45">
        <f t="shared" si="2"/>
        <v>1.6626288537361662E-3</v>
      </c>
      <c r="H15" s="45">
        <f t="shared" si="3"/>
        <v>1.1656564310930536E-3</v>
      </c>
      <c r="I15" s="44">
        <f t="shared" si="6"/>
        <v>4.0509259259259301E-4</v>
      </c>
      <c r="J15" s="45">
        <f t="shared" si="4"/>
        <v>1.6626288537361662E-3</v>
      </c>
      <c r="K15" s="47">
        <f t="shared" si="5"/>
        <v>1.1556113183874279E-3</v>
      </c>
    </row>
    <row r="16" spans="2:11" x14ac:dyDescent="0.25">
      <c r="B16" s="43" t="s">
        <v>146</v>
      </c>
      <c r="C16" s="44">
        <v>0</v>
      </c>
      <c r="D16" s="45">
        <f t="shared" si="0"/>
        <v>0</v>
      </c>
      <c r="E16" s="45">
        <f t="shared" si="1"/>
        <v>0</v>
      </c>
      <c r="F16" s="44">
        <v>0</v>
      </c>
      <c r="G16" s="45">
        <f t="shared" si="2"/>
        <v>0</v>
      </c>
      <c r="H16" s="45">
        <f t="shared" si="3"/>
        <v>0</v>
      </c>
      <c r="I16" s="44">
        <f t="shared" si="6"/>
        <v>0</v>
      </c>
      <c r="J16" s="45">
        <f t="shared" si="4"/>
        <v>0</v>
      </c>
      <c r="K16" s="47">
        <f t="shared" si="5"/>
        <v>0</v>
      </c>
    </row>
    <row r="17" spans="2:14" ht="15.75" thickBot="1" x14ac:dyDescent="0.3">
      <c r="B17" s="43" t="s">
        <v>13</v>
      </c>
      <c r="C17" s="44">
        <v>0</v>
      </c>
      <c r="D17" s="45">
        <f t="shared" si="0"/>
        <v>0</v>
      </c>
      <c r="E17" s="45">
        <f t="shared" si="1"/>
        <v>0</v>
      </c>
      <c r="F17" s="44">
        <v>6.0682870370370401E-2</v>
      </c>
      <c r="G17" s="45">
        <f t="shared" si="2"/>
        <v>0.24906180228967753</v>
      </c>
      <c r="H17" s="45">
        <f t="shared" si="3"/>
        <v>0.17461533337773935</v>
      </c>
      <c r="I17" s="44">
        <f t="shared" si="6"/>
        <v>6.0682870370370401E-2</v>
      </c>
      <c r="J17" s="45">
        <f t="shared" si="4"/>
        <v>0.24906180228967753</v>
      </c>
      <c r="K17" s="47">
        <f t="shared" si="5"/>
        <v>0.17311057549443662</v>
      </c>
    </row>
    <row r="18" spans="2:14" ht="16.5" thickTop="1" thickBot="1" x14ac:dyDescent="0.3">
      <c r="B18" s="60" t="s">
        <v>3</v>
      </c>
      <c r="C18" s="61">
        <f>SUM(C7:C17)</f>
        <v>0</v>
      </c>
      <c r="D18" s="62">
        <f>IFERROR(SUM(D7:D17),0)</f>
        <v>0</v>
      </c>
      <c r="E18" s="62">
        <f>IFERROR(SUM(E7:E17),0)</f>
        <v>0</v>
      </c>
      <c r="F18" s="61">
        <f>SUM(F7:F17)</f>
        <v>0.24364583333333337</v>
      </c>
      <c r="G18" s="62">
        <f>IFERROR(SUM(G7:G17),0)</f>
        <v>1</v>
      </c>
      <c r="H18" s="62">
        <f>IFERROR(SUM(H7:H17),0)</f>
        <v>0.70109238659828155</v>
      </c>
      <c r="I18" s="61">
        <f>SUM(I7:I17)</f>
        <v>0.24364583333333337</v>
      </c>
      <c r="J18" s="62">
        <f>IFERROR(SUM(J7:J17),0)</f>
        <v>1</v>
      </c>
      <c r="K18" s="63">
        <f>IFERROR(SUM(K7:K17),0)</f>
        <v>0.69505068181067797</v>
      </c>
    </row>
    <row r="19" spans="2:14" ht="15.75" thickTop="1" x14ac:dyDescent="0.25">
      <c r="B19" s="57"/>
      <c r="C19" s="58"/>
      <c r="D19" s="58"/>
      <c r="E19" s="58"/>
      <c r="F19" s="58"/>
      <c r="G19" s="58"/>
      <c r="H19" s="58"/>
      <c r="I19" s="58"/>
      <c r="J19" s="58"/>
      <c r="K19" s="68"/>
    </row>
    <row r="20" spans="2:14" x14ac:dyDescent="0.25">
      <c r="B20" s="40" t="s">
        <v>14</v>
      </c>
      <c r="C20" s="41" t="s">
        <v>4</v>
      </c>
      <c r="D20" s="48" t="s">
        <v>5</v>
      </c>
      <c r="E20" s="48" t="s">
        <v>5</v>
      </c>
      <c r="F20" s="41" t="s">
        <v>4</v>
      </c>
      <c r="G20" s="48" t="s">
        <v>5</v>
      </c>
      <c r="H20" s="48" t="s">
        <v>5</v>
      </c>
      <c r="I20" s="41" t="s">
        <v>4</v>
      </c>
      <c r="J20" s="48" t="s">
        <v>5</v>
      </c>
      <c r="K20" s="49" t="s">
        <v>5</v>
      </c>
    </row>
    <row r="21" spans="2:14" x14ac:dyDescent="0.25">
      <c r="B21" s="50" t="s">
        <v>15</v>
      </c>
      <c r="C21" s="44">
        <v>0</v>
      </c>
      <c r="D21" s="51"/>
      <c r="E21" s="45">
        <f>IFERROR(C21/C$29,0)</f>
        <v>0</v>
      </c>
      <c r="F21" s="44">
        <v>2.6620370370370399E-4</v>
      </c>
      <c r="G21" s="51"/>
      <c r="H21" s="45">
        <f>IFERROR(F21/F$29,0)</f>
        <v>7.6600279757543528E-4</v>
      </c>
      <c r="I21" s="44">
        <f t="shared" ref="I21:I26" si="7">SUM(C21,F21)</f>
        <v>2.6620370370370399E-4</v>
      </c>
      <c r="J21" s="51"/>
      <c r="K21" s="47">
        <f>IFERROR(I21/I$29,0)</f>
        <v>7.5940172351173841E-4</v>
      </c>
    </row>
    <row r="22" spans="2:14" x14ac:dyDescent="0.25">
      <c r="B22" s="50" t="s">
        <v>16</v>
      </c>
      <c r="C22" s="44">
        <v>0</v>
      </c>
      <c r="D22" s="51"/>
      <c r="E22" s="45">
        <f t="shared" ref="E22:E26" si="8">IFERROR(C22/C$29,0)</f>
        <v>0</v>
      </c>
      <c r="F22" s="44">
        <v>0</v>
      </c>
      <c r="G22" s="51"/>
      <c r="H22" s="45">
        <f t="shared" ref="H22:H26" si="9">IFERROR(F22/F$29,0)</f>
        <v>0</v>
      </c>
      <c r="I22" s="44">
        <f t="shared" si="7"/>
        <v>0</v>
      </c>
      <c r="J22" s="51"/>
      <c r="K22" s="47">
        <f t="shared" ref="K22:K26" si="10">IFERROR(I22/I$29,0)</f>
        <v>0</v>
      </c>
    </row>
    <row r="23" spans="2:14" x14ac:dyDescent="0.25">
      <c r="B23" s="50" t="s">
        <v>17</v>
      </c>
      <c r="C23" s="44">
        <v>0</v>
      </c>
      <c r="D23" s="51"/>
      <c r="E23" s="45">
        <f t="shared" si="8"/>
        <v>0</v>
      </c>
      <c r="F23" s="44">
        <v>4.6296296296296298E-4</v>
      </c>
      <c r="G23" s="51"/>
      <c r="H23" s="45">
        <f t="shared" si="9"/>
        <v>1.3321787783920601E-3</v>
      </c>
      <c r="I23" s="44">
        <f t="shared" si="7"/>
        <v>4.6296296296296298E-4</v>
      </c>
      <c r="J23" s="51"/>
      <c r="K23" s="47">
        <f t="shared" si="10"/>
        <v>1.3206986495856307E-3</v>
      </c>
    </row>
    <row r="24" spans="2:14" x14ac:dyDescent="0.25">
      <c r="B24" s="50" t="s">
        <v>18</v>
      </c>
      <c r="C24" s="44">
        <v>0</v>
      </c>
      <c r="D24" s="51"/>
      <c r="E24" s="45">
        <f t="shared" si="8"/>
        <v>0</v>
      </c>
      <c r="F24" s="44">
        <v>6.0763888888888899E-3</v>
      </c>
      <c r="G24" s="51"/>
      <c r="H24" s="45">
        <f t="shared" si="9"/>
        <v>1.7484846466395788E-2</v>
      </c>
      <c r="I24" s="44">
        <f t="shared" si="7"/>
        <v>6.0763888888888899E-3</v>
      </c>
      <c r="J24" s="51"/>
      <c r="K24" s="47">
        <f t="shared" si="10"/>
        <v>1.7334169775811405E-2</v>
      </c>
    </row>
    <row r="25" spans="2:14" s="2" customFormat="1" x14ac:dyDescent="0.25">
      <c r="B25" s="50" t="s">
        <v>19</v>
      </c>
      <c r="C25" s="44">
        <v>3.0208333333333298E-3</v>
      </c>
      <c r="D25" s="51"/>
      <c r="E25" s="45">
        <f t="shared" si="8"/>
        <v>1</v>
      </c>
      <c r="F25" s="44">
        <v>9.6967592592592605E-2</v>
      </c>
      <c r="G25" s="51"/>
      <c r="H25" s="45">
        <f t="shared" si="9"/>
        <v>0.27902484513421699</v>
      </c>
      <c r="I25" s="44">
        <f t="shared" si="7"/>
        <v>9.9988425925925939E-2</v>
      </c>
      <c r="J25" s="51"/>
      <c r="K25" s="47">
        <f t="shared" si="10"/>
        <v>0.2852378908442566</v>
      </c>
      <c r="L25" s="1"/>
      <c r="M25" s="1"/>
      <c r="N25" s="1"/>
    </row>
    <row r="26" spans="2:14" ht="15.75" thickBot="1" x14ac:dyDescent="0.3">
      <c r="B26" s="55" t="s">
        <v>20</v>
      </c>
      <c r="C26" s="53">
        <v>0</v>
      </c>
      <c r="D26" s="56"/>
      <c r="E26" s="54">
        <f t="shared" si="8"/>
        <v>0</v>
      </c>
      <c r="F26" s="53">
        <v>1.04166666666667E-4</v>
      </c>
      <c r="G26" s="56"/>
      <c r="H26" s="54">
        <f t="shared" si="9"/>
        <v>2.9974022513821444E-4</v>
      </c>
      <c r="I26" s="44">
        <f t="shared" si="7"/>
        <v>1.04166666666667E-4</v>
      </c>
      <c r="J26" s="56"/>
      <c r="K26" s="67">
        <f t="shared" si="10"/>
        <v>2.9715719615676785E-4</v>
      </c>
    </row>
    <row r="27" spans="2:14" s="3" customFormat="1" ht="16.5" thickTop="1" thickBot="1" x14ac:dyDescent="0.3">
      <c r="B27" s="60" t="s">
        <v>3</v>
      </c>
      <c r="C27" s="61">
        <f>SUM(C21:C26)</f>
        <v>3.0208333333333298E-3</v>
      </c>
      <c r="D27" s="62"/>
      <c r="E27" s="62">
        <f>IFERROR(SUM(E21:E26),0)</f>
        <v>1</v>
      </c>
      <c r="F27" s="61">
        <f>SUM(F21:F26)</f>
        <v>0.10387731481481483</v>
      </c>
      <c r="G27" s="62"/>
      <c r="H27" s="62">
        <f>IFERROR(SUM(H21:H26),0)</f>
        <v>0.29890761340171851</v>
      </c>
      <c r="I27" s="61">
        <f>SUM(I21:I26)</f>
        <v>0.10689814814814816</v>
      </c>
      <c r="J27" s="62"/>
      <c r="K27" s="63">
        <f>IFERROR(SUM(K21:K26),0)</f>
        <v>0.30494931818932214</v>
      </c>
      <c r="L27" s="1"/>
      <c r="M27" s="1"/>
      <c r="N27" s="1"/>
    </row>
    <row r="28" spans="2:14" ht="16.5" thickTop="1" thickBot="1" x14ac:dyDescent="0.3">
      <c r="B28" s="59"/>
      <c r="C28" s="29"/>
      <c r="D28" s="29"/>
      <c r="E28" s="29"/>
      <c r="F28" s="29"/>
      <c r="G28" s="29"/>
      <c r="H28" s="29"/>
      <c r="I28" s="29"/>
      <c r="J28" s="29"/>
      <c r="K28" s="69"/>
    </row>
    <row r="29" spans="2:14" ht="16.5" thickTop="1" thickBot="1" x14ac:dyDescent="0.3">
      <c r="B29" s="60" t="s">
        <v>6</v>
      </c>
      <c r="C29" s="61">
        <f>SUM(C18,C27)</f>
        <v>3.0208333333333298E-3</v>
      </c>
      <c r="D29" s="64"/>
      <c r="E29" s="65">
        <f>IFERROR(SUM(E18,E27),0)</f>
        <v>1</v>
      </c>
      <c r="F29" s="61">
        <f>SUM(F18,F27)</f>
        <v>0.34752314814814822</v>
      </c>
      <c r="G29" s="64"/>
      <c r="H29" s="65">
        <f>IFERROR(SUM(H18,H27),0)</f>
        <v>1</v>
      </c>
      <c r="I29" s="61">
        <f>SUM(I18,I27)</f>
        <v>0.35054398148148153</v>
      </c>
      <c r="J29" s="64"/>
      <c r="K29" s="66">
        <f>IFERROR(SUM(K18,K27),0)</f>
        <v>1</v>
      </c>
    </row>
    <row r="30" spans="2:14" ht="66" customHeight="1" thickTop="1" thickBot="1" x14ac:dyDescent="0.3">
      <c r="B30" s="200" t="s">
        <v>280</v>
      </c>
      <c r="C30" s="201"/>
      <c r="D30" s="201"/>
      <c r="E30" s="201"/>
      <c r="F30" s="201"/>
      <c r="G30" s="201"/>
      <c r="H30" s="201"/>
      <c r="I30" s="201"/>
      <c r="J30" s="201"/>
      <c r="K30" s="202"/>
    </row>
  </sheetData>
  <mergeCells count="6">
    <mergeCell ref="B30:K30"/>
    <mergeCell ref="B3:K3"/>
    <mergeCell ref="B4:K4"/>
    <mergeCell ref="I5:K5"/>
    <mergeCell ref="C5:E5"/>
    <mergeCell ref="F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  <headerFooter>
    <oddFooter xml:space="preserve">&amp;R
</oddFooter>
  </headerFooter>
  <ignoredErrors>
    <ignoredError sqref="F18 I18" formula="1"/>
  </ignoredError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7"/>
  <dimension ref="B2:N30"/>
  <sheetViews>
    <sheetView showGridLines="0" showZeros="0" view="pageBreakPreview" zoomScaleNormal="80" zoomScaleSheetLayoutView="100" workbookViewId="0">
      <selection activeCell="B2" sqref="B2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1" width="12.28515625" style="1" customWidth="1"/>
    <col min="12" max="16384" width="8.85546875" style="1"/>
  </cols>
  <sheetData>
    <row r="2" spans="2:11" ht="15.75" thickBot="1" x14ac:dyDescent="0.3"/>
    <row r="3" spans="2:11" x14ac:dyDescent="0.25">
      <c r="B3" s="194" t="s">
        <v>184</v>
      </c>
      <c r="C3" s="195"/>
      <c r="D3" s="195"/>
      <c r="E3" s="195"/>
      <c r="F3" s="195"/>
      <c r="G3" s="195"/>
      <c r="H3" s="195"/>
      <c r="I3" s="195"/>
      <c r="J3" s="195"/>
      <c r="K3" s="196"/>
    </row>
    <row r="4" spans="2:11" x14ac:dyDescent="0.25">
      <c r="B4" s="197" t="s">
        <v>196</v>
      </c>
      <c r="C4" s="198"/>
      <c r="D4" s="198"/>
      <c r="E4" s="198"/>
      <c r="F4" s="198"/>
      <c r="G4" s="198"/>
      <c r="H4" s="198"/>
      <c r="I4" s="198"/>
      <c r="J4" s="198"/>
      <c r="K4" s="199"/>
    </row>
    <row r="5" spans="2:11" x14ac:dyDescent="0.25">
      <c r="B5" s="52"/>
      <c r="C5" s="198" t="s">
        <v>148</v>
      </c>
      <c r="D5" s="203"/>
      <c r="E5" s="203"/>
      <c r="F5" s="198" t="s">
        <v>22</v>
      </c>
      <c r="G5" s="203"/>
      <c r="H5" s="203"/>
      <c r="I5" s="198" t="s">
        <v>3</v>
      </c>
      <c r="J5" s="198"/>
      <c r="K5" s="199"/>
    </row>
    <row r="6" spans="2:11" s="134" customFormat="1" x14ac:dyDescent="0.25">
      <c r="B6" s="148" t="s">
        <v>10</v>
      </c>
      <c r="C6" s="133" t="s">
        <v>4</v>
      </c>
      <c r="D6" s="133" t="s">
        <v>5</v>
      </c>
      <c r="E6" s="133" t="s">
        <v>5</v>
      </c>
      <c r="F6" s="133" t="s">
        <v>4</v>
      </c>
      <c r="G6" s="133" t="s">
        <v>5</v>
      </c>
      <c r="H6" s="133" t="s">
        <v>5</v>
      </c>
      <c r="I6" s="41" t="s">
        <v>4</v>
      </c>
      <c r="J6" s="41" t="s">
        <v>5</v>
      </c>
      <c r="K6" s="42" t="s">
        <v>5</v>
      </c>
    </row>
    <row r="7" spans="2:11" x14ac:dyDescent="0.25">
      <c r="B7" s="43" t="s">
        <v>40</v>
      </c>
      <c r="C7" s="135">
        <v>0</v>
      </c>
      <c r="D7" s="164">
        <f t="shared" ref="D7:D17" si="0">IFERROR(C7/C$18,0)</f>
        <v>0</v>
      </c>
      <c r="E7" s="164">
        <f t="shared" ref="E7:E17" si="1">IFERROR(C7/C$29,0)</f>
        <v>0</v>
      </c>
      <c r="F7" s="135">
        <v>0</v>
      </c>
      <c r="G7" s="164">
        <f t="shared" ref="G7:G17" si="2">IFERROR(F7/F$18,0)</f>
        <v>0</v>
      </c>
      <c r="H7" s="164">
        <f t="shared" ref="H7:H17" si="3">IFERROR(F7/F$29,0)</f>
        <v>0</v>
      </c>
      <c r="I7" s="44">
        <f>SUM(C7,F7)</f>
        <v>0</v>
      </c>
      <c r="J7" s="161">
        <f>IFERROR(I7/I$18,0)</f>
        <v>0</v>
      </c>
      <c r="K7" s="162">
        <f t="shared" ref="K7:K17" si="4">IFERROR(I7/I$29,0)</f>
        <v>0</v>
      </c>
    </row>
    <row r="8" spans="2:11" x14ac:dyDescent="0.25">
      <c r="B8" s="150" t="s">
        <v>122</v>
      </c>
      <c r="C8" s="135">
        <v>0</v>
      </c>
      <c r="D8" s="164">
        <f t="shared" si="0"/>
        <v>0</v>
      </c>
      <c r="E8" s="164">
        <f t="shared" si="1"/>
        <v>0</v>
      </c>
      <c r="F8" s="135">
        <v>0</v>
      </c>
      <c r="G8" s="164">
        <f t="shared" si="2"/>
        <v>0</v>
      </c>
      <c r="H8" s="164">
        <f t="shared" si="3"/>
        <v>0</v>
      </c>
      <c r="I8" s="44">
        <f t="shared" ref="I8:I17" si="5">SUM(C8,F8)</f>
        <v>0</v>
      </c>
      <c r="J8" s="161">
        <f t="shared" ref="J8:J17" si="6">IFERROR(I8/I$18,0)</f>
        <v>0</v>
      </c>
      <c r="K8" s="162">
        <f t="shared" si="4"/>
        <v>0</v>
      </c>
    </row>
    <row r="9" spans="2:11" x14ac:dyDescent="0.25">
      <c r="B9" s="43" t="s">
        <v>11</v>
      </c>
      <c r="C9" s="135">
        <v>0</v>
      </c>
      <c r="D9" s="164">
        <f t="shared" si="0"/>
        <v>0</v>
      </c>
      <c r="E9" s="164">
        <f t="shared" si="1"/>
        <v>0</v>
      </c>
      <c r="F9" s="135">
        <v>0</v>
      </c>
      <c r="G9" s="164">
        <f t="shared" si="2"/>
        <v>0</v>
      </c>
      <c r="H9" s="164">
        <f t="shared" si="3"/>
        <v>0</v>
      </c>
      <c r="I9" s="44">
        <f t="shared" si="5"/>
        <v>0</v>
      </c>
      <c r="J9" s="161">
        <f t="shared" si="6"/>
        <v>0</v>
      </c>
      <c r="K9" s="162">
        <f t="shared" si="4"/>
        <v>0</v>
      </c>
    </row>
    <row r="10" spans="2:11" x14ac:dyDescent="0.25">
      <c r="B10" s="43" t="s">
        <v>52</v>
      </c>
      <c r="C10" s="135">
        <v>0</v>
      </c>
      <c r="D10" s="164">
        <f t="shared" si="0"/>
        <v>0</v>
      </c>
      <c r="E10" s="164">
        <f t="shared" si="1"/>
        <v>0</v>
      </c>
      <c r="F10" s="135">
        <v>0</v>
      </c>
      <c r="G10" s="164">
        <f t="shared" si="2"/>
        <v>0</v>
      </c>
      <c r="H10" s="164">
        <f t="shared" si="3"/>
        <v>0</v>
      </c>
      <c r="I10" s="44">
        <f t="shared" si="5"/>
        <v>0</v>
      </c>
      <c r="J10" s="161">
        <f t="shared" si="6"/>
        <v>0</v>
      </c>
      <c r="K10" s="162">
        <f t="shared" si="4"/>
        <v>0</v>
      </c>
    </row>
    <row r="11" spans="2:11" x14ac:dyDescent="0.25">
      <c r="B11" s="43" t="s">
        <v>12</v>
      </c>
      <c r="C11" s="135">
        <v>0</v>
      </c>
      <c r="D11" s="164">
        <f t="shared" si="0"/>
        <v>0</v>
      </c>
      <c r="E11" s="164">
        <f t="shared" si="1"/>
        <v>0</v>
      </c>
      <c r="F11" s="135">
        <v>0</v>
      </c>
      <c r="G11" s="164">
        <f t="shared" si="2"/>
        <v>0</v>
      </c>
      <c r="H11" s="164">
        <f t="shared" si="3"/>
        <v>0</v>
      </c>
      <c r="I11" s="44">
        <f t="shared" si="5"/>
        <v>0</v>
      </c>
      <c r="J11" s="161">
        <f t="shared" si="6"/>
        <v>0</v>
      </c>
      <c r="K11" s="162">
        <f t="shared" si="4"/>
        <v>0</v>
      </c>
    </row>
    <row r="12" spans="2:11" x14ac:dyDescent="0.25">
      <c r="B12" s="43" t="s">
        <v>142</v>
      </c>
      <c r="C12" s="135">
        <v>0</v>
      </c>
      <c r="D12" s="164">
        <f t="shared" si="0"/>
        <v>0</v>
      </c>
      <c r="E12" s="164">
        <f t="shared" si="1"/>
        <v>0</v>
      </c>
      <c r="F12" s="135">
        <v>0</v>
      </c>
      <c r="G12" s="164">
        <f t="shared" si="2"/>
        <v>0</v>
      </c>
      <c r="H12" s="164">
        <f t="shared" si="3"/>
        <v>0</v>
      </c>
      <c r="I12" s="44">
        <f t="shared" si="5"/>
        <v>0</v>
      </c>
      <c r="J12" s="161">
        <f t="shared" si="6"/>
        <v>0</v>
      </c>
      <c r="K12" s="162">
        <f t="shared" si="4"/>
        <v>0</v>
      </c>
    </row>
    <row r="13" spans="2:11" x14ac:dyDescent="0.25">
      <c r="B13" s="43" t="s">
        <v>143</v>
      </c>
      <c r="C13" s="135">
        <v>0</v>
      </c>
      <c r="D13" s="164">
        <f t="shared" si="0"/>
        <v>0</v>
      </c>
      <c r="E13" s="164">
        <f t="shared" si="1"/>
        <v>0</v>
      </c>
      <c r="F13" s="135">
        <v>0</v>
      </c>
      <c r="G13" s="164">
        <f t="shared" si="2"/>
        <v>0</v>
      </c>
      <c r="H13" s="164">
        <f t="shared" si="3"/>
        <v>0</v>
      </c>
      <c r="I13" s="44">
        <f t="shared" si="5"/>
        <v>0</v>
      </c>
      <c r="J13" s="161">
        <f t="shared" si="6"/>
        <v>0</v>
      </c>
      <c r="K13" s="162">
        <f t="shared" si="4"/>
        <v>0</v>
      </c>
    </row>
    <row r="14" spans="2:11" x14ac:dyDescent="0.25">
      <c r="B14" s="43" t="s">
        <v>144</v>
      </c>
      <c r="C14" s="135">
        <v>0</v>
      </c>
      <c r="D14" s="164">
        <f t="shared" si="0"/>
        <v>0</v>
      </c>
      <c r="E14" s="164">
        <f t="shared" si="1"/>
        <v>0</v>
      </c>
      <c r="F14" s="135">
        <v>0</v>
      </c>
      <c r="G14" s="164">
        <f t="shared" si="2"/>
        <v>0</v>
      </c>
      <c r="H14" s="164">
        <f t="shared" si="3"/>
        <v>0</v>
      </c>
      <c r="I14" s="44">
        <f t="shared" si="5"/>
        <v>0</v>
      </c>
      <c r="J14" s="161">
        <f t="shared" si="6"/>
        <v>0</v>
      </c>
      <c r="K14" s="162">
        <f t="shared" si="4"/>
        <v>0</v>
      </c>
    </row>
    <row r="15" spans="2:11" x14ac:dyDescent="0.25">
      <c r="B15" s="43" t="s">
        <v>145</v>
      </c>
      <c r="C15" s="135">
        <v>0</v>
      </c>
      <c r="D15" s="164">
        <f t="shared" si="0"/>
        <v>0</v>
      </c>
      <c r="E15" s="164">
        <f t="shared" si="1"/>
        <v>0</v>
      </c>
      <c r="F15" s="135">
        <v>0</v>
      </c>
      <c r="G15" s="164">
        <f t="shared" si="2"/>
        <v>0</v>
      </c>
      <c r="H15" s="164">
        <f t="shared" si="3"/>
        <v>0</v>
      </c>
      <c r="I15" s="44">
        <f t="shared" si="5"/>
        <v>0</v>
      </c>
      <c r="J15" s="161">
        <f t="shared" si="6"/>
        <v>0</v>
      </c>
      <c r="K15" s="162">
        <f t="shared" si="4"/>
        <v>0</v>
      </c>
    </row>
    <row r="16" spans="2:11" x14ac:dyDescent="0.25">
      <c r="B16" s="43" t="s">
        <v>146</v>
      </c>
      <c r="C16" s="135">
        <v>0</v>
      </c>
      <c r="D16" s="164">
        <f t="shared" si="0"/>
        <v>0</v>
      </c>
      <c r="E16" s="164">
        <f t="shared" si="1"/>
        <v>0</v>
      </c>
      <c r="F16" s="135">
        <v>0</v>
      </c>
      <c r="G16" s="164">
        <f t="shared" si="2"/>
        <v>0</v>
      </c>
      <c r="H16" s="164">
        <f t="shared" si="3"/>
        <v>0</v>
      </c>
      <c r="I16" s="44">
        <f t="shared" si="5"/>
        <v>0</v>
      </c>
      <c r="J16" s="161">
        <f t="shared" si="6"/>
        <v>0</v>
      </c>
      <c r="K16" s="162">
        <f t="shared" si="4"/>
        <v>0</v>
      </c>
    </row>
    <row r="17" spans="2:14" ht="15.75" thickBot="1" x14ac:dyDescent="0.3">
      <c r="B17" s="43" t="s">
        <v>13</v>
      </c>
      <c r="C17" s="135">
        <v>0</v>
      </c>
      <c r="D17" s="164">
        <f t="shared" si="0"/>
        <v>0</v>
      </c>
      <c r="E17" s="164">
        <f t="shared" si="1"/>
        <v>0</v>
      </c>
      <c r="F17" s="135">
        <v>0</v>
      </c>
      <c r="G17" s="164">
        <f t="shared" si="2"/>
        <v>0</v>
      </c>
      <c r="H17" s="164">
        <f t="shared" si="3"/>
        <v>0</v>
      </c>
      <c r="I17" s="44">
        <f t="shared" si="5"/>
        <v>0</v>
      </c>
      <c r="J17" s="161">
        <f t="shared" si="6"/>
        <v>0</v>
      </c>
      <c r="K17" s="162">
        <f t="shared" si="4"/>
        <v>0</v>
      </c>
    </row>
    <row r="18" spans="2:14" s="2" customFormat="1" ht="16.5" thickTop="1" thickBot="1" x14ac:dyDescent="0.3">
      <c r="B18" s="60" t="s">
        <v>3</v>
      </c>
      <c r="C18" s="136">
        <f>SUM(C7:C17)</f>
        <v>0</v>
      </c>
      <c r="D18" s="160">
        <f>IFERROR(SUM(D7:D17),0)</f>
        <v>0</v>
      </c>
      <c r="E18" s="160">
        <f>IFERROR(SUM(E7:E17),0)</f>
        <v>0</v>
      </c>
      <c r="F18" s="136">
        <f>SUM(F7:F17)</f>
        <v>0</v>
      </c>
      <c r="G18" s="160">
        <f>IFERROR(SUM(G7:G17),0)</f>
        <v>0</v>
      </c>
      <c r="H18" s="160">
        <f>IFERROR(SUM(H7:H17),0)</f>
        <v>0</v>
      </c>
      <c r="I18" s="61">
        <f>SUM(I7:I17)</f>
        <v>0</v>
      </c>
      <c r="J18" s="62">
        <f>IFERROR(SUM(J7:J17),0)</f>
        <v>0</v>
      </c>
      <c r="K18" s="63">
        <f>IFERROR(SUM(K7:K17),0)</f>
        <v>0</v>
      </c>
      <c r="L18" s="1"/>
      <c r="M18" s="1"/>
      <c r="N18" s="1"/>
    </row>
    <row r="19" spans="2:14" ht="15.75" thickTop="1" x14ac:dyDescent="0.25">
      <c r="B19" s="57"/>
      <c r="C19" s="58"/>
      <c r="D19" s="58"/>
      <c r="E19" s="58"/>
      <c r="F19" s="58"/>
      <c r="G19" s="58"/>
      <c r="H19" s="58"/>
      <c r="I19" s="58"/>
      <c r="J19" s="58"/>
      <c r="K19" s="68"/>
    </row>
    <row r="20" spans="2:14" s="3" customFormat="1" x14ac:dyDescent="0.25">
      <c r="B20" s="40" t="s">
        <v>14</v>
      </c>
      <c r="C20" s="133" t="s">
        <v>4</v>
      </c>
      <c r="D20" s="133"/>
      <c r="E20" s="133" t="s">
        <v>5</v>
      </c>
      <c r="F20" s="133" t="s">
        <v>4</v>
      </c>
      <c r="G20" s="133"/>
      <c r="H20" s="133" t="s">
        <v>5</v>
      </c>
      <c r="I20" s="41" t="s">
        <v>4</v>
      </c>
      <c r="J20" s="48"/>
      <c r="K20" s="49" t="s">
        <v>5</v>
      </c>
      <c r="L20" s="1"/>
      <c r="M20" s="1"/>
      <c r="N20" s="1"/>
    </row>
    <row r="21" spans="2:14" x14ac:dyDescent="0.25">
      <c r="B21" s="50" t="s">
        <v>15</v>
      </c>
      <c r="C21" s="137">
        <v>0</v>
      </c>
      <c r="D21" s="156"/>
      <c r="E21" s="166">
        <f>IFERROR(C21/C$29,0)</f>
        <v>0</v>
      </c>
      <c r="F21" s="137">
        <v>0</v>
      </c>
      <c r="G21" s="156"/>
      <c r="H21" s="166">
        <f>IFERROR(F21/F$29,0)</f>
        <v>0</v>
      </c>
      <c r="I21" s="44">
        <f>SUM(C21,F21)</f>
        <v>0</v>
      </c>
      <c r="J21" s="51"/>
      <c r="K21" s="47">
        <f>IFERROR(I21/I$29,0)</f>
        <v>0</v>
      </c>
    </row>
    <row r="22" spans="2:14" x14ac:dyDescent="0.25">
      <c r="B22" s="50" t="s">
        <v>16</v>
      </c>
      <c r="C22" s="137">
        <v>0</v>
      </c>
      <c r="D22" s="156"/>
      <c r="E22" s="166">
        <f t="shared" ref="E22:E26" si="7">IFERROR(C22/C$29,0)</f>
        <v>0</v>
      </c>
      <c r="F22" s="137">
        <v>0</v>
      </c>
      <c r="G22" s="156"/>
      <c r="H22" s="166">
        <f t="shared" ref="H22:H26" si="8">IFERROR(F22/F$29,0)</f>
        <v>0</v>
      </c>
      <c r="I22" s="44">
        <f t="shared" ref="I22:I26" si="9">SUM(C22,F22)</f>
        <v>0</v>
      </c>
      <c r="J22" s="51"/>
      <c r="K22" s="47">
        <f t="shared" ref="K22:K26" si="10">IFERROR(I22/I$29,0)</f>
        <v>0</v>
      </c>
    </row>
    <row r="23" spans="2:14" x14ac:dyDescent="0.25">
      <c r="B23" s="50" t="s">
        <v>17</v>
      </c>
      <c r="C23" s="137">
        <v>0</v>
      </c>
      <c r="D23" s="156"/>
      <c r="E23" s="166">
        <f t="shared" si="7"/>
        <v>0</v>
      </c>
      <c r="F23" s="137">
        <v>0</v>
      </c>
      <c r="G23" s="156"/>
      <c r="H23" s="166">
        <f t="shared" si="8"/>
        <v>0</v>
      </c>
      <c r="I23" s="44">
        <f t="shared" si="9"/>
        <v>0</v>
      </c>
      <c r="J23" s="51"/>
      <c r="K23" s="47">
        <f t="shared" si="10"/>
        <v>0</v>
      </c>
    </row>
    <row r="24" spans="2:14" x14ac:dyDescent="0.25">
      <c r="B24" s="50" t="s">
        <v>18</v>
      </c>
      <c r="C24" s="137">
        <v>0</v>
      </c>
      <c r="D24" s="156"/>
      <c r="E24" s="166">
        <f t="shared" si="7"/>
        <v>0</v>
      </c>
      <c r="F24" s="137">
        <v>0</v>
      </c>
      <c r="G24" s="156"/>
      <c r="H24" s="166">
        <f t="shared" si="8"/>
        <v>0</v>
      </c>
      <c r="I24" s="44">
        <f t="shared" si="9"/>
        <v>0</v>
      </c>
      <c r="J24" s="51"/>
      <c r="K24" s="47">
        <f t="shared" si="10"/>
        <v>0</v>
      </c>
    </row>
    <row r="25" spans="2:14" x14ac:dyDescent="0.25">
      <c r="B25" s="50" t="s">
        <v>19</v>
      </c>
      <c r="C25" s="137">
        <v>0</v>
      </c>
      <c r="D25" s="156"/>
      <c r="E25" s="166">
        <f t="shared" si="7"/>
        <v>0</v>
      </c>
      <c r="F25" s="137">
        <v>0</v>
      </c>
      <c r="G25" s="156"/>
      <c r="H25" s="166">
        <f t="shared" si="8"/>
        <v>0</v>
      </c>
      <c r="I25" s="44">
        <f t="shared" si="9"/>
        <v>0</v>
      </c>
      <c r="J25" s="51"/>
      <c r="K25" s="47">
        <f t="shared" si="10"/>
        <v>0</v>
      </c>
    </row>
    <row r="26" spans="2:14" ht="15.75" thickBot="1" x14ac:dyDescent="0.3">
      <c r="B26" s="55" t="s">
        <v>20</v>
      </c>
      <c r="C26" s="141">
        <v>0</v>
      </c>
      <c r="D26" s="157"/>
      <c r="E26" s="175">
        <f t="shared" si="7"/>
        <v>0</v>
      </c>
      <c r="F26" s="141">
        <v>0</v>
      </c>
      <c r="G26" s="157"/>
      <c r="H26" s="175">
        <f t="shared" si="8"/>
        <v>0</v>
      </c>
      <c r="I26" s="44">
        <f t="shared" si="9"/>
        <v>0</v>
      </c>
      <c r="J26" s="56"/>
      <c r="K26" s="67">
        <f t="shared" si="10"/>
        <v>0</v>
      </c>
    </row>
    <row r="27" spans="2:14" s="2" customFormat="1" ht="16.5" thickTop="1" thickBot="1" x14ac:dyDescent="0.3">
      <c r="B27" s="60" t="s">
        <v>3</v>
      </c>
      <c r="C27" s="136">
        <f>SUM(C21:C26)</f>
        <v>0</v>
      </c>
      <c r="D27" s="155"/>
      <c r="E27" s="62">
        <f>IFERROR(SUM(E21:E26),0)</f>
        <v>0</v>
      </c>
      <c r="F27" s="136">
        <f>SUM(F21:F26)</f>
        <v>0</v>
      </c>
      <c r="G27" s="155"/>
      <c r="H27" s="62">
        <f>IFERROR(SUM(H21:H26),0)</f>
        <v>0</v>
      </c>
      <c r="I27" s="61">
        <f>SUM(I21:I26)</f>
        <v>0</v>
      </c>
      <c r="J27" s="62"/>
      <c r="K27" s="63">
        <f>IFERROR(SUM(K21:K26),0)</f>
        <v>0</v>
      </c>
      <c r="L27" s="1"/>
      <c r="M27" s="1"/>
      <c r="N27" s="1"/>
    </row>
    <row r="28" spans="2:14" ht="16.5" thickTop="1" thickBot="1" x14ac:dyDescent="0.3">
      <c r="B28" s="59"/>
      <c r="C28" s="159"/>
      <c r="D28" s="158"/>
      <c r="E28" s="167"/>
      <c r="F28" s="159"/>
      <c r="G28" s="158"/>
      <c r="H28" s="167"/>
      <c r="I28" s="158"/>
      <c r="J28" s="158"/>
      <c r="K28" s="176"/>
    </row>
    <row r="29" spans="2:14" s="2" customFormat="1" ht="16.5" thickTop="1" thickBot="1" x14ac:dyDescent="0.3">
      <c r="B29" s="60" t="s">
        <v>6</v>
      </c>
      <c r="C29" s="136">
        <f>SUM(C18,C27)</f>
        <v>0</v>
      </c>
      <c r="D29" s="155"/>
      <c r="E29" s="62">
        <f>IFERROR(SUM(E18,E27),0)</f>
        <v>0</v>
      </c>
      <c r="F29" s="136">
        <f>SUM(F18,F27)</f>
        <v>0</v>
      </c>
      <c r="G29" s="155"/>
      <c r="H29" s="62">
        <f>IFERROR(SUM(H18,H27),0)</f>
        <v>0</v>
      </c>
      <c r="I29" s="61">
        <f>SUM(I18,I27)</f>
        <v>0</v>
      </c>
      <c r="J29" s="64"/>
      <c r="K29" s="66">
        <f>IFERROR(SUM(K18,K27),0)</f>
        <v>0</v>
      </c>
      <c r="L29" s="1"/>
      <c r="M29" s="1"/>
      <c r="N29" s="1"/>
    </row>
    <row r="30" spans="2:14" ht="66" customHeight="1" thickTop="1" thickBot="1" x14ac:dyDescent="0.3">
      <c r="B30" s="191" t="s">
        <v>281</v>
      </c>
      <c r="C30" s="192"/>
      <c r="D30" s="192"/>
      <c r="E30" s="192"/>
      <c r="F30" s="192"/>
      <c r="G30" s="192"/>
      <c r="H30" s="192"/>
      <c r="I30" s="192"/>
      <c r="J30" s="192"/>
      <c r="K30" s="193"/>
    </row>
  </sheetData>
  <mergeCells count="6">
    <mergeCell ref="B30:K30"/>
    <mergeCell ref="B3:K3"/>
    <mergeCell ref="B4:K4"/>
    <mergeCell ref="I5:K5"/>
    <mergeCell ref="F5:H5"/>
    <mergeCell ref="C5:E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8"/>
  <dimension ref="B2:K30"/>
  <sheetViews>
    <sheetView showGridLines="0" showZeros="0" view="pageBreakPreview" zoomScaleNormal="80" zoomScaleSheetLayoutView="100" workbookViewId="0">
      <selection activeCell="B2" sqref="B2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1" width="12.28515625" style="1" customWidth="1"/>
    <col min="12" max="16384" width="8.85546875" style="1"/>
  </cols>
  <sheetData>
    <row r="2" spans="2:11" ht="15.75" thickBot="1" x14ac:dyDescent="0.3"/>
    <row r="3" spans="2:11" x14ac:dyDescent="0.25">
      <c r="B3" s="194" t="s">
        <v>185</v>
      </c>
      <c r="C3" s="195"/>
      <c r="D3" s="195"/>
      <c r="E3" s="195"/>
      <c r="F3" s="195"/>
      <c r="G3" s="195"/>
      <c r="H3" s="195"/>
      <c r="I3" s="195"/>
      <c r="J3" s="195"/>
      <c r="K3" s="196"/>
    </row>
    <row r="4" spans="2:11" x14ac:dyDescent="0.25">
      <c r="B4" s="197" t="s">
        <v>196</v>
      </c>
      <c r="C4" s="198"/>
      <c r="D4" s="198"/>
      <c r="E4" s="198"/>
      <c r="F4" s="198"/>
      <c r="G4" s="198"/>
      <c r="H4" s="198"/>
      <c r="I4" s="198"/>
      <c r="J4" s="198"/>
      <c r="K4" s="199"/>
    </row>
    <row r="5" spans="2:11" x14ac:dyDescent="0.25">
      <c r="B5" s="52"/>
      <c r="C5" s="198" t="s">
        <v>149</v>
      </c>
      <c r="D5" s="203"/>
      <c r="E5" s="203"/>
      <c r="F5" s="198" t="s">
        <v>25</v>
      </c>
      <c r="G5" s="203"/>
      <c r="H5" s="203"/>
      <c r="I5" s="198" t="s">
        <v>3</v>
      </c>
      <c r="J5" s="198"/>
      <c r="K5" s="199"/>
    </row>
    <row r="6" spans="2:11" x14ac:dyDescent="0.25">
      <c r="B6" s="148" t="s">
        <v>10</v>
      </c>
      <c r="C6" s="133" t="s">
        <v>4</v>
      </c>
      <c r="D6" s="133" t="s">
        <v>5</v>
      </c>
      <c r="E6" s="133" t="s">
        <v>5</v>
      </c>
      <c r="F6" s="133" t="s">
        <v>4</v>
      </c>
      <c r="G6" s="133" t="s">
        <v>5</v>
      </c>
      <c r="H6" s="133" t="s">
        <v>5</v>
      </c>
      <c r="I6" s="41" t="s">
        <v>4</v>
      </c>
      <c r="J6" s="41" t="s">
        <v>5</v>
      </c>
      <c r="K6" s="42" t="s">
        <v>5</v>
      </c>
    </row>
    <row r="7" spans="2:11" x14ac:dyDescent="0.25">
      <c r="B7" s="43" t="s">
        <v>40</v>
      </c>
      <c r="C7" s="177">
        <v>0</v>
      </c>
      <c r="D7" s="170">
        <f>IFERROR(C7/C$18,0)</f>
        <v>0</v>
      </c>
      <c r="E7" s="170">
        <f>IFERROR(C7/C$29,0)</f>
        <v>0</v>
      </c>
      <c r="F7" s="135">
        <v>0</v>
      </c>
      <c r="G7" s="170">
        <f>IFERROR(F7/F$18,0)</f>
        <v>0</v>
      </c>
      <c r="H7" s="170">
        <f>IFERROR(F7/F$29,0)</f>
        <v>0</v>
      </c>
      <c r="I7" s="44">
        <f>SUM(C7,F7)</f>
        <v>0</v>
      </c>
      <c r="J7" s="45">
        <f>IFERROR(I7/I$18,0)</f>
        <v>0</v>
      </c>
      <c r="K7" s="47">
        <f>IFERROR(I7/I$29,0)</f>
        <v>0</v>
      </c>
    </row>
    <row r="8" spans="2:11" x14ac:dyDescent="0.25">
      <c r="B8" s="150" t="s">
        <v>122</v>
      </c>
      <c r="C8" s="135">
        <v>0</v>
      </c>
      <c r="D8" s="170">
        <f t="shared" ref="D8:D17" si="0">IFERROR(C8/C$18,0)</f>
        <v>0</v>
      </c>
      <c r="E8" s="170">
        <f t="shared" ref="E8:E17" si="1">IFERROR(C8/C$29,0)</f>
        <v>0</v>
      </c>
      <c r="F8" s="135">
        <v>0</v>
      </c>
      <c r="G8" s="170">
        <f t="shared" ref="G8:G17" si="2">IFERROR(F8/F$18,0)</f>
        <v>0</v>
      </c>
      <c r="H8" s="170">
        <f t="shared" ref="H8:H17" si="3">IFERROR(F8/F$29,0)</f>
        <v>0</v>
      </c>
      <c r="I8" s="44">
        <f t="shared" ref="I8:I17" si="4">SUM(C8,F8)</f>
        <v>0</v>
      </c>
      <c r="J8" s="45">
        <f t="shared" ref="J8:J17" si="5">IFERROR(I8/I$18,0)</f>
        <v>0</v>
      </c>
      <c r="K8" s="47">
        <f t="shared" ref="K8:K17" si="6">IFERROR(I8/I$29,0)</f>
        <v>0</v>
      </c>
    </row>
    <row r="9" spans="2:11" x14ac:dyDescent="0.25">
      <c r="B9" s="43" t="s">
        <v>11</v>
      </c>
      <c r="C9" s="135">
        <v>0</v>
      </c>
      <c r="D9" s="170">
        <f t="shared" si="0"/>
        <v>0</v>
      </c>
      <c r="E9" s="170">
        <f t="shared" si="1"/>
        <v>0</v>
      </c>
      <c r="F9" s="135">
        <v>0</v>
      </c>
      <c r="G9" s="170">
        <f t="shared" si="2"/>
        <v>0</v>
      </c>
      <c r="H9" s="170">
        <f t="shared" si="3"/>
        <v>0</v>
      </c>
      <c r="I9" s="44">
        <f t="shared" si="4"/>
        <v>0</v>
      </c>
      <c r="J9" s="45">
        <f t="shared" si="5"/>
        <v>0</v>
      </c>
      <c r="K9" s="47">
        <f t="shared" si="6"/>
        <v>0</v>
      </c>
    </row>
    <row r="10" spans="2:11" x14ac:dyDescent="0.25">
      <c r="B10" s="43" t="s">
        <v>52</v>
      </c>
      <c r="C10" s="135">
        <v>0</v>
      </c>
      <c r="D10" s="170">
        <f t="shared" si="0"/>
        <v>0</v>
      </c>
      <c r="E10" s="170">
        <f t="shared" si="1"/>
        <v>0</v>
      </c>
      <c r="F10" s="135">
        <v>0</v>
      </c>
      <c r="G10" s="170">
        <f t="shared" si="2"/>
        <v>0</v>
      </c>
      <c r="H10" s="170">
        <f t="shared" si="3"/>
        <v>0</v>
      </c>
      <c r="I10" s="44">
        <f t="shared" si="4"/>
        <v>0</v>
      </c>
      <c r="J10" s="45">
        <f t="shared" si="5"/>
        <v>0</v>
      </c>
      <c r="K10" s="47">
        <f t="shared" si="6"/>
        <v>0</v>
      </c>
    </row>
    <row r="11" spans="2:11" x14ac:dyDescent="0.25">
      <c r="B11" s="43" t="s">
        <v>12</v>
      </c>
      <c r="C11" s="135">
        <v>0</v>
      </c>
      <c r="D11" s="170">
        <f t="shared" si="0"/>
        <v>0</v>
      </c>
      <c r="E11" s="170">
        <f t="shared" si="1"/>
        <v>0</v>
      </c>
      <c r="F11" s="135">
        <v>0</v>
      </c>
      <c r="G11" s="170">
        <f t="shared" si="2"/>
        <v>0</v>
      </c>
      <c r="H11" s="170">
        <f t="shared" si="3"/>
        <v>0</v>
      </c>
      <c r="I11" s="44">
        <f t="shared" si="4"/>
        <v>0</v>
      </c>
      <c r="J11" s="45">
        <f t="shared" si="5"/>
        <v>0</v>
      </c>
      <c r="K11" s="47">
        <f t="shared" si="6"/>
        <v>0</v>
      </c>
    </row>
    <row r="12" spans="2:11" x14ac:dyDescent="0.25">
      <c r="B12" s="43" t="s">
        <v>142</v>
      </c>
      <c r="C12" s="135">
        <v>0</v>
      </c>
      <c r="D12" s="170">
        <f t="shared" si="0"/>
        <v>0</v>
      </c>
      <c r="E12" s="170">
        <f t="shared" si="1"/>
        <v>0</v>
      </c>
      <c r="F12" s="135">
        <v>0</v>
      </c>
      <c r="G12" s="170">
        <f t="shared" si="2"/>
        <v>0</v>
      </c>
      <c r="H12" s="170">
        <f t="shared" si="3"/>
        <v>0</v>
      </c>
      <c r="I12" s="44">
        <f t="shared" si="4"/>
        <v>0</v>
      </c>
      <c r="J12" s="45">
        <f t="shared" si="5"/>
        <v>0</v>
      </c>
      <c r="K12" s="47">
        <f t="shared" si="6"/>
        <v>0</v>
      </c>
    </row>
    <row r="13" spans="2:11" x14ac:dyDescent="0.25">
      <c r="B13" s="43" t="s">
        <v>143</v>
      </c>
      <c r="C13" s="135">
        <v>0</v>
      </c>
      <c r="D13" s="170">
        <f t="shared" si="0"/>
        <v>0</v>
      </c>
      <c r="E13" s="170">
        <f t="shared" si="1"/>
        <v>0</v>
      </c>
      <c r="F13" s="135">
        <v>0</v>
      </c>
      <c r="G13" s="170">
        <f t="shared" si="2"/>
        <v>0</v>
      </c>
      <c r="H13" s="170">
        <f t="shared" si="3"/>
        <v>0</v>
      </c>
      <c r="I13" s="44">
        <f t="shared" si="4"/>
        <v>0</v>
      </c>
      <c r="J13" s="45">
        <f t="shared" si="5"/>
        <v>0</v>
      </c>
      <c r="K13" s="47">
        <f t="shared" si="6"/>
        <v>0</v>
      </c>
    </row>
    <row r="14" spans="2:11" x14ac:dyDescent="0.25">
      <c r="B14" s="43" t="s">
        <v>144</v>
      </c>
      <c r="C14" s="135">
        <v>0</v>
      </c>
      <c r="D14" s="170">
        <f t="shared" si="0"/>
        <v>0</v>
      </c>
      <c r="E14" s="170">
        <f t="shared" si="1"/>
        <v>0</v>
      </c>
      <c r="F14" s="135">
        <v>0</v>
      </c>
      <c r="G14" s="170">
        <f t="shared" si="2"/>
        <v>0</v>
      </c>
      <c r="H14" s="170">
        <f t="shared" si="3"/>
        <v>0</v>
      </c>
      <c r="I14" s="44">
        <f t="shared" si="4"/>
        <v>0</v>
      </c>
      <c r="J14" s="45">
        <f t="shared" si="5"/>
        <v>0</v>
      </c>
      <c r="K14" s="47">
        <f t="shared" si="6"/>
        <v>0</v>
      </c>
    </row>
    <row r="15" spans="2:11" x14ac:dyDescent="0.25">
      <c r="B15" s="43" t="s">
        <v>145</v>
      </c>
      <c r="C15" s="135">
        <v>0</v>
      </c>
      <c r="D15" s="170">
        <f t="shared" si="0"/>
        <v>0</v>
      </c>
      <c r="E15" s="170">
        <f t="shared" si="1"/>
        <v>0</v>
      </c>
      <c r="F15" s="135">
        <v>0</v>
      </c>
      <c r="G15" s="170">
        <f t="shared" si="2"/>
        <v>0</v>
      </c>
      <c r="H15" s="170">
        <f t="shared" si="3"/>
        <v>0</v>
      </c>
      <c r="I15" s="44">
        <f t="shared" si="4"/>
        <v>0</v>
      </c>
      <c r="J15" s="45">
        <f t="shared" si="5"/>
        <v>0</v>
      </c>
      <c r="K15" s="47">
        <f t="shared" si="6"/>
        <v>0</v>
      </c>
    </row>
    <row r="16" spans="2:11" x14ac:dyDescent="0.25">
      <c r="B16" s="43" t="s">
        <v>146</v>
      </c>
      <c r="C16" s="135">
        <v>0</v>
      </c>
      <c r="D16" s="170">
        <f t="shared" si="0"/>
        <v>0</v>
      </c>
      <c r="E16" s="170">
        <f t="shared" si="1"/>
        <v>0</v>
      </c>
      <c r="F16" s="135">
        <v>0</v>
      </c>
      <c r="G16" s="170">
        <f t="shared" si="2"/>
        <v>0</v>
      </c>
      <c r="H16" s="170">
        <f t="shared" si="3"/>
        <v>0</v>
      </c>
      <c r="I16" s="44">
        <f t="shared" si="4"/>
        <v>0</v>
      </c>
      <c r="J16" s="45">
        <f t="shared" si="5"/>
        <v>0</v>
      </c>
      <c r="K16" s="47">
        <f t="shared" si="6"/>
        <v>0</v>
      </c>
    </row>
    <row r="17" spans="2:11" ht="15.75" thickBot="1" x14ac:dyDescent="0.3">
      <c r="B17" s="43" t="s">
        <v>13</v>
      </c>
      <c r="C17" s="135">
        <v>0</v>
      </c>
      <c r="D17" s="170">
        <f t="shared" si="0"/>
        <v>0</v>
      </c>
      <c r="E17" s="170">
        <f t="shared" si="1"/>
        <v>0</v>
      </c>
      <c r="F17" s="135">
        <v>0</v>
      </c>
      <c r="G17" s="170">
        <f t="shared" si="2"/>
        <v>0</v>
      </c>
      <c r="H17" s="170">
        <f t="shared" si="3"/>
        <v>0</v>
      </c>
      <c r="I17" s="44">
        <f t="shared" si="4"/>
        <v>0</v>
      </c>
      <c r="J17" s="45">
        <f t="shared" si="5"/>
        <v>0</v>
      </c>
      <c r="K17" s="47">
        <f t="shared" si="6"/>
        <v>0</v>
      </c>
    </row>
    <row r="18" spans="2:11" ht="16.5" thickTop="1" thickBot="1" x14ac:dyDescent="0.3">
      <c r="B18" s="60" t="s">
        <v>3</v>
      </c>
      <c r="C18" s="136">
        <f>SUM(C7:C17)</f>
        <v>0</v>
      </c>
      <c r="D18" s="171">
        <f>IFERROR(SUM(D7:D17),0)</f>
        <v>0</v>
      </c>
      <c r="E18" s="171">
        <f>IFERROR(SUM(E7:E17),0)</f>
        <v>0</v>
      </c>
      <c r="F18" s="136">
        <f>SUM(F7:F17)</f>
        <v>0</v>
      </c>
      <c r="G18" s="171">
        <f>IFERROR(SUM(G7:G17),0)</f>
        <v>0</v>
      </c>
      <c r="H18" s="171">
        <f>IFERROR(SUM(H7:H17),0)</f>
        <v>0</v>
      </c>
      <c r="I18" s="61">
        <f>SUM(I7:I17)</f>
        <v>0</v>
      </c>
      <c r="J18" s="62">
        <f>IFERROR(SUM(J7:J17),0)</f>
        <v>0</v>
      </c>
      <c r="K18" s="63">
        <f>IFERROR(SUM(K7:K17),0)</f>
        <v>0</v>
      </c>
    </row>
    <row r="19" spans="2:11" ht="15.75" thickTop="1" x14ac:dyDescent="0.25">
      <c r="B19" s="57"/>
      <c r="C19" s="58"/>
      <c r="D19" s="58"/>
      <c r="E19" s="58"/>
      <c r="F19" s="58"/>
      <c r="G19" s="58"/>
      <c r="H19" s="58"/>
      <c r="I19" s="58"/>
      <c r="J19" s="58"/>
      <c r="K19" s="68"/>
    </row>
    <row r="20" spans="2:11" x14ac:dyDescent="0.25">
      <c r="B20" s="40" t="s">
        <v>14</v>
      </c>
      <c r="C20" s="133" t="s">
        <v>4</v>
      </c>
      <c r="D20" s="133"/>
      <c r="E20" s="133" t="s">
        <v>5</v>
      </c>
      <c r="F20" s="133" t="s">
        <v>4</v>
      </c>
      <c r="G20" s="133"/>
      <c r="H20" s="133" t="s">
        <v>5</v>
      </c>
      <c r="I20" s="41" t="s">
        <v>4</v>
      </c>
      <c r="J20" s="48"/>
      <c r="K20" s="49" t="s">
        <v>5</v>
      </c>
    </row>
    <row r="21" spans="2:11" x14ac:dyDescent="0.25">
      <c r="B21" s="50" t="s">
        <v>15</v>
      </c>
      <c r="C21" s="137">
        <v>0</v>
      </c>
      <c r="D21" s="156"/>
      <c r="E21" s="172">
        <f>IFERROR(C21/C$29,0)</f>
        <v>0</v>
      </c>
      <c r="F21" s="137">
        <v>0</v>
      </c>
      <c r="G21" s="156"/>
      <c r="H21" s="172">
        <f>IFERROR(F21/F$29,0)</f>
        <v>0</v>
      </c>
      <c r="I21" s="44">
        <f t="shared" ref="I21:I26" si="7">SUM(C21,F21)</f>
        <v>0</v>
      </c>
      <c r="J21" s="51"/>
      <c r="K21" s="47">
        <f>IFERROR(I21/I$29,0)</f>
        <v>0</v>
      </c>
    </row>
    <row r="22" spans="2:11" x14ac:dyDescent="0.25">
      <c r="B22" s="50" t="s">
        <v>16</v>
      </c>
      <c r="C22" s="137">
        <v>0</v>
      </c>
      <c r="D22" s="156"/>
      <c r="E22" s="172">
        <f t="shared" ref="E22:E26" si="8">IFERROR(C22/C$29,0)</f>
        <v>0</v>
      </c>
      <c r="F22" s="137">
        <v>0</v>
      </c>
      <c r="G22" s="156"/>
      <c r="H22" s="172">
        <f t="shared" ref="H22:H26" si="9">IFERROR(F22/F$29,0)</f>
        <v>0</v>
      </c>
      <c r="I22" s="44">
        <f t="shared" si="7"/>
        <v>0</v>
      </c>
      <c r="J22" s="51"/>
      <c r="K22" s="47">
        <f t="shared" ref="K22:K26" si="10">IFERROR(I22/I$29,0)</f>
        <v>0</v>
      </c>
    </row>
    <row r="23" spans="2:11" x14ac:dyDescent="0.25">
      <c r="B23" s="50" t="s">
        <v>17</v>
      </c>
      <c r="C23" s="137">
        <v>0</v>
      </c>
      <c r="D23" s="156"/>
      <c r="E23" s="172">
        <f t="shared" si="8"/>
        <v>0</v>
      </c>
      <c r="F23" s="137">
        <v>0</v>
      </c>
      <c r="G23" s="156"/>
      <c r="H23" s="172">
        <f t="shared" si="9"/>
        <v>0</v>
      </c>
      <c r="I23" s="44">
        <f t="shared" si="7"/>
        <v>0</v>
      </c>
      <c r="J23" s="51"/>
      <c r="K23" s="47">
        <f t="shared" si="10"/>
        <v>0</v>
      </c>
    </row>
    <row r="24" spans="2:11" x14ac:dyDescent="0.25">
      <c r="B24" s="50" t="s">
        <v>18</v>
      </c>
      <c r="C24" s="137">
        <v>0</v>
      </c>
      <c r="D24" s="156"/>
      <c r="E24" s="172">
        <f t="shared" si="8"/>
        <v>0</v>
      </c>
      <c r="F24" s="137">
        <v>0</v>
      </c>
      <c r="G24" s="156"/>
      <c r="H24" s="172">
        <f t="shared" si="9"/>
        <v>0</v>
      </c>
      <c r="I24" s="44">
        <f t="shared" si="7"/>
        <v>0</v>
      </c>
      <c r="J24" s="51"/>
      <c r="K24" s="47">
        <f t="shared" si="10"/>
        <v>0</v>
      </c>
    </row>
    <row r="25" spans="2:11" x14ac:dyDescent="0.25">
      <c r="B25" s="50" t="s">
        <v>19</v>
      </c>
      <c r="C25" s="137">
        <v>0</v>
      </c>
      <c r="D25" s="156"/>
      <c r="E25" s="172">
        <f t="shared" si="8"/>
        <v>0</v>
      </c>
      <c r="F25" s="137">
        <v>0</v>
      </c>
      <c r="G25" s="156"/>
      <c r="H25" s="172">
        <f t="shared" si="9"/>
        <v>0</v>
      </c>
      <c r="I25" s="44">
        <f t="shared" si="7"/>
        <v>0</v>
      </c>
      <c r="J25" s="51"/>
      <c r="K25" s="47">
        <f t="shared" si="10"/>
        <v>0</v>
      </c>
    </row>
    <row r="26" spans="2:11" ht="15.75" thickBot="1" x14ac:dyDescent="0.3">
      <c r="B26" s="55" t="s">
        <v>20</v>
      </c>
      <c r="C26" s="141">
        <v>0</v>
      </c>
      <c r="D26" s="157"/>
      <c r="E26" s="172">
        <f t="shared" si="8"/>
        <v>0</v>
      </c>
      <c r="F26" s="141">
        <v>0</v>
      </c>
      <c r="G26" s="157"/>
      <c r="H26" s="172">
        <f t="shared" si="9"/>
        <v>0</v>
      </c>
      <c r="I26" s="44">
        <f t="shared" si="7"/>
        <v>0</v>
      </c>
      <c r="J26" s="56"/>
      <c r="K26" s="47">
        <f t="shared" si="10"/>
        <v>0</v>
      </c>
    </row>
    <row r="27" spans="2:11" ht="16.5" thickTop="1" thickBot="1" x14ac:dyDescent="0.3">
      <c r="B27" s="60" t="s">
        <v>3</v>
      </c>
      <c r="C27" s="136">
        <f>SUM(C21:C26)</f>
        <v>0</v>
      </c>
      <c r="D27" s="155"/>
      <c r="E27" s="171">
        <f>IFERROR(SUM(E21:E26),0)</f>
        <v>0</v>
      </c>
      <c r="F27" s="136">
        <f>SUM(F21:F26)</f>
        <v>0</v>
      </c>
      <c r="G27" s="155"/>
      <c r="H27" s="171">
        <f>IFERROR(SUM(H21:H26),0)</f>
        <v>0</v>
      </c>
      <c r="I27" s="61">
        <f>SUM(I21:I26)</f>
        <v>0</v>
      </c>
      <c r="J27" s="62"/>
      <c r="K27" s="63">
        <f>IFERROR(SUM(K21:K26),0)</f>
        <v>0</v>
      </c>
    </row>
    <row r="28" spans="2:11" ht="16.5" thickTop="1" thickBot="1" x14ac:dyDescent="0.3">
      <c r="B28" s="59"/>
      <c r="C28" s="159"/>
      <c r="D28" s="158"/>
      <c r="E28" s="173"/>
      <c r="F28" s="159"/>
      <c r="G28" s="158"/>
      <c r="H28" s="173"/>
      <c r="I28" s="158"/>
      <c r="J28" s="158"/>
      <c r="K28" s="168"/>
    </row>
    <row r="29" spans="2:11" ht="16.5" thickTop="1" thickBot="1" x14ac:dyDescent="0.3">
      <c r="B29" s="60" t="s">
        <v>6</v>
      </c>
      <c r="C29" s="136">
        <f>SUM(C18,C27)</f>
        <v>0</v>
      </c>
      <c r="D29" s="155"/>
      <c r="E29" s="171">
        <f>IFERROR(SUM(E18,E27),0)</f>
        <v>0</v>
      </c>
      <c r="F29" s="136">
        <f>SUM(F18,F27)</f>
        <v>0</v>
      </c>
      <c r="G29" s="155"/>
      <c r="H29" s="171">
        <f>IFERROR(SUM(H18,H27),0)</f>
        <v>0</v>
      </c>
      <c r="I29" s="61">
        <f>SUM(I18,I27)</f>
        <v>0</v>
      </c>
      <c r="J29" s="64"/>
      <c r="K29" s="66">
        <f>IFERROR(SUM(K18,K27),0)</f>
        <v>0</v>
      </c>
    </row>
    <row r="30" spans="2:11" ht="66" customHeight="1" thickTop="1" thickBot="1" x14ac:dyDescent="0.3">
      <c r="B30" s="191" t="s">
        <v>282</v>
      </c>
      <c r="C30" s="192"/>
      <c r="D30" s="192"/>
      <c r="E30" s="192"/>
      <c r="F30" s="192"/>
      <c r="G30" s="192"/>
      <c r="H30" s="192"/>
      <c r="I30" s="192"/>
      <c r="J30" s="192"/>
      <c r="K30" s="193"/>
    </row>
  </sheetData>
  <mergeCells count="6">
    <mergeCell ref="B30:K30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9"/>
  <dimension ref="B2:K30"/>
  <sheetViews>
    <sheetView showGridLines="0" showZeros="0" view="pageBreakPreview" zoomScaleNormal="80" zoomScaleSheetLayoutView="100" workbookViewId="0">
      <selection activeCell="B2" sqref="B2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1" width="12.28515625" style="1" customWidth="1"/>
    <col min="12" max="16384" width="8.85546875" style="1"/>
  </cols>
  <sheetData>
    <row r="2" spans="2:11" ht="15.75" thickBot="1" x14ac:dyDescent="0.3"/>
    <row r="3" spans="2:11" x14ac:dyDescent="0.25">
      <c r="B3" s="194" t="s">
        <v>186</v>
      </c>
      <c r="C3" s="195"/>
      <c r="D3" s="195"/>
      <c r="E3" s="195"/>
      <c r="F3" s="195"/>
      <c r="G3" s="195"/>
      <c r="H3" s="195"/>
      <c r="I3" s="195"/>
      <c r="J3" s="195"/>
      <c r="K3" s="196"/>
    </row>
    <row r="4" spans="2:11" x14ac:dyDescent="0.25">
      <c r="B4" s="197" t="s">
        <v>196</v>
      </c>
      <c r="C4" s="198"/>
      <c r="D4" s="198"/>
      <c r="E4" s="198"/>
      <c r="F4" s="198"/>
      <c r="G4" s="198"/>
      <c r="H4" s="198"/>
      <c r="I4" s="198"/>
      <c r="J4" s="198"/>
      <c r="K4" s="199"/>
    </row>
    <row r="5" spans="2:11" x14ac:dyDescent="0.25">
      <c r="B5" s="52"/>
      <c r="C5" s="198" t="s">
        <v>150</v>
      </c>
      <c r="D5" s="203"/>
      <c r="E5" s="203"/>
      <c r="F5" s="198" t="s">
        <v>51</v>
      </c>
      <c r="G5" s="203"/>
      <c r="H5" s="203"/>
      <c r="I5" s="198" t="s">
        <v>3</v>
      </c>
      <c r="J5" s="198"/>
      <c r="K5" s="199"/>
    </row>
    <row r="6" spans="2:11" x14ac:dyDescent="0.25">
      <c r="B6" s="148" t="s">
        <v>10</v>
      </c>
      <c r="C6" s="133" t="s">
        <v>4</v>
      </c>
      <c r="D6" s="133" t="s">
        <v>5</v>
      </c>
      <c r="E6" s="133" t="s">
        <v>5</v>
      </c>
      <c r="F6" s="133" t="s">
        <v>4</v>
      </c>
      <c r="G6" s="133" t="s">
        <v>5</v>
      </c>
      <c r="H6" s="133" t="s">
        <v>5</v>
      </c>
      <c r="I6" s="41" t="s">
        <v>4</v>
      </c>
      <c r="J6" s="41" t="s">
        <v>5</v>
      </c>
      <c r="K6" s="42" t="s">
        <v>5</v>
      </c>
    </row>
    <row r="7" spans="2:11" x14ac:dyDescent="0.25">
      <c r="B7" s="43" t="s">
        <v>40</v>
      </c>
      <c r="C7" s="135">
        <v>0</v>
      </c>
      <c r="D7" s="170">
        <f>IFERROR(C7/C$18,0)</f>
        <v>0</v>
      </c>
      <c r="E7" s="170">
        <f>IFERROR(C7/C$29,0)</f>
        <v>0</v>
      </c>
      <c r="F7" s="135">
        <v>0</v>
      </c>
      <c r="G7" s="170">
        <f>IFERROR(F7/F$18,0)</f>
        <v>0</v>
      </c>
      <c r="H7" s="170">
        <f>IFERROR(F7/F$29,0)</f>
        <v>0</v>
      </c>
      <c r="I7" s="44">
        <f>SUM(C7,F7)</f>
        <v>0</v>
      </c>
      <c r="J7" s="45">
        <f>IFERROR(I7/I$18,0)</f>
        <v>0</v>
      </c>
      <c r="K7" s="47">
        <f>IFERROR(I7/I$29,0)</f>
        <v>0</v>
      </c>
    </row>
    <row r="8" spans="2:11" x14ac:dyDescent="0.25">
      <c r="B8" s="150" t="s">
        <v>122</v>
      </c>
      <c r="C8" s="135">
        <v>0</v>
      </c>
      <c r="D8" s="170">
        <f t="shared" ref="D8:D17" si="0">IFERROR(C8/C$18,0)</f>
        <v>0</v>
      </c>
      <c r="E8" s="170">
        <f t="shared" ref="E8:E17" si="1">IFERROR(C8/C$29,0)</f>
        <v>0</v>
      </c>
      <c r="F8" s="135">
        <v>0</v>
      </c>
      <c r="G8" s="170">
        <f t="shared" ref="G8:G17" si="2">IFERROR(F8/F$18,0)</f>
        <v>0</v>
      </c>
      <c r="H8" s="170">
        <f t="shared" ref="H8:H17" si="3">IFERROR(F8/F$29,0)</f>
        <v>0</v>
      </c>
      <c r="I8" s="44">
        <f t="shared" ref="I8:I17" si="4">SUM(C8,F8)</f>
        <v>0</v>
      </c>
      <c r="J8" s="45">
        <f t="shared" ref="J8:J17" si="5">IFERROR(I8/I$18,0)</f>
        <v>0</v>
      </c>
      <c r="K8" s="47">
        <f t="shared" ref="K8:K17" si="6">IFERROR(I8/I$29,0)</f>
        <v>0</v>
      </c>
    </row>
    <row r="9" spans="2:11" x14ac:dyDescent="0.25">
      <c r="B9" s="43" t="s">
        <v>11</v>
      </c>
      <c r="C9" s="135">
        <v>0</v>
      </c>
      <c r="D9" s="170">
        <f t="shared" si="0"/>
        <v>0</v>
      </c>
      <c r="E9" s="170">
        <f t="shared" si="1"/>
        <v>0</v>
      </c>
      <c r="F9" s="135">
        <v>0</v>
      </c>
      <c r="G9" s="170">
        <f t="shared" si="2"/>
        <v>0</v>
      </c>
      <c r="H9" s="170">
        <f t="shared" si="3"/>
        <v>0</v>
      </c>
      <c r="I9" s="44">
        <f t="shared" si="4"/>
        <v>0</v>
      </c>
      <c r="J9" s="45">
        <f t="shared" si="5"/>
        <v>0</v>
      </c>
      <c r="K9" s="47">
        <f t="shared" si="6"/>
        <v>0</v>
      </c>
    </row>
    <row r="10" spans="2:11" x14ac:dyDescent="0.25">
      <c r="B10" s="43" t="s">
        <v>52</v>
      </c>
      <c r="C10" s="135">
        <v>0</v>
      </c>
      <c r="D10" s="170">
        <f t="shared" si="0"/>
        <v>0</v>
      </c>
      <c r="E10" s="170">
        <f t="shared" si="1"/>
        <v>0</v>
      </c>
      <c r="F10" s="135">
        <v>0</v>
      </c>
      <c r="G10" s="170">
        <f t="shared" si="2"/>
        <v>0</v>
      </c>
      <c r="H10" s="170">
        <f t="shared" si="3"/>
        <v>0</v>
      </c>
      <c r="I10" s="44">
        <f t="shared" si="4"/>
        <v>0</v>
      </c>
      <c r="J10" s="45">
        <f t="shared" si="5"/>
        <v>0</v>
      </c>
      <c r="K10" s="47">
        <f t="shared" si="6"/>
        <v>0</v>
      </c>
    </row>
    <row r="11" spans="2:11" x14ac:dyDescent="0.25">
      <c r="B11" s="43" t="s">
        <v>12</v>
      </c>
      <c r="C11" s="135">
        <v>0</v>
      </c>
      <c r="D11" s="170">
        <f t="shared" si="0"/>
        <v>0</v>
      </c>
      <c r="E11" s="170">
        <f t="shared" si="1"/>
        <v>0</v>
      </c>
      <c r="F11" s="135">
        <v>0</v>
      </c>
      <c r="G11" s="170">
        <f t="shared" si="2"/>
        <v>0</v>
      </c>
      <c r="H11" s="170">
        <f t="shared" si="3"/>
        <v>0</v>
      </c>
      <c r="I11" s="44">
        <f t="shared" si="4"/>
        <v>0</v>
      </c>
      <c r="J11" s="45">
        <f t="shared" si="5"/>
        <v>0</v>
      </c>
      <c r="K11" s="47">
        <f t="shared" si="6"/>
        <v>0</v>
      </c>
    </row>
    <row r="12" spans="2:11" x14ac:dyDescent="0.25">
      <c r="B12" s="43" t="s">
        <v>142</v>
      </c>
      <c r="C12" s="135">
        <v>0</v>
      </c>
      <c r="D12" s="170">
        <f t="shared" si="0"/>
        <v>0</v>
      </c>
      <c r="E12" s="170">
        <f t="shared" si="1"/>
        <v>0</v>
      </c>
      <c r="F12" s="135">
        <v>0</v>
      </c>
      <c r="G12" s="170">
        <f t="shared" si="2"/>
        <v>0</v>
      </c>
      <c r="H12" s="170">
        <f t="shared" si="3"/>
        <v>0</v>
      </c>
      <c r="I12" s="44">
        <f t="shared" si="4"/>
        <v>0</v>
      </c>
      <c r="J12" s="45">
        <f t="shared" si="5"/>
        <v>0</v>
      </c>
      <c r="K12" s="47">
        <f t="shared" si="6"/>
        <v>0</v>
      </c>
    </row>
    <row r="13" spans="2:11" x14ac:dyDescent="0.25">
      <c r="B13" s="43" t="s">
        <v>143</v>
      </c>
      <c r="C13" s="135">
        <v>0</v>
      </c>
      <c r="D13" s="170">
        <f t="shared" si="0"/>
        <v>0</v>
      </c>
      <c r="E13" s="170">
        <f t="shared" si="1"/>
        <v>0</v>
      </c>
      <c r="F13" s="135">
        <v>0</v>
      </c>
      <c r="G13" s="170">
        <f t="shared" si="2"/>
        <v>0</v>
      </c>
      <c r="H13" s="170">
        <f t="shared" si="3"/>
        <v>0</v>
      </c>
      <c r="I13" s="44">
        <f t="shared" si="4"/>
        <v>0</v>
      </c>
      <c r="J13" s="45">
        <f t="shared" si="5"/>
        <v>0</v>
      </c>
      <c r="K13" s="47">
        <f t="shared" si="6"/>
        <v>0</v>
      </c>
    </row>
    <row r="14" spans="2:11" x14ac:dyDescent="0.25">
      <c r="B14" s="43" t="s">
        <v>144</v>
      </c>
      <c r="C14" s="135">
        <v>0</v>
      </c>
      <c r="D14" s="170">
        <f t="shared" si="0"/>
        <v>0</v>
      </c>
      <c r="E14" s="170">
        <f t="shared" si="1"/>
        <v>0</v>
      </c>
      <c r="F14" s="135">
        <v>0</v>
      </c>
      <c r="G14" s="170">
        <f t="shared" si="2"/>
        <v>0</v>
      </c>
      <c r="H14" s="170">
        <f t="shared" si="3"/>
        <v>0</v>
      </c>
      <c r="I14" s="44">
        <f t="shared" si="4"/>
        <v>0</v>
      </c>
      <c r="J14" s="45">
        <f t="shared" si="5"/>
        <v>0</v>
      </c>
      <c r="K14" s="47">
        <f t="shared" si="6"/>
        <v>0</v>
      </c>
    </row>
    <row r="15" spans="2:11" x14ac:dyDescent="0.25">
      <c r="B15" s="43" t="s">
        <v>145</v>
      </c>
      <c r="C15" s="135">
        <v>0</v>
      </c>
      <c r="D15" s="170">
        <f t="shared" si="0"/>
        <v>0</v>
      </c>
      <c r="E15" s="170">
        <f t="shared" si="1"/>
        <v>0</v>
      </c>
      <c r="F15" s="135">
        <v>0</v>
      </c>
      <c r="G15" s="170">
        <f t="shared" si="2"/>
        <v>0</v>
      </c>
      <c r="H15" s="170">
        <f t="shared" si="3"/>
        <v>0</v>
      </c>
      <c r="I15" s="44">
        <f t="shared" si="4"/>
        <v>0</v>
      </c>
      <c r="J15" s="45">
        <f t="shared" si="5"/>
        <v>0</v>
      </c>
      <c r="K15" s="47">
        <f t="shared" si="6"/>
        <v>0</v>
      </c>
    </row>
    <row r="16" spans="2:11" x14ac:dyDescent="0.25">
      <c r="B16" s="43" t="s">
        <v>146</v>
      </c>
      <c r="C16" s="135">
        <v>0</v>
      </c>
      <c r="D16" s="170">
        <f t="shared" si="0"/>
        <v>0</v>
      </c>
      <c r="E16" s="170">
        <f t="shared" si="1"/>
        <v>0</v>
      </c>
      <c r="F16" s="135">
        <v>0</v>
      </c>
      <c r="G16" s="170">
        <f t="shared" si="2"/>
        <v>0</v>
      </c>
      <c r="H16" s="170">
        <f t="shared" si="3"/>
        <v>0</v>
      </c>
      <c r="I16" s="44">
        <f t="shared" si="4"/>
        <v>0</v>
      </c>
      <c r="J16" s="45">
        <f t="shared" si="5"/>
        <v>0</v>
      </c>
      <c r="K16" s="47">
        <f t="shared" si="6"/>
        <v>0</v>
      </c>
    </row>
    <row r="17" spans="2:11" ht="15.75" thickBot="1" x14ac:dyDescent="0.3">
      <c r="B17" s="43" t="s">
        <v>13</v>
      </c>
      <c r="C17" s="135">
        <v>0</v>
      </c>
      <c r="D17" s="170">
        <f t="shared" si="0"/>
        <v>0</v>
      </c>
      <c r="E17" s="170">
        <f t="shared" si="1"/>
        <v>0</v>
      </c>
      <c r="F17" s="135">
        <v>0</v>
      </c>
      <c r="G17" s="170">
        <f t="shared" si="2"/>
        <v>0</v>
      </c>
      <c r="H17" s="170">
        <f t="shared" si="3"/>
        <v>0</v>
      </c>
      <c r="I17" s="44">
        <f t="shared" si="4"/>
        <v>0</v>
      </c>
      <c r="J17" s="45">
        <f t="shared" si="5"/>
        <v>0</v>
      </c>
      <c r="K17" s="47">
        <f t="shared" si="6"/>
        <v>0</v>
      </c>
    </row>
    <row r="18" spans="2:11" ht="16.5" thickTop="1" thickBot="1" x14ac:dyDescent="0.3">
      <c r="B18" s="60" t="s">
        <v>3</v>
      </c>
      <c r="C18" s="136">
        <f>SUM(C7:C17)</f>
        <v>0</v>
      </c>
      <c r="D18" s="171">
        <f>IFERROR(SUM(D7:D17),0)</f>
        <v>0</v>
      </c>
      <c r="E18" s="171">
        <f>IFERROR(SUM(E7:E17),0)</f>
        <v>0</v>
      </c>
      <c r="F18" s="136">
        <f>SUM(F7:F17)</f>
        <v>0</v>
      </c>
      <c r="G18" s="171">
        <f>IFERROR(SUM(G7:G17),0)</f>
        <v>0</v>
      </c>
      <c r="H18" s="171">
        <f>IFERROR(SUM(H7:H17),0)</f>
        <v>0</v>
      </c>
      <c r="I18" s="61">
        <f>SUM(I7:I17)</f>
        <v>0</v>
      </c>
      <c r="J18" s="62">
        <f>IFERROR(SUM(J7:J17),0)</f>
        <v>0</v>
      </c>
      <c r="K18" s="63">
        <f>IFERROR(SUM(K7:K17),0)</f>
        <v>0</v>
      </c>
    </row>
    <row r="19" spans="2:11" ht="15.75" thickTop="1" x14ac:dyDescent="0.25">
      <c r="B19" s="57"/>
      <c r="C19" s="58"/>
      <c r="D19" s="58"/>
      <c r="E19" s="58"/>
      <c r="F19" s="58"/>
      <c r="G19" s="58"/>
      <c r="H19" s="58"/>
      <c r="I19" s="58"/>
      <c r="J19" s="58"/>
      <c r="K19" s="68"/>
    </row>
    <row r="20" spans="2:11" x14ac:dyDescent="0.25">
      <c r="B20" s="40" t="s">
        <v>14</v>
      </c>
      <c r="C20" s="133" t="s">
        <v>4</v>
      </c>
      <c r="D20" s="133"/>
      <c r="E20" s="133" t="s">
        <v>5</v>
      </c>
      <c r="F20" s="133" t="s">
        <v>4</v>
      </c>
      <c r="G20" s="133"/>
      <c r="H20" s="133" t="s">
        <v>5</v>
      </c>
      <c r="I20" s="41" t="s">
        <v>4</v>
      </c>
      <c r="J20" s="48"/>
      <c r="K20" s="49" t="s">
        <v>5</v>
      </c>
    </row>
    <row r="21" spans="2:11" x14ac:dyDescent="0.25">
      <c r="B21" s="50" t="s">
        <v>15</v>
      </c>
      <c r="C21" s="137">
        <v>0</v>
      </c>
      <c r="D21" s="156"/>
      <c r="E21" s="172">
        <f>IFERROR(C21/C$29,0)</f>
        <v>0</v>
      </c>
      <c r="F21" s="137">
        <v>0</v>
      </c>
      <c r="G21" s="156"/>
      <c r="H21" s="172">
        <f>IFERROR(F21/F$29,0)</f>
        <v>0</v>
      </c>
      <c r="I21" s="44">
        <f t="shared" ref="I21:I26" si="7">SUM(C21,F21)</f>
        <v>0</v>
      </c>
      <c r="J21" s="51"/>
      <c r="K21" s="47">
        <f>IFERROR(I21/I$29,0)</f>
        <v>0</v>
      </c>
    </row>
    <row r="22" spans="2:11" x14ac:dyDescent="0.25">
      <c r="B22" s="50" t="s">
        <v>16</v>
      </c>
      <c r="C22" s="137">
        <v>0</v>
      </c>
      <c r="D22" s="156"/>
      <c r="E22" s="172">
        <f t="shared" ref="E22:E26" si="8">IFERROR(C22/C$29,0)</f>
        <v>0</v>
      </c>
      <c r="F22" s="137">
        <v>0</v>
      </c>
      <c r="G22" s="156"/>
      <c r="H22" s="172">
        <f t="shared" ref="H22:H26" si="9">IFERROR(F22/F$29,0)</f>
        <v>0</v>
      </c>
      <c r="I22" s="44">
        <f t="shared" si="7"/>
        <v>0</v>
      </c>
      <c r="J22" s="51"/>
      <c r="K22" s="47">
        <f t="shared" ref="K22:K26" si="10">IFERROR(I22/I$29,0)</f>
        <v>0</v>
      </c>
    </row>
    <row r="23" spans="2:11" x14ac:dyDescent="0.25">
      <c r="B23" s="50" t="s">
        <v>17</v>
      </c>
      <c r="C23" s="137">
        <v>0</v>
      </c>
      <c r="D23" s="156"/>
      <c r="E23" s="172">
        <f t="shared" si="8"/>
        <v>0</v>
      </c>
      <c r="F23" s="137">
        <v>0</v>
      </c>
      <c r="G23" s="156"/>
      <c r="H23" s="172">
        <f t="shared" si="9"/>
        <v>0</v>
      </c>
      <c r="I23" s="44">
        <f t="shared" si="7"/>
        <v>0</v>
      </c>
      <c r="J23" s="51"/>
      <c r="K23" s="47">
        <f t="shared" si="10"/>
        <v>0</v>
      </c>
    </row>
    <row r="24" spans="2:11" x14ac:dyDescent="0.25">
      <c r="B24" s="50" t="s">
        <v>18</v>
      </c>
      <c r="C24" s="137">
        <v>0</v>
      </c>
      <c r="D24" s="156"/>
      <c r="E24" s="172">
        <f t="shared" si="8"/>
        <v>0</v>
      </c>
      <c r="F24" s="137">
        <v>0</v>
      </c>
      <c r="G24" s="156"/>
      <c r="H24" s="172">
        <f t="shared" si="9"/>
        <v>0</v>
      </c>
      <c r="I24" s="44">
        <f t="shared" si="7"/>
        <v>0</v>
      </c>
      <c r="J24" s="51"/>
      <c r="K24" s="47">
        <f t="shared" si="10"/>
        <v>0</v>
      </c>
    </row>
    <row r="25" spans="2:11" x14ac:dyDescent="0.25">
      <c r="B25" s="50" t="s">
        <v>19</v>
      </c>
      <c r="C25" s="137">
        <v>0</v>
      </c>
      <c r="D25" s="156"/>
      <c r="E25" s="172">
        <f t="shared" si="8"/>
        <v>0</v>
      </c>
      <c r="F25" s="137">
        <v>0</v>
      </c>
      <c r="G25" s="156"/>
      <c r="H25" s="172">
        <f t="shared" si="9"/>
        <v>0</v>
      </c>
      <c r="I25" s="44">
        <f t="shared" si="7"/>
        <v>0</v>
      </c>
      <c r="J25" s="51"/>
      <c r="K25" s="47">
        <f t="shared" si="10"/>
        <v>0</v>
      </c>
    </row>
    <row r="26" spans="2:11" ht="15.75" thickBot="1" x14ac:dyDescent="0.3">
      <c r="B26" s="55" t="s">
        <v>20</v>
      </c>
      <c r="C26" s="141">
        <v>0</v>
      </c>
      <c r="D26" s="157"/>
      <c r="E26" s="172">
        <f t="shared" si="8"/>
        <v>0</v>
      </c>
      <c r="F26" s="141">
        <v>0</v>
      </c>
      <c r="G26" s="157"/>
      <c r="H26" s="172">
        <f t="shared" si="9"/>
        <v>0</v>
      </c>
      <c r="I26" s="44">
        <f t="shared" si="7"/>
        <v>0</v>
      </c>
      <c r="J26" s="56"/>
      <c r="K26" s="47">
        <f t="shared" si="10"/>
        <v>0</v>
      </c>
    </row>
    <row r="27" spans="2:11" ht="16.5" thickTop="1" thickBot="1" x14ac:dyDescent="0.3">
      <c r="B27" s="60" t="s">
        <v>3</v>
      </c>
      <c r="C27" s="136">
        <f>SUM(C21:C26)</f>
        <v>0</v>
      </c>
      <c r="D27" s="155"/>
      <c r="E27" s="171">
        <f>IFERROR(SUM(E21:E26),0)</f>
        <v>0</v>
      </c>
      <c r="F27" s="136">
        <f>SUM(F21:F26)</f>
        <v>0</v>
      </c>
      <c r="G27" s="155"/>
      <c r="H27" s="171">
        <f>IFERROR(SUM(H21:H26),0)</f>
        <v>0</v>
      </c>
      <c r="I27" s="61">
        <f>SUM(I21:I26)</f>
        <v>0</v>
      </c>
      <c r="J27" s="62"/>
      <c r="K27" s="63">
        <f>IFERROR(SUM(K21:K26),0)</f>
        <v>0</v>
      </c>
    </row>
    <row r="28" spans="2:11" ht="16.5" thickTop="1" thickBot="1" x14ac:dyDescent="0.3">
      <c r="B28" s="59"/>
      <c r="C28" s="159"/>
      <c r="D28" s="158"/>
      <c r="E28" s="173"/>
      <c r="F28" s="159"/>
      <c r="G28" s="158"/>
      <c r="H28" s="173"/>
      <c r="I28" s="158"/>
      <c r="J28" s="158"/>
      <c r="K28" s="168"/>
    </row>
    <row r="29" spans="2:11" ht="16.5" thickTop="1" thickBot="1" x14ac:dyDescent="0.3">
      <c r="B29" s="60" t="s">
        <v>6</v>
      </c>
      <c r="C29" s="136">
        <f>SUM(C18,C27)</f>
        <v>0</v>
      </c>
      <c r="D29" s="155"/>
      <c r="E29" s="171">
        <f>IFERROR(SUM(E18,E27),0)</f>
        <v>0</v>
      </c>
      <c r="F29" s="136">
        <f>SUM(F18,F27)</f>
        <v>0</v>
      </c>
      <c r="G29" s="155"/>
      <c r="H29" s="171">
        <f>IFERROR(SUM(H18,H27),0)</f>
        <v>0</v>
      </c>
      <c r="I29" s="61">
        <f>SUM(I18,I27)</f>
        <v>0</v>
      </c>
      <c r="J29" s="64"/>
      <c r="K29" s="66">
        <f>IFERROR(SUM(K18,K27),0)</f>
        <v>0</v>
      </c>
    </row>
    <row r="30" spans="2:11" ht="66" customHeight="1" thickTop="1" thickBot="1" x14ac:dyDescent="0.3">
      <c r="B30" s="191" t="s">
        <v>283</v>
      </c>
      <c r="C30" s="192"/>
      <c r="D30" s="192"/>
      <c r="E30" s="192"/>
      <c r="F30" s="192"/>
      <c r="G30" s="192"/>
      <c r="H30" s="192"/>
      <c r="I30" s="192"/>
      <c r="J30" s="192"/>
      <c r="K30" s="193"/>
    </row>
  </sheetData>
  <mergeCells count="6">
    <mergeCell ref="B30:K30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"/>
  <dimension ref="B1:N40"/>
  <sheetViews>
    <sheetView showGridLines="0" showZeros="0" view="pageBreakPreview" topLeftCell="A19" zoomScale="110" zoomScaleNormal="100" zoomScaleSheetLayoutView="110" workbookViewId="0">
      <selection activeCell="B2" sqref="B2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4" width="8.28515625" style="1" customWidth="1"/>
    <col min="15" max="16384" width="8.85546875" style="1"/>
  </cols>
  <sheetData>
    <row r="1" spans="2:14" s="5" customFormat="1" x14ac:dyDescent="0.25"/>
    <row r="2" spans="2:14" s="5" customFormat="1" ht="15.75" thickBot="1" x14ac:dyDescent="0.3"/>
    <row r="3" spans="2:14" s="5" customFormat="1" x14ac:dyDescent="0.25">
      <c r="B3" s="183" t="s">
        <v>33</v>
      </c>
      <c r="C3" s="184"/>
      <c r="D3" s="184"/>
      <c r="E3" s="184"/>
      <c r="F3" s="184"/>
      <c r="G3" s="184"/>
      <c r="H3" s="184"/>
      <c r="I3" s="184"/>
      <c r="J3" s="184"/>
      <c r="K3" s="184"/>
      <c r="L3" s="184"/>
      <c r="M3" s="184"/>
      <c r="N3" s="185"/>
    </row>
    <row r="4" spans="2:14" s="5" customFormat="1" ht="15.75" thickBot="1" x14ac:dyDescent="0.3">
      <c r="B4" s="186" t="s">
        <v>196</v>
      </c>
      <c r="C4" s="187"/>
      <c r="D4" s="187"/>
      <c r="E4" s="187"/>
      <c r="F4" s="187"/>
      <c r="G4" s="187"/>
      <c r="H4" s="187"/>
      <c r="I4" s="187"/>
      <c r="J4" s="187"/>
      <c r="K4" s="187"/>
      <c r="L4" s="187"/>
      <c r="M4" s="187"/>
      <c r="N4" s="188"/>
    </row>
    <row r="5" spans="2:14" s="5" customFormat="1" x14ac:dyDescent="0.25">
      <c r="B5" s="39"/>
      <c r="C5" s="189" t="s">
        <v>0</v>
      </c>
      <c r="D5" s="189"/>
      <c r="E5" s="189"/>
      <c r="F5" s="189" t="s">
        <v>1</v>
      </c>
      <c r="G5" s="189"/>
      <c r="H5" s="189"/>
      <c r="I5" s="189" t="s">
        <v>2</v>
      </c>
      <c r="J5" s="189"/>
      <c r="K5" s="189"/>
      <c r="L5" s="189" t="s">
        <v>3</v>
      </c>
      <c r="M5" s="189"/>
      <c r="N5" s="190"/>
    </row>
    <row r="6" spans="2:14" s="5" customFormat="1" x14ac:dyDescent="0.25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8" t="s">
        <v>5</v>
      </c>
      <c r="L6" s="8" t="s">
        <v>4</v>
      </c>
      <c r="M6" s="8" t="s">
        <v>5</v>
      </c>
      <c r="N6" s="9" t="s">
        <v>5</v>
      </c>
    </row>
    <row r="7" spans="2:14" s="5" customFormat="1" x14ac:dyDescent="0.25">
      <c r="B7" s="10" t="s">
        <v>40</v>
      </c>
      <c r="C7" s="11">
        <v>4.8171296296296302E-2</v>
      </c>
      <c r="D7" s="12">
        <f t="shared" ref="D7:D17" si="0">IFERROR(C7/C$18,0)</f>
        <v>0.15342647546724655</v>
      </c>
      <c r="E7" s="12">
        <f t="shared" ref="E7:E17" si="1">IFERROR(C7/C$29,0)</f>
        <v>4.7063878868748077E-2</v>
      </c>
      <c r="F7" s="11">
        <v>1.7060185185185199E-2</v>
      </c>
      <c r="G7" s="12">
        <f t="shared" ref="G7:G17" si="2">IFERROR(F7/F$18,0)</f>
        <v>0.23161533626649924</v>
      </c>
      <c r="H7" s="12">
        <f t="shared" ref="H7:H17" si="3">IFERROR(F7/F$29,0)</f>
        <v>7.3453929336722054E-2</v>
      </c>
      <c r="I7" s="11">
        <v>1.35763888888889E-2</v>
      </c>
      <c r="J7" s="12">
        <f t="shared" ref="J7:J17" si="4">IFERROR(I7/I$18,0)</f>
        <v>0.15719646207451099</v>
      </c>
      <c r="K7" s="12">
        <f t="shared" ref="K7:K17" si="5">IFERROR(I7/I$29,0)</f>
        <v>4.595314581211319E-2</v>
      </c>
      <c r="L7" s="13">
        <f>SUM(C7,F7,I7)</f>
        <v>7.8807870370370403E-2</v>
      </c>
      <c r="M7" s="12">
        <f t="shared" ref="M7:M17" si="6">IFERROR(L7/L$18,0)</f>
        <v>0.16626376578028471</v>
      </c>
      <c r="N7" s="14">
        <f t="shared" ref="N7:N17" si="7">IFERROR(L7/L$29,0)</f>
        <v>5.0803575425663682E-2</v>
      </c>
    </row>
    <row r="8" spans="2:14" s="5" customFormat="1" x14ac:dyDescent="0.25">
      <c r="B8" s="153" t="s">
        <v>122</v>
      </c>
      <c r="C8" s="11">
        <v>4.9375000000000002E-2</v>
      </c>
      <c r="D8" s="12">
        <f t="shared" si="0"/>
        <v>0.15726029417185819</v>
      </c>
      <c r="E8" s="12">
        <f t="shared" si="1"/>
        <v>4.8239910440672586E-2</v>
      </c>
      <c r="F8" s="11">
        <v>1.5682870370370399E-2</v>
      </c>
      <c r="G8" s="12">
        <f t="shared" si="2"/>
        <v>0.21291640477687029</v>
      </c>
      <c r="H8" s="12">
        <f t="shared" si="3"/>
        <v>6.7523795285792734E-2</v>
      </c>
      <c r="I8" s="11">
        <v>8.5763888888888903E-3</v>
      </c>
      <c r="J8" s="12">
        <f t="shared" si="4"/>
        <v>9.9303135888501759E-2</v>
      </c>
      <c r="K8" s="12">
        <f t="shared" si="5"/>
        <v>2.9029225103815729E-2</v>
      </c>
      <c r="L8" s="13">
        <f t="shared" ref="L8:L17" si="8">SUM(C8,F8,I8)</f>
        <v>7.3634259259259288E-2</v>
      </c>
      <c r="M8" s="12">
        <f t="shared" si="6"/>
        <v>0.15534881449466459</v>
      </c>
      <c r="N8" s="14">
        <f t="shared" si="7"/>
        <v>4.7468401653410534E-2</v>
      </c>
    </row>
    <row r="9" spans="2:14" s="5" customFormat="1" x14ac:dyDescent="0.25">
      <c r="B9" s="10" t="s">
        <v>11</v>
      </c>
      <c r="C9" s="11">
        <v>0.112789351851852</v>
      </c>
      <c r="D9" s="12">
        <f t="shared" si="0"/>
        <v>0.35923618535038909</v>
      </c>
      <c r="E9" s="12">
        <f t="shared" si="1"/>
        <v>0.11019641988850326</v>
      </c>
      <c r="F9" s="11">
        <v>1.25925925925926E-2</v>
      </c>
      <c r="G9" s="12">
        <f t="shared" si="2"/>
        <v>0.17096165933375246</v>
      </c>
      <c r="H9" s="12">
        <f t="shared" si="3"/>
        <v>5.4218368465640147E-2</v>
      </c>
      <c r="I9" s="11">
        <v>3.7326388888888902E-2</v>
      </c>
      <c r="J9" s="12">
        <f t="shared" si="4"/>
        <v>0.43218976145805427</v>
      </c>
      <c r="K9" s="12">
        <f t="shared" si="5"/>
        <v>0.12634176917652598</v>
      </c>
      <c r="L9" s="13">
        <f t="shared" si="8"/>
        <v>0.16270833333333351</v>
      </c>
      <c r="M9" s="12">
        <f t="shared" si="6"/>
        <v>0.34327155519742164</v>
      </c>
      <c r="N9" s="14">
        <f t="shared" si="7"/>
        <v>0.10489009595153187</v>
      </c>
    </row>
    <row r="10" spans="2:14" s="5" customFormat="1" x14ac:dyDescent="0.25">
      <c r="B10" s="10" t="s">
        <v>52</v>
      </c>
      <c r="C10" s="11">
        <v>6.1307870370370401E-2</v>
      </c>
      <c r="D10" s="12">
        <f t="shared" si="0"/>
        <v>0.19526670844546018</v>
      </c>
      <c r="E10" s="12">
        <f t="shared" si="1"/>
        <v>5.9898454196962679E-2</v>
      </c>
      <c r="F10" s="11">
        <v>5.2777777777777797E-3</v>
      </c>
      <c r="G10" s="12">
        <f t="shared" si="2"/>
        <v>7.1653048397234465E-2</v>
      </c>
      <c r="H10" s="12">
        <f t="shared" si="3"/>
        <v>2.272387501868741E-2</v>
      </c>
      <c r="I10" s="11">
        <v>1.88310185185185E-2</v>
      </c>
      <c r="J10" s="12">
        <f t="shared" si="4"/>
        <v>0.21803805950147392</v>
      </c>
      <c r="K10" s="12">
        <f t="shared" si="5"/>
        <v>6.3738932852777513E-2</v>
      </c>
      <c r="L10" s="13">
        <f t="shared" si="8"/>
        <v>8.5416666666666682E-2</v>
      </c>
      <c r="M10" s="12">
        <f t="shared" si="6"/>
        <v>0.18020657827265396</v>
      </c>
      <c r="N10" s="14">
        <f t="shared" si="7"/>
        <v>5.5063942817065337E-2</v>
      </c>
    </row>
    <row r="11" spans="2:14" s="5" customFormat="1" x14ac:dyDescent="0.25">
      <c r="B11" s="10" t="s">
        <v>12</v>
      </c>
      <c r="C11" s="11">
        <v>1.4664351851851901E-2</v>
      </c>
      <c r="D11" s="12">
        <f t="shared" si="0"/>
        <v>4.670623364175925E-2</v>
      </c>
      <c r="E11" s="12">
        <f t="shared" si="1"/>
        <v>1.4327230784888036E-2</v>
      </c>
      <c r="F11" s="11">
        <v>2.3032407407407398E-3</v>
      </c>
      <c r="G11" s="12">
        <f t="shared" si="2"/>
        <v>3.1269641734757998E-2</v>
      </c>
      <c r="H11" s="12">
        <f t="shared" si="3"/>
        <v>9.9167787910499801E-3</v>
      </c>
      <c r="I11" s="11">
        <v>3.9236111111111104E-3</v>
      </c>
      <c r="J11" s="12">
        <f t="shared" si="4"/>
        <v>4.5430179576521033E-2</v>
      </c>
      <c r="K11" s="12">
        <f t="shared" si="5"/>
        <v>1.328057666692784E-2</v>
      </c>
      <c r="L11" s="13">
        <f t="shared" si="8"/>
        <v>2.0891203703703752E-2</v>
      </c>
      <c r="M11" s="12">
        <f t="shared" si="6"/>
        <v>4.4074915146631581E-2</v>
      </c>
      <c r="N11" s="14">
        <f t="shared" si="7"/>
        <v>1.3467536149702324E-2</v>
      </c>
    </row>
    <row r="12" spans="2:14" s="5" customFormat="1" x14ac:dyDescent="0.25">
      <c r="B12" s="10" t="s">
        <v>142</v>
      </c>
      <c r="C12" s="11">
        <v>9.2592592592592602E-5</v>
      </c>
      <c r="D12" s="12">
        <f t="shared" si="0"/>
        <v>2.9490913112397224E-4</v>
      </c>
      <c r="E12" s="12">
        <f t="shared" si="1"/>
        <v>9.0463967071115954E-5</v>
      </c>
      <c r="F12" s="11">
        <v>0</v>
      </c>
      <c r="G12" s="12">
        <f t="shared" si="2"/>
        <v>0</v>
      </c>
      <c r="H12" s="12">
        <f t="shared" si="3"/>
        <v>0</v>
      </c>
      <c r="I12" s="11">
        <v>9.2592592592592602E-5</v>
      </c>
      <c r="J12" s="12">
        <f t="shared" si="4"/>
        <v>1.0720986330742428E-3</v>
      </c>
      <c r="K12" s="12">
        <f t="shared" si="5"/>
        <v>3.1340593904254495E-4</v>
      </c>
      <c r="L12" s="13">
        <f t="shared" si="8"/>
        <v>1.851851851851852E-4</v>
      </c>
      <c r="M12" s="12">
        <f t="shared" si="6"/>
        <v>3.9069176861279985E-4</v>
      </c>
      <c r="N12" s="14">
        <f t="shared" si="7"/>
        <v>1.193798218256159E-4</v>
      </c>
    </row>
    <row r="13" spans="2:14" s="5" customFormat="1" x14ac:dyDescent="0.25">
      <c r="B13" s="10" t="s">
        <v>143</v>
      </c>
      <c r="C13" s="11">
        <v>1.05324074074074E-3</v>
      </c>
      <c r="D13" s="12">
        <f t="shared" si="0"/>
        <v>3.3545913665351812E-3</v>
      </c>
      <c r="E13" s="12">
        <f t="shared" si="1"/>
        <v>1.0290276254339432E-3</v>
      </c>
      <c r="F13" s="15">
        <v>1.9675925925925899E-4</v>
      </c>
      <c r="G13" s="12">
        <f t="shared" si="2"/>
        <v>2.671275927089877E-3</v>
      </c>
      <c r="H13" s="12">
        <f t="shared" si="3"/>
        <v>8.4716200727562568E-4</v>
      </c>
      <c r="I13" s="15">
        <v>1.9675925925925899E-4</v>
      </c>
      <c r="J13" s="12">
        <f t="shared" si="4"/>
        <v>2.278209595282763E-3</v>
      </c>
      <c r="K13" s="12">
        <f t="shared" si="5"/>
        <v>6.6598762046540707E-4</v>
      </c>
      <c r="L13" s="13">
        <f t="shared" si="8"/>
        <v>1.4467592592592579E-3</v>
      </c>
      <c r="M13" s="12">
        <f t="shared" si="6"/>
        <v>3.0522794422874959E-3</v>
      </c>
      <c r="N13" s="14">
        <f t="shared" si="7"/>
        <v>9.3265485801262318E-4</v>
      </c>
    </row>
    <row r="14" spans="2:14" s="5" customFormat="1" x14ac:dyDescent="0.25">
      <c r="B14" s="10" t="s">
        <v>144</v>
      </c>
      <c r="C14" s="11">
        <v>0</v>
      </c>
      <c r="D14" s="12">
        <f t="shared" si="0"/>
        <v>0</v>
      </c>
      <c r="E14" s="12">
        <f t="shared" si="1"/>
        <v>0</v>
      </c>
      <c r="F14" s="15">
        <v>0</v>
      </c>
      <c r="G14" s="12">
        <f t="shared" si="2"/>
        <v>0</v>
      </c>
      <c r="H14" s="12">
        <f t="shared" si="3"/>
        <v>0</v>
      </c>
      <c r="I14" s="15">
        <v>0</v>
      </c>
      <c r="J14" s="12">
        <f t="shared" si="4"/>
        <v>0</v>
      </c>
      <c r="K14" s="12">
        <f t="shared" si="5"/>
        <v>0</v>
      </c>
      <c r="L14" s="13">
        <f t="shared" si="8"/>
        <v>0</v>
      </c>
      <c r="M14" s="12">
        <f t="shared" si="6"/>
        <v>0</v>
      </c>
      <c r="N14" s="14">
        <f t="shared" si="7"/>
        <v>0</v>
      </c>
    </row>
    <row r="15" spans="2:14" s="5" customFormat="1" x14ac:dyDescent="0.25">
      <c r="B15" s="10" t="s">
        <v>145</v>
      </c>
      <c r="C15" s="11">
        <v>6.0648148148148102E-3</v>
      </c>
      <c r="D15" s="12">
        <f t="shared" si="0"/>
        <v>1.9316548088620163E-2</v>
      </c>
      <c r="E15" s="12">
        <f t="shared" si="1"/>
        <v>5.9253898431580907E-3</v>
      </c>
      <c r="F15" s="11">
        <v>6.9444444444444404E-5</v>
      </c>
      <c r="G15" s="12">
        <f t="shared" si="2"/>
        <v>9.4280326838466321E-4</v>
      </c>
      <c r="H15" s="12">
        <f t="shared" si="3"/>
        <v>2.9899835550904459E-4</v>
      </c>
      <c r="I15" s="11">
        <v>1.2962962962962999E-3</v>
      </c>
      <c r="J15" s="12">
        <f t="shared" si="4"/>
        <v>1.5009380863039441E-2</v>
      </c>
      <c r="K15" s="12">
        <f t="shared" si="5"/>
        <v>4.3876831465956417E-3</v>
      </c>
      <c r="L15" s="13">
        <f t="shared" si="8"/>
        <v>7.430555555555554E-3</v>
      </c>
      <c r="M15" s="12">
        <f t="shared" si="6"/>
        <v>1.5676507215588588E-2</v>
      </c>
      <c r="N15" s="14">
        <f t="shared" si="7"/>
        <v>4.7901153507528367E-3</v>
      </c>
    </row>
    <row r="16" spans="2:14" s="5" customFormat="1" x14ac:dyDescent="0.25">
      <c r="B16" s="10" t="s">
        <v>146</v>
      </c>
      <c r="C16" s="11">
        <v>0</v>
      </c>
      <c r="D16" s="12">
        <f t="shared" si="0"/>
        <v>0</v>
      </c>
      <c r="E16" s="12">
        <f t="shared" si="1"/>
        <v>0</v>
      </c>
      <c r="F16" s="11">
        <v>0</v>
      </c>
      <c r="G16" s="12">
        <f t="shared" si="2"/>
        <v>0</v>
      </c>
      <c r="H16" s="12">
        <f t="shared" si="3"/>
        <v>0</v>
      </c>
      <c r="I16" s="11">
        <v>0</v>
      </c>
      <c r="J16" s="12">
        <f t="shared" si="4"/>
        <v>0</v>
      </c>
      <c r="K16" s="12">
        <f t="shared" si="5"/>
        <v>0</v>
      </c>
      <c r="L16" s="13">
        <f t="shared" si="8"/>
        <v>0</v>
      </c>
      <c r="M16" s="12">
        <f t="shared" si="6"/>
        <v>0</v>
      </c>
      <c r="N16" s="14">
        <f t="shared" si="7"/>
        <v>0</v>
      </c>
    </row>
    <row r="17" spans="2:14" s="5" customFormat="1" ht="15.75" thickBot="1" x14ac:dyDescent="0.3">
      <c r="B17" s="10" t="s">
        <v>13</v>
      </c>
      <c r="C17" s="11">
        <v>2.0451388888888901E-2</v>
      </c>
      <c r="D17" s="12">
        <f t="shared" si="0"/>
        <v>6.5138054337007395E-2</v>
      </c>
      <c r="E17" s="12">
        <f t="shared" si="1"/>
        <v>1.9981228726832747E-2</v>
      </c>
      <c r="F17" s="11">
        <v>2.0474537037036999E-2</v>
      </c>
      <c r="G17" s="12">
        <f t="shared" si="2"/>
        <v>0.27796983029541117</v>
      </c>
      <c r="H17" s="12">
        <f t="shared" si="3"/>
        <v>8.8154681815916541E-2</v>
      </c>
      <c r="I17" s="11">
        <v>2.5462962962963E-3</v>
      </c>
      <c r="J17" s="12">
        <f t="shared" si="4"/>
        <v>2.9482712409541721E-2</v>
      </c>
      <c r="K17" s="12">
        <f t="shared" si="5"/>
        <v>8.6186633236699974E-3</v>
      </c>
      <c r="L17" s="13">
        <f t="shared" si="8"/>
        <v>4.3472222222222204E-2</v>
      </c>
      <c r="M17" s="12">
        <f t="shared" si="6"/>
        <v>9.1714892681854718E-2</v>
      </c>
      <c r="N17" s="14">
        <f t="shared" si="7"/>
        <v>2.8024413173563318E-2</v>
      </c>
    </row>
    <row r="18" spans="2:14" s="5" customFormat="1" ht="16.5" thickTop="1" thickBot="1" x14ac:dyDescent="0.3">
      <c r="B18" s="31" t="s">
        <v>3</v>
      </c>
      <c r="C18" s="32">
        <f>SUM(C7:C17)</f>
        <v>0.31396990740740766</v>
      </c>
      <c r="D18" s="33">
        <f>IFERROR(SUM(D7:D17),0)</f>
        <v>1</v>
      </c>
      <c r="E18" s="33">
        <f>IFERROR(SUM(E7:E17),0)</f>
        <v>0.30675200434227051</v>
      </c>
      <c r="F18" s="32">
        <f>SUM(F7:F17)</f>
        <v>7.3657407407407408E-2</v>
      </c>
      <c r="G18" s="33">
        <f>IFERROR(SUM(G7:G17),0)</f>
        <v>1</v>
      </c>
      <c r="H18" s="33">
        <f>IFERROR(SUM(H7:H17),0)</f>
        <v>0.31713758907659356</v>
      </c>
      <c r="I18" s="32">
        <f>SUM(I7:I17)</f>
        <v>8.6365740740740743E-2</v>
      </c>
      <c r="J18" s="33">
        <f>IFERROR(SUM(J7:J17),0)</f>
        <v>1.0000000000000002</v>
      </c>
      <c r="K18" s="33">
        <f>IFERROR(SUM(K7:K17),0)</f>
        <v>0.29232938964193389</v>
      </c>
      <c r="L18" s="32">
        <f>SUM(L7:L17)</f>
        <v>0.47399305555555582</v>
      </c>
      <c r="M18" s="33">
        <f>IFERROR(SUM(M7:M17),0)</f>
        <v>1</v>
      </c>
      <c r="N18" s="34">
        <f>IFERROR(SUM(N7:N17),0)</f>
        <v>0.30556011520152815</v>
      </c>
    </row>
    <row r="19" spans="2:14" s="5" customFormat="1" ht="15.75" thickTop="1" x14ac:dyDescent="0.25">
      <c r="B19" s="25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7"/>
    </row>
    <row r="20" spans="2:14" s="5" customFormat="1" x14ac:dyDescent="0.25">
      <c r="B20" s="7" t="s">
        <v>14</v>
      </c>
      <c r="C20" s="8" t="s">
        <v>57</v>
      </c>
      <c r="D20" s="16" t="s">
        <v>5</v>
      </c>
      <c r="E20" s="16" t="s">
        <v>5</v>
      </c>
      <c r="F20" s="8" t="s">
        <v>57</v>
      </c>
      <c r="G20" s="16" t="s">
        <v>5</v>
      </c>
      <c r="H20" s="16" t="s">
        <v>5</v>
      </c>
      <c r="I20" s="8" t="s">
        <v>57</v>
      </c>
      <c r="J20" s="16" t="s">
        <v>5</v>
      </c>
      <c r="K20" s="16" t="s">
        <v>5</v>
      </c>
      <c r="L20" s="16" t="s">
        <v>57</v>
      </c>
      <c r="M20" s="16" t="s">
        <v>5</v>
      </c>
      <c r="N20" s="17" t="s">
        <v>5</v>
      </c>
    </row>
    <row r="21" spans="2:14" s="5" customFormat="1" x14ac:dyDescent="0.25">
      <c r="B21" s="18" t="s">
        <v>15</v>
      </c>
      <c r="C21" s="11">
        <v>7.7881944444444406E-2</v>
      </c>
      <c r="D21" s="19"/>
      <c r="E21" s="12">
        <f>IFERROR(C21/C$29,0)</f>
        <v>7.6091504302692362E-2</v>
      </c>
      <c r="F21" s="11">
        <v>1.7569444444444401E-2</v>
      </c>
      <c r="G21" s="19"/>
      <c r="H21" s="12">
        <f>IFERROR(F21/F$29,0)</f>
        <v>7.5646583943788148E-2</v>
      </c>
      <c r="I21" s="11">
        <v>2.16087962962963E-2</v>
      </c>
      <c r="J21" s="19"/>
      <c r="K21" s="12">
        <f>IFERROR(I21/I$29,0)</f>
        <v>7.3141111024053934E-2</v>
      </c>
      <c r="L21" s="13">
        <f>SUM(C21,F21,I21)</f>
        <v>0.1170601851851851</v>
      </c>
      <c r="M21" s="19"/>
      <c r="N21" s="14">
        <f>IFERROR(L21/L$29,0)</f>
        <v>7.5462969871517391E-2</v>
      </c>
    </row>
    <row r="22" spans="2:14" s="5" customFormat="1" x14ac:dyDescent="0.25">
      <c r="B22" s="18" t="s">
        <v>16</v>
      </c>
      <c r="C22" s="11">
        <v>6.9444444444444404E-5</v>
      </c>
      <c r="D22" s="19"/>
      <c r="E22" s="12">
        <f t="shared" ref="E22:E26" si="9">IFERROR(C22/C$29,0)</f>
        <v>6.7847975303336928E-5</v>
      </c>
      <c r="F22" s="11">
        <v>1.8518518518518501E-4</v>
      </c>
      <c r="G22" s="19"/>
      <c r="H22" s="12">
        <f t="shared" ref="H22:H26" si="10">IFERROR(F22/F$29,0)</f>
        <v>7.9732894802411866E-4</v>
      </c>
      <c r="I22" s="11">
        <v>4.8611111111111099E-4</v>
      </c>
      <c r="J22" s="19"/>
      <c r="K22" s="12">
        <f t="shared" ref="K22:K26" si="11">IFERROR(I22/I$29,0)</f>
        <v>1.6453811799733604E-3</v>
      </c>
      <c r="L22" s="13">
        <f t="shared" ref="L22:L26" si="12">SUM(C22,F22,I22)</f>
        <v>7.4074074074074038E-4</v>
      </c>
      <c r="M22" s="19"/>
      <c r="N22" s="14">
        <f t="shared" ref="N22:N26" si="13">IFERROR(L22/L$29,0)</f>
        <v>4.7751928730246332E-4</v>
      </c>
    </row>
    <row r="23" spans="2:14" s="5" customFormat="1" x14ac:dyDescent="0.25">
      <c r="B23" s="18" t="s">
        <v>17</v>
      </c>
      <c r="C23" s="11">
        <v>5.3472222222222202E-3</v>
      </c>
      <c r="D23" s="19"/>
      <c r="E23" s="12">
        <f t="shared" si="9"/>
        <v>5.2242940983569441E-3</v>
      </c>
      <c r="F23" s="11">
        <v>1.0185185185185199E-3</v>
      </c>
      <c r="G23" s="19"/>
      <c r="H23" s="12">
        <f t="shared" si="10"/>
        <v>4.3853092141326626E-3</v>
      </c>
      <c r="I23" s="11">
        <v>1.9791666666666699E-3</v>
      </c>
      <c r="J23" s="19"/>
      <c r="K23" s="12">
        <f t="shared" si="11"/>
        <v>6.6990519470344085E-3</v>
      </c>
      <c r="L23" s="13">
        <f t="shared" si="12"/>
        <v>8.3449074074074103E-3</v>
      </c>
      <c r="M23" s="19"/>
      <c r="N23" s="14">
        <f t="shared" si="13"/>
        <v>5.3795532210168173E-3</v>
      </c>
    </row>
    <row r="24" spans="2:14" s="5" customFormat="1" x14ac:dyDescent="0.25">
      <c r="B24" s="18" t="s">
        <v>18</v>
      </c>
      <c r="C24" s="11">
        <v>0.192581018518519</v>
      </c>
      <c r="D24" s="19"/>
      <c r="E24" s="12">
        <f t="shared" si="9"/>
        <v>0.18815374351203776</v>
      </c>
      <c r="F24" s="11">
        <v>4.2465277777777803E-2</v>
      </c>
      <c r="G24" s="19"/>
      <c r="H24" s="12">
        <f t="shared" si="10"/>
        <v>0.182837494393781</v>
      </c>
      <c r="I24" s="11">
        <v>5.8599537037036999E-2</v>
      </c>
      <c r="J24" s="19"/>
      <c r="K24" s="12">
        <f t="shared" si="11"/>
        <v>0.19834678367155051</v>
      </c>
      <c r="L24" s="13">
        <f t="shared" si="12"/>
        <v>0.29364583333333383</v>
      </c>
      <c r="M24" s="19"/>
      <c r="N24" s="14">
        <f t="shared" si="13"/>
        <v>0.18929909122110661</v>
      </c>
    </row>
    <row r="25" spans="2:14" s="5" customFormat="1" x14ac:dyDescent="0.25">
      <c r="B25" s="18" t="s">
        <v>19</v>
      </c>
      <c r="C25" s="11">
        <v>0.41877314814814798</v>
      </c>
      <c r="D25" s="19"/>
      <c r="E25" s="12">
        <f t="shared" si="9"/>
        <v>0.40914590707088949</v>
      </c>
      <c r="F25" s="11">
        <v>9.1944444444444398E-2</v>
      </c>
      <c r="G25" s="19"/>
      <c r="H25" s="12">
        <f t="shared" si="10"/>
        <v>0.39587382269397509</v>
      </c>
      <c r="I25" s="11">
        <v>0.118912037037037</v>
      </c>
      <c r="J25" s="19"/>
      <c r="K25" s="12">
        <f t="shared" si="11"/>
        <v>0.4024915772153882</v>
      </c>
      <c r="L25" s="13">
        <f t="shared" si="12"/>
        <v>0.62962962962962943</v>
      </c>
      <c r="M25" s="19"/>
      <c r="N25" s="14">
        <f t="shared" si="13"/>
        <v>0.40589139420709386</v>
      </c>
    </row>
    <row r="26" spans="2:14" s="5" customFormat="1" ht="15.75" thickBot="1" x14ac:dyDescent="0.3">
      <c r="B26" s="23" t="s">
        <v>20</v>
      </c>
      <c r="C26" s="20">
        <v>1.49074074074074E-2</v>
      </c>
      <c r="D26" s="24"/>
      <c r="E26" s="21">
        <f t="shared" si="9"/>
        <v>1.4564698698449662E-2</v>
      </c>
      <c r="F26" s="20">
        <v>5.4166666666666703E-3</v>
      </c>
      <c r="G26" s="24"/>
      <c r="H26" s="21">
        <f t="shared" si="10"/>
        <v>2.3321871729705509E-2</v>
      </c>
      <c r="I26" s="20">
        <v>7.4884259259259296E-3</v>
      </c>
      <c r="J26" s="24"/>
      <c r="K26" s="21">
        <f t="shared" si="11"/>
        <v>2.5346705320065836E-2</v>
      </c>
      <c r="L26" s="13">
        <f t="shared" si="12"/>
        <v>2.78125E-2</v>
      </c>
      <c r="M26" s="24"/>
      <c r="N26" s="22">
        <f t="shared" si="13"/>
        <v>1.7929356990434686E-2</v>
      </c>
    </row>
    <row r="27" spans="2:14" s="5" customFormat="1" ht="16.5" thickTop="1" thickBot="1" x14ac:dyDescent="0.3">
      <c r="B27" s="31" t="s">
        <v>3</v>
      </c>
      <c r="C27" s="32">
        <f>SUM(C21:C26)</f>
        <v>0.70956018518518538</v>
      </c>
      <c r="D27" s="33"/>
      <c r="E27" s="33">
        <f>IFERROR(SUM(E21:E26),0)</f>
        <v>0.69324799565772954</v>
      </c>
      <c r="F27" s="32">
        <f>SUM(F21:F26)</f>
        <v>0.158599537037037</v>
      </c>
      <c r="G27" s="33"/>
      <c r="H27" s="33">
        <f>IFERROR(SUM(H21:H26),0)</f>
        <v>0.68286241092340649</v>
      </c>
      <c r="I27" s="32">
        <f>SUM(I21:I26)</f>
        <v>0.209074074074074</v>
      </c>
      <c r="J27" s="33"/>
      <c r="K27" s="33">
        <f>IFERROR(SUM(K21:K26),0)</f>
        <v>0.70767061035806622</v>
      </c>
      <c r="L27" s="32">
        <f>SUM(L21:L26)</f>
        <v>1.0772337962962966</v>
      </c>
      <c r="M27" s="33"/>
      <c r="N27" s="34">
        <f>IFERROR(SUM(N21:N26),0)</f>
        <v>0.69443988479847185</v>
      </c>
    </row>
    <row r="28" spans="2:14" s="5" customFormat="1" ht="16.5" thickTop="1" thickBot="1" x14ac:dyDescent="0.3">
      <c r="B28" s="28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30"/>
    </row>
    <row r="29" spans="2:14" s="5" customFormat="1" ht="16.5" thickTop="1" thickBot="1" x14ac:dyDescent="0.3">
      <c r="B29" s="31" t="s">
        <v>6</v>
      </c>
      <c r="C29" s="32">
        <f>SUM(C18,C27)</f>
        <v>1.023530092592593</v>
      </c>
      <c r="D29" s="35"/>
      <c r="E29" s="36">
        <f>IFERROR(SUM(E18,E27),0)</f>
        <v>1</v>
      </c>
      <c r="F29" s="32">
        <f>SUM(F18,F27)</f>
        <v>0.23225694444444439</v>
      </c>
      <c r="G29" s="35"/>
      <c r="H29" s="36">
        <f>IFERROR(SUM(H18,H27),0)</f>
        <v>1</v>
      </c>
      <c r="I29" s="32">
        <f>SUM(I18,I27)</f>
        <v>0.29543981481481474</v>
      </c>
      <c r="J29" s="35"/>
      <c r="K29" s="36">
        <f>IFERROR(SUM(K18,K27),0)</f>
        <v>1</v>
      </c>
      <c r="L29" s="37">
        <f>SUM(L18,L27)</f>
        <v>1.5512268518518524</v>
      </c>
      <c r="M29" s="35"/>
      <c r="N29" s="38">
        <f>IFERROR(SUM(N18,N27),0)</f>
        <v>1</v>
      </c>
    </row>
    <row r="30" spans="2:14" s="5" customFormat="1" ht="66" customHeight="1" thickTop="1" thickBot="1" x14ac:dyDescent="0.3">
      <c r="B30" s="180" t="s">
        <v>275</v>
      </c>
      <c r="C30" s="181"/>
      <c r="D30" s="181"/>
      <c r="E30" s="181"/>
      <c r="F30" s="181"/>
      <c r="G30" s="181"/>
      <c r="H30" s="181"/>
      <c r="I30" s="181"/>
      <c r="J30" s="181"/>
      <c r="K30" s="181"/>
      <c r="L30" s="181"/>
      <c r="M30" s="181"/>
      <c r="N30" s="182"/>
    </row>
    <row r="31" spans="2:14" s="5" customFormat="1" x14ac:dyDescent="0.25"/>
    <row r="32" spans="2:14" s="5" customFormat="1" x14ac:dyDescent="0.25"/>
    <row r="33" s="5" customFormat="1" x14ac:dyDescent="0.25"/>
    <row r="34" s="5" customFormat="1" x14ac:dyDescent="0.25"/>
    <row r="35" s="5" customFormat="1" x14ac:dyDescent="0.25"/>
    <row r="36" s="5" customFormat="1" x14ac:dyDescent="0.25"/>
    <row r="37" s="5" customFormat="1" x14ac:dyDescent="0.25"/>
    <row r="38" s="5" customFormat="1" x14ac:dyDescent="0.25"/>
    <row r="39" s="5" customFormat="1" x14ac:dyDescent="0.25"/>
    <row r="40" s="5" customFormat="1" x14ac:dyDescent="0.25"/>
  </sheetData>
  <mergeCells count="7">
    <mergeCell ref="B30:N30"/>
    <mergeCell ref="B3:N3"/>
    <mergeCell ref="B4:N4"/>
    <mergeCell ref="C5:E5"/>
    <mergeCell ref="F5:H5"/>
    <mergeCell ref="I5:K5"/>
    <mergeCell ref="L5:N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orientation="landscape" r:id="rId1"/>
  <headerFooter>
    <oddFooter xml:space="preserve">&amp;R
</oddFooter>
  </headerFooter>
  <colBreaks count="1" manualBreakCount="1">
    <brk id="14" max="1048575" man="1"/>
  </colBreak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0"/>
  <dimension ref="B2:K60"/>
  <sheetViews>
    <sheetView showGridLines="0" showZeros="0" view="pageBreakPreview" zoomScaleNormal="70" zoomScaleSheetLayoutView="100" workbookViewId="0">
      <selection activeCell="B2" sqref="B2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1" width="12.28515625" style="1" customWidth="1"/>
    <col min="12" max="16384" width="8.85546875" style="1"/>
  </cols>
  <sheetData>
    <row r="2" spans="2:11" ht="15.75" thickBot="1" x14ac:dyDescent="0.3"/>
    <row r="3" spans="2:11" x14ac:dyDescent="0.25">
      <c r="B3" s="194" t="s">
        <v>187</v>
      </c>
      <c r="C3" s="195"/>
      <c r="D3" s="195"/>
      <c r="E3" s="195"/>
      <c r="F3" s="195"/>
      <c r="G3" s="195"/>
      <c r="H3" s="195"/>
      <c r="I3" s="195"/>
      <c r="J3" s="195"/>
      <c r="K3" s="196"/>
    </row>
    <row r="4" spans="2:11" x14ac:dyDescent="0.25">
      <c r="B4" s="197" t="s">
        <v>196</v>
      </c>
      <c r="C4" s="198"/>
      <c r="D4" s="198"/>
      <c r="E4" s="198"/>
      <c r="F4" s="198"/>
      <c r="G4" s="198"/>
      <c r="H4" s="198"/>
      <c r="I4" s="198"/>
      <c r="J4" s="198"/>
      <c r="K4" s="199"/>
    </row>
    <row r="5" spans="2:11" x14ac:dyDescent="0.25">
      <c r="B5" s="52"/>
      <c r="C5" s="198" t="s">
        <v>151</v>
      </c>
      <c r="D5" s="203"/>
      <c r="E5" s="203"/>
      <c r="F5" s="198" t="s">
        <v>26</v>
      </c>
      <c r="G5" s="198"/>
      <c r="H5" s="199"/>
      <c r="I5" s="198" t="s">
        <v>3</v>
      </c>
      <c r="J5" s="198"/>
      <c r="K5" s="199"/>
    </row>
    <row r="6" spans="2:11" x14ac:dyDescent="0.25">
      <c r="B6" s="148" t="s">
        <v>10</v>
      </c>
      <c r="C6" s="133" t="s">
        <v>4</v>
      </c>
      <c r="D6" s="133" t="s">
        <v>5</v>
      </c>
      <c r="E6" s="133" t="s">
        <v>5</v>
      </c>
      <c r="F6" s="133" t="s">
        <v>4</v>
      </c>
      <c r="G6" s="133" t="s">
        <v>5</v>
      </c>
      <c r="H6" s="133" t="s">
        <v>5</v>
      </c>
      <c r="I6" s="41" t="s">
        <v>4</v>
      </c>
      <c r="J6" s="41" t="s">
        <v>5</v>
      </c>
      <c r="K6" s="42" t="s">
        <v>5</v>
      </c>
    </row>
    <row r="7" spans="2:11" x14ac:dyDescent="0.25">
      <c r="B7" s="43" t="s">
        <v>40</v>
      </c>
      <c r="C7" s="135">
        <v>1.58564814814815E-3</v>
      </c>
      <c r="D7" s="165">
        <f>IFERROR(C7/C$18,0)</f>
        <v>1</v>
      </c>
      <c r="E7" s="165">
        <f>IFERROR(C7/C$29,0)</f>
        <v>1</v>
      </c>
      <c r="F7" s="135">
        <v>0</v>
      </c>
      <c r="G7" s="165">
        <f>IFERROR(F7/F$18,0)</f>
        <v>0</v>
      </c>
      <c r="H7" s="165">
        <f>IFERROR(F7/F$29,0)</f>
        <v>0</v>
      </c>
      <c r="I7" s="44">
        <f>SUM(C7,F7)</f>
        <v>1.58564814814815E-3</v>
      </c>
      <c r="J7" s="45">
        <f>IFERROR(I7/I$18,0)</f>
        <v>0.88961038961038985</v>
      </c>
      <c r="K7" s="47">
        <f>IFERROR(I7/I$29,0)</f>
        <v>0.78285714285714303</v>
      </c>
    </row>
    <row r="8" spans="2:11" x14ac:dyDescent="0.25">
      <c r="B8" s="150" t="s">
        <v>122</v>
      </c>
      <c r="C8" s="135">
        <v>0</v>
      </c>
      <c r="D8" s="165">
        <f t="shared" ref="D8:D17" si="0">IFERROR(C8/C$18,0)</f>
        <v>0</v>
      </c>
      <c r="E8" s="165">
        <f t="shared" ref="E8:E17" si="1">IFERROR(C8/C$29,0)</f>
        <v>0</v>
      </c>
      <c r="F8" s="135">
        <v>0</v>
      </c>
      <c r="G8" s="165">
        <f t="shared" ref="G8:G17" si="2">IFERROR(F8/F$18,0)</f>
        <v>0</v>
      </c>
      <c r="H8" s="165">
        <f t="shared" ref="H8:H17" si="3">IFERROR(F8/F$29,0)</f>
        <v>0</v>
      </c>
      <c r="I8" s="44">
        <f t="shared" ref="I8:I17" si="4">SUM(C8,F8)</f>
        <v>0</v>
      </c>
      <c r="J8" s="45">
        <f t="shared" ref="J8:J17" si="5">IFERROR(I8/I$18,0)</f>
        <v>0</v>
      </c>
      <c r="K8" s="47">
        <f t="shared" ref="K8:K17" si="6">IFERROR(I8/I$29,0)</f>
        <v>0</v>
      </c>
    </row>
    <row r="9" spans="2:11" x14ac:dyDescent="0.25">
      <c r="B9" s="43" t="s">
        <v>11</v>
      </c>
      <c r="C9" s="135">
        <v>0</v>
      </c>
      <c r="D9" s="165">
        <f t="shared" si="0"/>
        <v>0</v>
      </c>
      <c r="E9" s="165">
        <f t="shared" si="1"/>
        <v>0</v>
      </c>
      <c r="F9" s="135">
        <v>1.9675925925925899E-4</v>
      </c>
      <c r="G9" s="165">
        <f t="shared" si="2"/>
        <v>1</v>
      </c>
      <c r="H9" s="165">
        <f t="shared" si="3"/>
        <v>0.4473684210526308</v>
      </c>
      <c r="I9" s="44">
        <f t="shared" si="4"/>
        <v>1.9675925925925899E-4</v>
      </c>
      <c r="J9" s="45">
        <f t="shared" si="5"/>
        <v>0.11038961038961013</v>
      </c>
      <c r="K9" s="47">
        <f t="shared" si="6"/>
        <v>9.7142857142856906E-2</v>
      </c>
    </row>
    <row r="10" spans="2:11" x14ac:dyDescent="0.25">
      <c r="B10" s="43" t="s">
        <v>52</v>
      </c>
      <c r="C10" s="135">
        <v>0</v>
      </c>
      <c r="D10" s="165">
        <f t="shared" si="0"/>
        <v>0</v>
      </c>
      <c r="E10" s="165">
        <f t="shared" si="1"/>
        <v>0</v>
      </c>
      <c r="F10" s="135">
        <v>0</v>
      </c>
      <c r="G10" s="165">
        <f t="shared" si="2"/>
        <v>0</v>
      </c>
      <c r="H10" s="165">
        <f t="shared" si="3"/>
        <v>0</v>
      </c>
      <c r="I10" s="44">
        <f t="shared" si="4"/>
        <v>0</v>
      </c>
      <c r="J10" s="45">
        <f t="shared" si="5"/>
        <v>0</v>
      </c>
      <c r="K10" s="47">
        <f t="shared" si="6"/>
        <v>0</v>
      </c>
    </row>
    <row r="11" spans="2:11" x14ac:dyDescent="0.25">
      <c r="B11" s="43" t="s">
        <v>12</v>
      </c>
      <c r="C11" s="135">
        <v>0</v>
      </c>
      <c r="D11" s="165">
        <f t="shared" si="0"/>
        <v>0</v>
      </c>
      <c r="E11" s="165">
        <f t="shared" si="1"/>
        <v>0</v>
      </c>
      <c r="F11" s="135">
        <v>0</v>
      </c>
      <c r="G11" s="165">
        <f t="shared" si="2"/>
        <v>0</v>
      </c>
      <c r="H11" s="165">
        <f t="shared" si="3"/>
        <v>0</v>
      </c>
      <c r="I11" s="44">
        <f t="shared" si="4"/>
        <v>0</v>
      </c>
      <c r="J11" s="45">
        <f t="shared" si="5"/>
        <v>0</v>
      </c>
      <c r="K11" s="47">
        <f t="shared" si="6"/>
        <v>0</v>
      </c>
    </row>
    <row r="12" spans="2:11" x14ac:dyDescent="0.25">
      <c r="B12" s="43" t="s">
        <v>142</v>
      </c>
      <c r="C12" s="135">
        <v>0</v>
      </c>
      <c r="D12" s="165">
        <f t="shared" si="0"/>
        <v>0</v>
      </c>
      <c r="E12" s="165">
        <f t="shared" si="1"/>
        <v>0</v>
      </c>
      <c r="F12" s="135">
        <v>0</v>
      </c>
      <c r="G12" s="165">
        <f t="shared" si="2"/>
        <v>0</v>
      </c>
      <c r="H12" s="165">
        <f t="shared" si="3"/>
        <v>0</v>
      </c>
      <c r="I12" s="44">
        <f t="shared" si="4"/>
        <v>0</v>
      </c>
      <c r="J12" s="45">
        <f t="shared" si="5"/>
        <v>0</v>
      </c>
      <c r="K12" s="47">
        <f t="shared" si="6"/>
        <v>0</v>
      </c>
    </row>
    <row r="13" spans="2:11" x14ac:dyDescent="0.25">
      <c r="B13" s="43" t="s">
        <v>143</v>
      </c>
      <c r="C13" s="135">
        <v>0</v>
      </c>
      <c r="D13" s="165">
        <f t="shared" si="0"/>
        <v>0</v>
      </c>
      <c r="E13" s="165">
        <f t="shared" si="1"/>
        <v>0</v>
      </c>
      <c r="F13" s="135">
        <v>0</v>
      </c>
      <c r="G13" s="165">
        <f t="shared" si="2"/>
        <v>0</v>
      </c>
      <c r="H13" s="165">
        <f t="shared" si="3"/>
        <v>0</v>
      </c>
      <c r="I13" s="44">
        <f t="shared" si="4"/>
        <v>0</v>
      </c>
      <c r="J13" s="45">
        <f t="shared" si="5"/>
        <v>0</v>
      </c>
      <c r="K13" s="47">
        <f t="shared" si="6"/>
        <v>0</v>
      </c>
    </row>
    <row r="14" spans="2:11" x14ac:dyDescent="0.25">
      <c r="B14" s="43" t="s">
        <v>144</v>
      </c>
      <c r="C14" s="135">
        <v>0</v>
      </c>
      <c r="D14" s="165">
        <f t="shared" si="0"/>
        <v>0</v>
      </c>
      <c r="E14" s="165">
        <f t="shared" si="1"/>
        <v>0</v>
      </c>
      <c r="F14" s="135">
        <v>0</v>
      </c>
      <c r="G14" s="165">
        <f t="shared" si="2"/>
        <v>0</v>
      </c>
      <c r="H14" s="165">
        <f t="shared" si="3"/>
        <v>0</v>
      </c>
      <c r="I14" s="44">
        <f t="shared" si="4"/>
        <v>0</v>
      </c>
      <c r="J14" s="45">
        <f t="shared" si="5"/>
        <v>0</v>
      </c>
      <c r="K14" s="47">
        <f t="shared" si="6"/>
        <v>0</v>
      </c>
    </row>
    <row r="15" spans="2:11" x14ac:dyDescent="0.25">
      <c r="B15" s="43" t="s">
        <v>145</v>
      </c>
      <c r="C15" s="135">
        <v>0</v>
      </c>
      <c r="D15" s="165">
        <f t="shared" si="0"/>
        <v>0</v>
      </c>
      <c r="E15" s="165">
        <f t="shared" si="1"/>
        <v>0</v>
      </c>
      <c r="F15" s="135">
        <v>0</v>
      </c>
      <c r="G15" s="165">
        <f t="shared" si="2"/>
        <v>0</v>
      </c>
      <c r="H15" s="165">
        <f t="shared" si="3"/>
        <v>0</v>
      </c>
      <c r="I15" s="44">
        <f t="shared" si="4"/>
        <v>0</v>
      </c>
      <c r="J15" s="45">
        <f t="shared" si="5"/>
        <v>0</v>
      </c>
      <c r="K15" s="47">
        <f t="shared" si="6"/>
        <v>0</v>
      </c>
    </row>
    <row r="16" spans="2:11" x14ac:dyDescent="0.25">
      <c r="B16" s="43" t="s">
        <v>146</v>
      </c>
      <c r="C16" s="135">
        <v>0</v>
      </c>
      <c r="D16" s="165">
        <f t="shared" si="0"/>
        <v>0</v>
      </c>
      <c r="E16" s="165">
        <f t="shared" si="1"/>
        <v>0</v>
      </c>
      <c r="F16" s="135">
        <v>0</v>
      </c>
      <c r="G16" s="165">
        <f t="shared" si="2"/>
        <v>0</v>
      </c>
      <c r="H16" s="165">
        <f t="shared" si="3"/>
        <v>0</v>
      </c>
      <c r="I16" s="44">
        <f t="shared" si="4"/>
        <v>0</v>
      </c>
      <c r="J16" s="45">
        <f t="shared" si="5"/>
        <v>0</v>
      </c>
      <c r="K16" s="47">
        <f t="shared" si="6"/>
        <v>0</v>
      </c>
    </row>
    <row r="17" spans="2:11" ht="15.75" thickBot="1" x14ac:dyDescent="0.3">
      <c r="B17" s="43" t="s">
        <v>13</v>
      </c>
      <c r="C17" s="135">
        <v>0</v>
      </c>
      <c r="D17" s="165">
        <f t="shared" si="0"/>
        <v>0</v>
      </c>
      <c r="E17" s="165">
        <f t="shared" si="1"/>
        <v>0</v>
      </c>
      <c r="F17" s="135">
        <v>0</v>
      </c>
      <c r="G17" s="165">
        <f t="shared" si="2"/>
        <v>0</v>
      </c>
      <c r="H17" s="165">
        <f t="shared" si="3"/>
        <v>0</v>
      </c>
      <c r="I17" s="44">
        <f t="shared" si="4"/>
        <v>0</v>
      </c>
      <c r="J17" s="45">
        <f t="shared" si="5"/>
        <v>0</v>
      </c>
      <c r="K17" s="47">
        <f t="shared" si="6"/>
        <v>0</v>
      </c>
    </row>
    <row r="18" spans="2:11" ht="16.5" thickTop="1" thickBot="1" x14ac:dyDescent="0.3">
      <c r="B18" s="60" t="s">
        <v>3</v>
      </c>
      <c r="C18" s="136">
        <f>SUM(C7:C17)</f>
        <v>1.58564814814815E-3</v>
      </c>
      <c r="D18" s="62">
        <f>IFERROR(SUM(D7:D17),0)</f>
        <v>1</v>
      </c>
      <c r="E18" s="62">
        <f>IFERROR(SUM(E7:E17),0)</f>
        <v>1</v>
      </c>
      <c r="F18" s="136">
        <f>SUM(F7:F17)</f>
        <v>1.9675925925925899E-4</v>
      </c>
      <c r="G18" s="62">
        <f>IFERROR(SUM(G7:G17),0)</f>
        <v>1</v>
      </c>
      <c r="H18" s="62">
        <f>IFERROR(SUM(H7:H17),0)</f>
        <v>0.4473684210526308</v>
      </c>
      <c r="I18" s="61">
        <f>SUM(I7:I17)</f>
        <v>1.782407407407409E-3</v>
      </c>
      <c r="J18" s="62">
        <f>IFERROR(SUM(J7:J17),0)</f>
        <v>1</v>
      </c>
      <c r="K18" s="63">
        <f>IFERROR(SUM(K7:K17),0)</f>
        <v>0.87999999999999989</v>
      </c>
    </row>
    <row r="19" spans="2:11" ht="15.75" thickTop="1" x14ac:dyDescent="0.25">
      <c r="B19" s="57"/>
      <c r="C19" s="58"/>
      <c r="D19" s="58"/>
      <c r="E19" s="58"/>
      <c r="F19" s="58"/>
      <c r="G19" s="58"/>
      <c r="H19" s="58"/>
      <c r="I19" s="58"/>
      <c r="J19" s="58"/>
      <c r="K19" s="68"/>
    </row>
    <row r="20" spans="2:11" x14ac:dyDescent="0.25">
      <c r="B20" s="40" t="s">
        <v>14</v>
      </c>
      <c r="C20" s="133" t="s">
        <v>4</v>
      </c>
      <c r="D20" s="133"/>
      <c r="E20" s="133" t="s">
        <v>5</v>
      </c>
      <c r="F20" s="133" t="s">
        <v>4</v>
      </c>
      <c r="G20" s="133"/>
      <c r="H20" s="133" t="s">
        <v>5</v>
      </c>
      <c r="I20" s="41" t="s">
        <v>4</v>
      </c>
      <c r="J20" s="48"/>
      <c r="K20" s="49" t="s">
        <v>5</v>
      </c>
    </row>
    <row r="21" spans="2:11" x14ac:dyDescent="0.25">
      <c r="B21" s="50" t="s">
        <v>15</v>
      </c>
      <c r="C21" s="137">
        <v>0</v>
      </c>
      <c r="D21" s="156"/>
      <c r="E21" s="166">
        <f>IFERROR(C21/C$29,0)</f>
        <v>0</v>
      </c>
      <c r="F21" s="137">
        <v>0</v>
      </c>
      <c r="G21" s="156"/>
      <c r="H21" s="166">
        <f>IFERROR(F21/F$29,0)</f>
        <v>0</v>
      </c>
      <c r="I21" s="44">
        <f t="shared" ref="I21:I26" si="7">SUM(C21,F21)</f>
        <v>0</v>
      </c>
      <c r="J21" s="51"/>
      <c r="K21" s="47">
        <f>IFERROR(I21/I$29,0)</f>
        <v>0</v>
      </c>
    </row>
    <row r="22" spans="2:11" x14ac:dyDescent="0.25">
      <c r="B22" s="50" t="s">
        <v>16</v>
      </c>
      <c r="C22" s="137">
        <v>0</v>
      </c>
      <c r="D22" s="156"/>
      <c r="E22" s="166">
        <f t="shared" ref="E22:E26" si="8">IFERROR(C22/C$29,0)</f>
        <v>0</v>
      </c>
      <c r="F22" s="137">
        <v>0</v>
      </c>
      <c r="G22" s="156"/>
      <c r="H22" s="166">
        <f t="shared" ref="H22:H26" si="9">IFERROR(F22/F$29,0)</f>
        <v>0</v>
      </c>
      <c r="I22" s="44">
        <f t="shared" si="7"/>
        <v>0</v>
      </c>
      <c r="J22" s="51"/>
      <c r="K22" s="47">
        <f t="shared" ref="K22:K26" si="10">IFERROR(I22/I$29,0)</f>
        <v>0</v>
      </c>
    </row>
    <row r="23" spans="2:11" x14ac:dyDescent="0.25">
      <c r="B23" s="50" t="s">
        <v>17</v>
      </c>
      <c r="C23" s="137">
        <v>0</v>
      </c>
      <c r="D23" s="156"/>
      <c r="E23" s="166">
        <f t="shared" si="8"/>
        <v>0</v>
      </c>
      <c r="F23" s="137">
        <v>0</v>
      </c>
      <c r="G23" s="156"/>
      <c r="H23" s="166">
        <f t="shared" si="9"/>
        <v>0</v>
      </c>
      <c r="I23" s="44">
        <f t="shared" si="7"/>
        <v>0</v>
      </c>
      <c r="J23" s="51"/>
      <c r="K23" s="47">
        <f t="shared" si="10"/>
        <v>0</v>
      </c>
    </row>
    <row r="24" spans="2:11" x14ac:dyDescent="0.25">
      <c r="B24" s="50" t="s">
        <v>18</v>
      </c>
      <c r="C24" s="137">
        <v>0</v>
      </c>
      <c r="D24" s="156"/>
      <c r="E24" s="166">
        <f t="shared" si="8"/>
        <v>0</v>
      </c>
      <c r="F24" s="137">
        <v>0</v>
      </c>
      <c r="G24" s="156"/>
      <c r="H24" s="166">
        <f t="shared" si="9"/>
        <v>0</v>
      </c>
      <c r="I24" s="44">
        <f t="shared" si="7"/>
        <v>0</v>
      </c>
      <c r="J24" s="51"/>
      <c r="K24" s="47">
        <f t="shared" si="10"/>
        <v>0</v>
      </c>
    </row>
    <row r="25" spans="2:11" x14ac:dyDescent="0.25">
      <c r="B25" s="50" t="s">
        <v>19</v>
      </c>
      <c r="C25" s="137">
        <v>0</v>
      </c>
      <c r="D25" s="156"/>
      <c r="E25" s="166">
        <f t="shared" si="8"/>
        <v>0</v>
      </c>
      <c r="F25" s="137">
        <v>2.4305555555555601E-4</v>
      </c>
      <c r="G25" s="156"/>
      <c r="H25" s="166">
        <f t="shared" si="9"/>
        <v>0.55263157894736925</v>
      </c>
      <c r="I25" s="44">
        <f t="shared" si="7"/>
        <v>2.4305555555555601E-4</v>
      </c>
      <c r="J25" s="51"/>
      <c r="K25" s="47">
        <f t="shared" si="10"/>
        <v>0.12000000000000011</v>
      </c>
    </row>
    <row r="26" spans="2:11" ht="15.75" thickBot="1" x14ac:dyDescent="0.3">
      <c r="B26" s="55" t="s">
        <v>20</v>
      </c>
      <c r="C26" s="141">
        <v>0</v>
      </c>
      <c r="D26" s="157"/>
      <c r="E26" s="166">
        <f t="shared" si="8"/>
        <v>0</v>
      </c>
      <c r="F26" s="141">
        <v>0</v>
      </c>
      <c r="G26" s="157"/>
      <c r="H26" s="166">
        <f t="shared" si="9"/>
        <v>0</v>
      </c>
      <c r="I26" s="44">
        <f t="shared" si="7"/>
        <v>0</v>
      </c>
      <c r="J26" s="56"/>
      <c r="K26" s="47">
        <f t="shared" si="10"/>
        <v>0</v>
      </c>
    </row>
    <row r="27" spans="2:11" ht="16.5" thickTop="1" thickBot="1" x14ac:dyDescent="0.3">
      <c r="B27" s="60" t="s">
        <v>3</v>
      </c>
      <c r="C27" s="136">
        <f>SUM(C21:C26)</f>
        <v>0</v>
      </c>
      <c r="D27" s="155"/>
      <c r="E27" s="62">
        <f>IFERROR(SUM(E21:E26),0)</f>
        <v>0</v>
      </c>
      <c r="F27" s="136">
        <f>SUM(F21:F26)</f>
        <v>2.4305555555555601E-4</v>
      </c>
      <c r="G27" s="155"/>
      <c r="H27" s="62">
        <f>IFERROR(SUM(H21:H26),0)</f>
        <v>0.55263157894736925</v>
      </c>
      <c r="I27" s="61">
        <f>SUM(I21:I26)</f>
        <v>2.4305555555555601E-4</v>
      </c>
      <c r="J27" s="62"/>
      <c r="K27" s="63">
        <f>IFERROR(SUM(K21:K26),0)</f>
        <v>0.12000000000000011</v>
      </c>
    </row>
    <row r="28" spans="2:11" ht="16.5" thickTop="1" thickBot="1" x14ac:dyDescent="0.3">
      <c r="B28" s="59"/>
      <c r="C28" s="159"/>
      <c r="D28" s="158"/>
      <c r="E28" s="167"/>
      <c r="F28" s="159"/>
      <c r="G28" s="158"/>
      <c r="H28" s="167"/>
      <c r="I28" s="158"/>
      <c r="J28" s="158"/>
      <c r="K28" s="168"/>
    </row>
    <row r="29" spans="2:11" ht="16.5" thickTop="1" thickBot="1" x14ac:dyDescent="0.3">
      <c r="B29" s="60" t="s">
        <v>6</v>
      </c>
      <c r="C29" s="136">
        <f>SUM(C18,C27)</f>
        <v>1.58564814814815E-3</v>
      </c>
      <c r="D29" s="155"/>
      <c r="E29" s="62">
        <f>IFERROR(SUM(E18,E27),0)</f>
        <v>1</v>
      </c>
      <c r="F29" s="136">
        <f>SUM(F18,F27)</f>
        <v>4.3981481481481497E-4</v>
      </c>
      <c r="G29" s="155"/>
      <c r="H29" s="62">
        <f>IFERROR(SUM(H18,H27),0)</f>
        <v>1</v>
      </c>
      <c r="I29" s="61">
        <f>SUM(I18,I27)</f>
        <v>2.025462962962965E-3</v>
      </c>
      <c r="J29" s="64"/>
      <c r="K29" s="66">
        <f>IFERROR(SUM(K18,K27),0)</f>
        <v>1</v>
      </c>
    </row>
    <row r="30" spans="2:11" ht="66" customHeight="1" thickTop="1" thickBot="1" x14ac:dyDescent="0.3">
      <c r="B30" s="191" t="s">
        <v>284</v>
      </c>
      <c r="C30" s="192"/>
      <c r="D30" s="192"/>
      <c r="E30" s="192"/>
      <c r="F30" s="192"/>
      <c r="G30" s="192"/>
      <c r="H30" s="192"/>
      <c r="I30" s="192"/>
      <c r="J30" s="192"/>
      <c r="K30" s="193"/>
    </row>
    <row r="60" ht="16.5" customHeight="1" x14ac:dyDescent="0.25"/>
  </sheetData>
  <mergeCells count="6">
    <mergeCell ref="B30:K30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1"/>
  <dimension ref="B2:K30"/>
  <sheetViews>
    <sheetView showGridLines="0" showZeros="0" view="pageBreakPreview" topLeftCell="A10" zoomScaleNormal="100" zoomScaleSheetLayoutView="100" workbookViewId="0">
      <selection activeCell="B2" sqref="B2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1" width="12.28515625" style="1" customWidth="1"/>
    <col min="12" max="16384" width="8.85546875" style="1"/>
  </cols>
  <sheetData>
    <row r="2" spans="2:11" ht="15.75" thickBot="1" x14ac:dyDescent="0.3"/>
    <row r="3" spans="2:11" x14ac:dyDescent="0.25">
      <c r="B3" s="194" t="s">
        <v>188</v>
      </c>
      <c r="C3" s="195"/>
      <c r="D3" s="195"/>
      <c r="E3" s="195"/>
      <c r="F3" s="195"/>
      <c r="G3" s="195"/>
      <c r="H3" s="195"/>
      <c r="I3" s="195"/>
      <c r="J3" s="195"/>
      <c r="K3" s="196"/>
    </row>
    <row r="4" spans="2:11" x14ac:dyDescent="0.25">
      <c r="B4" s="197" t="s">
        <v>196</v>
      </c>
      <c r="C4" s="198"/>
      <c r="D4" s="198"/>
      <c r="E4" s="198"/>
      <c r="F4" s="198"/>
      <c r="G4" s="198"/>
      <c r="H4" s="198"/>
      <c r="I4" s="198"/>
      <c r="J4" s="198"/>
      <c r="K4" s="199"/>
    </row>
    <row r="5" spans="2:11" x14ac:dyDescent="0.25">
      <c r="B5" s="52"/>
      <c r="C5" s="198" t="s">
        <v>152</v>
      </c>
      <c r="D5" s="203"/>
      <c r="E5" s="203"/>
      <c r="F5" s="198" t="s">
        <v>21</v>
      </c>
      <c r="G5" s="198"/>
      <c r="H5" s="199"/>
      <c r="I5" s="198" t="s">
        <v>3</v>
      </c>
      <c r="J5" s="198"/>
      <c r="K5" s="199"/>
    </row>
    <row r="6" spans="2:11" x14ac:dyDescent="0.25">
      <c r="B6" s="148" t="s">
        <v>10</v>
      </c>
      <c r="C6" s="133" t="s">
        <v>4</v>
      </c>
      <c r="D6" s="133" t="s">
        <v>5</v>
      </c>
      <c r="E6" s="133" t="s">
        <v>5</v>
      </c>
      <c r="F6" s="133" t="s">
        <v>4</v>
      </c>
      <c r="G6" s="133" t="s">
        <v>5</v>
      </c>
      <c r="H6" s="133" t="s">
        <v>5</v>
      </c>
      <c r="I6" s="41" t="s">
        <v>4</v>
      </c>
      <c r="J6" s="41" t="s">
        <v>5</v>
      </c>
      <c r="K6" s="42" t="s">
        <v>5</v>
      </c>
    </row>
    <row r="7" spans="2:11" x14ac:dyDescent="0.25">
      <c r="B7" s="43" t="s">
        <v>40</v>
      </c>
      <c r="C7" s="135">
        <v>0</v>
      </c>
      <c r="D7" s="165">
        <f>IFERROR(C7/C$18,0)</f>
        <v>0</v>
      </c>
      <c r="E7" s="165">
        <f>IFERROR(C7/C$29,0)</f>
        <v>0</v>
      </c>
      <c r="F7" s="135">
        <v>0</v>
      </c>
      <c r="G7" s="163">
        <f>IFERROR(F7/F$18,0)</f>
        <v>0</v>
      </c>
      <c r="H7" s="163">
        <f>IFERROR(F7/F$29,0)</f>
        <v>0</v>
      </c>
      <c r="I7" s="44">
        <f>SUM(C7,F7)</f>
        <v>0</v>
      </c>
      <c r="J7" s="45">
        <f>IFERROR(I7/I$18,0)</f>
        <v>0</v>
      </c>
      <c r="K7" s="47">
        <f>IFERROR(I7/I$29,0)</f>
        <v>0</v>
      </c>
    </row>
    <row r="8" spans="2:11" x14ac:dyDescent="0.25">
      <c r="B8" s="150" t="s">
        <v>122</v>
      </c>
      <c r="C8" s="135">
        <v>0</v>
      </c>
      <c r="D8" s="165">
        <f t="shared" ref="D8:D17" si="0">IFERROR(C8/C$18,0)</f>
        <v>0</v>
      </c>
      <c r="E8" s="165">
        <f t="shared" ref="E8:E17" si="1">IFERROR(C8/C$29,0)</f>
        <v>0</v>
      </c>
      <c r="F8" s="135">
        <v>0</v>
      </c>
      <c r="G8" s="163">
        <f t="shared" ref="G8:G17" si="2">IFERROR(F8/F$18,0)</f>
        <v>0</v>
      </c>
      <c r="H8" s="163">
        <f t="shared" ref="H8:H17" si="3">IFERROR(F8/F$29,0)</f>
        <v>0</v>
      </c>
      <c r="I8" s="44">
        <f t="shared" ref="I8:I17" si="4">SUM(C8,F8)</f>
        <v>0</v>
      </c>
      <c r="J8" s="45">
        <f t="shared" ref="J8:J17" si="5">IFERROR(I8/I$18,0)</f>
        <v>0</v>
      </c>
      <c r="K8" s="47">
        <f t="shared" ref="K8:K17" si="6">IFERROR(I8/I$29,0)</f>
        <v>0</v>
      </c>
    </row>
    <row r="9" spans="2:11" x14ac:dyDescent="0.25">
      <c r="B9" s="43" t="s">
        <v>11</v>
      </c>
      <c r="C9" s="135">
        <v>0</v>
      </c>
      <c r="D9" s="165">
        <f t="shared" si="0"/>
        <v>0</v>
      </c>
      <c r="E9" s="165">
        <f t="shared" si="1"/>
        <v>0</v>
      </c>
      <c r="F9" s="135">
        <v>0</v>
      </c>
      <c r="G9" s="163">
        <f t="shared" si="2"/>
        <v>0</v>
      </c>
      <c r="H9" s="163">
        <f t="shared" si="3"/>
        <v>0</v>
      </c>
      <c r="I9" s="44">
        <f t="shared" si="4"/>
        <v>0</v>
      </c>
      <c r="J9" s="45">
        <f t="shared" si="5"/>
        <v>0</v>
      </c>
      <c r="K9" s="47">
        <f t="shared" si="6"/>
        <v>0</v>
      </c>
    </row>
    <row r="10" spans="2:11" x14ac:dyDescent="0.25">
      <c r="B10" s="43" t="s">
        <v>52</v>
      </c>
      <c r="C10" s="135">
        <v>0</v>
      </c>
      <c r="D10" s="165">
        <f t="shared" si="0"/>
        <v>0</v>
      </c>
      <c r="E10" s="165">
        <f t="shared" si="1"/>
        <v>0</v>
      </c>
      <c r="F10" s="135">
        <v>0</v>
      </c>
      <c r="G10" s="163">
        <f t="shared" si="2"/>
        <v>0</v>
      </c>
      <c r="H10" s="163">
        <f t="shared" si="3"/>
        <v>0</v>
      </c>
      <c r="I10" s="44">
        <f t="shared" si="4"/>
        <v>0</v>
      </c>
      <c r="J10" s="45">
        <f t="shared" si="5"/>
        <v>0</v>
      </c>
      <c r="K10" s="47">
        <f t="shared" si="6"/>
        <v>0</v>
      </c>
    </row>
    <row r="11" spans="2:11" x14ac:dyDescent="0.25">
      <c r="B11" s="43" t="s">
        <v>12</v>
      </c>
      <c r="C11" s="135">
        <v>0</v>
      </c>
      <c r="D11" s="165">
        <f t="shared" si="0"/>
        <v>0</v>
      </c>
      <c r="E11" s="165">
        <f t="shared" si="1"/>
        <v>0</v>
      </c>
      <c r="F11" s="135">
        <v>0</v>
      </c>
      <c r="G11" s="163">
        <f t="shared" si="2"/>
        <v>0</v>
      </c>
      <c r="H11" s="163">
        <f t="shared" si="3"/>
        <v>0</v>
      </c>
      <c r="I11" s="44">
        <f t="shared" si="4"/>
        <v>0</v>
      </c>
      <c r="J11" s="45">
        <f t="shared" si="5"/>
        <v>0</v>
      </c>
      <c r="K11" s="47">
        <f t="shared" si="6"/>
        <v>0</v>
      </c>
    </row>
    <row r="12" spans="2:11" x14ac:dyDescent="0.25">
      <c r="B12" s="43" t="s">
        <v>142</v>
      </c>
      <c r="C12" s="135">
        <v>0</v>
      </c>
      <c r="D12" s="165">
        <f t="shared" si="0"/>
        <v>0</v>
      </c>
      <c r="E12" s="165">
        <f t="shared" si="1"/>
        <v>0</v>
      </c>
      <c r="F12" s="135">
        <v>0</v>
      </c>
      <c r="G12" s="163">
        <f t="shared" si="2"/>
        <v>0</v>
      </c>
      <c r="H12" s="163">
        <f t="shared" si="3"/>
        <v>0</v>
      </c>
      <c r="I12" s="44">
        <f t="shared" si="4"/>
        <v>0</v>
      </c>
      <c r="J12" s="45">
        <f t="shared" si="5"/>
        <v>0</v>
      </c>
      <c r="K12" s="47">
        <f t="shared" si="6"/>
        <v>0</v>
      </c>
    </row>
    <row r="13" spans="2:11" x14ac:dyDescent="0.25">
      <c r="B13" s="43" t="s">
        <v>143</v>
      </c>
      <c r="C13" s="135">
        <v>0</v>
      </c>
      <c r="D13" s="165">
        <f t="shared" si="0"/>
        <v>0</v>
      </c>
      <c r="E13" s="165">
        <f t="shared" si="1"/>
        <v>0</v>
      </c>
      <c r="F13" s="135">
        <v>0</v>
      </c>
      <c r="G13" s="163">
        <f t="shared" si="2"/>
        <v>0</v>
      </c>
      <c r="H13" s="163">
        <f t="shared" si="3"/>
        <v>0</v>
      </c>
      <c r="I13" s="44">
        <f t="shared" si="4"/>
        <v>0</v>
      </c>
      <c r="J13" s="45">
        <f t="shared" si="5"/>
        <v>0</v>
      </c>
      <c r="K13" s="47">
        <f t="shared" si="6"/>
        <v>0</v>
      </c>
    </row>
    <row r="14" spans="2:11" x14ac:dyDescent="0.25">
      <c r="B14" s="43" t="s">
        <v>144</v>
      </c>
      <c r="C14" s="135">
        <v>0</v>
      </c>
      <c r="D14" s="165">
        <f t="shared" si="0"/>
        <v>0</v>
      </c>
      <c r="E14" s="165">
        <f t="shared" si="1"/>
        <v>0</v>
      </c>
      <c r="F14" s="135">
        <v>0</v>
      </c>
      <c r="G14" s="163">
        <f t="shared" si="2"/>
        <v>0</v>
      </c>
      <c r="H14" s="163">
        <f t="shared" si="3"/>
        <v>0</v>
      </c>
      <c r="I14" s="44">
        <f t="shared" si="4"/>
        <v>0</v>
      </c>
      <c r="J14" s="45">
        <f t="shared" si="5"/>
        <v>0</v>
      </c>
      <c r="K14" s="47">
        <f t="shared" si="6"/>
        <v>0</v>
      </c>
    </row>
    <row r="15" spans="2:11" x14ac:dyDescent="0.25">
      <c r="B15" s="43" t="s">
        <v>145</v>
      </c>
      <c r="C15" s="135">
        <v>0</v>
      </c>
      <c r="D15" s="165">
        <f t="shared" si="0"/>
        <v>0</v>
      </c>
      <c r="E15" s="165">
        <f t="shared" si="1"/>
        <v>0</v>
      </c>
      <c r="F15" s="135">
        <v>0</v>
      </c>
      <c r="G15" s="163">
        <f t="shared" si="2"/>
        <v>0</v>
      </c>
      <c r="H15" s="163">
        <f t="shared" si="3"/>
        <v>0</v>
      </c>
      <c r="I15" s="44">
        <f t="shared" si="4"/>
        <v>0</v>
      </c>
      <c r="J15" s="45">
        <f t="shared" si="5"/>
        <v>0</v>
      </c>
      <c r="K15" s="47">
        <f t="shared" si="6"/>
        <v>0</v>
      </c>
    </row>
    <row r="16" spans="2:11" x14ac:dyDescent="0.25">
      <c r="B16" s="43" t="s">
        <v>146</v>
      </c>
      <c r="C16" s="135">
        <v>0</v>
      </c>
      <c r="D16" s="165">
        <f t="shared" si="0"/>
        <v>0</v>
      </c>
      <c r="E16" s="165">
        <f t="shared" si="1"/>
        <v>0</v>
      </c>
      <c r="F16" s="135">
        <v>0</v>
      </c>
      <c r="G16" s="163">
        <f t="shared" si="2"/>
        <v>0</v>
      </c>
      <c r="H16" s="163">
        <f t="shared" si="3"/>
        <v>0</v>
      </c>
      <c r="I16" s="44">
        <f t="shared" si="4"/>
        <v>0</v>
      </c>
      <c r="J16" s="45">
        <f t="shared" si="5"/>
        <v>0</v>
      </c>
      <c r="K16" s="47">
        <f t="shared" si="6"/>
        <v>0</v>
      </c>
    </row>
    <row r="17" spans="2:11" ht="15.75" thickBot="1" x14ac:dyDescent="0.3">
      <c r="B17" s="43" t="s">
        <v>13</v>
      </c>
      <c r="C17" s="135">
        <v>0</v>
      </c>
      <c r="D17" s="165">
        <f t="shared" si="0"/>
        <v>0</v>
      </c>
      <c r="E17" s="165">
        <f t="shared" si="1"/>
        <v>0</v>
      </c>
      <c r="F17" s="135">
        <v>0</v>
      </c>
      <c r="G17" s="163">
        <f t="shared" si="2"/>
        <v>0</v>
      </c>
      <c r="H17" s="163">
        <f t="shared" si="3"/>
        <v>0</v>
      </c>
      <c r="I17" s="44">
        <f t="shared" si="4"/>
        <v>0</v>
      </c>
      <c r="J17" s="45">
        <f t="shared" si="5"/>
        <v>0</v>
      </c>
      <c r="K17" s="47">
        <f t="shared" si="6"/>
        <v>0</v>
      </c>
    </row>
    <row r="18" spans="2:11" ht="16.5" thickTop="1" thickBot="1" x14ac:dyDescent="0.3">
      <c r="B18" s="60" t="s">
        <v>3</v>
      </c>
      <c r="C18" s="136">
        <f>SUM(C7:C17)</f>
        <v>0</v>
      </c>
      <c r="D18" s="62">
        <f>IFERROR(SUM(D7:D17),0)</f>
        <v>0</v>
      </c>
      <c r="E18" s="62">
        <f>IFERROR(SUM(E7:E17),0)</f>
        <v>0</v>
      </c>
      <c r="F18" s="136">
        <f>SUM(F7:F17)</f>
        <v>0</v>
      </c>
      <c r="G18" s="155">
        <f>IFERROR(SUM(G7:G17),0)</f>
        <v>0</v>
      </c>
      <c r="H18" s="155">
        <f>IFERROR(SUM(H7:H17),0)</f>
        <v>0</v>
      </c>
      <c r="I18" s="61">
        <f>SUM(I7:I17)</f>
        <v>0</v>
      </c>
      <c r="J18" s="62">
        <f>IFERROR(SUM(J7:J17),0)</f>
        <v>0</v>
      </c>
      <c r="K18" s="63">
        <f>IFERROR(SUM(K7:K17),0)</f>
        <v>0</v>
      </c>
    </row>
    <row r="19" spans="2:11" ht="15.75" thickTop="1" x14ac:dyDescent="0.25">
      <c r="B19" s="57"/>
      <c r="C19" s="58"/>
      <c r="D19" s="58"/>
      <c r="E19" s="58"/>
      <c r="F19" s="58"/>
      <c r="G19" s="58"/>
      <c r="H19" s="58"/>
      <c r="I19" s="58"/>
      <c r="J19" s="58"/>
      <c r="K19" s="68"/>
    </row>
    <row r="20" spans="2:11" x14ac:dyDescent="0.25">
      <c r="B20" s="40" t="s">
        <v>14</v>
      </c>
      <c r="C20" s="133" t="s">
        <v>4</v>
      </c>
      <c r="D20" s="133"/>
      <c r="E20" s="133" t="s">
        <v>5</v>
      </c>
      <c r="F20" s="133" t="s">
        <v>4</v>
      </c>
      <c r="G20" s="133"/>
      <c r="H20" s="133" t="s">
        <v>5</v>
      </c>
      <c r="I20" s="41" t="s">
        <v>4</v>
      </c>
      <c r="J20" s="48"/>
      <c r="K20" s="49" t="s">
        <v>5</v>
      </c>
    </row>
    <row r="21" spans="2:11" x14ac:dyDescent="0.25">
      <c r="B21" s="50" t="s">
        <v>15</v>
      </c>
      <c r="C21" s="137">
        <v>0</v>
      </c>
      <c r="D21" s="156"/>
      <c r="E21" s="166">
        <f>IFERROR(C21/C$29,0)</f>
        <v>0</v>
      </c>
      <c r="F21" s="137">
        <v>0</v>
      </c>
      <c r="G21" s="156"/>
      <c r="H21" s="166">
        <f>IFERROR(F21/F$29,0)</f>
        <v>0</v>
      </c>
      <c r="I21" s="44">
        <f t="shared" ref="I21:I26" si="7">SUM(C21,F21)</f>
        <v>0</v>
      </c>
      <c r="J21" s="51"/>
      <c r="K21" s="47">
        <f>IFERROR(I21/I$29,0)</f>
        <v>0</v>
      </c>
    </row>
    <row r="22" spans="2:11" x14ac:dyDescent="0.25">
      <c r="B22" s="50" t="s">
        <v>16</v>
      </c>
      <c r="C22" s="137">
        <v>0</v>
      </c>
      <c r="D22" s="156"/>
      <c r="E22" s="166">
        <f t="shared" ref="E22:E26" si="8">IFERROR(C22/C$29,0)</f>
        <v>0</v>
      </c>
      <c r="F22" s="137">
        <v>0</v>
      </c>
      <c r="G22" s="156"/>
      <c r="H22" s="166">
        <f t="shared" ref="H22:H26" si="9">IFERROR(F22/F$29,0)</f>
        <v>0</v>
      </c>
      <c r="I22" s="44">
        <f t="shared" si="7"/>
        <v>0</v>
      </c>
      <c r="J22" s="51"/>
      <c r="K22" s="47">
        <f t="shared" ref="K22:K26" si="10">IFERROR(I22/I$29,0)</f>
        <v>0</v>
      </c>
    </row>
    <row r="23" spans="2:11" x14ac:dyDescent="0.25">
      <c r="B23" s="50" t="s">
        <v>17</v>
      </c>
      <c r="C23" s="137">
        <v>0</v>
      </c>
      <c r="D23" s="156"/>
      <c r="E23" s="166">
        <f t="shared" si="8"/>
        <v>0</v>
      </c>
      <c r="F23" s="137">
        <v>0</v>
      </c>
      <c r="G23" s="156"/>
      <c r="H23" s="166">
        <f t="shared" si="9"/>
        <v>0</v>
      </c>
      <c r="I23" s="44">
        <f t="shared" si="7"/>
        <v>0</v>
      </c>
      <c r="J23" s="51"/>
      <c r="K23" s="47">
        <f t="shared" si="10"/>
        <v>0</v>
      </c>
    </row>
    <row r="24" spans="2:11" x14ac:dyDescent="0.25">
      <c r="B24" s="50" t="s">
        <v>18</v>
      </c>
      <c r="C24" s="137">
        <v>0</v>
      </c>
      <c r="D24" s="156"/>
      <c r="E24" s="166">
        <f t="shared" si="8"/>
        <v>0</v>
      </c>
      <c r="F24" s="137">
        <v>0</v>
      </c>
      <c r="G24" s="156"/>
      <c r="H24" s="166">
        <f t="shared" si="9"/>
        <v>0</v>
      </c>
      <c r="I24" s="44">
        <f t="shared" si="7"/>
        <v>0</v>
      </c>
      <c r="J24" s="51"/>
      <c r="K24" s="47">
        <f t="shared" si="10"/>
        <v>0</v>
      </c>
    </row>
    <row r="25" spans="2:11" x14ac:dyDescent="0.25">
      <c r="B25" s="50" t="s">
        <v>19</v>
      </c>
      <c r="C25" s="137">
        <v>0</v>
      </c>
      <c r="D25" s="156"/>
      <c r="E25" s="166">
        <f t="shared" si="8"/>
        <v>0</v>
      </c>
      <c r="F25" s="137">
        <v>0</v>
      </c>
      <c r="G25" s="156"/>
      <c r="H25" s="166">
        <f t="shared" si="9"/>
        <v>0</v>
      </c>
      <c r="I25" s="44">
        <f t="shared" si="7"/>
        <v>0</v>
      </c>
      <c r="J25" s="51"/>
      <c r="K25" s="47">
        <f t="shared" si="10"/>
        <v>0</v>
      </c>
    </row>
    <row r="26" spans="2:11" ht="15.75" thickBot="1" x14ac:dyDescent="0.3">
      <c r="B26" s="55" t="s">
        <v>20</v>
      </c>
      <c r="C26" s="141">
        <v>0</v>
      </c>
      <c r="D26" s="157"/>
      <c r="E26" s="166">
        <f t="shared" si="8"/>
        <v>0</v>
      </c>
      <c r="F26" s="141">
        <v>0</v>
      </c>
      <c r="G26" s="157"/>
      <c r="H26" s="166">
        <f t="shared" si="9"/>
        <v>0</v>
      </c>
      <c r="I26" s="44">
        <f t="shared" si="7"/>
        <v>0</v>
      </c>
      <c r="J26" s="56"/>
      <c r="K26" s="47">
        <f t="shared" si="10"/>
        <v>0</v>
      </c>
    </row>
    <row r="27" spans="2:11" ht="16.5" thickTop="1" thickBot="1" x14ac:dyDescent="0.3">
      <c r="B27" s="60" t="s">
        <v>3</v>
      </c>
      <c r="C27" s="136">
        <f>SUM(C21:C26)</f>
        <v>0</v>
      </c>
      <c r="D27" s="155"/>
      <c r="E27" s="62">
        <f>IFERROR(SUM(E21:E26),0)</f>
        <v>0</v>
      </c>
      <c r="F27" s="136">
        <f>SUM(F21:F26)</f>
        <v>0</v>
      </c>
      <c r="G27" s="155"/>
      <c r="H27" s="62">
        <f>IFERROR(SUM(H21:H26),0)</f>
        <v>0</v>
      </c>
      <c r="I27" s="61">
        <f>SUM(I21:I26)</f>
        <v>0</v>
      </c>
      <c r="J27" s="62"/>
      <c r="K27" s="63">
        <f>IFERROR(SUM(K21:K26),0)</f>
        <v>0</v>
      </c>
    </row>
    <row r="28" spans="2:11" ht="16.5" thickTop="1" thickBot="1" x14ac:dyDescent="0.3">
      <c r="B28" s="59"/>
      <c r="C28" s="154"/>
      <c r="D28" s="29"/>
      <c r="E28" s="169"/>
      <c r="F28" s="154"/>
      <c r="G28" s="29"/>
      <c r="H28" s="169"/>
      <c r="I28" s="29"/>
      <c r="J28" s="29"/>
      <c r="K28" s="69"/>
    </row>
    <row r="29" spans="2:11" ht="16.5" thickTop="1" thickBot="1" x14ac:dyDescent="0.3">
      <c r="B29" s="60" t="s">
        <v>6</v>
      </c>
      <c r="C29" s="136">
        <f>SUM(C18,C27)</f>
        <v>0</v>
      </c>
      <c r="D29" s="155"/>
      <c r="E29" s="62">
        <f>IFERROR(SUM(E18,E27),0)</f>
        <v>0</v>
      </c>
      <c r="F29" s="136">
        <f>SUM(F18,F27)</f>
        <v>0</v>
      </c>
      <c r="G29" s="155"/>
      <c r="H29" s="62">
        <f>IFERROR(SUM(H18,H27),0)</f>
        <v>0</v>
      </c>
      <c r="I29" s="61">
        <f>SUM(I18,I27)</f>
        <v>0</v>
      </c>
      <c r="J29" s="64"/>
      <c r="K29" s="66">
        <f>IFERROR(SUM(K18,K27),0)</f>
        <v>0</v>
      </c>
    </row>
    <row r="30" spans="2:11" ht="66" customHeight="1" thickTop="1" thickBot="1" x14ac:dyDescent="0.3">
      <c r="B30" s="191" t="s">
        <v>285</v>
      </c>
      <c r="C30" s="192"/>
      <c r="D30" s="192"/>
      <c r="E30" s="192"/>
      <c r="F30" s="192"/>
      <c r="G30" s="192"/>
      <c r="H30" s="192"/>
      <c r="I30" s="192"/>
      <c r="J30" s="192"/>
      <c r="K30" s="193"/>
    </row>
  </sheetData>
  <mergeCells count="6">
    <mergeCell ref="B30:K30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2"/>
  <dimension ref="B2:K30"/>
  <sheetViews>
    <sheetView showGridLines="0" showZeros="0" view="pageBreakPreview" topLeftCell="A7" zoomScaleNormal="100" zoomScaleSheetLayoutView="100" workbookViewId="0">
      <selection activeCell="B2" sqref="B2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1" width="12.28515625" style="1" customWidth="1"/>
    <col min="12" max="16384" width="8.85546875" style="1"/>
  </cols>
  <sheetData>
    <row r="2" spans="2:11" ht="15.75" thickBot="1" x14ac:dyDescent="0.3"/>
    <row r="3" spans="2:11" x14ac:dyDescent="0.25">
      <c r="B3" s="194" t="s">
        <v>189</v>
      </c>
      <c r="C3" s="195"/>
      <c r="D3" s="195"/>
      <c r="E3" s="195"/>
      <c r="F3" s="195"/>
      <c r="G3" s="195"/>
      <c r="H3" s="195"/>
      <c r="I3" s="195"/>
      <c r="J3" s="195"/>
      <c r="K3" s="196"/>
    </row>
    <row r="4" spans="2:11" x14ac:dyDescent="0.25">
      <c r="B4" s="197" t="s">
        <v>196</v>
      </c>
      <c r="C4" s="198"/>
      <c r="D4" s="198"/>
      <c r="E4" s="198"/>
      <c r="F4" s="198"/>
      <c r="G4" s="198"/>
      <c r="H4" s="198"/>
      <c r="I4" s="198"/>
      <c r="J4" s="198"/>
      <c r="K4" s="199"/>
    </row>
    <row r="5" spans="2:11" x14ac:dyDescent="0.25">
      <c r="B5" s="52"/>
      <c r="C5" s="198" t="s">
        <v>153</v>
      </c>
      <c r="D5" s="203"/>
      <c r="E5" s="203"/>
      <c r="F5" s="198" t="s">
        <v>24</v>
      </c>
      <c r="G5" s="198"/>
      <c r="H5" s="199"/>
      <c r="I5" s="198" t="s">
        <v>3</v>
      </c>
      <c r="J5" s="198"/>
      <c r="K5" s="199"/>
    </row>
    <row r="6" spans="2:11" x14ac:dyDescent="0.25">
      <c r="B6" s="148" t="s">
        <v>10</v>
      </c>
      <c r="C6" s="133" t="s">
        <v>4</v>
      </c>
      <c r="D6" s="133" t="s">
        <v>5</v>
      </c>
      <c r="E6" s="133" t="s">
        <v>5</v>
      </c>
      <c r="F6" s="133" t="s">
        <v>4</v>
      </c>
      <c r="G6" s="133" t="s">
        <v>5</v>
      </c>
      <c r="H6" s="133" t="s">
        <v>5</v>
      </c>
      <c r="I6" s="41" t="s">
        <v>4</v>
      </c>
      <c r="J6" s="41" t="s">
        <v>5</v>
      </c>
      <c r="K6" s="42" t="s">
        <v>5</v>
      </c>
    </row>
    <row r="7" spans="2:11" x14ac:dyDescent="0.25">
      <c r="B7" s="43" t="s">
        <v>40</v>
      </c>
      <c r="C7" s="135">
        <v>0</v>
      </c>
      <c r="D7" s="165">
        <f>IFERROR(C7/C$18,0)</f>
        <v>0</v>
      </c>
      <c r="E7" s="165">
        <f>IFERROR(C7/C$29,0)</f>
        <v>0</v>
      </c>
      <c r="F7" s="135">
        <v>0</v>
      </c>
      <c r="G7" s="165">
        <f>IFERROR(F7/F$18,0)</f>
        <v>0</v>
      </c>
      <c r="H7" s="165">
        <f>IFERROR(F7/F$29,0)</f>
        <v>0</v>
      </c>
      <c r="I7" s="44">
        <f>SUM(C7,F7)</f>
        <v>0</v>
      </c>
      <c r="J7" s="45">
        <f>IFERROR(I7/I$18,0)</f>
        <v>0</v>
      </c>
      <c r="K7" s="47">
        <f>IFERROR(I7/I$29,0)</f>
        <v>0</v>
      </c>
    </row>
    <row r="8" spans="2:11" x14ac:dyDescent="0.25">
      <c r="B8" s="150" t="s">
        <v>122</v>
      </c>
      <c r="C8" s="135">
        <v>0</v>
      </c>
      <c r="D8" s="165">
        <f t="shared" ref="D8:D17" si="0">IFERROR(C8/C$18,0)</f>
        <v>0</v>
      </c>
      <c r="E8" s="165">
        <f t="shared" ref="E8:E17" si="1">IFERROR(C8/C$29,0)</f>
        <v>0</v>
      </c>
      <c r="F8" s="135">
        <v>0</v>
      </c>
      <c r="G8" s="165">
        <f t="shared" ref="G8:G17" si="2">IFERROR(F8/F$18,0)</f>
        <v>0</v>
      </c>
      <c r="H8" s="165">
        <f t="shared" ref="H8:H17" si="3">IFERROR(F8/F$29,0)</f>
        <v>0</v>
      </c>
      <c r="I8" s="44">
        <f t="shared" ref="I8:I17" si="4">SUM(C8,F8)</f>
        <v>0</v>
      </c>
      <c r="J8" s="45">
        <f t="shared" ref="J8:J17" si="5">IFERROR(I8/I$18,0)</f>
        <v>0</v>
      </c>
      <c r="K8" s="47">
        <f t="shared" ref="K8:K17" si="6">IFERROR(I8/I$29,0)</f>
        <v>0</v>
      </c>
    </row>
    <row r="9" spans="2:11" x14ac:dyDescent="0.25">
      <c r="B9" s="43" t="s">
        <v>11</v>
      </c>
      <c r="C9" s="135">
        <v>0</v>
      </c>
      <c r="D9" s="165">
        <f t="shared" si="0"/>
        <v>0</v>
      </c>
      <c r="E9" s="165">
        <f t="shared" si="1"/>
        <v>0</v>
      </c>
      <c r="F9" s="135">
        <v>0</v>
      </c>
      <c r="G9" s="165">
        <f t="shared" si="2"/>
        <v>0</v>
      </c>
      <c r="H9" s="165">
        <f t="shared" si="3"/>
        <v>0</v>
      </c>
      <c r="I9" s="44">
        <f t="shared" si="4"/>
        <v>0</v>
      </c>
      <c r="J9" s="45">
        <f t="shared" si="5"/>
        <v>0</v>
      </c>
      <c r="K9" s="47">
        <f t="shared" si="6"/>
        <v>0</v>
      </c>
    </row>
    <row r="10" spans="2:11" x14ac:dyDescent="0.25">
      <c r="B10" s="43" t="s">
        <v>52</v>
      </c>
      <c r="C10" s="135">
        <v>0</v>
      </c>
      <c r="D10" s="165">
        <f t="shared" si="0"/>
        <v>0</v>
      </c>
      <c r="E10" s="165">
        <f t="shared" si="1"/>
        <v>0</v>
      </c>
      <c r="F10" s="135">
        <v>0</v>
      </c>
      <c r="G10" s="165">
        <f t="shared" si="2"/>
        <v>0</v>
      </c>
      <c r="H10" s="165">
        <f t="shared" si="3"/>
        <v>0</v>
      </c>
      <c r="I10" s="44">
        <f t="shared" si="4"/>
        <v>0</v>
      </c>
      <c r="J10" s="45">
        <f t="shared" si="5"/>
        <v>0</v>
      </c>
      <c r="K10" s="47">
        <f t="shared" si="6"/>
        <v>0</v>
      </c>
    </row>
    <row r="11" spans="2:11" x14ac:dyDescent="0.25">
      <c r="B11" s="43" t="s">
        <v>12</v>
      </c>
      <c r="C11" s="135">
        <v>0</v>
      </c>
      <c r="D11" s="165">
        <f t="shared" si="0"/>
        <v>0</v>
      </c>
      <c r="E11" s="165">
        <f t="shared" si="1"/>
        <v>0</v>
      </c>
      <c r="F11" s="135">
        <v>0</v>
      </c>
      <c r="G11" s="165">
        <f t="shared" si="2"/>
        <v>0</v>
      </c>
      <c r="H11" s="165">
        <f t="shared" si="3"/>
        <v>0</v>
      </c>
      <c r="I11" s="44">
        <f t="shared" si="4"/>
        <v>0</v>
      </c>
      <c r="J11" s="45">
        <f t="shared" si="5"/>
        <v>0</v>
      </c>
      <c r="K11" s="47">
        <f t="shared" si="6"/>
        <v>0</v>
      </c>
    </row>
    <row r="12" spans="2:11" x14ac:dyDescent="0.25">
      <c r="B12" s="43" t="s">
        <v>142</v>
      </c>
      <c r="C12" s="135">
        <v>0</v>
      </c>
      <c r="D12" s="165">
        <f t="shared" si="0"/>
        <v>0</v>
      </c>
      <c r="E12" s="165">
        <f t="shared" si="1"/>
        <v>0</v>
      </c>
      <c r="F12" s="135">
        <v>0</v>
      </c>
      <c r="G12" s="165">
        <f t="shared" si="2"/>
        <v>0</v>
      </c>
      <c r="H12" s="165">
        <f t="shared" si="3"/>
        <v>0</v>
      </c>
      <c r="I12" s="44">
        <f t="shared" si="4"/>
        <v>0</v>
      </c>
      <c r="J12" s="45">
        <f t="shared" si="5"/>
        <v>0</v>
      </c>
      <c r="K12" s="47">
        <f t="shared" si="6"/>
        <v>0</v>
      </c>
    </row>
    <row r="13" spans="2:11" x14ac:dyDescent="0.25">
      <c r="B13" s="43" t="s">
        <v>143</v>
      </c>
      <c r="C13" s="135">
        <v>0</v>
      </c>
      <c r="D13" s="165">
        <f t="shared" si="0"/>
        <v>0</v>
      </c>
      <c r="E13" s="165">
        <f t="shared" si="1"/>
        <v>0</v>
      </c>
      <c r="F13" s="135">
        <v>0</v>
      </c>
      <c r="G13" s="165">
        <f t="shared" si="2"/>
        <v>0</v>
      </c>
      <c r="H13" s="165">
        <f t="shared" si="3"/>
        <v>0</v>
      </c>
      <c r="I13" s="44">
        <f t="shared" si="4"/>
        <v>0</v>
      </c>
      <c r="J13" s="45">
        <f t="shared" si="5"/>
        <v>0</v>
      </c>
      <c r="K13" s="47">
        <f t="shared" si="6"/>
        <v>0</v>
      </c>
    </row>
    <row r="14" spans="2:11" x14ac:dyDescent="0.25">
      <c r="B14" s="43" t="s">
        <v>144</v>
      </c>
      <c r="C14" s="135">
        <v>0</v>
      </c>
      <c r="D14" s="165">
        <f t="shared" si="0"/>
        <v>0</v>
      </c>
      <c r="E14" s="165">
        <f t="shared" si="1"/>
        <v>0</v>
      </c>
      <c r="F14" s="135">
        <v>0</v>
      </c>
      <c r="G14" s="165">
        <f t="shared" si="2"/>
        <v>0</v>
      </c>
      <c r="H14" s="165">
        <f t="shared" si="3"/>
        <v>0</v>
      </c>
      <c r="I14" s="44">
        <f t="shared" si="4"/>
        <v>0</v>
      </c>
      <c r="J14" s="45">
        <f t="shared" si="5"/>
        <v>0</v>
      </c>
      <c r="K14" s="47">
        <f t="shared" si="6"/>
        <v>0</v>
      </c>
    </row>
    <row r="15" spans="2:11" x14ac:dyDescent="0.25">
      <c r="B15" s="43" t="s">
        <v>145</v>
      </c>
      <c r="C15" s="135">
        <v>0</v>
      </c>
      <c r="D15" s="165">
        <f t="shared" si="0"/>
        <v>0</v>
      </c>
      <c r="E15" s="165">
        <f t="shared" si="1"/>
        <v>0</v>
      </c>
      <c r="F15" s="135">
        <v>0</v>
      </c>
      <c r="G15" s="165">
        <f t="shared" si="2"/>
        <v>0</v>
      </c>
      <c r="H15" s="165">
        <f t="shared" si="3"/>
        <v>0</v>
      </c>
      <c r="I15" s="44">
        <f t="shared" si="4"/>
        <v>0</v>
      </c>
      <c r="J15" s="45">
        <f t="shared" si="5"/>
        <v>0</v>
      </c>
      <c r="K15" s="47">
        <f t="shared" si="6"/>
        <v>0</v>
      </c>
    </row>
    <row r="16" spans="2:11" x14ac:dyDescent="0.25">
      <c r="B16" s="43" t="s">
        <v>146</v>
      </c>
      <c r="C16" s="135">
        <v>0</v>
      </c>
      <c r="D16" s="165">
        <f t="shared" si="0"/>
        <v>0</v>
      </c>
      <c r="E16" s="165">
        <f t="shared" si="1"/>
        <v>0</v>
      </c>
      <c r="F16" s="135">
        <v>0</v>
      </c>
      <c r="G16" s="165">
        <f t="shared" si="2"/>
        <v>0</v>
      </c>
      <c r="H16" s="165">
        <f t="shared" si="3"/>
        <v>0</v>
      </c>
      <c r="I16" s="44">
        <f t="shared" si="4"/>
        <v>0</v>
      </c>
      <c r="J16" s="45">
        <f t="shared" si="5"/>
        <v>0</v>
      </c>
      <c r="K16" s="47">
        <f t="shared" si="6"/>
        <v>0</v>
      </c>
    </row>
    <row r="17" spans="2:11" ht="15.75" thickBot="1" x14ac:dyDescent="0.3">
      <c r="B17" s="43" t="s">
        <v>13</v>
      </c>
      <c r="C17" s="135">
        <v>0</v>
      </c>
      <c r="D17" s="165">
        <f t="shared" si="0"/>
        <v>0</v>
      </c>
      <c r="E17" s="165">
        <f t="shared" si="1"/>
        <v>0</v>
      </c>
      <c r="F17" s="135">
        <v>0</v>
      </c>
      <c r="G17" s="165">
        <f t="shared" si="2"/>
        <v>0</v>
      </c>
      <c r="H17" s="165">
        <f t="shared" si="3"/>
        <v>0</v>
      </c>
      <c r="I17" s="44">
        <f t="shared" si="4"/>
        <v>0</v>
      </c>
      <c r="J17" s="45">
        <f t="shared" si="5"/>
        <v>0</v>
      </c>
      <c r="K17" s="47">
        <f t="shared" si="6"/>
        <v>0</v>
      </c>
    </row>
    <row r="18" spans="2:11" ht="16.5" thickTop="1" thickBot="1" x14ac:dyDescent="0.3">
      <c r="B18" s="60" t="s">
        <v>3</v>
      </c>
      <c r="C18" s="136">
        <f>SUM(C7:C17)</f>
        <v>0</v>
      </c>
      <c r="D18" s="62">
        <f>IFERROR(SUM(D7:D17),0)</f>
        <v>0</v>
      </c>
      <c r="E18" s="62">
        <f>IFERROR(SUM(E7:E17),0)</f>
        <v>0</v>
      </c>
      <c r="F18" s="136">
        <f>SUM(F7:F17)</f>
        <v>0</v>
      </c>
      <c r="G18" s="62">
        <f>IFERROR(SUM(G7:G17),0)</f>
        <v>0</v>
      </c>
      <c r="H18" s="62">
        <f>IFERROR(SUM(H7:H17),0)</f>
        <v>0</v>
      </c>
      <c r="I18" s="61">
        <f>SUM(I7:I17)</f>
        <v>0</v>
      </c>
      <c r="J18" s="62">
        <f>IFERROR(SUM(J7:J17),0)</f>
        <v>0</v>
      </c>
      <c r="K18" s="63">
        <f>IFERROR(SUM(K7:K17),0)</f>
        <v>0</v>
      </c>
    </row>
    <row r="19" spans="2:11" ht="15.75" thickTop="1" x14ac:dyDescent="0.25">
      <c r="B19" s="57"/>
      <c r="C19" s="58"/>
      <c r="D19" s="58"/>
      <c r="E19" s="58"/>
      <c r="F19" s="58"/>
      <c r="G19" s="58"/>
      <c r="H19" s="58"/>
      <c r="I19" s="58"/>
      <c r="J19" s="58"/>
      <c r="K19" s="68"/>
    </row>
    <row r="20" spans="2:11" x14ac:dyDescent="0.25">
      <c r="B20" s="40" t="s">
        <v>14</v>
      </c>
      <c r="C20" s="133" t="s">
        <v>4</v>
      </c>
      <c r="D20" s="133"/>
      <c r="E20" s="133" t="s">
        <v>5</v>
      </c>
      <c r="F20" s="133" t="s">
        <v>4</v>
      </c>
      <c r="G20" s="133"/>
      <c r="H20" s="133" t="s">
        <v>5</v>
      </c>
      <c r="I20" s="41" t="s">
        <v>4</v>
      </c>
      <c r="J20" s="48"/>
      <c r="K20" s="49" t="s">
        <v>5</v>
      </c>
    </row>
    <row r="21" spans="2:11" x14ac:dyDescent="0.25">
      <c r="B21" s="50" t="s">
        <v>15</v>
      </c>
      <c r="C21" s="137">
        <v>0</v>
      </c>
      <c r="D21" s="156"/>
      <c r="E21" s="166">
        <f>IFERROR(C21/C$29,0)</f>
        <v>0</v>
      </c>
      <c r="F21" s="137">
        <v>0</v>
      </c>
      <c r="G21" s="156"/>
      <c r="H21" s="166">
        <f>IFERROR(F21/F$29,0)</f>
        <v>0</v>
      </c>
      <c r="I21" s="44">
        <f t="shared" ref="I21:I26" si="7">SUM(C21,F21)</f>
        <v>0</v>
      </c>
      <c r="J21" s="51"/>
      <c r="K21" s="47">
        <f>IFERROR(I21/I$29,0)</f>
        <v>0</v>
      </c>
    </row>
    <row r="22" spans="2:11" x14ac:dyDescent="0.25">
      <c r="B22" s="50" t="s">
        <v>16</v>
      </c>
      <c r="C22" s="137">
        <v>0</v>
      </c>
      <c r="D22" s="156"/>
      <c r="E22" s="166">
        <f t="shared" ref="E22:E26" si="8">IFERROR(C22/C$29,0)</f>
        <v>0</v>
      </c>
      <c r="F22" s="137">
        <v>0</v>
      </c>
      <c r="G22" s="156"/>
      <c r="H22" s="166">
        <f t="shared" ref="H22:H26" si="9">IFERROR(F22/F$29,0)</f>
        <v>0</v>
      </c>
      <c r="I22" s="44">
        <f t="shared" si="7"/>
        <v>0</v>
      </c>
      <c r="J22" s="51"/>
      <c r="K22" s="47">
        <f t="shared" ref="K22:K26" si="10">IFERROR(I22/I$29,0)</f>
        <v>0</v>
      </c>
    </row>
    <row r="23" spans="2:11" x14ac:dyDescent="0.25">
      <c r="B23" s="50" t="s">
        <v>17</v>
      </c>
      <c r="C23" s="137">
        <v>0</v>
      </c>
      <c r="D23" s="156"/>
      <c r="E23" s="166">
        <f t="shared" si="8"/>
        <v>0</v>
      </c>
      <c r="F23" s="137">
        <v>0</v>
      </c>
      <c r="G23" s="156"/>
      <c r="H23" s="166">
        <f t="shared" si="9"/>
        <v>0</v>
      </c>
      <c r="I23" s="44">
        <f t="shared" si="7"/>
        <v>0</v>
      </c>
      <c r="J23" s="51"/>
      <c r="K23" s="47">
        <f t="shared" si="10"/>
        <v>0</v>
      </c>
    </row>
    <row r="24" spans="2:11" x14ac:dyDescent="0.25">
      <c r="B24" s="50" t="s">
        <v>18</v>
      </c>
      <c r="C24" s="137">
        <v>0</v>
      </c>
      <c r="D24" s="156"/>
      <c r="E24" s="166">
        <f t="shared" si="8"/>
        <v>0</v>
      </c>
      <c r="F24" s="137">
        <v>0</v>
      </c>
      <c r="G24" s="156"/>
      <c r="H24" s="166">
        <f t="shared" si="9"/>
        <v>0</v>
      </c>
      <c r="I24" s="44">
        <f t="shared" si="7"/>
        <v>0</v>
      </c>
      <c r="J24" s="51"/>
      <c r="K24" s="47">
        <f t="shared" si="10"/>
        <v>0</v>
      </c>
    </row>
    <row r="25" spans="2:11" x14ac:dyDescent="0.25">
      <c r="B25" s="50" t="s">
        <v>19</v>
      </c>
      <c r="C25" s="137">
        <v>0</v>
      </c>
      <c r="D25" s="156"/>
      <c r="E25" s="166">
        <f t="shared" si="8"/>
        <v>0</v>
      </c>
      <c r="F25" s="137">
        <v>0</v>
      </c>
      <c r="G25" s="156"/>
      <c r="H25" s="166">
        <f t="shared" si="9"/>
        <v>0</v>
      </c>
      <c r="I25" s="44">
        <f t="shared" si="7"/>
        <v>0</v>
      </c>
      <c r="J25" s="51"/>
      <c r="K25" s="47">
        <f t="shared" si="10"/>
        <v>0</v>
      </c>
    </row>
    <row r="26" spans="2:11" ht="15.75" thickBot="1" x14ac:dyDescent="0.3">
      <c r="B26" s="55" t="s">
        <v>20</v>
      </c>
      <c r="C26" s="141">
        <v>0</v>
      </c>
      <c r="D26" s="157"/>
      <c r="E26" s="166">
        <f t="shared" si="8"/>
        <v>0</v>
      </c>
      <c r="F26" s="141">
        <v>0</v>
      </c>
      <c r="G26" s="157"/>
      <c r="H26" s="166">
        <f t="shared" si="9"/>
        <v>0</v>
      </c>
      <c r="I26" s="44">
        <f t="shared" si="7"/>
        <v>0</v>
      </c>
      <c r="J26" s="56"/>
      <c r="K26" s="47">
        <f t="shared" si="10"/>
        <v>0</v>
      </c>
    </row>
    <row r="27" spans="2:11" ht="16.5" thickTop="1" thickBot="1" x14ac:dyDescent="0.3">
      <c r="B27" s="60" t="s">
        <v>3</v>
      </c>
      <c r="C27" s="136">
        <f>SUM(C21:C26)</f>
        <v>0</v>
      </c>
      <c r="D27" s="155"/>
      <c r="E27" s="62">
        <f>IFERROR(SUM(E21:E26),0)</f>
        <v>0</v>
      </c>
      <c r="F27" s="136">
        <f>SUM(F21:F26)</f>
        <v>0</v>
      </c>
      <c r="G27" s="155"/>
      <c r="H27" s="62">
        <f>IFERROR(SUM(H21:H26),0)</f>
        <v>0</v>
      </c>
      <c r="I27" s="61">
        <f>SUM(I21:I26)</f>
        <v>0</v>
      </c>
      <c r="J27" s="62"/>
      <c r="K27" s="63">
        <f>IFERROR(SUM(K21:K26),0)</f>
        <v>0</v>
      </c>
    </row>
    <row r="28" spans="2:11" ht="16.5" thickTop="1" thickBot="1" x14ac:dyDescent="0.3">
      <c r="B28" s="59"/>
      <c r="C28" s="159"/>
      <c r="D28" s="158"/>
      <c r="E28" s="167"/>
      <c r="F28" s="159"/>
      <c r="G28" s="158"/>
      <c r="H28" s="167"/>
      <c r="I28" s="158"/>
      <c r="J28" s="158"/>
      <c r="K28" s="168"/>
    </row>
    <row r="29" spans="2:11" ht="16.5" thickTop="1" thickBot="1" x14ac:dyDescent="0.3">
      <c r="B29" s="60" t="s">
        <v>6</v>
      </c>
      <c r="C29" s="136">
        <f>SUM(C18,C27)</f>
        <v>0</v>
      </c>
      <c r="D29" s="155"/>
      <c r="E29" s="62">
        <f>IFERROR(SUM(E18,E27),0)</f>
        <v>0</v>
      </c>
      <c r="F29" s="136">
        <f>SUM(F18,F27)</f>
        <v>0</v>
      </c>
      <c r="G29" s="155"/>
      <c r="H29" s="62">
        <f>IFERROR(SUM(H18,H27),0)</f>
        <v>0</v>
      </c>
      <c r="I29" s="61">
        <f>SUM(I18,I27)</f>
        <v>0</v>
      </c>
      <c r="J29" s="64"/>
      <c r="K29" s="66">
        <f>IFERROR(SUM(K18,K27),0)</f>
        <v>0</v>
      </c>
    </row>
    <row r="30" spans="2:11" ht="66" customHeight="1" thickTop="1" thickBot="1" x14ac:dyDescent="0.3">
      <c r="B30" s="191" t="s">
        <v>286</v>
      </c>
      <c r="C30" s="192"/>
      <c r="D30" s="192"/>
      <c r="E30" s="192"/>
      <c r="F30" s="192"/>
      <c r="G30" s="192"/>
      <c r="H30" s="192"/>
      <c r="I30" s="192"/>
      <c r="J30" s="192"/>
      <c r="K30" s="193"/>
    </row>
  </sheetData>
  <mergeCells count="6">
    <mergeCell ref="B30:K30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3"/>
  <dimension ref="B2:K30"/>
  <sheetViews>
    <sheetView showGridLines="0" showZeros="0" view="pageBreakPreview" topLeftCell="A7" zoomScaleNormal="100" zoomScaleSheetLayoutView="100" workbookViewId="0">
      <selection activeCell="B2" sqref="B2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1" width="12.28515625" style="1" customWidth="1"/>
    <col min="12" max="16384" width="8.85546875" style="1"/>
  </cols>
  <sheetData>
    <row r="2" spans="2:11" ht="15.75" thickBot="1" x14ac:dyDescent="0.3"/>
    <row r="3" spans="2:11" x14ac:dyDescent="0.25">
      <c r="B3" s="194" t="s">
        <v>190</v>
      </c>
      <c r="C3" s="195"/>
      <c r="D3" s="195"/>
      <c r="E3" s="195"/>
      <c r="F3" s="195"/>
      <c r="G3" s="195"/>
      <c r="H3" s="195"/>
      <c r="I3" s="195"/>
      <c r="J3" s="195"/>
      <c r="K3" s="196"/>
    </row>
    <row r="4" spans="2:11" x14ac:dyDescent="0.25">
      <c r="B4" s="197" t="s">
        <v>196</v>
      </c>
      <c r="C4" s="198"/>
      <c r="D4" s="198"/>
      <c r="E4" s="198"/>
      <c r="F4" s="198"/>
      <c r="G4" s="198"/>
      <c r="H4" s="198"/>
      <c r="I4" s="198"/>
      <c r="J4" s="198"/>
      <c r="K4" s="199"/>
    </row>
    <row r="5" spans="2:11" x14ac:dyDescent="0.25">
      <c r="B5" s="52"/>
      <c r="C5" s="198" t="s">
        <v>154</v>
      </c>
      <c r="D5" s="203"/>
      <c r="E5" s="203"/>
      <c r="F5" s="198" t="s">
        <v>27</v>
      </c>
      <c r="G5" s="198"/>
      <c r="H5" s="199"/>
      <c r="I5" s="198" t="s">
        <v>3</v>
      </c>
      <c r="J5" s="198"/>
      <c r="K5" s="199"/>
    </row>
    <row r="6" spans="2:11" x14ac:dyDescent="0.25">
      <c r="B6" s="148" t="s">
        <v>10</v>
      </c>
      <c r="C6" s="133" t="s">
        <v>4</v>
      </c>
      <c r="D6" s="133" t="s">
        <v>5</v>
      </c>
      <c r="E6" s="133" t="s">
        <v>5</v>
      </c>
      <c r="F6" s="133" t="s">
        <v>4</v>
      </c>
      <c r="G6" s="133" t="s">
        <v>5</v>
      </c>
      <c r="H6" s="133" t="s">
        <v>5</v>
      </c>
      <c r="I6" s="41" t="s">
        <v>4</v>
      </c>
      <c r="J6" s="41" t="s">
        <v>5</v>
      </c>
      <c r="K6" s="42" t="s">
        <v>5</v>
      </c>
    </row>
    <row r="7" spans="2:11" x14ac:dyDescent="0.25">
      <c r="B7" s="43" t="s">
        <v>40</v>
      </c>
      <c r="C7" s="135">
        <v>0</v>
      </c>
      <c r="D7" s="163">
        <f>IFERROR(C7/C$18,0)</f>
        <v>0</v>
      </c>
      <c r="E7" s="163">
        <f>IFERROR(C7/C$29,0)</f>
        <v>0</v>
      </c>
      <c r="F7" s="135">
        <v>1.4976851851851899E-2</v>
      </c>
      <c r="G7" s="170">
        <f>IFERROR(F7/F$18,0)</f>
        <v>9.076243248930374E-2</v>
      </c>
      <c r="H7" s="170">
        <f>IFERROR(F7/F$29,0)</f>
        <v>5.9711134696137855E-2</v>
      </c>
      <c r="I7" s="44">
        <f>SUM(C7,F7)</f>
        <v>1.4976851851851899E-2</v>
      </c>
      <c r="J7" s="45">
        <f>IFERROR(I7/I$18,0)</f>
        <v>9.076243248930374E-2</v>
      </c>
      <c r="K7" s="47">
        <f>IFERROR(I7/I$29,0)</f>
        <v>5.9711134696137855E-2</v>
      </c>
    </row>
    <row r="8" spans="2:11" x14ac:dyDescent="0.25">
      <c r="B8" s="150" t="s">
        <v>122</v>
      </c>
      <c r="C8" s="135">
        <v>0</v>
      </c>
      <c r="D8" s="163">
        <f t="shared" ref="D8:D17" si="0">IFERROR(C8/C$18,0)</f>
        <v>0</v>
      </c>
      <c r="E8" s="163">
        <f t="shared" ref="E8:E17" si="1">IFERROR(C8/C$29,0)</f>
        <v>0</v>
      </c>
      <c r="F8" s="135">
        <v>5.1099537037036999E-2</v>
      </c>
      <c r="G8" s="170">
        <f t="shared" ref="G8:G17" si="2">IFERROR(F8/F$18,0)</f>
        <v>0.30967244160763097</v>
      </c>
      <c r="H8" s="170">
        <f t="shared" ref="H8:H17" si="3">IFERROR(F8/F$29,0)</f>
        <v>0.20372848507221608</v>
      </c>
      <c r="I8" s="44">
        <f t="shared" ref="I8:I17" si="4">SUM(C8,F8)</f>
        <v>5.1099537037036999E-2</v>
      </c>
      <c r="J8" s="45">
        <f t="shared" ref="J8:J17" si="5">IFERROR(I8/I$18,0)</f>
        <v>0.30967244160763097</v>
      </c>
      <c r="K8" s="47">
        <f t="shared" ref="K8:K17" si="6">IFERROR(I8/I$29,0)</f>
        <v>0.20372848507221608</v>
      </c>
    </row>
    <row r="9" spans="2:11" x14ac:dyDescent="0.25">
      <c r="B9" s="43" t="s">
        <v>11</v>
      </c>
      <c r="C9" s="135">
        <v>0</v>
      </c>
      <c r="D9" s="163">
        <f t="shared" si="0"/>
        <v>0</v>
      </c>
      <c r="E9" s="163">
        <f t="shared" si="1"/>
        <v>0</v>
      </c>
      <c r="F9" s="135">
        <v>5.3368055555555599E-2</v>
      </c>
      <c r="G9" s="170">
        <f t="shared" si="2"/>
        <v>0.32342007434944248</v>
      </c>
      <c r="H9" s="170">
        <f t="shared" si="3"/>
        <v>0.21277283004937483</v>
      </c>
      <c r="I9" s="44">
        <f t="shared" si="4"/>
        <v>5.3368055555555599E-2</v>
      </c>
      <c r="J9" s="45">
        <f t="shared" si="5"/>
        <v>0.32342007434944248</v>
      </c>
      <c r="K9" s="47">
        <f t="shared" si="6"/>
        <v>0.21277283004937483</v>
      </c>
    </row>
    <row r="10" spans="2:11" x14ac:dyDescent="0.25">
      <c r="B10" s="43" t="s">
        <v>52</v>
      </c>
      <c r="C10" s="135">
        <v>0</v>
      </c>
      <c r="D10" s="163">
        <f t="shared" si="0"/>
        <v>0</v>
      </c>
      <c r="E10" s="163">
        <f t="shared" si="1"/>
        <v>0</v>
      </c>
      <c r="F10" s="135">
        <v>1.2650462962963E-2</v>
      </c>
      <c r="G10" s="170">
        <f t="shared" si="2"/>
        <v>7.6664094830609708E-2</v>
      </c>
      <c r="H10" s="170">
        <f t="shared" si="3"/>
        <v>5.043606663282741E-2</v>
      </c>
      <c r="I10" s="44">
        <f t="shared" si="4"/>
        <v>1.2650462962963E-2</v>
      </c>
      <c r="J10" s="45">
        <f t="shared" si="5"/>
        <v>7.6664094830609708E-2</v>
      </c>
      <c r="K10" s="47">
        <f t="shared" si="6"/>
        <v>5.043606663282741E-2</v>
      </c>
    </row>
    <row r="11" spans="2:11" x14ac:dyDescent="0.25">
      <c r="B11" s="43" t="s">
        <v>12</v>
      </c>
      <c r="C11" s="135">
        <v>0</v>
      </c>
      <c r="D11" s="163">
        <f t="shared" si="0"/>
        <v>0</v>
      </c>
      <c r="E11" s="163">
        <f t="shared" si="1"/>
        <v>0</v>
      </c>
      <c r="F11" s="135">
        <v>2.9166666666666698E-3</v>
      </c>
      <c r="G11" s="170">
        <f t="shared" si="2"/>
        <v>1.767552781089992E-2</v>
      </c>
      <c r="H11" s="170">
        <f t="shared" si="3"/>
        <v>1.1628443542060826E-2</v>
      </c>
      <c r="I11" s="44">
        <f t="shared" si="4"/>
        <v>2.9166666666666698E-3</v>
      </c>
      <c r="J11" s="45">
        <f t="shared" si="5"/>
        <v>1.767552781089992E-2</v>
      </c>
      <c r="K11" s="47">
        <f t="shared" si="6"/>
        <v>1.1628443542060826E-2</v>
      </c>
    </row>
    <row r="12" spans="2:11" x14ac:dyDescent="0.25">
      <c r="B12" s="43" t="s">
        <v>142</v>
      </c>
      <c r="C12" s="135">
        <v>0</v>
      </c>
      <c r="D12" s="163">
        <f t="shared" si="0"/>
        <v>0</v>
      </c>
      <c r="E12" s="163">
        <f t="shared" si="1"/>
        <v>0</v>
      </c>
      <c r="F12" s="135">
        <v>0</v>
      </c>
      <c r="G12" s="170">
        <f t="shared" si="2"/>
        <v>0</v>
      </c>
      <c r="H12" s="170">
        <f t="shared" si="3"/>
        <v>0</v>
      </c>
      <c r="I12" s="44">
        <f t="shared" si="4"/>
        <v>0</v>
      </c>
      <c r="J12" s="45">
        <f t="shared" si="5"/>
        <v>0</v>
      </c>
      <c r="K12" s="47">
        <f t="shared" si="6"/>
        <v>0</v>
      </c>
    </row>
    <row r="13" spans="2:11" x14ac:dyDescent="0.25">
      <c r="B13" s="43" t="s">
        <v>143</v>
      </c>
      <c r="C13" s="135">
        <v>0</v>
      </c>
      <c r="D13" s="163">
        <f t="shared" si="0"/>
        <v>0</v>
      </c>
      <c r="E13" s="163">
        <f t="shared" si="1"/>
        <v>0</v>
      </c>
      <c r="F13" s="135">
        <v>4.9652777777777803E-3</v>
      </c>
      <c r="G13" s="170">
        <f t="shared" si="2"/>
        <v>3.0090481868555796E-2</v>
      </c>
      <c r="H13" s="170">
        <f t="shared" si="3"/>
        <v>1.9796040791841631E-2</v>
      </c>
      <c r="I13" s="44">
        <f t="shared" si="4"/>
        <v>4.9652777777777803E-3</v>
      </c>
      <c r="J13" s="45">
        <f t="shared" si="5"/>
        <v>3.0090481868555796E-2</v>
      </c>
      <c r="K13" s="47">
        <f t="shared" si="6"/>
        <v>1.9796040791841631E-2</v>
      </c>
    </row>
    <row r="14" spans="2:11" x14ac:dyDescent="0.25">
      <c r="B14" s="43" t="s">
        <v>144</v>
      </c>
      <c r="C14" s="135">
        <v>0</v>
      </c>
      <c r="D14" s="163">
        <f t="shared" si="0"/>
        <v>0</v>
      </c>
      <c r="E14" s="163">
        <f t="shared" si="1"/>
        <v>0</v>
      </c>
      <c r="F14" s="135">
        <v>0</v>
      </c>
      <c r="G14" s="170">
        <f t="shared" si="2"/>
        <v>0</v>
      </c>
      <c r="H14" s="170">
        <f t="shared" si="3"/>
        <v>0</v>
      </c>
      <c r="I14" s="44">
        <f t="shared" si="4"/>
        <v>0</v>
      </c>
      <c r="J14" s="45">
        <f t="shared" si="5"/>
        <v>0</v>
      </c>
      <c r="K14" s="47">
        <f t="shared" si="6"/>
        <v>0</v>
      </c>
    </row>
    <row r="15" spans="2:11" x14ac:dyDescent="0.25">
      <c r="B15" s="43" t="s">
        <v>145</v>
      </c>
      <c r="C15" s="135">
        <v>0</v>
      </c>
      <c r="D15" s="163">
        <f t="shared" si="0"/>
        <v>0</v>
      </c>
      <c r="E15" s="163">
        <f t="shared" si="1"/>
        <v>0</v>
      </c>
      <c r="F15" s="135">
        <v>7.7083333333333301E-3</v>
      </c>
      <c r="G15" s="170">
        <f t="shared" si="2"/>
        <v>4.6713894928806857E-2</v>
      </c>
      <c r="H15" s="170">
        <f t="shared" si="3"/>
        <v>3.0732315075446423E-2</v>
      </c>
      <c r="I15" s="44">
        <f t="shared" si="4"/>
        <v>7.7083333333333301E-3</v>
      </c>
      <c r="J15" s="45">
        <f t="shared" si="5"/>
        <v>4.6713894928806857E-2</v>
      </c>
      <c r="K15" s="47">
        <f t="shared" si="6"/>
        <v>3.0732315075446423E-2</v>
      </c>
    </row>
    <row r="16" spans="2:11" x14ac:dyDescent="0.25">
      <c r="B16" s="43" t="s">
        <v>146</v>
      </c>
      <c r="C16" s="135">
        <v>0</v>
      </c>
      <c r="D16" s="163">
        <f t="shared" si="0"/>
        <v>0</v>
      </c>
      <c r="E16" s="163">
        <f t="shared" si="1"/>
        <v>0</v>
      </c>
      <c r="F16" s="135">
        <v>0</v>
      </c>
      <c r="G16" s="170">
        <f t="shared" si="2"/>
        <v>0</v>
      </c>
      <c r="H16" s="170">
        <f t="shared" si="3"/>
        <v>0</v>
      </c>
      <c r="I16" s="44">
        <f t="shared" si="4"/>
        <v>0</v>
      </c>
      <c r="J16" s="45">
        <f t="shared" si="5"/>
        <v>0</v>
      </c>
      <c r="K16" s="47">
        <f t="shared" si="6"/>
        <v>0</v>
      </c>
    </row>
    <row r="17" spans="2:11" ht="15.75" thickBot="1" x14ac:dyDescent="0.3">
      <c r="B17" s="43" t="s">
        <v>13</v>
      </c>
      <c r="C17" s="135">
        <v>0</v>
      </c>
      <c r="D17" s="163">
        <f t="shared" si="0"/>
        <v>0</v>
      </c>
      <c r="E17" s="163">
        <f t="shared" si="1"/>
        <v>0</v>
      </c>
      <c r="F17" s="135">
        <v>1.7326388888888902E-2</v>
      </c>
      <c r="G17" s="170">
        <f t="shared" si="2"/>
        <v>0.10500105211475068</v>
      </c>
      <c r="H17" s="170">
        <f t="shared" si="3"/>
        <v>6.9078491993908933E-2</v>
      </c>
      <c r="I17" s="44">
        <f t="shared" si="4"/>
        <v>1.7326388888888902E-2</v>
      </c>
      <c r="J17" s="45">
        <f t="shared" si="5"/>
        <v>0.10500105211475068</v>
      </c>
      <c r="K17" s="47">
        <f t="shared" si="6"/>
        <v>6.9078491993908933E-2</v>
      </c>
    </row>
    <row r="18" spans="2:11" ht="16.5" thickTop="1" thickBot="1" x14ac:dyDescent="0.3">
      <c r="B18" s="60" t="s">
        <v>3</v>
      </c>
      <c r="C18" s="136">
        <f>SUM(C7:C17)</f>
        <v>0</v>
      </c>
      <c r="D18" s="155">
        <f>IFERROR(SUM(D7:D17),0)</f>
        <v>0</v>
      </c>
      <c r="E18" s="155">
        <f>IFERROR(SUM(E7:E17),0)</f>
        <v>0</v>
      </c>
      <c r="F18" s="136">
        <f>SUM(F7:F17)</f>
        <v>0.16501157407407416</v>
      </c>
      <c r="G18" s="171">
        <f>IFERROR(SUM(G7:G17),0)</f>
        <v>1</v>
      </c>
      <c r="H18" s="171">
        <f>IFERROR(SUM(H7:H17),0)</f>
        <v>0.65788380785381395</v>
      </c>
      <c r="I18" s="61">
        <f>SUM(I7:I17)</f>
        <v>0.16501157407407416</v>
      </c>
      <c r="J18" s="62">
        <f>IFERROR(SUM(J7:J17),0)</f>
        <v>1</v>
      </c>
      <c r="K18" s="63">
        <f>IFERROR(SUM(K7:K17),0)</f>
        <v>0.65788380785381395</v>
      </c>
    </row>
    <row r="19" spans="2:11" ht="15.75" thickTop="1" x14ac:dyDescent="0.25">
      <c r="B19" s="57"/>
      <c r="C19" s="58"/>
      <c r="D19" s="58"/>
      <c r="E19" s="58"/>
      <c r="F19" s="58"/>
      <c r="G19" s="58"/>
      <c r="H19" s="58"/>
      <c r="I19" s="58"/>
      <c r="J19" s="58"/>
      <c r="K19" s="68"/>
    </row>
    <row r="20" spans="2:11" x14ac:dyDescent="0.25">
      <c r="B20" s="40" t="s">
        <v>14</v>
      </c>
      <c r="C20" s="133" t="s">
        <v>4</v>
      </c>
      <c r="D20" s="133"/>
      <c r="E20" s="133" t="s">
        <v>5</v>
      </c>
      <c r="F20" s="133" t="s">
        <v>4</v>
      </c>
      <c r="G20" s="133"/>
      <c r="H20" s="133" t="s">
        <v>5</v>
      </c>
      <c r="I20" s="41" t="s">
        <v>4</v>
      </c>
      <c r="J20" s="48"/>
      <c r="K20" s="49" t="s">
        <v>5</v>
      </c>
    </row>
    <row r="21" spans="2:11" x14ac:dyDescent="0.25">
      <c r="B21" s="50" t="s">
        <v>15</v>
      </c>
      <c r="C21" s="137">
        <v>0</v>
      </c>
      <c r="D21" s="156"/>
      <c r="E21" s="172">
        <f>IFERROR(C21/C$29,0)</f>
        <v>0</v>
      </c>
      <c r="F21" s="137">
        <v>5.5555555555555599E-4</v>
      </c>
      <c r="G21" s="156"/>
      <c r="H21" s="172">
        <f>IFERROR(F21/F$29,0)</f>
        <v>2.2149416270592043E-3</v>
      </c>
      <c r="I21" s="44">
        <f t="shared" ref="I21:I26" si="7">SUM(C21,F21)</f>
        <v>5.5555555555555599E-4</v>
      </c>
      <c r="J21" s="51"/>
      <c r="K21" s="47">
        <f>IFERROR(I21/I$29,0)</f>
        <v>2.2149416270592043E-3</v>
      </c>
    </row>
    <row r="22" spans="2:11" x14ac:dyDescent="0.25">
      <c r="B22" s="50" t="s">
        <v>16</v>
      </c>
      <c r="C22" s="137">
        <v>0</v>
      </c>
      <c r="D22" s="156"/>
      <c r="E22" s="172">
        <f t="shared" ref="E22:E26" si="8">IFERROR(C22/C$29,0)</f>
        <v>0</v>
      </c>
      <c r="F22" s="137">
        <v>0</v>
      </c>
      <c r="G22" s="156"/>
      <c r="H22" s="172">
        <f t="shared" ref="H22:H26" si="9">IFERROR(F22/F$29,0)</f>
        <v>0</v>
      </c>
      <c r="I22" s="44">
        <f t="shared" si="7"/>
        <v>0</v>
      </c>
      <c r="J22" s="51"/>
      <c r="K22" s="47">
        <f t="shared" ref="K22:K26" si="10">IFERROR(I22/I$29,0)</f>
        <v>0</v>
      </c>
    </row>
    <row r="23" spans="2:11" x14ac:dyDescent="0.25">
      <c r="B23" s="50" t="s">
        <v>17</v>
      </c>
      <c r="C23" s="137">
        <v>0</v>
      </c>
      <c r="D23" s="156"/>
      <c r="E23" s="172">
        <f t="shared" si="8"/>
        <v>0</v>
      </c>
      <c r="F23" s="137">
        <v>1.0069444444444401E-3</v>
      </c>
      <c r="G23" s="156"/>
      <c r="H23" s="172">
        <f t="shared" si="9"/>
        <v>4.014581699044787E-3</v>
      </c>
      <c r="I23" s="44">
        <f t="shared" si="7"/>
        <v>1.0069444444444401E-3</v>
      </c>
      <c r="J23" s="51"/>
      <c r="K23" s="47">
        <f t="shared" si="10"/>
        <v>4.014581699044787E-3</v>
      </c>
    </row>
    <row r="24" spans="2:11" x14ac:dyDescent="0.25">
      <c r="B24" s="50" t="s">
        <v>18</v>
      </c>
      <c r="C24" s="137">
        <v>0</v>
      </c>
      <c r="D24" s="156"/>
      <c r="E24" s="172">
        <f t="shared" si="8"/>
        <v>0</v>
      </c>
      <c r="F24" s="137">
        <v>2.2314814814814801E-2</v>
      </c>
      <c r="G24" s="156"/>
      <c r="H24" s="172">
        <f t="shared" si="9"/>
        <v>8.896682202021125E-2</v>
      </c>
      <c r="I24" s="44">
        <f t="shared" si="7"/>
        <v>2.2314814814814801E-2</v>
      </c>
      <c r="J24" s="51"/>
      <c r="K24" s="47">
        <f t="shared" si="10"/>
        <v>8.896682202021125E-2</v>
      </c>
    </row>
    <row r="25" spans="2:11" x14ac:dyDescent="0.25">
      <c r="B25" s="50" t="s">
        <v>19</v>
      </c>
      <c r="C25" s="137">
        <v>0</v>
      </c>
      <c r="D25" s="156"/>
      <c r="E25" s="172">
        <f t="shared" si="8"/>
        <v>0</v>
      </c>
      <c r="F25" s="137">
        <v>6.1712962962962997E-2</v>
      </c>
      <c r="G25" s="156"/>
      <c r="H25" s="172">
        <f t="shared" si="9"/>
        <v>0.24604309907249322</v>
      </c>
      <c r="I25" s="44">
        <f t="shared" si="7"/>
        <v>6.1712962962962997E-2</v>
      </c>
      <c r="J25" s="51"/>
      <c r="K25" s="47">
        <f t="shared" si="10"/>
        <v>0.24604309907249322</v>
      </c>
    </row>
    <row r="26" spans="2:11" ht="15.75" thickBot="1" x14ac:dyDescent="0.3">
      <c r="B26" s="55" t="s">
        <v>20</v>
      </c>
      <c r="C26" s="141">
        <v>0</v>
      </c>
      <c r="D26" s="157"/>
      <c r="E26" s="172">
        <f t="shared" si="8"/>
        <v>0</v>
      </c>
      <c r="F26" s="141">
        <v>2.19907407407407E-4</v>
      </c>
      <c r="G26" s="157"/>
      <c r="H26" s="172">
        <f t="shared" si="9"/>
        <v>8.7674772737759944E-4</v>
      </c>
      <c r="I26" s="44">
        <f t="shared" si="7"/>
        <v>2.19907407407407E-4</v>
      </c>
      <c r="J26" s="56"/>
      <c r="K26" s="47">
        <f t="shared" si="10"/>
        <v>8.7674772737759944E-4</v>
      </c>
    </row>
    <row r="27" spans="2:11" ht="16.5" thickTop="1" thickBot="1" x14ac:dyDescent="0.3">
      <c r="B27" s="60" t="s">
        <v>3</v>
      </c>
      <c r="C27" s="136">
        <f>SUM(C21:C26)</f>
        <v>0</v>
      </c>
      <c r="D27" s="155"/>
      <c r="E27" s="171">
        <f>IFERROR(SUM(E21:E26),0)</f>
        <v>0</v>
      </c>
      <c r="F27" s="136">
        <f>SUM(F21:F26)</f>
        <v>8.5810185185185198E-2</v>
      </c>
      <c r="G27" s="155"/>
      <c r="H27" s="171">
        <f>IFERROR(SUM(H21:H26),0)</f>
        <v>0.3421161921461861</v>
      </c>
      <c r="I27" s="61">
        <f>SUM(I21:I26)</f>
        <v>8.5810185185185198E-2</v>
      </c>
      <c r="J27" s="62"/>
      <c r="K27" s="63">
        <f>IFERROR(SUM(K21:K26),0)</f>
        <v>0.3421161921461861</v>
      </c>
    </row>
    <row r="28" spans="2:11" ht="16.5" thickTop="1" thickBot="1" x14ac:dyDescent="0.3">
      <c r="B28" s="59"/>
      <c r="C28" s="159"/>
      <c r="D28" s="158"/>
      <c r="E28" s="173"/>
      <c r="F28" s="159"/>
      <c r="G28" s="158"/>
      <c r="H28" s="173"/>
      <c r="I28" s="158"/>
      <c r="J28" s="158"/>
      <c r="K28" s="168"/>
    </row>
    <row r="29" spans="2:11" ht="16.5" thickTop="1" thickBot="1" x14ac:dyDescent="0.3">
      <c r="B29" s="60" t="s">
        <v>6</v>
      </c>
      <c r="C29" s="136">
        <f>SUM(C18,C27)</f>
        <v>0</v>
      </c>
      <c r="D29" s="155"/>
      <c r="E29" s="171">
        <f>IFERROR(SUM(E18,E27),0)</f>
        <v>0</v>
      </c>
      <c r="F29" s="136">
        <f>SUM(F18,F27)</f>
        <v>0.25082175925925937</v>
      </c>
      <c r="G29" s="155"/>
      <c r="H29" s="171">
        <f>IFERROR(SUM(H18,H27),0)</f>
        <v>1</v>
      </c>
      <c r="I29" s="61">
        <f>SUM(I18,I27)</f>
        <v>0.25082175925925937</v>
      </c>
      <c r="J29" s="64"/>
      <c r="K29" s="66">
        <f>IFERROR(SUM(K18,K27),0)</f>
        <v>1</v>
      </c>
    </row>
    <row r="30" spans="2:11" ht="66" customHeight="1" thickTop="1" thickBot="1" x14ac:dyDescent="0.3">
      <c r="B30" s="191" t="s">
        <v>287</v>
      </c>
      <c r="C30" s="192"/>
      <c r="D30" s="192"/>
      <c r="E30" s="192"/>
      <c r="F30" s="192"/>
      <c r="G30" s="192"/>
      <c r="H30" s="192"/>
      <c r="I30" s="192"/>
      <c r="J30" s="192"/>
      <c r="K30" s="193"/>
    </row>
  </sheetData>
  <mergeCells count="6">
    <mergeCell ref="B30:K30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4"/>
  <dimension ref="B2:K30"/>
  <sheetViews>
    <sheetView showGridLines="0" showZeros="0" view="pageBreakPreview" zoomScaleNormal="80" zoomScaleSheetLayoutView="100" zoomScalePageLayoutView="90" workbookViewId="0">
      <selection activeCell="B2" sqref="B2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1" width="12.28515625" style="1" customWidth="1"/>
    <col min="12" max="16384" width="8.85546875" style="1"/>
  </cols>
  <sheetData>
    <row r="2" spans="2:11" ht="15.75" thickBot="1" x14ac:dyDescent="0.3"/>
    <row r="3" spans="2:11" x14ac:dyDescent="0.25">
      <c r="B3" s="194" t="s">
        <v>191</v>
      </c>
      <c r="C3" s="195"/>
      <c r="D3" s="195"/>
      <c r="E3" s="195"/>
      <c r="F3" s="195"/>
      <c r="G3" s="195"/>
      <c r="H3" s="195"/>
      <c r="I3" s="195"/>
      <c r="J3" s="195"/>
      <c r="K3" s="196"/>
    </row>
    <row r="4" spans="2:11" x14ac:dyDescent="0.25">
      <c r="B4" s="197" t="s">
        <v>196</v>
      </c>
      <c r="C4" s="198"/>
      <c r="D4" s="198"/>
      <c r="E4" s="198"/>
      <c r="F4" s="198"/>
      <c r="G4" s="198"/>
      <c r="H4" s="198"/>
      <c r="I4" s="198"/>
      <c r="J4" s="198"/>
      <c r="K4" s="199"/>
    </row>
    <row r="5" spans="2:11" x14ac:dyDescent="0.25">
      <c r="B5" s="52"/>
      <c r="C5" s="198" t="s">
        <v>155</v>
      </c>
      <c r="D5" s="203"/>
      <c r="E5" s="203"/>
      <c r="F5" s="198" t="s">
        <v>156</v>
      </c>
      <c r="G5" s="198"/>
      <c r="H5" s="199"/>
      <c r="I5" s="198" t="s">
        <v>3</v>
      </c>
      <c r="J5" s="198"/>
      <c r="K5" s="199"/>
    </row>
    <row r="6" spans="2:11" x14ac:dyDescent="0.25">
      <c r="B6" s="148" t="s">
        <v>10</v>
      </c>
      <c r="C6" s="133" t="s">
        <v>4</v>
      </c>
      <c r="D6" s="133" t="s">
        <v>5</v>
      </c>
      <c r="E6" s="133" t="s">
        <v>5</v>
      </c>
      <c r="F6" s="133" t="s">
        <v>4</v>
      </c>
      <c r="G6" s="133" t="s">
        <v>5</v>
      </c>
      <c r="H6" s="133" t="s">
        <v>5</v>
      </c>
      <c r="I6" s="41" t="s">
        <v>4</v>
      </c>
      <c r="J6" s="41" t="s">
        <v>5</v>
      </c>
      <c r="K6" s="42" t="s">
        <v>5</v>
      </c>
    </row>
    <row r="7" spans="2:11" x14ac:dyDescent="0.25">
      <c r="B7" s="43" t="s">
        <v>40</v>
      </c>
      <c r="C7" s="135">
        <v>0</v>
      </c>
      <c r="D7" s="170">
        <f>IFERROR(C7/C$18,0)</f>
        <v>0</v>
      </c>
      <c r="E7" s="170">
        <f>IFERROR(C7/C$29,0)</f>
        <v>0</v>
      </c>
      <c r="F7" s="135">
        <v>0</v>
      </c>
      <c r="G7" s="170">
        <f>IFERROR(F7/F$18,0)</f>
        <v>0</v>
      </c>
      <c r="H7" s="170">
        <f>IFERROR(F7/F$29,0)</f>
        <v>0</v>
      </c>
      <c r="I7" s="44">
        <f>SUM(C7,F7)</f>
        <v>0</v>
      </c>
      <c r="J7" s="45">
        <f>IFERROR(I7/I$18,0)</f>
        <v>0</v>
      </c>
      <c r="K7" s="47">
        <f>IFERROR(I7/I$29,0)</f>
        <v>0</v>
      </c>
    </row>
    <row r="8" spans="2:11" x14ac:dyDescent="0.25">
      <c r="B8" s="150" t="s">
        <v>122</v>
      </c>
      <c r="C8" s="135">
        <v>0</v>
      </c>
      <c r="D8" s="170">
        <f t="shared" ref="D8:D17" si="0">IFERROR(C8/C$18,0)</f>
        <v>0</v>
      </c>
      <c r="E8" s="170">
        <f t="shared" ref="E8:E17" si="1">IFERROR(C8/C$29,0)</f>
        <v>0</v>
      </c>
      <c r="F8" s="135">
        <v>0</v>
      </c>
      <c r="G8" s="170">
        <f t="shared" ref="G8:G17" si="2">IFERROR(F8/F$18,0)</f>
        <v>0</v>
      </c>
      <c r="H8" s="170">
        <f t="shared" ref="H8:H17" si="3">IFERROR(F8/F$29,0)</f>
        <v>0</v>
      </c>
      <c r="I8" s="44">
        <f t="shared" ref="I8:I17" si="4">SUM(C8,F8)</f>
        <v>0</v>
      </c>
      <c r="J8" s="45">
        <f t="shared" ref="J8:J17" si="5">IFERROR(I8/I$18,0)</f>
        <v>0</v>
      </c>
      <c r="K8" s="47">
        <f t="shared" ref="K8:K17" si="6">IFERROR(I8/I$29,0)</f>
        <v>0</v>
      </c>
    </row>
    <row r="9" spans="2:11" x14ac:dyDescent="0.25">
      <c r="B9" s="43" t="s">
        <v>11</v>
      </c>
      <c r="C9" s="135">
        <v>0</v>
      </c>
      <c r="D9" s="170">
        <f t="shared" si="0"/>
        <v>0</v>
      </c>
      <c r="E9" s="170">
        <f t="shared" si="1"/>
        <v>0</v>
      </c>
      <c r="F9" s="135">
        <v>0</v>
      </c>
      <c r="G9" s="170">
        <f t="shared" si="2"/>
        <v>0</v>
      </c>
      <c r="H9" s="170">
        <f t="shared" si="3"/>
        <v>0</v>
      </c>
      <c r="I9" s="44">
        <f t="shared" si="4"/>
        <v>0</v>
      </c>
      <c r="J9" s="45">
        <f t="shared" si="5"/>
        <v>0</v>
      </c>
      <c r="K9" s="47">
        <f t="shared" si="6"/>
        <v>0</v>
      </c>
    </row>
    <row r="10" spans="2:11" x14ac:dyDescent="0.25">
      <c r="B10" s="43" t="s">
        <v>52</v>
      </c>
      <c r="C10" s="135">
        <v>0</v>
      </c>
      <c r="D10" s="170">
        <f t="shared" si="0"/>
        <v>0</v>
      </c>
      <c r="E10" s="170">
        <f t="shared" si="1"/>
        <v>0</v>
      </c>
      <c r="F10" s="135">
        <v>0</v>
      </c>
      <c r="G10" s="170">
        <f t="shared" si="2"/>
        <v>0</v>
      </c>
      <c r="H10" s="170">
        <f t="shared" si="3"/>
        <v>0</v>
      </c>
      <c r="I10" s="44">
        <f t="shared" si="4"/>
        <v>0</v>
      </c>
      <c r="J10" s="45">
        <f t="shared" si="5"/>
        <v>0</v>
      </c>
      <c r="K10" s="47">
        <f t="shared" si="6"/>
        <v>0</v>
      </c>
    </row>
    <row r="11" spans="2:11" x14ac:dyDescent="0.25">
      <c r="B11" s="43" t="s">
        <v>12</v>
      </c>
      <c r="C11" s="135">
        <v>0</v>
      </c>
      <c r="D11" s="170">
        <f t="shared" si="0"/>
        <v>0</v>
      </c>
      <c r="E11" s="170">
        <f t="shared" si="1"/>
        <v>0</v>
      </c>
      <c r="F11" s="135">
        <v>0</v>
      </c>
      <c r="G11" s="170">
        <f t="shared" si="2"/>
        <v>0</v>
      </c>
      <c r="H11" s="170">
        <f t="shared" si="3"/>
        <v>0</v>
      </c>
      <c r="I11" s="44">
        <f t="shared" si="4"/>
        <v>0</v>
      </c>
      <c r="J11" s="45">
        <f t="shared" si="5"/>
        <v>0</v>
      </c>
      <c r="K11" s="47">
        <f t="shared" si="6"/>
        <v>0</v>
      </c>
    </row>
    <row r="12" spans="2:11" x14ac:dyDescent="0.25">
      <c r="B12" s="43" t="s">
        <v>142</v>
      </c>
      <c r="C12" s="135">
        <v>0</v>
      </c>
      <c r="D12" s="170">
        <f t="shared" si="0"/>
        <v>0</v>
      </c>
      <c r="E12" s="170">
        <f t="shared" si="1"/>
        <v>0</v>
      </c>
      <c r="F12" s="135">
        <v>0</v>
      </c>
      <c r="G12" s="170">
        <f t="shared" si="2"/>
        <v>0</v>
      </c>
      <c r="H12" s="170">
        <f t="shared" si="3"/>
        <v>0</v>
      </c>
      <c r="I12" s="44">
        <f t="shared" si="4"/>
        <v>0</v>
      </c>
      <c r="J12" s="45">
        <f t="shared" si="5"/>
        <v>0</v>
      </c>
      <c r="K12" s="47">
        <f t="shared" si="6"/>
        <v>0</v>
      </c>
    </row>
    <row r="13" spans="2:11" x14ac:dyDescent="0.25">
      <c r="B13" s="43" t="s">
        <v>143</v>
      </c>
      <c r="C13" s="135">
        <v>0</v>
      </c>
      <c r="D13" s="170">
        <f t="shared" si="0"/>
        <v>0</v>
      </c>
      <c r="E13" s="170">
        <f t="shared" si="1"/>
        <v>0</v>
      </c>
      <c r="F13" s="135">
        <v>0</v>
      </c>
      <c r="G13" s="170">
        <f t="shared" si="2"/>
        <v>0</v>
      </c>
      <c r="H13" s="170">
        <f t="shared" si="3"/>
        <v>0</v>
      </c>
      <c r="I13" s="44">
        <f t="shared" si="4"/>
        <v>0</v>
      </c>
      <c r="J13" s="45">
        <f t="shared" si="5"/>
        <v>0</v>
      </c>
      <c r="K13" s="47">
        <f t="shared" si="6"/>
        <v>0</v>
      </c>
    </row>
    <row r="14" spans="2:11" x14ac:dyDescent="0.25">
      <c r="B14" s="43" t="s">
        <v>144</v>
      </c>
      <c r="C14" s="135">
        <v>0</v>
      </c>
      <c r="D14" s="170">
        <f t="shared" si="0"/>
        <v>0</v>
      </c>
      <c r="E14" s="170">
        <f t="shared" si="1"/>
        <v>0</v>
      </c>
      <c r="F14" s="135">
        <v>0</v>
      </c>
      <c r="G14" s="170">
        <f t="shared" si="2"/>
        <v>0</v>
      </c>
      <c r="H14" s="170">
        <f t="shared" si="3"/>
        <v>0</v>
      </c>
      <c r="I14" s="44">
        <f t="shared" si="4"/>
        <v>0</v>
      </c>
      <c r="J14" s="45">
        <f t="shared" si="5"/>
        <v>0</v>
      </c>
      <c r="K14" s="47">
        <f t="shared" si="6"/>
        <v>0</v>
      </c>
    </row>
    <row r="15" spans="2:11" x14ac:dyDescent="0.25">
      <c r="B15" s="43" t="s">
        <v>145</v>
      </c>
      <c r="C15" s="135">
        <v>0</v>
      </c>
      <c r="D15" s="170">
        <f t="shared" si="0"/>
        <v>0</v>
      </c>
      <c r="E15" s="170">
        <f t="shared" si="1"/>
        <v>0</v>
      </c>
      <c r="F15" s="135">
        <v>0</v>
      </c>
      <c r="G15" s="170">
        <f t="shared" si="2"/>
        <v>0</v>
      </c>
      <c r="H15" s="170">
        <f t="shared" si="3"/>
        <v>0</v>
      </c>
      <c r="I15" s="44">
        <f t="shared" si="4"/>
        <v>0</v>
      </c>
      <c r="J15" s="45">
        <f t="shared" si="5"/>
        <v>0</v>
      </c>
      <c r="K15" s="47">
        <f t="shared" si="6"/>
        <v>0</v>
      </c>
    </row>
    <row r="16" spans="2:11" x14ac:dyDescent="0.25">
      <c r="B16" s="43" t="s">
        <v>146</v>
      </c>
      <c r="C16" s="135">
        <v>0</v>
      </c>
      <c r="D16" s="170">
        <f t="shared" si="0"/>
        <v>0</v>
      </c>
      <c r="E16" s="170">
        <f t="shared" si="1"/>
        <v>0</v>
      </c>
      <c r="F16" s="135">
        <v>0</v>
      </c>
      <c r="G16" s="170">
        <f t="shared" si="2"/>
        <v>0</v>
      </c>
      <c r="H16" s="170">
        <f t="shared" si="3"/>
        <v>0</v>
      </c>
      <c r="I16" s="44">
        <f t="shared" si="4"/>
        <v>0</v>
      </c>
      <c r="J16" s="45">
        <f t="shared" si="5"/>
        <v>0</v>
      </c>
      <c r="K16" s="47">
        <f t="shared" si="6"/>
        <v>0</v>
      </c>
    </row>
    <row r="17" spans="2:11" ht="15.75" thickBot="1" x14ac:dyDescent="0.3">
      <c r="B17" s="43" t="s">
        <v>13</v>
      </c>
      <c r="C17" s="135">
        <v>0</v>
      </c>
      <c r="D17" s="170">
        <f t="shared" si="0"/>
        <v>0</v>
      </c>
      <c r="E17" s="170">
        <f t="shared" si="1"/>
        <v>0</v>
      </c>
      <c r="F17" s="135">
        <v>0</v>
      </c>
      <c r="G17" s="170">
        <f t="shared" si="2"/>
        <v>0</v>
      </c>
      <c r="H17" s="170">
        <f t="shared" si="3"/>
        <v>0</v>
      </c>
      <c r="I17" s="44">
        <f t="shared" si="4"/>
        <v>0</v>
      </c>
      <c r="J17" s="45">
        <f t="shared" si="5"/>
        <v>0</v>
      </c>
      <c r="K17" s="47">
        <f t="shared" si="6"/>
        <v>0</v>
      </c>
    </row>
    <row r="18" spans="2:11" ht="16.5" thickTop="1" thickBot="1" x14ac:dyDescent="0.3">
      <c r="B18" s="60" t="s">
        <v>3</v>
      </c>
      <c r="C18" s="136">
        <f>SUM(C7:C17)</f>
        <v>0</v>
      </c>
      <c r="D18" s="171">
        <f>IFERROR(SUM(D7:D17),0)</f>
        <v>0</v>
      </c>
      <c r="E18" s="171">
        <f>IFERROR(SUM(E7:E17),0)</f>
        <v>0</v>
      </c>
      <c r="F18" s="136">
        <f>SUM(F7:F17)</f>
        <v>0</v>
      </c>
      <c r="G18" s="171">
        <f>IFERROR(SUM(G7:G17),0)</f>
        <v>0</v>
      </c>
      <c r="H18" s="171">
        <f>IFERROR(SUM(H7:H17),0)</f>
        <v>0</v>
      </c>
      <c r="I18" s="61">
        <f>SUM(I7:I17)</f>
        <v>0</v>
      </c>
      <c r="J18" s="62">
        <f>IFERROR(SUM(J7:J17),0)</f>
        <v>0</v>
      </c>
      <c r="K18" s="63">
        <f>IFERROR(SUM(K7:K17),0)</f>
        <v>0</v>
      </c>
    </row>
    <row r="19" spans="2:11" ht="15.75" thickTop="1" x14ac:dyDescent="0.25">
      <c r="B19" s="57"/>
      <c r="C19" s="58"/>
      <c r="D19" s="58"/>
      <c r="E19" s="58"/>
      <c r="F19" s="58"/>
      <c r="G19" s="58"/>
      <c r="H19" s="58"/>
      <c r="I19" s="58"/>
      <c r="J19" s="58"/>
      <c r="K19" s="68"/>
    </row>
    <row r="20" spans="2:11" x14ac:dyDescent="0.25">
      <c r="B20" s="40" t="s">
        <v>14</v>
      </c>
      <c r="C20" s="133" t="s">
        <v>4</v>
      </c>
      <c r="D20" s="133"/>
      <c r="E20" s="174" t="s">
        <v>5</v>
      </c>
      <c r="F20" s="133" t="s">
        <v>4</v>
      </c>
      <c r="G20" s="133"/>
      <c r="H20" s="174" t="s">
        <v>5</v>
      </c>
      <c r="I20" s="41" t="s">
        <v>4</v>
      </c>
      <c r="J20" s="48"/>
      <c r="K20" s="49" t="s">
        <v>5</v>
      </c>
    </row>
    <row r="21" spans="2:11" x14ac:dyDescent="0.25">
      <c r="B21" s="50" t="s">
        <v>15</v>
      </c>
      <c r="C21" s="137">
        <v>0</v>
      </c>
      <c r="D21" s="156"/>
      <c r="E21" s="172">
        <f>IFERROR(C21/C$29,0)</f>
        <v>0</v>
      </c>
      <c r="F21" s="137">
        <v>0</v>
      </c>
      <c r="G21" s="156"/>
      <c r="H21" s="172">
        <f>IFERROR(F21/F$29,0)</f>
        <v>0</v>
      </c>
      <c r="I21" s="44">
        <f t="shared" ref="I21:I26" si="7">SUM(C21,F21)</f>
        <v>0</v>
      </c>
      <c r="J21" s="51"/>
      <c r="K21" s="47">
        <f>IFERROR(I21/I$29,0)</f>
        <v>0</v>
      </c>
    </row>
    <row r="22" spans="2:11" x14ac:dyDescent="0.25">
      <c r="B22" s="50" t="s">
        <v>16</v>
      </c>
      <c r="C22" s="137">
        <v>0</v>
      </c>
      <c r="D22" s="156"/>
      <c r="E22" s="172">
        <f t="shared" ref="E22:E26" si="8">IFERROR(C22/C$29,0)</f>
        <v>0</v>
      </c>
      <c r="F22" s="137">
        <v>0</v>
      </c>
      <c r="G22" s="156"/>
      <c r="H22" s="172">
        <f t="shared" ref="H22:H26" si="9">IFERROR(F22/F$29,0)</f>
        <v>0</v>
      </c>
      <c r="I22" s="44">
        <f t="shared" si="7"/>
        <v>0</v>
      </c>
      <c r="J22" s="51"/>
      <c r="K22" s="47">
        <f t="shared" ref="K22:K26" si="10">IFERROR(I22/I$29,0)</f>
        <v>0</v>
      </c>
    </row>
    <row r="23" spans="2:11" x14ac:dyDescent="0.25">
      <c r="B23" s="50" t="s">
        <v>17</v>
      </c>
      <c r="C23" s="137">
        <v>0</v>
      </c>
      <c r="D23" s="156"/>
      <c r="E23" s="172">
        <f t="shared" si="8"/>
        <v>0</v>
      </c>
      <c r="F23" s="137">
        <v>0</v>
      </c>
      <c r="G23" s="156"/>
      <c r="H23" s="172">
        <f t="shared" si="9"/>
        <v>0</v>
      </c>
      <c r="I23" s="44">
        <f t="shared" si="7"/>
        <v>0</v>
      </c>
      <c r="J23" s="51"/>
      <c r="K23" s="47">
        <f t="shared" si="10"/>
        <v>0</v>
      </c>
    </row>
    <row r="24" spans="2:11" x14ac:dyDescent="0.25">
      <c r="B24" s="50" t="s">
        <v>18</v>
      </c>
      <c r="C24" s="137">
        <v>0</v>
      </c>
      <c r="D24" s="156"/>
      <c r="E24" s="172">
        <f t="shared" si="8"/>
        <v>0</v>
      </c>
      <c r="F24" s="137">
        <v>0</v>
      </c>
      <c r="G24" s="156"/>
      <c r="H24" s="172">
        <f t="shared" si="9"/>
        <v>0</v>
      </c>
      <c r="I24" s="44">
        <f t="shared" si="7"/>
        <v>0</v>
      </c>
      <c r="J24" s="51"/>
      <c r="K24" s="47">
        <f t="shared" si="10"/>
        <v>0</v>
      </c>
    </row>
    <row r="25" spans="2:11" x14ac:dyDescent="0.25">
      <c r="B25" s="50" t="s">
        <v>19</v>
      </c>
      <c r="C25" s="137">
        <v>0</v>
      </c>
      <c r="D25" s="156"/>
      <c r="E25" s="172">
        <f t="shared" si="8"/>
        <v>0</v>
      </c>
      <c r="F25" s="137">
        <v>0</v>
      </c>
      <c r="G25" s="156"/>
      <c r="H25" s="172">
        <f t="shared" si="9"/>
        <v>0</v>
      </c>
      <c r="I25" s="44">
        <f t="shared" si="7"/>
        <v>0</v>
      </c>
      <c r="J25" s="51"/>
      <c r="K25" s="47">
        <f t="shared" si="10"/>
        <v>0</v>
      </c>
    </row>
    <row r="26" spans="2:11" ht="15.75" thickBot="1" x14ac:dyDescent="0.3">
      <c r="B26" s="55" t="s">
        <v>20</v>
      </c>
      <c r="C26" s="141">
        <v>0</v>
      </c>
      <c r="D26" s="157"/>
      <c r="E26" s="172">
        <f t="shared" si="8"/>
        <v>0</v>
      </c>
      <c r="F26" s="141">
        <v>0</v>
      </c>
      <c r="G26" s="157"/>
      <c r="H26" s="172">
        <f t="shared" si="9"/>
        <v>0</v>
      </c>
      <c r="I26" s="44">
        <f t="shared" si="7"/>
        <v>0</v>
      </c>
      <c r="J26" s="56"/>
      <c r="K26" s="47">
        <f t="shared" si="10"/>
        <v>0</v>
      </c>
    </row>
    <row r="27" spans="2:11" ht="16.5" thickTop="1" thickBot="1" x14ac:dyDescent="0.3">
      <c r="B27" s="60" t="s">
        <v>3</v>
      </c>
      <c r="C27" s="136">
        <f>SUM(C21:C26)</f>
        <v>0</v>
      </c>
      <c r="D27" s="155"/>
      <c r="E27" s="171">
        <f>IFERROR(SUM(E21:E26),0)</f>
        <v>0</v>
      </c>
      <c r="F27" s="136">
        <f>SUM(F21:F26)</f>
        <v>0</v>
      </c>
      <c r="G27" s="155"/>
      <c r="H27" s="171">
        <f>IFERROR(SUM(H21:H26),0)</f>
        <v>0</v>
      </c>
      <c r="I27" s="61">
        <f>SUM(I21:I26)</f>
        <v>0</v>
      </c>
      <c r="J27" s="62"/>
      <c r="K27" s="63">
        <f>IFERROR(SUM(K21:K26),0)</f>
        <v>0</v>
      </c>
    </row>
    <row r="28" spans="2:11" ht="16.5" thickTop="1" thickBot="1" x14ac:dyDescent="0.3">
      <c r="B28" s="59"/>
      <c r="C28" s="159"/>
      <c r="D28" s="158"/>
      <c r="E28" s="173"/>
      <c r="F28" s="159"/>
      <c r="G28" s="158"/>
      <c r="H28" s="173"/>
      <c r="I28" s="158"/>
      <c r="J28" s="158"/>
      <c r="K28" s="168"/>
    </row>
    <row r="29" spans="2:11" ht="16.5" thickTop="1" thickBot="1" x14ac:dyDescent="0.3">
      <c r="B29" s="60" t="s">
        <v>6</v>
      </c>
      <c r="C29" s="136">
        <f>SUM(C18,C27)</f>
        <v>0</v>
      </c>
      <c r="D29" s="155"/>
      <c r="E29" s="171">
        <f>IFERROR(SUM(E18,E27),0)</f>
        <v>0</v>
      </c>
      <c r="F29" s="136">
        <f>SUM(F18,F27)</f>
        <v>0</v>
      </c>
      <c r="G29" s="155"/>
      <c r="H29" s="171">
        <f>IFERROR(SUM(H18,H27),0)</f>
        <v>0</v>
      </c>
      <c r="I29" s="61">
        <f>SUM(I18,I27)</f>
        <v>0</v>
      </c>
      <c r="J29" s="64"/>
      <c r="K29" s="66">
        <f>IFERROR(SUM(K18,K27),0)</f>
        <v>0</v>
      </c>
    </row>
    <row r="30" spans="2:11" ht="66" customHeight="1" thickTop="1" thickBot="1" x14ac:dyDescent="0.3">
      <c r="B30" s="191" t="s">
        <v>288</v>
      </c>
      <c r="C30" s="192"/>
      <c r="D30" s="192"/>
      <c r="E30" s="192"/>
      <c r="F30" s="192"/>
      <c r="G30" s="192"/>
      <c r="H30" s="192"/>
      <c r="I30" s="192"/>
      <c r="J30" s="192"/>
      <c r="K30" s="193"/>
    </row>
  </sheetData>
  <mergeCells count="6">
    <mergeCell ref="B30:K30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5"/>
  <dimension ref="B2:K30"/>
  <sheetViews>
    <sheetView showGridLines="0" showZeros="0" view="pageBreakPreview" topLeftCell="A7" zoomScaleNormal="80" zoomScaleSheetLayoutView="100" zoomScalePageLayoutView="80" workbookViewId="0">
      <selection activeCell="B2" sqref="B2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1" width="12.28515625" style="1" customWidth="1"/>
    <col min="12" max="16384" width="8.85546875" style="1"/>
  </cols>
  <sheetData>
    <row r="2" spans="2:11" ht="15.75" thickBot="1" x14ac:dyDescent="0.3"/>
    <row r="3" spans="2:11" x14ac:dyDescent="0.25">
      <c r="B3" s="194" t="s">
        <v>192</v>
      </c>
      <c r="C3" s="195"/>
      <c r="D3" s="195"/>
      <c r="E3" s="195"/>
      <c r="F3" s="195"/>
      <c r="G3" s="195"/>
      <c r="H3" s="195"/>
      <c r="I3" s="195"/>
      <c r="J3" s="195"/>
      <c r="K3" s="196"/>
    </row>
    <row r="4" spans="2:11" x14ac:dyDescent="0.25">
      <c r="B4" s="197" t="s">
        <v>196</v>
      </c>
      <c r="C4" s="198"/>
      <c r="D4" s="198"/>
      <c r="E4" s="198"/>
      <c r="F4" s="198"/>
      <c r="G4" s="198"/>
      <c r="H4" s="198"/>
      <c r="I4" s="198"/>
      <c r="J4" s="198"/>
      <c r="K4" s="199"/>
    </row>
    <row r="5" spans="2:11" x14ac:dyDescent="0.25">
      <c r="B5" s="52"/>
      <c r="C5" s="198" t="s">
        <v>157</v>
      </c>
      <c r="D5" s="203"/>
      <c r="E5" s="203"/>
      <c r="F5" s="198" t="s">
        <v>23</v>
      </c>
      <c r="G5" s="198"/>
      <c r="H5" s="199"/>
      <c r="I5" s="198" t="s">
        <v>3</v>
      </c>
      <c r="J5" s="198"/>
      <c r="K5" s="199"/>
    </row>
    <row r="6" spans="2:11" x14ac:dyDescent="0.25">
      <c r="B6" s="148" t="s">
        <v>10</v>
      </c>
      <c r="C6" s="133" t="s">
        <v>4</v>
      </c>
      <c r="D6" s="133" t="s">
        <v>5</v>
      </c>
      <c r="E6" s="133" t="s">
        <v>5</v>
      </c>
      <c r="F6" s="133" t="s">
        <v>4</v>
      </c>
      <c r="G6" s="133" t="s">
        <v>5</v>
      </c>
      <c r="H6" s="133" t="s">
        <v>5</v>
      </c>
      <c r="I6" s="41" t="s">
        <v>4</v>
      </c>
      <c r="J6" s="41" t="s">
        <v>5</v>
      </c>
      <c r="K6" s="42" t="s">
        <v>5</v>
      </c>
    </row>
    <row r="7" spans="2:11" x14ac:dyDescent="0.25">
      <c r="B7" s="43" t="s">
        <v>40</v>
      </c>
      <c r="C7" s="135">
        <v>0</v>
      </c>
      <c r="D7" s="170">
        <f>IFERROR(C7/C$18,0)</f>
        <v>0</v>
      </c>
      <c r="E7" s="170">
        <f>IFERROR(C7/C$29,0)</f>
        <v>0</v>
      </c>
      <c r="F7" s="135">
        <v>1.72453703703704E-3</v>
      </c>
      <c r="G7" s="170">
        <f>IFERROR(F7/F$18,0)</f>
        <v>0.15250767656090092</v>
      </c>
      <c r="H7" s="170">
        <f>IFERROR(F7/F$29,0)</f>
        <v>8.3943661971831132E-2</v>
      </c>
      <c r="I7" s="44">
        <f>SUM(C7,F7)</f>
        <v>1.72453703703704E-3</v>
      </c>
      <c r="J7" s="45">
        <f>IFERROR(I7/I$18,0)</f>
        <v>0.15250767656090092</v>
      </c>
      <c r="K7" s="47">
        <f>IFERROR(I7/I$29,0)</f>
        <v>8.3943661971831132E-2</v>
      </c>
    </row>
    <row r="8" spans="2:11" x14ac:dyDescent="0.25">
      <c r="B8" s="150" t="s">
        <v>122</v>
      </c>
      <c r="C8" s="135">
        <v>0</v>
      </c>
      <c r="D8" s="170">
        <f t="shared" ref="D8:D17" si="0">IFERROR(C8/C$18,0)</f>
        <v>0</v>
      </c>
      <c r="E8" s="170">
        <f t="shared" ref="E8:E17" si="1">IFERROR(C8/C$29,0)</f>
        <v>0</v>
      </c>
      <c r="F8" s="135">
        <v>1.0879629629629601E-3</v>
      </c>
      <c r="G8" s="170">
        <f t="shared" ref="G8:G17" si="2">IFERROR(F8/F$18,0)</f>
        <v>9.6212896622312916E-2</v>
      </c>
      <c r="H8" s="170">
        <f t="shared" ref="H8:H17" si="3">IFERROR(F8/F$29,0)</f>
        <v>5.2957746478873094E-2</v>
      </c>
      <c r="I8" s="44">
        <f t="shared" ref="I8:I17" si="4">SUM(C8,F8)</f>
        <v>1.0879629629629601E-3</v>
      </c>
      <c r="J8" s="45">
        <f t="shared" ref="J8:J17" si="5">IFERROR(I8/I$18,0)</f>
        <v>9.6212896622312916E-2</v>
      </c>
      <c r="K8" s="47">
        <f t="shared" ref="K8:K17" si="6">IFERROR(I8/I$29,0)</f>
        <v>5.2957746478873094E-2</v>
      </c>
    </row>
    <row r="9" spans="2:11" x14ac:dyDescent="0.25">
      <c r="B9" s="43" t="s">
        <v>11</v>
      </c>
      <c r="C9" s="135">
        <v>0</v>
      </c>
      <c r="D9" s="170">
        <f t="shared" si="0"/>
        <v>0</v>
      </c>
      <c r="E9" s="170">
        <f t="shared" si="1"/>
        <v>0</v>
      </c>
      <c r="F9" s="135">
        <v>7.7199074074074097E-3</v>
      </c>
      <c r="G9" s="170">
        <f t="shared" si="2"/>
        <v>0.68270214943705221</v>
      </c>
      <c r="H9" s="170">
        <f t="shared" si="3"/>
        <v>0.37577464788732401</v>
      </c>
      <c r="I9" s="44">
        <f t="shared" si="4"/>
        <v>7.7199074074074097E-3</v>
      </c>
      <c r="J9" s="45">
        <f t="shared" si="5"/>
        <v>0.68270214943705221</v>
      </c>
      <c r="K9" s="47">
        <f t="shared" si="6"/>
        <v>0.37577464788732401</v>
      </c>
    </row>
    <row r="10" spans="2:11" x14ac:dyDescent="0.25">
      <c r="B10" s="43" t="s">
        <v>52</v>
      </c>
      <c r="C10" s="135">
        <v>0</v>
      </c>
      <c r="D10" s="170">
        <f t="shared" si="0"/>
        <v>0</v>
      </c>
      <c r="E10" s="170">
        <f t="shared" si="1"/>
        <v>0</v>
      </c>
      <c r="F10" s="135">
        <v>0</v>
      </c>
      <c r="G10" s="170">
        <f t="shared" si="2"/>
        <v>0</v>
      </c>
      <c r="H10" s="170">
        <f t="shared" si="3"/>
        <v>0</v>
      </c>
      <c r="I10" s="44">
        <f t="shared" si="4"/>
        <v>0</v>
      </c>
      <c r="J10" s="45">
        <f t="shared" si="5"/>
        <v>0</v>
      </c>
      <c r="K10" s="47">
        <f t="shared" si="6"/>
        <v>0</v>
      </c>
    </row>
    <row r="11" spans="2:11" x14ac:dyDescent="0.25">
      <c r="B11" s="43" t="s">
        <v>12</v>
      </c>
      <c r="C11" s="135">
        <v>0</v>
      </c>
      <c r="D11" s="170">
        <f t="shared" si="0"/>
        <v>0</v>
      </c>
      <c r="E11" s="170">
        <f t="shared" si="1"/>
        <v>0</v>
      </c>
      <c r="F11" s="135">
        <v>0</v>
      </c>
      <c r="G11" s="170">
        <f t="shared" si="2"/>
        <v>0</v>
      </c>
      <c r="H11" s="170">
        <f t="shared" si="3"/>
        <v>0</v>
      </c>
      <c r="I11" s="44">
        <f t="shared" si="4"/>
        <v>0</v>
      </c>
      <c r="J11" s="45">
        <f t="shared" si="5"/>
        <v>0</v>
      </c>
      <c r="K11" s="47">
        <f t="shared" si="6"/>
        <v>0</v>
      </c>
    </row>
    <row r="12" spans="2:11" x14ac:dyDescent="0.25">
      <c r="B12" s="43" t="s">
        <v>142</v>
      </c>
      <c r="C12" s="135">
        <v>0</v>
      </c>
      <c r="D12" s="170">
        <f t="shared" si="0"/>
        <v>0</v>
      </c>
      <c r="E12" s="170">
        <f t="shared" si="1"/>
        <v>0</v>
      </c>
      <c r="F12" s="135">
        <v>0</v>
      </c>
      <c r="G12" s="170">
        <f t="shared" si="2"/>
        <v>0</v>
      </c>
      <c r="H12" s="170">
        <f t="shared" si="3"/>
        <v>0</v>
      </c>
      <c r="I12" s="44">
        <f t="shared" si="4"/>
        <v>0</v>
      </c>
      <c r="J12" s="45">
        <f t="shared" si="5"/>
        <v>0</v>
      </c>
      <c r="K12" s="47">
        <f t="shared" si="6"/>
        <v>0</v>
      </c>
    </row>
    <row r="13" spans="2:11" x14ac:dyDescent="0.25">
      <c r="B13" s="43" t="s">
        <v>143</v>
      </c>
      <c r="C13" s="135">
        <v>0</v>
      </c>
      <c r="D13" s="170">
        <f t="shared" si="0"/>
        <v>0</v>
      </c>
      <c r="E13" s="170">
        <f t="shared" si="1"/>
        <v>0</v>
      </c>
      <c r="F13" s="135">
        <v>0</v>
      </c>
      <c r="G13" s="170">
        <f t="shared" si="2"/>
        <v>0</v>
      </c>
      <c r="H13" s="170">
        <f t="shared" si="3"/>
        <v>0</v>
      </c>
      <c r="I13" s="44">
        <f t="shared" si="4"/>
        <v>0</v>
      </c>
      <c r="J13" s="45">
        <f t="shared" si="5"/>
        <v>0</v>
      </c>
      <c r="K13" s="47">
        <f t="shared" si="6"/>
        <v>0</v>
      </c>
    </row>
    <row r="14" spans="2:11" x14ac:dyDescent="0.25">
      <c r="B14" s="43" t="s">
        <v>144</v>
      </c>
      <c r="C14" s="135">
        <v>0</v>
      </c>
      <c r="D14" s="170">
        <f t="shared" si="0"/>
        <v>0</v>
      </c>
      <c r="E14" s="170">
        <f t="shared" si="1"/>
        <v>0</v>
      </c>
      <c r="F14" s="135">
        <v>0</v>
      </c>
      <c r="G14" s="170">
        <f t="shared" si="2"/>
        <v>0</v>
      </c>
      <c r="H14" s="170">
        <f t="shared" si="3"/>
        <v>0</v>
      </c>
      <c r="I14" s="44">
        <f t="shared" si="4"/>
        <v>0</v>
      </c>
      <c r="J14" s="45">
        <f t="shared" si="5"/>
        <v>0</v>
      </c>
      <c r="K14" s="47">
        <f t="shared" si="6"/>
        <v>0</v>
      </c>
    </row>
    <row r="15" spans="2:11" x14ac:dyDescent="0.25">
      <c r="B15" s="43" t="s">
        <v>145</v>
      </c>
      <c r="C15" s="135">
        <v>0</v>
      </c>
      <c r="D15" s="170">
        <f t="shared" si="0"/>
        <v>0</v>
      </c>
      <c r="E15" s="170">
        <f t="shared" si="1"/>
        <v>0</v>
      </c>
      <c r="F15" s="135">
        <v>0</v>
      </c>
      <c r="G15" s="170">
        <f t="shared" si="2"/>
        <v>0</v>
      </c>
      <c r="H15" s="170">
        <f t="shared" si="3"/>
        <v>0</v>
      </c>
      <c r="I15" s="44">
        <f t="shared" si="4"/>
        <v>0</v>
      </c>
      <c r="J15" s="45">
        <f t="shared" si="5"/>
        <v>0</v>
      </c>
      <c r="K15" s="47">
        <f t="shared" si="6"/>
        <v>0</v>
      </c>
    </row>
    <row r="16" spans="2:11" x14ac:dyDescent="0.25">
      <c r="B16" s="43" t="s">
        <v>146</v>
      </c>
      <c r="C16" s="135">
        <v>0</v>
      </c>
      <c r="D16" s="170">
        <f t="shared" si="0"/>
        <v>0</v>
      </c>
      <c r="E16" s="170">
        <f t="shared" si="1"/>
        <v>0</v>
      </c>
      <c r="F16" s="135">
        <v>0</v>
      </c>
      <c r="G16" s="170">
        <f t="shared" si="2"/>
        <v>0</v>
      </c>
      <c r="H16" s="170">
        <f t="shared" si="3"/>
        <v>0</v>
      </c>
      <c r="I16" s="44">
        <f t="shared" si="4"/>
        <v>0</v>
      </c>
      <c r="J16" s="45">
        <f t="shared" si="5"/>
        <v>0</v>
      </c>
      <c r="K16" s="47">
        <f t="shared" si="6"/>
        <v>0</v>
      </c>
    </row>
    <row r="17" spans="2:11" ht="15.75" thickBot="1" x14ac:dyDescent="0.3">
      <c r="B17" s="43" t="s">
        <v>13</v>
      </c>
      <c r="C17" s="135">
        <v>0</v>
      </c>
      <c r="D17" s="170">
        <f t="shared" si="0"/>
        <v>0</v>
      </c>
      <c r="E17" s="170">
        <f t="shared" si="1"/>
        <v>0</v>
      </c>
      <c r="F17" s="135">
        <v>7.7546296296296304E-4</v>
      </c>
      <c r="G17" s="170">
        <f t="shared" si="2"/>
        <v>6.8577277379733861E-2</v>
      </c>
      <c r="H17" s="170">
        <f t="shared" si="3"/>
        <v>3.7746478873239439E-2</v>
      </c>
      <c r="I17" s="44">
        <f t="shared" si="4"/>
        <v>7.7546296296296304E-4</v>
      </c>
      <c r="J17" s="45">
        <f t="shared" si="5"/>
        <v>6.8577277379733861E-2</v>
      </c>
      <c r="K17" s="47">
        <f t="shared" si="6"/>
        <v>3.7746478873239439E-2</v>
      </c>
    </row>
    <row r="18" spans="2:11" ht="16.5" thickTop="1" thickBot="1" x14ac:dyDescent="0.3">
      <c r="B18" s="60" t="s">
        <v>3</v>
      </c>
      <c r="C18" s="136">
        <f>SUM(C7:C17)</f>
        <v>0</v>
      </c>
      <c r="D18" s="171">
        <f>IFERROR(SUM(D7:D17),0)</f>
        <v>0</v>
      </c>
      <c r="E18" s="171">
        <f>IFERROR(SUM(E7:E17),0)</f>
        <v>0</v>
      </c>
      <c r="F18" s="136">
        <f>SUM(F7:F17)</f>
        <v>1.1307870370370374E-2</v>
      </c>
      <c r="G18" s="171">
        <f>IFERROR(SUM(G7:G17),0)</f>
        <v>0.99999999999999989</v>
      </c>
      <c r="H18" s="171">
        <f>IFERROR(SUM(H7:H17),0)</f>
        <v>0.55042253521126772</v>
      </c>
      <c r="I18" s="61">
        <f>SUM(I7:I17)</f>
        <v>1.1307870370370374E-2</v>
      </c>
      <c r="J18" s="62">
        <f>IFERROR(SUM(J7:J17),0)</f>
        <v>0.99999999999999989</v>
      </c>
      <c r="K18" s="63">
        <f>IFERROR(SUM(K7:K17),0)</f>
        <v>0.55042253521126772</v>
      </c>
    </row>
    <row r="19" spans="2:11" ht="15.75" thickTop="1" x14ac:dyDescent="0.25">
      <c r="B19" s="57"/>
      <c r="C19" s="58"/>
      <c r="D19" s="58"/>
      <c r="E19" s="58"/>
      <c r="F19" s="58"/>
      <c r="G19" s="58"/>
      <c r="H19" s="58"/>
      <c r="I19" s="58"/>
      <c r="J19" s="58"/>
      <c r="K19" s="68"/>
    </row>
    <row r="20" spans="2:11" x14ac:dyDescent="0.25">
      <c r="B20" s="40" t="s">
        <v>14</v>
      </c>
      <c r="C20" s="133" t="s">
        <v>4</v>
      </c>
      <c r="D20" s="133"/>
      <c r="E20" s="133" t="s">
        <v>5</v>
      </c>
      <c r="F20" s="133" t="s">
        <v>4</v>
      </c>
      <c r="G20" s="133"/>
      <c r="H20" s="133" t="s">
        <v>5</v>
      </c>
      <c r="I20" s="41" t="s">
        <v>4</v>
      </c>
      <c r="J20" s="48"/>
      <c r="K20" s="49" t="s">
        <v>5</v>
      </c>
    </row>
    <row r="21" spans="2:11" x14ac:dyDescent="0.25">
      <c r="B21" s="50" t="s">
        <v>15</v>
      </c>
      <c r="C21" s="137">
        <v>0</v>
      </c>
      <c r="D21" s="156"/>
      <c r="E21" s="172">
        <f>IFERROR(C21/C$29,0)</f>
        <v>0</v>
      </c>
      <c r="F21" s="137">
        <v>0</v>
      </c>
      <c r="G21" s="156"/>
      <c r="H21" s="172">
        <f>IFERROR(F21/F$29,0)</f>
        <v>0</v>
      </c>
      <c r="I21" s="44">
        <f t="shared" ref="I21:I26" si="7">SUM(C21,F21)</f>
        <v>0</v>
      </c>
      <c r="J21" s="51"/>
      <c r="K21" s="47">
        <f>IFERROR(I21/I$29,0)</f>
        <v>0</v>
      </c>
    </row>
    <row r="22" spans="2:11" x14ac:dyDescent="0.25">
      <c r="B22" s="50" t="s">
        <v>16</v>
      </c>
      <c r="C22" s="137">
        <v>0</v>
      </c>
      <c r="D22" s="156"/>
      <c r="E22" s="172">
        <f t="shared" ref="E22:E26" si="8">IFERROR(C22/C$29,0)</f>
        <v>0</v>
      </c>
      <c r="F22" s="137">
        <v>0</v>
      </c>
      <c r="G22" s="156"/>
      <c r="H22" s="172">
        <f t="shared" ref="H22:H26" si="9">IFERROR(F22/F$29,0)</f>
        <v>0</v>
      </c>
      <c r="I22" s="44">
        <f t="shared" si="7"/>
        <v>0</v>
      </c>
      <c r="J22" s="51"/>
      <c r="K22" s="47">
        <f t="shared" ref="K22:K26" si="10">IFERROR(I22/I$29,0)</f>
        <v>0</v>
      </c>
    </row>
    <row r="23" spans="2:11" x14ac:dyDescent="0.25">
      <c r="B23" s="50" t="s">
        <v>17</v>
      </c>
      <c r="C23" s="137">
        <v>0</v>
      </c>
      <c r="D23" s="156"/>
      <c r="E23" s="172">
        <f t="shared" si="8"/>
        <v>0</v>
      </c>
      <c r="F23" s="137">
        <v>0</v>
      </c>
      <c r="G23" s="156"/>
      <c r="H23" s="172">
        <f t="shared" si="9"/>
        <v>0</v>
      </c>
      <c r="I23" s="44">
        <f t="shared" si="7"/>
        <v>0</v>
      </c>
      <c r="J23" s="51"/>
      <c r="K23" s="47">
        <f t="shared" si="10"/>
        <v>0</v>
      </c>
    </row>
    <row r="24" spans="2:11" x14ac:dyDescent="0.25">
      <c r="B24" s="50" t="s">
        <v>18</v>
      </c>
      <c r="C24" s="137">
        <v>0</v>
      </c>
      <c r="D24" s="156"/>
      <c r="E24" s="172">
        <f t="shared" si="8"/>
        <v>0</v>
      </c>
      <c r="F24" s="137">
        <v>0</v>
      </c>
      <c r="G24" s="156"/>
      <c r="H24" s="172">
        <f t="shared" si="9"/>
        <v>0</v>
      </c>
      <c r="I24" s="44">
        <f t="shared" si="7"/>
        <v>0</v>
      </c>
      <c r="J24" s="51"/>
      <c r="K24" s="47">
        <f t="shared" si="10"/>
        <v>0</v>
      </c>
    </row>
    <row r="25" spans="2:11" x14ac:dyDescent="0.25">
      <c r="B25" s="50" t="s">
        <v>19</v>
      </c>
      <c r="C25" s="137">
        <v>0</v>
      </c>
      <c r="D25" s="156"/>
      <c r="E25" s="172">
        <f t="shared" si="8"/>
        <v>0</v>
      </c>
      <c r="F25" s="137">
        <v>9.2361111111111099E-3</v>
      </c>
      <c r="G25" s="156"/>
      <c r="H25" s="172">
        <f t="shared" si="9"/>
        <v>0.44957746478873228</v>
      </c>
      <c r="I25" s="44">
        <f t="shared" si="7"/>
        <v>9.2361111111111099E-3</v>
      </c>
      <c r="J25" s="51"/>
      <c r="K25" s="47">
        <f t="shared" si="10"/>
        <v>0.44957746478873228</v>
      </c>
    </row>
    <row r="26" spans="2:11" ht="15.75" thickBot="1" x14ac:dyDescent="0.3">
      <c r="B26" s="55" t="s">
        <v>20</v>
      </c>
      <c r="C26" s="141">
        <v>0</v>
      </c>
      <c r="D26" s="157"/>
      <c r="E26" s="172">
        <f t="shared" si="8"/>
        <v>0</v>
      </c>
      <c r="F26" s="141">
        <v>0</v>
      </c>
      <c r="G26" s="157"/>
      <c r="H26" s="172">
        <f t="shared" si="9"/>
        <v>0</v>
      </c>
      <c r="I26" s="44">
        <f t="shared" si="7"/>
        <v>0</v>
      </c>
      <c r="J26" s="56"/>
      <c r="K26" s="47">
        <f t="shared" si="10"/>
        <v>0</v>
      </c>
    </row>
    <row r="27" spans="2:11" ht="16.5" thickTop="1" thickBot="1" x14ac:dyDescent="0.3">
      <c r="B27" s="60" t="s">
        <v>3</v>
      </c>
      <c r="C27" s="136">
        <f>SUM(C21:C26)</f>
        <v>0</v>
      </c>
      <c r="D27" s="155"/>
      <c r="E27" s="171">
        <f>IFERROR(SUM(E21:E26),0)</f>
        <v>0</v>
      </c>
      <c r="F27" s="136">
        <f>SUM(F21:F26)</f>
        <v>9.2361111111111099E-3</v>
      </c>
      <c r="G27" s="155"/>
      <c r="H27" s="171">
        <f>IFERROR(SUM(H21:H26),0)</f>
        <v>0.44957746478873228</v>
      </c>
      <c r="I27" s="61">
        <f>SUM(I21:I26)</f>
        <v>9.2361111111111099E-3</v>
      </c>
      <c r="J27" s="62"/>
      <c r="K27" s="63">
        <f>IFERROR(SUM(K21:K26),0)</f>
        <v>0.44957746478873228</v>
      </c>
    </row>
    <row r="28" spans="2:11" ht="16.5" thickTop="1" thickBot="1" x14ac:dyDescent="0.3">
      <c r="B28" s="59"/>
      <c r="C28" s="159"/>
      <c r="D28" s="158"/>
      <c r="E28" s="173"/>
      <c r="F28" s="159"/>
      <c r="G28" s="158"/>
      <c r="H28" s="173"/>
      <c r="I28" s="158"/>
      <c r="J28" s="158"/>
      <c r="K28" s="168"/>
    </row>
    <row r="29" spans="2:11" ht="16.5" thickTop="1" thickBot="1" x14ac:dyDescent="0.3">
      <c r="B29" s="60" t="s">
        <v>6</v>
      </c>
      <c r="C29" s="136">
        <f>SUM(C18,C27)</f>
        <v>0</v>
      </c>
      <c r="D29" s="155"/>
      <c r="E29" s="171">
        <f>IFERROR(SUM(E18,E27),0)</f>
        <v>0</v>
      </c>
      <c r="F29" s="136">
        <f>SUM(F18,F27)</f>
        <v>2.0543981481481483E-2</v>
      </c>
      <c r="G29" s="155"/>
      <c r="H29" s="171">
        <f>IFERROR(SUM(H18,H27),0)</f>
        <v>1</v>
      </c>
      <c r="I29" s="61">
        <f>SUM(I18,I27)</f>
        <v>2.0543981481481483E-2</v>
      </c>
      <c r="J29" s="64"/>
      <c r="K29" s="66">
        <f>IFERROR(SUM(K18,K27),0)</f>
        <v>1</v>
      </c>
    </row>
    <row r="30" spans="2:11" ht="66" customHeight="1" thickTop="1" thickBot="1" x14ac:dyDescent="0.3">
      <c r="B30" s="191" t="s">
        <v>289</v>
      </c>
      <c r="C30" s="192"/>
      <c r="D30" s="192"/>
      <c r="E30" s="192"/>
      <c r="F30" s="192"/>
      <c r="G30" s="192"/>
      <c r="H30" s="192"/>
      <c r="I30" s="192"/>
      <c r="J30" s="192"/>
      <c r="K30" s="193"/>
    </row>
  </sheetData>
  <mergeCells count="6">
    <mergeCell ref="B30:K30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6"/>
  <dimension ref="B2:K30"/>
  <sheetViews>
    <sheetView showGridLines="0" showZeros="0" view="pageBreakPreview" zoomScaleNormal="70" zoomScaleSheetLayoutView="100" workbookViewId="0">
      <selection activeCell="B2" sqref="B2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1" width="12.28515625" style="1" customWidth="1"/>
    <col min="12" max="16384" width="8.85546875" style="1"/>
  </cols>
  <sheetData>
    <row r="2" spans="2:11" ht="15.75" thickBot="1" x14ac:dyDescent="0.3"/>
    <row r="3" spans="2:11" x14ac:dyDescent="0.25">
      <c r="B3" s="194" t="s">
        <v>193</v>
      </c>
      <c r="C3" s="195"/>
      <c r="D3" s="195"/>
      <c r="E3" s="195"/>
      <c r="F3" s="195"/>
      <c r="G3" s="195"/>
      <c r="H3" s="195"/>
      <c r="I3" s="195"/>
      <c r="J3" s="195"/>
      <c r="K3" s="196"/>
    </row>
    <row r="4" spans="2:11" x14ac:dyDescent="0.25">
      <c r="B4" s="197" t="s">
        <v>196</v>
      </c>
      <c r="C4" s="198"/>
      <c r="D4" s="198"/>
      <c r="E4" s="198"/>
      <c r="F4" s="198"/>
      <c r="G4" s="198"/>
      <c r="H4" s="198"/>
      <c r="I4" s="198"/>
      <c r="J4" s="198"/>
      <c r="K4" s="199"/>
    </row>
    <row r="5" spans="2:11" x14ac:dyDescent="0.25">
      <c r="B5" s="52"/>
      <c r="C5" s="198" t="s">
        <v>157</v>
      </c>
      <c r="D5" s="203"/>
      <c r="E5" s="203"/>
      <c r="F5" s="198" t="s">
        <v>23</v>
      </c>
      <c r="G5" s="198"/>
      <c r="H5" s="199"/>
      <c r="I5" s="198" t="s">
        <v>3</v>
      </c>
      <c r="J5" s="198"/>
      <c r="K5" s="199"/>
    </row>
    <row r="6" spans="2:11" x14ac:dyDescent="0.25">
      <c r="B6" s="148" t="s">
        <v>10</v>
      </c>
      <c r="C6" s="133" t="s">
        <v>4</v>
      </c>
      <c r="D6" s="133" t="s">
        <v>5</v>
      </c>
      <c r="E6" s="133" t="s">
        <v>5</v>
      </c>
      <c r="F6" s="133" t="s">
        <v>4</v>
      </c>
      <c r="G6" s="133" t="s">
        <v>5</v>
      </c>
      <c r="H6" s="133" t="s">
        <v>5</v>
      </c>
      <c r="I6" s="41" t="s">
        <v>4</v>
      </c>
      <c r="J6" s="41" t="s">
        <v>5</v>
      </c>
      <c r="K6" s="42" t="s">
        <v>5</v>
      </c>
    </row>
    <row r="7" spans="2:11" x14ac:dyDescent="0.25">
      <c r="B7" s="43" t="s">
        <v>40</v>
      </c>
      <c r="C7" s="135">
        <v>0</v>
      </c>
      <c r="D7" s="170">
        <f>IFERROR(C7/C$18,0)</f>
        <v>0</v>
      </c>
      <c r="E7" s="170">
        <f>IFERROR(C7/C$29,0)</f>
        <v>0</v>
      </c>
      <c r="F7" s="135">
        <v>0</v>
      </c>
      <c r="G7" s="170">
        <f>IFERROR(F7/F$18,0)</f>
        <v>0</v>
      </c>
      <c r="H7" s="170">
        <f>IFERROR(F7/F$29,0)</f>
        <v>0</v>
      </c>
      <c r="I7" s="44">
        <f>SUM(C7,F7)</f>
        <v>0</v>
      </c>
      <c r="J7" s="45">
        <f>IFERROR(I7/I$18,0)</f>
        <v>0</v>
      </c>
      <c r="K7" s="47">
        <f>IFERROR(I7/I$29,0)</f>
        <v>0</v>
      </c>
    </row>
    <row r="8" spans="2:11" x14ac:dyDescent="0.25">
      <c r="B8" s="150" t="s">
        <v>122</v>
      </c>
      <c r="C8" s="135">
        <v>0</v>
      </c>
      <c r="D8" s="170">
        <f t="shared" ref="D8:D17" si="0">IFERROR(C8/C$18,0)</f>
        <v>0</v>
      </c>
      <c r="E8" s="170">
        <f t="shared" ref="E8:E17" si="1">IFERROR(C8/C$29,0)</f>
        <v>0</v>
      </c>
      <c r="F8" s="135">
        <v>0</v>
      </c>
      <c r="G8" s="170">
        <f t="shared" ref="G8:G17" si="2">IFERROR(F8/F$18,0)</f>
        <v>0</v>
      </c>
      <c r="H8" s="170">
        <f t="shared" ref="H8:H17" si="3">IFERROR(F8/F$29,0)</f>
        <v>0</v>
      </c>
      <c r="I8" s="44">
        <f t="shared" ref="I8:I17" si="4">SUM(C8,F8)</f>
        <v>0</v>
      </c>
      <c r="J8" s="45">
        <f t="shared" ref="J8:J17" si="5">IFERROR(I8/I$18,0)</f>
        <v>0</v>
      </c>
      <c r="K8" s="47">
        <f t="shared" ref="K8:K17" si="6">IFERROR(I8/I$29,0)</f>
        <v>0</v>
      </c>
    </row>
    <row r="9" spans="2:11" x14ac:dyDescent="0.25">
      <c r="B9" s="43" t="s">
        <v>11</v>
      </c>
      <c r="C9" s="135">
        <v>0</v>
      </c>
      <c r="D9" s="170">
        <f t="shared" si="0"/>
        <v>0</v>
      </c>
      <c r="E9" s="170">
        <f t="shared" si="1"/>
        <v>0</v>
      </c>
      <c r="F9" s="135">
        <v>0</v>
      </c>
      <c r="G9" s="170">
        <f t="shared" si="2"/>
        <v>0</v>
      </c>
      <c r="H9" s="170">
        <f t="shared" si="3"/>
        <v>0</v>
      </c>
      <c r="I9" s="44">
        <f t="shared" si="4"/>
        <v>0</v>
      </c>
      <c r="J9" s="45">
        <f t="shared" si="5"/>
        <v>0</v>
      </c>
      <c r="K9" s="47">
        <f t="shared" si="6"/>
        <v>0</v>
      </c>
    </row>
    <row r="10" spans="2:11" x14ac:dyDescent="0.25">
      <c r="B10" s="43" t="s">
        <v>52</v>
      </c>
      <c r="C10" s="135">
        <v>0</v>
      </c>
      <c r="D10" s="170">
        <f t="shared" si="0"/>
        <v>0</v>
      </c>
      <c r="E10" s="170">
        <f t="shared" si="1"/>
        <v>0</v>
      </c>
      <c r="F10" s="135">
        <v>0</v>
      </c>
      <c r="G10" s="170">
        <f t="shared" si="2"/>
        <v>0</v>
      </c>
      <c r="H10" s="170">
        <f t="shared" si="3"/>
        <v>0</v>
      </c>
      <c r="I10" s="44">
        <f t="shared" si="4"/>
        <v>0</v>
      </c>
      <c r="J10" s="45">
        <f t="shared" si="5"/>
        <v>0</v>
      </c>
      <c r="K10" s="47">
        <f t="shared" si="6"/>
        <v>0</v>
      </c>
    </row>
    <row r="11" spans="2:11" x14ac:dyDescent="0.25">
      <c r="B11" s="43" t="s">
        <v>12</v>
      </c>
      <c r="C11" s="135">
        <v>0</v>
      </c>
      <c r="D11" s="170">
        <f t="shared" si="0"/>
        <v>0</v>
      </c>
      <c r="E11" s="170">
        <f t="shared" si="1"/>
        <v>0</v>
      </c>
      <c r="F11" s="135">
        <v>0</v>
      </c>
      <c r="G11" s="170">
        <f t="shared" si="2"/>
        <v>0</v>
      </c>
      <c r="H11" s="170">
        <f t="shared" si="3"/>
        <v>0</v>
      </c>
      <c r="I11" s="44">
        <f t="shared" si="4"/>
        <v>0</v>
      </c>
      <c r="J11" s="45">
        <f t="shared" si="5"/>
        <v>0</v>
      </c>
      <c r="K11" s="47">
        <f t="shared" si="6"/>
        <v>0</v>
      </c>
    </row>
    <row r="12" spans="2:11" x14ac:dyDescent="0.25">
      <c r="B12" s="43" t="s">
        <v>142</v>
      </c>
      <c r="C12" s="135">
        <v>0</v>
      </c>
      <c r="D12" s="170">
        <f t="shared" si="0"/>
        <v>0</v>
      </c>
      <c r="E12" s="170">
        <f t="shared" si="1"/>
        <v>0</v>
      </c>
      <c r="F12" s="135">
        <v>0</v>
      </c>
      <c r="G12" s="170">
        <f t="shared" si="2"/>
        <v>0</v>
      </c>
      <c r="H12" s="170">
        <f t="shared" si="3"/>
        <v>0</v>
      </c>
      <c r="I12" s="44">
        <f t="shared" si="4"/>
        <v>0</v>
      </c>
      <c r="J12" s="45">
        <f t="shared" si="5"/>
        <v>0</v>
      </c>
      <c r="K12" s="47">
        <f t="shared" si="6"/>
        <v>0</v>
      </c>
    </row>
    <row r="13" spans="2:11" x14ac:dyDescent="0.25">
      <c r="B13" s="43" t="s">
        <v>143</v>
      </c>
      <c r="C13" s="135">
        <v>0</v>
      </c>
      <c r="D13" s="170">
        <f t="shared" si="0"/>
        <v>0</v>
      </c>
      <c r="E13" s="170">
        <f t="shared" si="1"/>
        <v>0</v>
      </c>
      <c r="F13" s="135">
        <v>0</v>
      </c>
      <c r="G13" s="170">
        <f t="shared" si="2"/>
        <v>0</v>
      </c>
      <c r="H13" s="170">
        <f t="shared" si="3"/>
        <v>0</v>
      </c>
      <c r="I13" s="44">
        <f t="shared" si="4"/>
        <v>0</v>
      </c>
      <c r="J13" s="45">
        <f t="shared" si="5"/>
        <v>0</v>
      </c>
      <c r="K13" s="47">
        <f t="shared" si="6"/>
        <v>0</v>
      </c>
    </row>
    <row r="14" spans="2:11" x14ac:dyDescent="0.25">
      <c r="B14" s="43" t="s">
        <v>144</v>
      </c>
      <c r="C14" s="135">
        <v>0</v>
      </c>
      <c r="D14" s="170">
        <f t="shared" si="0"/>
        <v>0</v>
      </c>
      <c r="E14" s="170">
        <f t="shared" si="1"/>
        <v>0</v>
      </c>
      <c r="F14" s="135">
        <v>0</v>
      </c>
      <c r="G14" s="170">
        <f t="shared" si="2"/>
        <v>0</v>
      </c>
      <c r="H14" s="170">
        <f t="shared" si="3"/>
        <v>0</v>
      </c>
      <c r="I14" s="44">
        <f t="shared" si="4"/>
        <v>0</v>
      </c>
      <c r="J14" s="45">
        <f t="shared" si="5"/>
        <v>0</v>
      </c>
      <c r="K14" s="47">
        <f t="shared" si="6"/>
        <v>0</v>
      </c>
    </row>
    <row r="15" spans="2:11" x14ac:dyDescent="0.25">
      <c r="B15" s="43" t="s">
        <v>145</v>
      </c>
      <c r="C15" s="135">
        <v>0</v>
      </c>
      <c r="D15" s="170">
        <f t="shared" si="0"/>
        <v>0</v>
      </c>
      <c r="E15" s="170">
        <f t="shared" si="1"/>
        <v>0</v>
      </c>
      <c r="F15" s="135">
        <v>0</v>
      </c>
      <c r="G15" s="170">
        <f t="shared" si="2"/>
        <v>0</v>
      </c>
      <c r="H15" s="170">
        <f t="shared" si="3"/>
        <v>0</v>
      </c>
      <c r="I15" s="44">
        <f t="shared" si="4"/>
        <v>0</v>
      </c>
      <c r="J15" s="45">
        <f t="shared" si="5"/>
        <v>0</v>
      </c>
      <c r="K15" s="47">
        <f t="shared" si="6"/>
        <v>0</v>
      </c>
    </row>
    <row r="16" spans="2:11" x14ac:dyDescent="0.25">
      <c r="B16" s="43" t="s">
        <v>146</v>
      </c>
      <c r="C16" s="135">
        <v>0</v>
      </c>
      <c r="D16" s="170">
        <f t="shared" si="0"/>
        <v>0</v>
      </c>
      <c r="E16" s="170">
        <f t="shared" si="1"/>
        <v>0</v>
      </c>
      <c r="F16" s="135">
        <v>0</v>
      </c>
      <c r="G16" s="170">
        <f t="shared" si="2"/>
        <v>0</v>
      </c>
      <c r="H16" s="170">
        <f t="shared" si="3"/>
        <v>0</v>
      </c>
      <c r="I16" s="44">
        <f t="shared" si="4"/>
        <v>0</v>
      </c>
      <c r="J16" s="45">
        <f t="shared" si="5"/>
        <v>0</v>
      </c>
      <c r="K16" s="47">
        <f t="shared" si="6"/>
        <v>0</v>
      </c>
    </row>
    <row r="17" spans="2:11" ht="15.75" thickBot="1" x14ac:dyDescent="0.3">
      <c r="B17" s="43" t="s">
        <v>13</v>
      </c>
      <c r="C17" s="135">
        <v>0</v>
      </c>
      <c r="D17" s="170">
        <f t="shared" si="0"/>
        <v>0</v>
      </c>
      <c r="E17" s="170">
        <f t="shared" si="1"/>
        <v>0</v>
      </c>
      <c r="F17" s="135">
        <v>0</v>
      </c>
      <c r="G17" s="170">
        <f t="shared" si="2"/>
        <v>0</v>
      </c>
      <c r="H17" s="170">
        <f t="shared" si="3"/>
        <v>0</v>
      </c>
      <c r="I17" s="44">
        <f t="shared" si="4"/>
        <v>0</v>
      </c>
      <c r="J17" s="45">
        <f t="shared" si="5"/>
        <v>0</v>
      </c>
      <c r="K17" s="47">
        <f t="shared" si="6"/>
        <v>0</v>
      </c>
    </row>
    <row r="18" spans="2:11" ht="16.5" thickTop="1" thickBot="1" x14ac:dyDescent="0.3">
      <c r="B18" s="60" t="s">
        <v>3</v>
      </c>
      <c r="C18" s="136">
        <f>SUM(C7:C17)</f>
        <v>0</v>
      </c>
      <c r="D18" s="171">
        <f>IFERROR(SUM(D7:D17),0)</f>
        <v>0</v>
      </c>
      <c r="E18" s="171">
        <f>IFERROR(SUM(E7:E17),0)</f>
        <v>0</v>
      </c>
      <c r="F18" s="136">
        <f>SUM(F7:F17)</f>
        <v>0</v>
      </c>
      <c r="G18" s="171">
        <f>IFERROR(SUM(G7:G17),0)</f>
        <v>0</v>
      </c>
      <c r="H18" s="171">
        <f>IFERROR(SUM(H7:H17),0)</f>
        <v>0</v>
      </c>
      <c r="I18" s="61">
        <f>SUM(I7:I17)</f>
        <v>0</v>
      </c>
      <c r="J18" s="62">
        <f>IFERROR(SUM(J7:J17),0)</f>
        <v>0</v>
      </c>
      <c r="K18" s="63">
        <f>IFERROR(SUM(K7:K17),0)</f>
        <v>0</v>
      </c>
    </row>
    <row r="19" spans="2:11" ht="15.75" thickTop="1" x14ac:dyDescent="0.25">
      <c r="B19" s="57"/>
      <c r="C19" s="58"/>
      <c r="D19" s="58"/>
      <c r="E19" s="58"/>
      <c r="F19" s="58"/>
      <c r="G19" s="58"/>
      <c r="H19" s="58"/>
      <c r="I19" s="58"/>
      <c r="J19" s="58"/>
      <c r="K19" s="68"/>
    </row>
    <row r="20" spans="2:11" x14ac:dyDescent="0.25">
      <c r="B20" s="40" t="s">
        <v>14</v>
      </c>
      <c r="C20" s="133" t="s">
        <v>4</v>
      </c>
      <c r="D20" s="133"/>
      <c r="E20" s="133" t="s">
        <v>5</v>
      </c>
      <c r="F20" s="133" t="s">
        <v>4</v>
      </c>
      <c r="G20" s="133"/>
      <c r="H20" s="133" t="s">
        <v>5</v>
      </c>
      <c r="I20" s="41" t="s">
        <v>4</v>
      </c>
      <c r="J20" s="48"/>
      <c r="K20" s="49" t="s">
        <v>5</v>
      </c>
    </row>
    <row r="21" spans="2:11" x14ac:dyDescent="0.25">
      <c r="B21" s="50" t="s">
        <v>15</v>
      </c>
      <c r="C21" s="137">
        <v>0</v>
      </c>
      <c r="D21" s="156"/>
      <c r="E21" s="172">
        <f>IFERROR(C21/C$29,0)</f>
        <v>0</v>
      </c>
      <c r="F21" s="137">
        <v>0</v>
      </c>
      <c r="G21" s="156"/>
      <c r="H21" s="172">
        <f>IFERROR(F21/F$29,0)</f>
        <v>0</v>
      </c>
      <c r="I21" s="44">
        <f t="shared" ref="I21:I26" si="7">SUM(C21,F21)</f>
        <v>0</v>
      </c>
      <c r="J21" s="51"/>
      <c r="K21" s="47">
        <f>IFERROR(I21/I$29,0)</f>
        <v>0</v>
      </c>
    </row>
    <row r="22" spans="2:11" x14ac:dyDescent="0.25">
      <c r="B22" s="50" t="s">
        <v>16</v>
      </c>
      <c r="C22" s="137">
        <v>0</v>
      </c>
      <c r="D22" s="156"/>
      <c r="E22" s="172">
        <f t="shared" ref="E22:E26" si="8">IFERROR(C22/C$29,0)</f>
        <v>0</v>
      </c>
      <c r="F22" s="137">
        <v>0</v>
      </c>
      <c r="G22" s="156"/>
      <c r="H22" s="172">
        <f t="shared" ref="H22:H26" si="9">IFERROR(F22/F$29,0)</f>
        <v>0</v>
      </c>
      <c r="I22" s="44">
        <f t="shared" si="7"/>
        <v>0</v>
      </c>
      <c r="J22" s="51"/>
      <c r="K22" s="47">
        <f t="shared" ref="K22:K26" si="10">IFERROR(I22/I$29,0)</f>
        <v>0</v>
      </c>
    </row>
    <row r="23" spans="2:11" x14ac:dyDescent="0.25">
      <c r="B23" s="50" t="s">
        <v>17</v>
      </c>
      <c r="C23" s="137">
        <v>0</v>
      </c>
      <c r="D23" s="156"/>
      <c r="E23" s="172">
        <f t="shared" si="8"/>
        <v>0</v>
      </c>
      <c r="F23" s="137">
        <v>0</v>
      </c>
      <c r="G23" s="156"/>
      <c r="H23" s="172">
        <f t="shared" si="9"/>
        <v>0</v>
      </c>
      <c r="I23" s="44">
        <f t="shared" si="7"/>
        <v>0</v>
      </c>
      <c r="J23" s="51"/>
      <c r="K23" s="47">
        <f t="shared" si="10"/>
        <v>0</v>
      </c>
    </row>
    <row r="24" spans="2:11" x14ac:dyDescent="0.25">
      <c r="B24" s="50" t="s">
        <v>18</v>
      </c>
      <c r="C24" s="137">
        <v>0</v>
      </c>
      <c r="D24" s="156"/>
      <c r="E24" s="172">
        <f t="shared" si="8"/>
        <v>0</v>
      </c>
      <c r="F24" s="137">
        <v>0</v>
      </c>
      <c r="G24" s="156"/>
      <c r="H24" s="172">
        <f t="shared" si="9"/>
        <v>0</v>
      </c>
      <c r="I24" s="44">
        <f t="shared" si="7"/>
        <v>0</v>
      </c>
      <c r="J24" s="51"/>
      <c r="K24" s="47">
        <f t="shared" si="10"/>
        <v>0</v>
      </c>
    </row>
    <row r="25" spans="2:11" x14ac:dyDescent="0.25">
      <c r="B25" s="50" t="s">
        <v>19</v>
      </c>
      <c r="C25" s="137">
        <v>0</v>
      </c>
      <c r="D25" s="156"/>
      <c r="E25" s="172">
        <f t="shared" si="8"/>
        <v>0</v>
      </c>
      <c r="F25" s="137">
        <v>0</v>
      </c>
      <c r="G25" s="156"/>
      <c r="H25" s="172">
        <f t="shared" si="9"/>
        <v>0</v>
      </c>
      <c r="I25" s="44">
        <f t="shared" si="7"/>
        <v>0</v>
      </c>
      <c r="J25" s="51"/>
      <c r="K25" s="47">
        <f t="shared" si="10"/>
        <v>0</v>
      </c>
    </row>
    <row r="26" spans="2:11" ht="15.75" thickBot="1" x14ac:dyDescent="0.3">
      <c r="B26" s="55" t="s">
        <v>20</v>
      </c>
      <c r="C26" s="141">
        <v>0</v>
      </c>
      <c r="D26" s="157"/>
      <c r="E26" s="172">
        <f t="shared" si="8"/>
        <v>0</v>
      </c>
      <c r="F26" s="141">
        <v>0</v>
      </c>
      <c r="G26" s="157"/>
      <c r="H26" s="172">
        <f t="shared" si="9"/>
        <v>0</v>
      </c>
      <c r="I26" s="44">
        <f t="shared" si="7"/>
        <v>0</v>
      </c>
      <c r="J26" s="56"/>
      <c r="K26" s="47">
        <f t="shared" si="10"/>
        <v>0</v>
      </c>
    </row>
    <row r="27" spans="2:11" ht="16.5" thickTop="1" thickBot="1" x14ac:dyDescent="0.3">
      <c r="B27" s="60" t="s">
        <v>3</v>
      </c>
      <c r="C27" s="136">
        <f>SUM(C21:C26)</f>
        <v>0</v>
      </c>
      <c r="D27" s="155"/>
      <c r="E27" s="171">
        <f>IFERROR(SUM(E21:E26),0)</f>
        <v>0</v>
      </c>
      <c r="F27" s="136">
        <f>SUM(F21:F26)</f>
        <v>0</v>
      </c>
      <c r="G27" s="155"/>
      <c r="H27" s="171">
        <f>IFERROR(SUM(H21:H26),0)</f>
        <v>0</v>
      </c>
      <c r="I27" s="61">
        <f>SUM(I21:I26)</f>
        <v>0</v>
      </c>
      <c r="J27" s="62"/>
      <c r="K27" s="63">
        <f>IFERROR(SUM(K21:K26),0)</f>
        <v>0</v>
      </c>
    </row>
    <row r="28" spans="2:11" ht="16.5" thickTop="1" thickBot="1" x14ac:dyDescent="0.3">
      <c r="B28" s="59"/>
      <c r="C28" s="159"/>
      <c r="D28" s="158"/>
      <c r="E28" s="173"/>
      <c r="F28" s="159"/>
      <c r="G28" s="158"/>
      <c r="H28" s="173"/>
      <c r="I28" s="158"/>
      <c r="J28" s="158"/>
      <c r="K28" s="168"/>
    </row>
    <row r="29" spans="2:11" ht="16.5" thickTop="1" thickBot="1" x14ac:dyDescent="0.3">
      <c r="B29" s="60" t="s">
        <v>6</v>
      </c>
      <c r="C29" s="136">
        <f>SUM(C18,C27)</f>
        <v>0</v>
      </c>
      <c r="D29" s="155"/>
      <c r="E29" s="171">
        <f>IFERROR(SUM(E18,E27),0)</f>
        <v>0</v>
      </c>
      <c r="F29" s="136">
        <f>SUM(F18,F27)</f>
        <v>0</v>
      </c>
      <c r="G29" s="155"/>
      <c r="H29" s="171">
        <f>IFERROR(SUM(H18,H27),0)</f>
        <v>0</v>
      </c>
      <c r="I29" s="61">
        <f>SUM(I18,I27)</f>
        <v>0</v>
      </c>
      <c r="J29" s="64"/>
      <c r="K29" s="66">
        <f>IFERROR(SUM(K18,K27),0)</f>
        <v>0</v>
      </c>
    </row>
    <row r="30" spans="2:11" ht="66" customHeight="1" thickTop="1" thickBot="1" x14ac:dyDescent="0.3">
      <c r="B30" s="191" t="s">
        <v>290</v>
      </c>
      <c r="C30" s="192"/>
      <c r="D30" s="192"/>
      <c r="E30" s="192"/>
      <c r="F30" s="192"/>
      <c r="G30" s="192"/>
      <c r="H30" s="192"/>
      <c r="I30" s="192"/>
      <c r="J30" s="192"/>
      <c r="K30" s="193"/>
    </row>
  </sheetData>
  <mergeCells count="6">
    <mergeCell ref="B30:K30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7"/>
  <dimension ref="B2:K30"/>
  <sheetViews>
    <sheetView showGridLines="0" showZeros="0" view="pageBreakPreview" zoomScale="80" zoomScaleNormal="80" zoomScaleSheetLayoutView="80" zoomScalePageLayoutView="90" workbookViewId="0">
      <selection activeCell="B2" sqref="B2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1" width="12.28515625" style="1" customWidth="1"/>
    <col min="12" max="16384" width="8.85546875" style="1"/>
  </cols>
  <sheetData>
    <row r="2" spans="2:11" ht="15.75" thickBot="1" x14ac:dyDescent="0.3"/>
    <row r="3" spans="2:11" x14ac:dyDescent="0.25">
      <c r="B3" s="194" t="s">
        <v>194</v>
      </c>
      <c r="C3" s="195"/>
      <c r="D3" s="195"/>
      <c r="E3" s="195"/>
      <c r="F3" s="195"/>
      <c r="G3" s="195"/>
      <c r="H3" s="195"/>
      <c r="I3" s="195"/>
      <c r="J3" s="195"/>
      <c r="K3" s="196"/>
    </row>
    <row r="4" spans="2:11" x14ac:dyDescent="0.25">
      <c r="B4" s="197" t="s">
        <v>196</v>
      </c>
      <c r="C4" s="198"/>
      <c r="D4" s="198"/>
      <c r="E4" s="198"/>
      <c r="F4" s="198"/>
      <c r="G4" s="198"/>
      <c r="H4" s="198"/>
      <c r="I4" s="198"/>
      <c r="J4" s="198"/>
      <c r="K4" s="199"/>
    </row>
    <row r="5" spans="2:11" x14ac:dyDescent="0.25">
      <c r="B5" s="52"/>
      <c r="C5" s="198" t="s">
        <v>158</v>
      </c>
      <c r="D5" s="203"/>
      <c r="E5" s="203"/>
      <c r="F5" s="198" t="s">
        <v>159</v>
      </c>
      <c r="G5" s="198"/>
      <c r="H5" s="199"/>
      <c r="I5" s="198" t="s">
        <v>3</v>
      </c>
      <c r="J5" s="198"/>
      <c r="K5" s="199"/>
    </row>
    <row r="6" spans="2:11" x14ac:dyDescent="0.25">
      <c r="B6" s="148" t="s">
        <v>10</v>
      </c>
      <c r="C6" s="133" t="s">
        <v>4</v>
      </c>
      <c r="D6" s="133" t="s">
        <v>5</v>
      </c>
      <c r="E6" s="133" t="s">
        <v>5</v>
      </c>
      <c r="F6" s="133" t="s">
        <v>4</v>
      </c>
      <c r="G6" s="133" t="s">
        <v>5</v>
      </c>
      <c r="H6" s="133" t="s">
        <v>5</v>
      </c>
      <c r="I6" s="41" t="s">
        <v>4</v>
      </c>
      <c r="J6" s="41" t="s">
        <v>5</v>
      </c>
      <c r="K6" s="42" t="s">
        <v>5</v>
      </c>
    </row>
    <row r="7" spans="2:11" x14ac:dyDescent="0.25">
      <c r="B7" s="43" t="s">
        <v>40</v>
      </c>
      <c r="C7" s="135">
        <v>0</v>
      </c>
      <c r="D7" s="170">
        <f>IFERROR(C7/C$18,0)</f>
        <v>0</v>
      </c>
      <c r="E7" s="170">
        <f>IFERROR(C7/C$29,0)</f>
        <v>0</v>
      </c>
      <c r="F7" s="135">
        <v>0</v>
      </c>
      <c r="G7" s="170">
        <f>IFERROR(F7/F$18,0)</f>
        <v>0</v>
      </c>
      <c r="H7" s="170">
        <f>IFERROR(F7/F$29,0)</f>
        <v>0</v>
      </c>
      <c r="I7" s="44">
        <f>SUM(C7,F7)</f>
        <v>0</v>
      </c>
      <c r="J7" s="45">
        <f>IFERROR(I7/I$18,0)</f>
        <v>0</v>
      </c>
      <c r="K7" s="47">
        <f>IFERROR(I7/I$29,0)</f>
        <v>0</v>
      </c>
    </row>
    <row r="8" spans="2:11" x14ac:dyDescent="0.25">
      <c r="B8" s="150" t="s">
        <v>122</v>
      </c>
      <c r="C8" s="135">
        <v>0</v>
      </c>
      <c r="D8" s="170">
        <f t="shared" ref="D8:D17" si="0">IFERROR(C8/C$18,0)</f>
        <v>0</v>
      </c>
      <c r="E8" s="170">
        <f t="shared" ref="E8:E17" si="1">IFERROR(C8/C$29,0)</f>
        <v>0</v>
      </c>
      <c r="F8" s="135">
        <v>0</v>
      </c>
      <c r="G8" s="170">
        <f t="shared" ref="G8:G17" si="2">IFERROR(F8/F$18,0)</f>
        <v>0</v>
      </c>
      <c r="H8" s="170">
        <f t="shared" ref="H8:H17" si="3">IFERROR(F8/F$29,0)</f>
        <v>0</v>
      </c>
      <c r="I8" s="44">
        <f t="shared" ref="I8:I17" si="4">SUM(C8,F8)</f>
        <v>0</v>
      </c>
      <c r="J8" s="45">
        <f t="shared" ref="J8:J17" si="5">IFERROR(I8/I$18,0)</f>
        <v>0</v>
      </c>
      <c r="K8" s="47">
        <f t="shared" ref="K8:K17" si="6">IFERROR(I8/I$29,0)</f>
        <v>0</v>
      </c>
    </row>
    <row r="9" spans="2:11" x14ac:dyDescent="0.25">
      <c r="B9" s="43" t="s">
        <v>11</v>
      </c>
      <c r="C9" s="135">
        <v>0</v>
      </c>
      <c r="D9" s="170">
        <f t="shared" si="0"/>
        <v>0</v>
      </c>
      <c r="E9" s="170">
        <f t="shared" si="1"/>
        <v>0</v>
      </c>
      <c r="F9" s="135">
        <v>0</v>
      </c>
      <c r="G9" s="170">
        <f t="shared" si="2"/>
        <v>0</v>
      </c>
      <c r="H9" s="170">
        <f t="shared" si="3"/>
        <v>0</v>
      </c>
      <c r="I9" s="44">
        <f t="shared" si="4"/>
        <v>0</v>
      </c>
      <c r="J9" s="45">
        <f t="shared" si="5"/>
        <v>0</v>
      </c>
      <c r="K9" s="47">
        <f t="shared" si="6"/>
        <v>0</v>
      </c>
    </row>
    <row r="10" spans="2:11" x14ac:dyDescent="0.25">
      <c r="B10" s="43" t="s">
        <v>52</v>
      </c>
      <c r="C10" s="135">
        <v>0</v>
      </c>
      <c r="D10" s="170">
        <f t="shared" si="0"/>
        <v>0</v>
      </c>
      <c r="E10" s="170">
        <f t="shared" si="1"/>
        <v>0</v>
      </c>
      <c r="F10" s="135">
        <v>0</v>
      </c>
      <c r="G10" s="170">
        <f t="shared" si="2"/>
        <v>0</v>
      </c>
      <c r="H10" s="170">
        <f t="shared" si="3"/>
        <v>0</v>
      </c>
      <c r="I10" s="44">
        <f t="shared" si="4"/>
        <v>0</v>
      </c>
      <c r="J10" s="45">
        <f t="shared" si="5"/>
        <v>0</v>
      </c>
      <c r="K10" s="47">
        <f t="shared" si="6"/>
        <v>0</v>
      </c>
    </row>
    <row r="11" spans="2:11" x14ac:dyDescent="0.25">
      <c r="B11" s="43" t="s">
        <v>12</v>
      </c>
      <c r="C11" s="135">
        <v>0</v>
      </c>
      <c r="D11" s="170">
        <f t="shared" si="0"/>
        <v>0</v>
      </c>
      <c r="E11" s="170">
        <f t="shared" si="1"/>
        <v>0</v>
      </c>
      <c r="F11" s="135">
        <v>0</v>
      </c>
      <c r="G11" s="170">
        <f t="shared" si="2"/>
        <v>0</v>
      </c>
      <c r="H11" s="170">
        <f t="shared" si="3"/>
        <v>0</v>
      </c>
      <c r="I11" s="44">
        <f t="shared" si="4"/>
        <v>0</v>
      </c>
      <c r="J11" s="45">
        <f t="shared" si="5"/>
        <v>0</v>
      </c>
      <c r="K11" s="47">
        <f t="shared" si="6"/>
        <v>0</v>
      </c>
    </row>
    <row r="12" spans="2:11" x14ac:dyDescent="0.25">
      <c r="B12" s="43" t="s">
        <v>142</v>
      </c>
      <c r="C12" s="135">
        <v>0</v>
      </c>
      <c r="D12" s="170">
        <f t="shared" si="0"/>
        <v>0</v>
      </c>
      <c r="E12" s="170">
        <f t="shared" si="1"/>
        <v>0</v>
      </c>
      <c r="F12" s="135">
        <v>0</v>
      </c>
      <c r="G12" s="170">
        <f t="shared" si="2"/>
        <v>0</v>
      </c>
      <c r="H12" s="170">
        <f t="shared" si="3"/>
        <v>0</v>
      </c>
      <c r="I12" s="44">
        <f t="shared" si="4"/>
        <v>0</v>
      </c>
      <c r="J12" s="45">
        <f t="shared" si="5"/>
        <v>0</v>
      </c>
      <c r="K12" s="47">
        <f t="shared" si="6"/>
        <v>0</v>
      </c>
    </row>
    <row r="13" spans="2:11" x14ac:dyDescent="0.25">
      <c r="B13" s="43" t="s">
        <v>143</v>
      </c>
      <c r="C13" s="135">
        <v>0</v>
      </c>
      <c r="D13" s="170">
        <f t="shared" si="0"/>
        <v>0</v>
      </c>
      <c r="E13" s="170">
        <f t="shared" si="1"/>
        <v>0</v>
      </c>
      <c r="F13" s="135">
        <v>0</v>
      </c>
      <c r="G13" s="170">
        <f t="shared" si="2"/>
        <v>0</v>
      </c>
      <c r="H13" s="170">
        <f t="shared" si="3"/>
        <v>0</v>
      </c>
      <c r="I13" s="44">
        <f t="shared" si="4"/>
        <v>0</v>
      </c>
      <c r="J13" s="45">
        <f t="shared" si="5"/>
        <v>0</v>
      </c>
      <c r="K13" s="47">
        <f t="shared" si="6"/>
        <v>0</v>
      </c>
    </row>
    <row r="14" spans="2:11" x14ac:dyDescent="0.25">
      <c r="B14" s="43" t="s">
        <v>144</v>
      </c>
      <c r="C14" s="135">
        <v>0</v>
      </c>
      <c r="D14" s="170">
        <f t="shared" si="0"/>
        <v>0</v>
      </c>
      <c r="E14" s="170">
        <f t="shared" si="1"/>
        <v>0</v>
      </c>
      <c r="F14" s="135">
        <v>0</v>
      </c>
      <c r="G14" s="170">
        <f t="shared" si="2"/>
        <v>0</v>
      </c>
      <c r="H14" s="170">
        <f t="shared" si="3"/>
        <v>0</v>
      </c>
      <c r="I14" s="44">
        <f t="shared" si="4"/>
        <v>0</v>
      </c>
      <c r="J14" s="45">
        <f t="shared" si="5"/>
        <v>0</v>
      </c>
      <c r="K14" s="47">
        <f t="shared" si="6"/>
        <v>0</v>
      </c>
    </row>
    <row r="15" spans="2:11" x14ac:dyDescent="0.25">
      <c r="B15" s="43" t="s">
        <v>145</v>
      </c>
      <c r="C15" s="135">
        <v>0</v>
      </c>
      <c r="D15" s="170">
        <f t="shared" si="0"/>
        <v>0</v>
      </c>
      <c r="E15" s="170">
        <f t="shared" si="1"/>
        <v>0</v>
      </c>
      <c r="F15" s="135">
        <v>0</v>
      </c>
      <c r="G15" s="170">
        <f t="shared" si="2"/>
        <v>0</v>
      </c>
      <c r="H15" s="170">
        <f t="shared" si="3"/>
        <v>0</v>
      </c>
      <c r="I15" s="44">
        <f t="shared" si="4"/>
        <v>0</v>
      </c>
      <c r="J15" s="45">
        <f t="shared" si="5"/>
        <v>0</v>
      </c>
      <c r="K15" s="47">
        <f t="shared" si="6"/>
        <v>0</v>
      </c>
    </row>
    <row r="16" spans="2:11" x14ac:dyDescent="0.25">
      <c r="B16" s="43" t="s">
        <v>146</v>
      </c>
      <c r="C16" s="135">
        <v>0</v>
      </c>
      <c r="D16" s="170">
        <f t="shared" si="0"/>
        <v>0</v>
      </c>
      <c r="E16" s="170">
        <f t="shared" si="1"/>
        <v>0</v>
      </c>
      <c r="F16" s="135">
        <v>0</v>
      </c>
      <c r="G16" s="170">
        <f t="shared" si="2"/>
        <v>0</v>
      </c>
      <c r="H16" s="170">
        <f t="shared" si="3"/>
        <v>0</v>
      </c>
      <c r="I16" s="44">
        <f t="shared" si="4"/>
        <v>0</v>
      </c>
      <c r="J16" s="45">
        <f t="shared" si="5"/>
        <v>0</v>
      </c>
      <c r="K16" s="47">
        <f t="shared" si="6"/>
        <v>0</v>
      </c>
    </row>
    <row r="17" spans="2:11" ht="15.75" thickBot="1" x14ac:dyDescent="0.3">
      <c r="B17" s="43" t="s">
        <v>13</v>
      </c>
      <c r="C17" s="135">
        <v>0</v>
      </c>
      <c r="D17" s="170">
        <f t="shared" si="0"/>
        <v>0</v>
      </c>
      <c r="E17" s="170">
        <f t="shared" si="1"/>
        <v>0</v>
      </c>
      <c r="F17" s="135">
        <v>0</v>
      </c>
      <c r="G17" s="170">
        <f t="shared" si="2"/>
        <v>0</v>
      </c>
      <c r="H17" s="170">
        <f t="shared" si="3"/>
        <v>0</v>
      </c>
      <c r="I17" s="44">
        <f t="shared" si="4"/>
        <v>0</v>
      </c>
      <c r="J17" s="45">
        <f t="shared" si="5"/>
        <v>0</v>
      </c>
      <c r="K17" s="47">
        <f t="shared" si="6"/>
        <v>0</v>
      </c>
    </row>
    <row r="18" spans="2:11" ht="16.5" thickTop="1" thickBot="1" x14ac:dyDescent="0.3">
      <c r="B18" s="60" t="s">
        <v>3</v>
      </c>
      <c r="C18" s="136">
        <f>SUM(C7:C17)</f>
        <v>0</v>
      </c>
      <c r="D18" s="171">
        <f>IFERROR(SUM(D7:D17),0)</f>
        <v>0</v>
      </c>
      <c r="E18" s="171">
        <f>IFERROR(SUM(E7:E17),0)</f>
        <v>0</v>
      </c>
      <c r="F18" s="136">
        <f>SUM(F7:F17)</f>
        <v>0</v>
      </c>
      <c r="G18" s="171">
        <f>IFERROR(SUM(G7:G17),0)</f>
        <v>0</v>
      </c>
      <c r="H18" s="171">
        <f>IFERROR(SUM(H7:H17),0)</f>
        <v>0</v>
      </c>
      <c r="I18" s="61">
        <f>SUM(I7:I17)</f>
        <v>0</v>
      </c>
      <c r="J18" s="62">
        <f>IFERROR(SUM(J7:J17),0)</f>
        <v>0</v>
      </c>
      <c r="K18" s="63">
        <f>IFERROR(SUM(K7:K17),0)</f>
        <v>0</v>
      </c>
    </row>
    <row r="19" spans="2:11" ht="15.75" thickTop="1" x14ac:dyDescent="0.25">
      <c r="B19" s="57"/>
      <c r="C19" s="58"/>
      <c r="D19" s="58"/>
      <c r="E19" s="58"/>
      <c r="F19" s="58"/>
      <c r="G19" s="58"/>
      <c r="H19" s="58"/>
      <c r="I19" s="58"/>
      <c r="J19" s="58"/>
      <c r="K19" s="68"/>
    </row>
    <row r="20" spans="2:11" x14ac:dyDescent="0.25">
      <c r="B20" s="40" t="s">
        <v>14</v>
      </c>
      <c r="C20" s="133" t="s">
        <v>4</v>
      </c>
      <c r="D20" s="133"/>
      <c r="E20" s="133" t="s">
        <v>5</v>
      </c>
      <c r="F20" s="133" t="s">
        <v>4</v>
      </c>
      <c r="G20" s="133"/>
      <c r="H20" s="133" t="s">
        <v>5</v>
      </c>
      <c r="I20" s="41" t="s">
        <v>4</v>
      </c>
      <c r="J20" s="48"/>
      <c r="K20" s="49" t="s">
        <v>5</v>
      </c>
    </row>
    <row r="21" spans="2:11" x14ac:dyDescent="0.25">
      <c r="B21" s="50" t="s">
        <v>15</v>
      </c>
      <c r="C21" s="137">
        <v>0</v>
      </c>
      <c r="D21" s="156"/>
      <c r="E21" s="172">
        <f>IFERROR(C21/C$29,0)</f>
        <v>0</v>
      </c>
      <c r="F21" s="137">
        <v>0</v>
      </c>
      <c r="G21" s="156"/>
      <c r="H21" s="172">
        <f>IFERROR(F21/F$29,0)</f>
        <v>0</v>
      </c>
      <c r="I21" s="44">
        <f t="shared" ref="I21:I26" si="7">SUM(C21,F21)</f>
        <v>0</v>
      </c>
      <c r="J21" s="51"/>
      <c r="K21" s="47">
        <f>IFERROR(I21/I$29,0)</f>
        <v>0</v>
      </c>
    </row>
    <row r="22" spans="2:11" x14ac:dyDescent="0.25">
      <c r="B22" s="50" t="s">
        <v>16</v>
      </c>
      <c r="C22" s="137">
        <v>0</v>
      </c>
      <c r="D22" s="156"/>
      <c r="E22" s="172">
        <f t="shared" ref="E22:E26" si="8">IFERROR(C22/C$29,0)</f>
        <v>0</v>
      </c>
      <c r="F22" s="137">
        <v>0</v>
      </c>
      <c r="G22" s="156"/>
      <c r="H22" s="172">
        <f t="shared" ref="H22:H26" si="9">IFERROR(F22/F$29,0)</f>
        <v>0</v>
      </c>
      <c r="I22" s="44">
        <f t="shared" si="7"/>
        <v>0</v>
      </c>
      <c r="J22" s="51"/>
      <c r="K22" s="47">
        <f t="shared" ref="K22:K26" si="10">IFERROR(I22/I$29,0)</f>
        <v>0</v>
      </c>
    </row>
    <row r="23" spans="2:11" x14ac:dyDescent="0.25">
      <c r="B23" s="50" t="s">
        <v>17</v>
      </c>
      <c r="C23" s="137">
        <v>0</v>
      </c>
      <c r="D23" s="156"/>
      <c r="E23" s="172">
        <f t="shared" si="8"/>
        <v>0</v>
      </c>
      <c r="F23" s="137">
        <v>0</v>
      </c>
      <c r="G23" s="156"/>
      <c r="H23" s="172">
        <f t="shared" si="9"/>
        <v>0</v>
      </c>
      <c r="I23" s="44">
        <f t="shared" si="7"/>
        <v>0</v>
      </c>
      <c r="J23" s="51"/>
      <c r="K23" s="47">
        <f t="shared" si="10"/>
        <v>0</v>
      </c>
    </row>
    <row r="24" spans="2:11" x14ac:dyDescent="0.25">
      <c r="B24" s="50" t="s">
        <v>18</v>
      </c>
      <c r="C24" s="137">
        <v>0</v>
      </c>
      <c r="D24" s="156"/>
      <c r="E24" s="172">
        <f t="shared" si="8"/>
        <v>0</v>
      </c>
      <c r="F24" s="137">
        <v>0</v>
      </c>
      <c r="G24" s="156"/>
      <c r="H24" s="172">
        <f t="shared" si="9"/>
        <v>0</v>
      </c>
      <c r="I24" s="44">
        <f t="shared" si="7"/>
        <v>0</v>
      </c>
      <c r="J24" s="51"/>
      <c r="K24" s="47">
        <f t="shared" si="10"/>
        <v>0</v>
      </c>
    </row>
    <row r="25" spans="2:11" x14ac:dyDescent="0.25">
      <c r="B25" s="50" t="s">
        <v>19</v>
      </c>
      <c r="C25" s="137">
        <v>0</v>
      </c>
      <c r="D25" s="156"/>
      <c r="E25" s="172">
        <f t="shared" si="8"/>
        <v>0</v>
      </c>
      <c r="F25" s="137">
        <v>0</v>
      </c>
      <c r="G25" s="156"/>
      <c r="H25" s="172">
        <f t="shared" si="9"/>
        <v>0</v>
      </c>
      <c r="I25" s="44">
        <f t="shared" si="7"/>
        <v>0</v>
      </c>
      <c r="J25" s="51"/>
      <c r="K25" s="47">
        <f t="shared" si="10"/>
        <v>0</v>
      </c>
    </row>
    <row r="26" spans="2:11" ht="15.75" thickBot="1" x14ac:dyDescent="0.3">
      <c r="B26" s="55" t="s">
        <v>20</v>
      </c>
      <c r="C26" s="141">
        <v>0</v>
      </c>
      <c r="D26" s="157"/>
      <c r="E26" s="172">
        <f t="shared" si="8"/>
        <v>0</v>
      </c>
      <c r="F26" s="141">
        <v>0</v>
      </c>
      <c r="G26" s="157"/>
      <c r="H26" s="172">
        <f t="shared" si="9"/>
        <v>0</v>
      </c>
      <c r="I26" s="44">
        <f t="shared" si="7"/>
        <v>0</v>
      </c>
      <c r="J26" s="56"/>
      <c r="K26" s="47">
        <f t="shared" si="10"/>
        <v>0</v>
      </c>
    </row>
    <row r="27" spans="2:11" ht="16.5" thickTop="1" thickBot="1" x14ac:dyDescent="0.3">
      <c r="B27" s="60" t="s">
        <v>3</v>
      </c>
      <c r="C27" s="136">
        <f>SUM(C21:C26)</f>
        <v>0</v>
      </c>
      <c r="D27" s="155"/>
      <c r="E27" s="171">
        <f>IFERROR(SUM(E21:E26),0)</f>
        <v>0</v>
      </c>
      <c r="F27" s="136">
        <f>SUM(F21:F26)</f>
        <v>0</v>
      </c>
      <c r="G27" s="155"/>
      <c r="H27" s="171">
        <f>IFERROR(SUM(H21:H26),0)</f>
        <v>0</v>
      </c>
      <c r="I27" s="61">
        <f>SUM(I21:I26)</f>
        <v>0</v>
      </c>
      <c r="J27" s="62"/>
      <c r="K27" s="63">
        <f>IFERROR(SUM(K21:K26),0)</f>
        <v>0</v>
      </c>
    </row>
    <row r="28" spans="2:11" ht="16.5" thickTop="1" thickBot="1" x14ac:dyDescent="0.3">
      <c r="B28" s="59"/>
      <c r="C28" s="159"/>
      <c r="D28" s="158"/>
      <c r="E28" s="173"/>
      <c r="F28" s="159"/>
      <c r="G28" s="158"/>
      <c r="H28" s="173"/>
      <c r="I28" s="158"/>
      <c r="J28" s="158"/>
      <c r="K28" s="168"/>
    </row>
    <row r="29" spans="2:11" ht="16.5" thickTop="1" thickBot="1" x14ac:dyDescent="0.3">
      <c r="B29" s="60" t="s">
        <v>6</v>
      </c>
      <c r="C29" s="136">
        <f>SUM(C18,C27)</f>
        <v>0</v>
      </c>
      <c r="D29" s="155"/>
      <c r="E29" s="171">
        <f>IFERROR(SUM(E18,E27),0)</f>
        <v>0</v>
      </c>
      <c r="F29" s="136">
        <f>SUM(F18,F27)</f>
        <v>0</v>
      </c>
      <c r="G29" s="155"/>
      <c r="H29" s="171">
        <f>IFERROR(SUM(H18,H27),0)</f>
        <v>0</v>
      </c>
      <c r="I29" s="61">
        <f>SUM(I18,I27)</f>
        <v>0</v>
      </c>
      <c r="J29" s="64"/>
      <c r="K29" s="66">
        <f>IFERROR(SUM(K18,K27),0)</f>
        <v>0</v>
      </c>
    </row>
    <row r="30" spans="2:11" ht="65.25" customHeight="1" thickTop="1" thickBot="1" x14ac:dyDescent="0.3">
      <c r="B30" s="191" t="s">
        <v>291</v>
      </c>
      <c r="C30" s="192"/>
      <c r="D30" s="192"/>
      <c r="E30" s="192"/>
      <c r="F30" s="192"/>
      <c r="G30" s="192"/>
      <c r="H30" s="192"/>
      <c r="I30" s="192"/>
      <c r="J30" s="192"/>
      <c r="K30" s="193"/>
    </row>
  </sheetData>
  <mergeCells count="6">
    <mergeCell ref="B30:K30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74"/>
  <dimension ref="B2:K31"/>
  <sheetViews>
    <sheetView showGridLines="0" showZeros="0" view="pageBreakPreview" topLeftCell="A16" zoomScaleNormal="60" zoomScaleSheetLayoutView="100" workbookViewId="0">
      <selection activeCell="B2" sqref="B2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1" width="11.7109375" style="1" customWidth="1"/>
    <col min="12" max="16384" width="8.85546875" style="1"/>
  </cols>
  <sheetData>
    <row r="2" spans="2:11" ht="15.75" thickBot="1" x14ac:dyDescent="0.3">
      <c r="B2" s="234"/>
    </row>
    <row r="3" spans="2:11" x14ac:dyDescent="0.25">
      <c r="B3" s="194" t="s">
        <v>160</v>
      </c>
      <c r="C3" s="195"/>
      <c r="D3" s="195"/>
      <c r="E3" s="195"/>
      <c r="F3" s="195"/>
      <c r="G3" s="195"/>
      <c r="H3" s="195"/>
      <c r="I3" s="195"/>
      <c r="J3" s="195"/>
      <c r="K3" s="196"/>
    </row>
    <row r="4" spans="2:11" x14ac:dyDescent="0.25">
      <c r="B4" s="197" t="s">
        <v>196</v>
      </c>
      <c r="C4" s="198"/>
      <c r="D4" s="198"/>
      <c r="E4" s="198"/>
      <c r="F4" s="198"/>
      <c r="G4" s="198"/>
      <c r="H4" s="198"/>
      <c r="I4" s="198"/>
      <c r="J4" s="198"/>
      <c r="K4" s="199"/>
    </row>
    <row r="5" spans="2:11" x14ac:dyDescent="0.25">
      <c r="B5" s="52"/>
      <c r="C5" s="178" t="s">
        <v>161</v>
      </c>
      <c r="D5" s="178" t="s">
        <v>162</v>
      </c>
      <c r="E5" s="178" t="s">
        <v>163</v>
      </c>
      <c r="F5" s="178" t="s">
        <v>164</v>
      </c>
      <c r="G5" s="178" t="s">
        <v>165</v>
      </c>
      <c r="H5" s="179" t="s">
        <v>166</v>
      </c>
      <c r="I5" s="178" t="s">
        <v>167</v>
      </c>
      <c r="J5" s="178" t="s">
        <v>168</v>
      </c>
      <c r="K5" s="179" t="s">
        <v>3</v>
      </c>
    </row>
    <row r="6" spans="2:11" x14ac:dyDescent="0.25">
      <c r="B6" s="148" t="s">
        <v>10</v>
      </c>
      <c r="C6" s="133" t="s">
        <v>4</v>
      </c>
      <c r="D6" s="133" t="s">
        <v>4</v>
      </c>
      <c r="E6" s="133" t="s">
        <v>4</v>
      </c>
      <c r="F6" s="133" t="s">
        <v>4</v>
      </c>
      <c r="G6" s="133" t="s">
        <v>4</v>
      </c>
      <c r="H6" s="133" t="s">
        <v>4</v>
      </c>
      <c r="I6" s="41" t="s">
        <v>4</v>
      </c>
      <c r="J6" s="41" t="s">
        <v>4</v>
      </c>
      <c r="K6" s="42" t="s">
        <v>4</v>
      </c>
    </row>
    <row r="7" spans="2:11" x14ac:dyDescent="0.25">
      <c r="B7" s="43" t="s">
        <v>40</v>
      </c>
      <c r="C7" s="135">
        <v>2.15740740740741E-2</v>
      </c>
      <c r="D7" s="135">
        <v>8.6805555555555594E-3</v>
      </c>
      <c r="E7" s="135">
        <v>6.0231481481481497E-2</v>
      </c>
      <c r="F7" s="135">
        <v>9.5138888888888894E-3</v>
      </c>
      <c r="G7" s="135">
        <v>3.0879629629629601E-2</v>
      </c>
      <c r="H7" s="135">
        <v>0</v>
      </c>
      <c r="I7" s="138">
        <v>0</v>
      </c>
      <c r="J7" s="149">
        <v>0</v>
      </c>
      <c r="K7" s="140">
        <f>SUM(C7:J7)</f>
        <v>0.13087962962962965</v>
      </c>
    </row>
    <row r="8" spans="2:11" x14ac:dyDescent="0.25">
      <c r="B8" s="150" t="s">
        <v>122</v>
      </c>
      <c r="C8" s="135">
        <v>2.10648148148148E-2</v>
      </c>
      <c r="D8" s="135">
        <v>1.46990740740741E-2</v>
      </c>
      <c r="E8" s="135">
        <v>4.2222222222222203E-2</v>
      </c>
      <c r="F8" s="135">
        <v>2.2337962962963E-2</v>
      </c>
      <c r="G8" s="135">
        <v>1.7395833333333301E-2</v>
      </c>
      <c r="H8" s="135">
        <v>1.10532407407407E-2</v>
      </c>
      <c r="I8" s="138">
        <v>2.1284722222222201E-2</v>
      </c>
      <c r="J8" s="149">
        <v>0</v>
      </c>
      <c r="K8" s="140">
        <f t="shared" ref="K8:K17" si="0">SUM(C8:J8)</f>
        <v>0.1500578703703703</v>
      </c>
    </row>
    <row r="9" spans="2:11" x14ac:dyDescent="0.25">
      <c r="B9" s="150" t="s">
        <v>11</v>
      </c>
      <c r="C9" s="135">
        <v>2.61574074074074E-2</v>
      </c>
      <c r="D9" s="135">
        <v>3.0381944444444399E-2</v>
      </c>
      <c r="E9" s="135">
        <v>3.7268518518518499E-2</v>
      </c>
      <c r="F9" s="135">
        <v>3.4143518518518497E-2</v>
      </c>
      <c r="G9" s="135">
        <v>4.34606481481482E-2</v>
      </c>
      <c r="H9" s="135">
        <v>0</v>
      </c>
      <c r="I9" s="138">
        <v>1.46990740740741E-2</v>
      </c>
      <c r="J9" s="149">
        <v>0</v>
      </c>
      <c r="K9" s="140">
        <f t="shared" si="0"/>
        <v>0.18611111111111112</v>
      </c>
    </row>
    <row r="10" spans="2:11" x14ac:dyDescent="0.25">
      <c r="B10" s="150" t="s">
        <v>52</v>
      </c>
      <c r="C10" s="135">
        <v>8.1828703703703699E-3</v>
      </c>
      <c r="D10" s="135">
        <v>2.1365740740740699E-2</v>
      </c>
      <c r="E10" s="135">
        <v>4.7280092592592603E-2</v>
      </c>
      <c r="F10" s="135">
        <v>6.4004629629629602E-3</v>
      </c>
      <c r="G10" s="135">
        <v>1.56944444444444E-2</v>
      </c>
      <c r="H10" s="135">
        <v>8.5648148148148205E-4</v>
      </c>
      <c r="I10" s="138">
        <v>0</v>
      </c>
      <c r="J10" s="149">
        <v>0</v>
      </c>
      <c r="K10" s="140">
        <f t="shared" si="0"/>
        <v>9.9780092592592518E-2</v>
      </c>
    </row>
    <row r="11" spans="2:11" x14ac:dyDescent="0.25">
      <c r="B11" s="43" t="s">
        <v>12</v>
      </c>
      <c r="C11" s="135">
        <v>6.9444444444444404E-5</v>
      </c>
      <c r="D11" s="135">
        <v>8.9351851851851797E-3</v>
      </c>
      <c r="E11" s="135">
        <v>5.0694444444444398E-3</v>
      </c>
      <c r="F11" s="135">
        <v>2.5231481481481498E-3</v>
      </c>
      <c r="G11" s="135">
        <v>2.70833333333333E-3</v>
      </c>
      <c r="H11" s="135">
        <v>0</v>
      </c>
      <c r="I11" s="138">
        <v>0</v>
      </c>
      <c r="J11" s="149">
        <v>0</v>
      </c>
      <c r="K11" s="140">
        <f t="shared" si="0"/>
        <v>1.9305555555555545E-2</v>
      </c>
    </row>
    <row r="12" spans="2:11" x14ac:dyDescent="0.25">
      <c r="B12" s="43" t="s">
        <v>142</v>
      </c>
      <c r="C12" s="135">
        <v>0</v>
      </c>
      <c r="D12" s="135">
        <v>0</v>
      </c>
      <c r="E12" s="135">
        <v>1.04166666666667E-4</v>
      </c>
      <c r="F12" s="135">
        <v>0</v>
      </c>
      <c r="G12" s="135">
        <v>0</v>
      </c>
      <c r="H12" s="135">
        <v>0</v>
      </c>
      <c r="I12" s="138">
        <v>0</v>
      </c>
      <c r="J12" s="149">
        <v>0</v>
      </c>
      <c r="K12" s="140">
        <f t="shared" si="0"/>
        <v>1.04166666666667E-4</v>
      </c>
    </row>
    <row r="13" spans="2:11" x14ac:dyDescent="0.25">
      <c r="B13" s="43" t="s">
        <v>143</v>
      </c>
      <c r="C13" s="135">
        <v>0</v>
      </c>
      <c r="D13" s="135">
        <v>0</v>
      </c>
      <c r="E13" s="135">
        <v>0</v>
      </c>
      <c r="F13" s="135">
        <v>0</v>
      </c>
      <c r="G13" s="135">
        <v>0</v>
      </c>
      <c r="H13" s="135">
        <v>8.1597222222222193E-3</v>
      </c>
      <c r="I13" s="138">
        <v>0</v>
      </c>
      <c r="J13" s="149">
        <v>0</v>
      </c>
      <c r="K13" s="140">
        <f t="shared" si="0"/>
        <v>8.1597222222222193E-3</v>
      </c>
    </row>
    <row r="14" spans="2:11" x14ac:dyDescent="0.25">
      <c r="B14" s="43" t="s">
        <v>144</v>
      </c>
      <c r="C14" s="135">
        <v>0</v>
      </c>
      <c r="D14" s="135">
        <v>0</v>
      </c>
      <c r="E14" s="135">
        <v>0</v>
      </c>
      <c r="F14" s="135">
        <v>0</v>
      </c>
      <c r="G14" s="135">
        <v>0</v>
      </c>
      <c r="H14" s="135">
        <v>0</v>
      </c>
      <c r="I14" s="138">
        <v>0</v>
      </c>
      <c r="J14" s="149">
        <v>0</v>
      </c>
      <c r="K14" s="140">
        <f t="shared" si="0"/>
        <v>0</v>
      </c>
    </row>
    <row r="15" spans="2:11" x14ac:dyDescent="0.25">
      <c r="B15" s="43" t="s">
        <v>145</v>
      </c>
      <c r="C15" s="135">
        <v>2.6157407407407401E-3</v>
      </c>
      <c r="D15" s="135">
        <v>0</v>
      </c>
      <c r="E15" s="135">
        <v>2.19907407407407E-4</v>
      </c>
      <c r="F15" s="135">
        <v>3.7268518518518501E-3</v>
      </c>
      <c r="G15" s="135">
        <v>0</v>
      </c>
      <c r="H15" s="135">
        <v>0</v>
      </c>
      <c r="I15" s="138">
        <v>7.1064814814814801E-3</v>
      </c>
      <c r="J15" s="149">
        <v>0</v>
      </c>
      <c r="K15" s="140">
        <f t="shared" si="0"/>
        <v>1.3668981481481476E-2</v>
      </c>
    </row>
    <row r="16" spans="2:11" x14ac:dyDescent="0.25">
      <c r="B16" s="43" t="s">
        <v>146</v>
      </c>
      <c r="C16" s="135">
        <v>0</v>
      </c>
      <c r="D16" s="135">
        <v>0</v>
      </c>
      <c r="E16" s="135">
        <v>0</v>
      </c>
      <c r="F16" s="135">
        <v>0</v>
      </c>
      <c r="G16" s="135">
        <v>0</v>
      </c>
      <c r="H16" s="135">
        <v>0</v>
      </c>
      <c r="I16" s="138">
        <v>0</v>
      </c>
      <c r="J16" s="149">
        <v>0</v>
      </c>
      <c r="K16" s="140">
        <f>SUM(C16:J16)</f>
        <v>0</v>
      </c>
    </row>
    <row r="17" spans="2:11" ht="15.75" thickBot="1" x14ac:dyDescent="0.3">
      <c r="B17" s="43" t="s">
        <v>13</v>
      </c>
      <c r="C17" s="135">
        <v>3.4259259259259299E-3</v>
      </c>
      <c r="D17" s="135">
        <v>2.4409722222222201E-2</v>
      </c>
      <c r="E17" s="135">
        <v>3.98842592592593E-2</v>
      </c>
      <c r="F17" s="135">
        <v>1.5069444444444399E-2</v>
      </c>
      <c r="G17" s="135">
        <v>1.54398148148148E-2</v>
      </c>
      <c r="H17" s="135">
        <v>2.9513888888888901E-3</v>
      </c>
      <c r="I17" s="138">
        <v>6.3310185185185197E-3</v>
      </c>
      <c r="J17" s="149">
        <v>0</v>
      </c>
      <c r="K17" s="140">
        <f t="shared" si="0"/>
        <v>0.10751157407407404</v>
      </c>
    </row>
    <row r="18" spans="2:11" ht="16.5" thickTop="1" thickBot="1" x14ac:dyDescent="0.3">
      <c r="B18" s="60" t="s">
        <v>3</v>
      </c>
      <c r="C18" s="136">
        <f>SUM(C7:C17)</f>
        <v>8.3090277777777777E-2</v>
      </c>
      <c r="D18" s="136">
        <f t="shared" ref="D18:J18" si="1">SUM(D7:D17)</f>
        <v>0.10847222222222214</v>
      </c>
      <c r="E18" s="136">
        <f t="shared" si="1"/>
        <v>0.23228009259259258</v>
      </c>
      <c r="F18" s="136">
        <f t="shared" si="1"/>
        <v>9.3715277777777745E-2</v>
      </c>
      <c r="G18" s="136">
        <f t="shared" si="1"/>
        <v>0.12557870370370364</v>
      </c>
      <c r="H18" s="136">
        <f t="shared" si="1"/>
        <v>2.3020833333333292E-2</v>
      </c>
      <c r="I18" s="136">
        <f t="shared" si="1"/>
        <v>4.9421296296296303E-2</v>
      </c>
      <c r="J18" s="136">
        <f t="shared" si="1"/>
        <v>0</v>
      </c>
      <c r="K18" s="145">
        <f>SUM(K7:K17)</f>
        <v>0.71557870370370358</v>
      </c>
    </row>
    <row r="19" spans="2:11" ht="15.75" thickTop="1" x14ac:dyDescent="0.25">
      <c r="B19" s="57"/>
      <c r="C19" s="58"/>
      <c r="D19" s="58"/>
      <c r="E19" s="58"/>
      <c r="F19" s="58"/>
      <c r="G19" s="58"/>
      <c r="H19" s="58"/>
      <c r="I19" s="58"/>
      <c r="J19" s="58"/>
      <c r="K19" s="68"/>
    </row>
    <row r="20" spans="2:11" x14ac:dyDescent="0.25">
      <c r="B20" s="40" t="s">
        <v>14</v>
      </c>
      <c r="C20" s="133" t="s">
        <v>4</v>
      </c>
      <c r="D20" s="133" t="s">
        <v>4</v>
      </c>
      <c r="E20" s="133" t="s">
        <v>4</v>
      </c>
      <c r="F20" s="133" t="s">
        <v>4</v>
      </c>
      <c r="G20" s="133" t="s">
        <v>4</v>
      </c>
      <c r="H20" s="133" t="s">
        <v>4</v>
      </c>
      <c r="I20" s="41" t="s">
        <v>4</v>
      </c>
      <c r="J20" s="41" t="s">
        <v>4</v>
      </c>
      <c r="K20" s="42" t="s">
        <v>4</v>
      </c>
    </row>
    <row r="21" spans="2:11" x14ac:dyDescent="0.25">
      <c r="B21" s="50" t="s">
        <v>15</v>
      </c>
      <c r="C21" s="137">
        <v>0</v>
      </c>
      <c r="D21" s="137">
        <v>3.3564814814814801E-4</v>
      </c>
      <c r="E21" s="137">
        <v>0</v>
      </c>
      <c r="F21" s="137">
        <v>3.5648148148148102E-3</v>
      </c>
      <c r="G21" s="137">
        <v>8.3333333333333295E-4</v>
      </c>
      <c r="H21" s="137">
        <v>0</v>
      </c>
      <c r="I21" s="138">
        <v>6.7129629629629603E-4</v>
      </c>
      <c r="J21" s="139">
        <v>0</v>
      </c>
      <c r="K21" s="140">
        <f>SUM(C21:J21)</f>
        <v>5.4050925925925863E-3</v>
      </c>
    </row>
    <row r="22" spans="2:11" x14ac:dyDescent="0.25">
      <c r="B22" s="50" t="s">
        <v>16</v>
      </c>
      <c r="C22" s="137">
        <v>0</v>
      </c>
      <c r="D22" s="137">
        <v>0</v>
      </c>
      <c r="E22" s="137">
        <v>1.16898148148148E-3</v>
      </c>
      <c r="F22" s="137">
        <v>0</v>
      </c>
      <c r="G22" s="137">
        <v>0</v>
      </c>
      <c r="H22" s="137">
        <v>0</v>
      </c>
      <c r="I22" s="138">
        <v>0</v>
      </c>
      <c r="J22" s="139">
        <v>0</v>
      </c>
      <c r="K22" s="140">
        <f t="shared" ref="K22:K26" si="2">SUM(C22:J22)</f>
        <v>1.16898148148148E-3</v>
      </c>
    </row>
    <row r="23" spans="2:11" x14ac:dyDescent="0.25">
      <c r="B23" s="50" t="s">
        <v>17</v>
      </c>
      <c r="C23" s="137">
        <v>0</v>
      </c>
      <c r="D23" s="137">
        <v>0</v>
      </c>
      <c r="E23" s="137">
        <v>1.03009259259259E-3</v>
      </c>
      <c r="F23" s="137">
        <v>0</v>
      </c>
      <c r="G23" s="137">
        <v>0</v>
      </c>
      <c r="H23" s="137">
        <v>0</v>
      </c>
      <c r="I23" s="138">
        <v>0</v>
      </c>
      <c r="J23" s="139">
        <v>0</v>
      </c>
      <c r="K23" s="140">
        <f t="shared" si="2"/>
        <v>1.03009259259259E-3</v>
      </c>
    </row>
    <row r="24" spans="2:11" x14ac:dyDescent="0.25">
      <c r="B24" s="50" t="s">
        <v>18</v>
      </c>
      <c r="C24" s="137">
        <v>1.74768518518519E-3</v>
      </c>
      <c r="D24" s="137">
        <v>0</v>
      </c>
      <c r="E24" s="137">
        <v>5.2546296296296299E-3</v>
      </c>
      <c r="F24" s="137">
        <v>1.9675925925925899E-4</v>
      </c>
      <c r="G24" s="137">
        <v>3.05902777777778E-2</v>
      </c>
      <c r="H24" s="137">
        <v>0</v>
      </c>
      <c r="I24" s="138">
        <v>0</v>
      </c>
      <c r="J24" s="139">
        <v>0</v>
      </c>
      <c r="K24" s="140">
        <f t="shared" si="2"/>
        <v>3.778935185185188E-2</v>
      </c>
    </row>
    <row r="25" spans="2:11" x14ac:dyDescent="0.25">
      <c r="B25" s="50" t="s">
        <v>19</v>
      </c>
      <c r="C25" s="137">
        <v>4.4710648148148097E-2</v>
      </c>
      <c r="D25" s="137">
        <v>2.2789351851851901E-2</v>
      </c>
      <c r="E25" s="137">
        <v>4.4444444444444398E-2</v>
      </c>
      <c r="F25" s="137">
        <v>2.0625000000000001E-2</v>
      </c>
      <c r="G25" s="137">
        <v>7.3287037037036998E-2</v>
      </c>
      <c r="H25" s="137">
        <v>3.6805555555555602E-3</v>
      </c>
      <c r="I25" s="138">
        <v>1.0555555555555599E-2</v>
      </c>
      <c r="J25" s="139">
        <v>0</v>
      </c>
      <c r="K25" s="140">
        <f t="shared" si="2"/>
        <v>0.22009259259259253</v>
      </c>
    </row>
    <row r="26" spans="2:11" ht="15.75" thickBot="1" x14ac:dyDescent="0.3">
      <c r="B26" s="55" t="s">
        <v>20</v>
      </c>
      <c r="C26" s="141">
        <v>2.5462962962963E-3</v>
      </c>
      <c r="D26" s="141">
        <v>0</v>
      </c>
      <c r="E26" s="141">
        <v>4.6296296296296301E-5</v>
      </c>
      <c r="F26" s="141">
        <v>0</v>
      </c>
      <c r="G26" s="141">
        <v>0</v>
      </c>
      <c r="H26" s="141">
        <v>5.8564814814814799E-3</v>
      </c>
      <c r="I26" s="142">
        <v>0</v>
      </c>
      <c r="J26" s="143">
        <v>0</v>
      </c>
      <c r="K26" s="144">
        <f t="shared" si="2"/>
        <v>8.4490740740740759E-3</v>
      </c>
    </row>
    <row r="27" spans="2:11" ht="16.5" thickTop="1" thickBot="1" x14ac:dyDescent="0.3">
      <c r="B27" s="60" t="s">
        <v>3</v>
      </c>
      <c r="C27" s="136">
        <f>SUM(C21:C26)</f>
        <v>4.9004629629629592E-2</v>
      </c>
      <c r="D27" s="136">
        <f t="shared" ref="D27:K27" si="3">SUM(D21:D26)</f>
        <v>2.3125000000000048E-2</v>
      </c>
      <c r="E27" s="136">
        <f t="shared" si="3"/>
        <v>5.194444444444439E-2</v>
      </c>
      <c r="F27" s="136">
        <f t="shared" si="3"/>
        <v>2.4386574074074071E-2</v>
      </c>
      <c r="G27" s="136">
        <f t="shared" si="3"/>
        <v>0.10471064814814812</v>
      </c>
      <c r="H27" s="136">
        <f t="shared" si="3"/>
        <v>9.53703703703704E-3</v>
      </c>
      <c r="I27" s="136">
        <f t="shared" si="3"/>
        <v>1.1226851851851896E-2</v>
      </c>
      <c r="J27" s="136">
        <f t="shared" si="3"/>
        <v>0</v>
      </c>
      <c r="K27" s="145">
        <f t="shared" si="3"/>
        <v>0.27393518518518517</v>
      </c>
    </row>
    <row r="28" spans="2:11" ht="16.5" thickTop="1" thickBot="1" x14ac:dyDescent="0.3">
      <c r="B28" s="59"/>
      <c r="C28" s="29"/>
      <c r="D28" s="29"/>
      <c r="E28" s="29"/>
      <c r="F28" s="29"/>
      <c r="G28" s="29"/>
      <c r="H28" s="29"/>
      <c r="I28" s="29"/>
      <c r="J28" s="29"/>
      <c r="K28" s="69"/>
    </row>
    <row r="29" spans="2:11" ht="16.5" thickTop="1" thickBot="1" x14ac:dyDescent="0.3">
      <c r="B29" s="60" t="s">
        <v>6</v>
      </c>
      <c r="C29" s="136">
        <f t="shared" ref="C29:K29" si="4">SUM(C18,C27)</f>
        <v>0.13209490740740737</v>
      </c>
      <c r="D29" s="136">
        <f t="shared" si="4"/>
        <v>0.1315972222222222</v>
      </c>
      <c r="E29" s="136">
        <f t="shared" si="4"/>
        <v>0.28422453703703698</v>
      </c>
      <c r="F29" s="136">
        <f t="shared" si="4"/>
        <v>0.11810185185185182</v>
      </c>
      <c r="G29" s="136">
        <f t="shared" si="4"/>
        <v>0.23028935185185176</v>
      </c>
      <c r="H29" s="136">
        <f t="shared" si="4"/>
        <v>3.2557870370370334E-2</v>
      </c>
      <c r="I29" s="136">
        <f t="shared" si="4"/>
        <v>6.0648148148148201E-2</v>
      </c>
      <c r="J29" s="146">
        <f>SUM(J18,J27)</f>
        <v>0</v>
      </c>
      <c r="K29" s="147">
        <f t="shared" si="4"/>
        <v>0.9895138888888888</v>
      </c>
    </row>
    <row r="30" spans="2:11" ht="16.5" thickTop="1" thickBot="1" x14ac:dyDescent="0.3">
      <c r="B30" s="191"/>
      <c r="C30" s="192"/>
      <c r="D30" s="192"/>
      <c r="E30" s="192"/>
      <c r="F30" s="192"/>
      <c r="G30" s="192"/>
      <c r="H30" s="192"/>
      <c r="I30" s="192"/>
      <c r="J30" s="192"/>
      <c r="K30" s="193"/>
    </row>
    <row r="31" spans="2:11" ht="66" customHeight="1" thickBot="1" x14ac:dyDescent="0.3">
      <c r="B31" s="235" t="s">
        <v>278</v>
      </c>
      <c r="C31" s="236"/>
      <c r="D31" s="236"/>
      <c r="E31" s="236"/>
      <c r="F31" s="236"/>
      <c r="G31" s="236"/>
      <c r="H31" s="236"/>
      <c r="I31" s="236"/>
      <c r="J31" s="236"/>
      <c r="K31" s="237"/>
    </row>
  </sheetData>
  <mergeCells count="4">
    <mergeCell ref="B3:K3"/>
    <mergeCell ref="B4:K4"/>
    <mergeCell ref="B31:K31"/>
    <mergeCell ref="B30:K30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orientation="landscape" r:id="rId1"/>
  <rowBreaks count="1" manualBreakCount="1">
    <brk id="31" max="16383" man="1"/>
  </rowBreaks>
  <colBreaks count="1" manualBreakCount="1">
    <brk id="11" max="1048575" man="1"/>
  </colBreaks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83"/>
  <dimension ref="B2:K31"/>
  <sheetViews>
    <sheetView showGridLines="0" showZeros="0" view="pageBreakPreview" zoomScaleNormal="60" zoomScaleSheetLayoutView="100" workbookViewId="0">
      <selection activeCell="B2" sqref="B2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1" width="11.7109375" style="1" customWidth="1"/>
    <col min="12" max="16384" width="8.85546875" style="1"/>
  </cols>
  <sheetData>
    <row r="2" spans="2:11" ht="15.75" thickBot="1" x14ac:dyDescent="0.3">
      <c r="B2" s="234"/>
    </row>
    <row r="3" spans="2:11" x14ac:dyDescent="0.25">
      <c r="B3" s="194" t="s">
        <v>169</v>
      </c>
      <c r="C3" s="195"/>
      <c r="D3" s="195"/>
      <c r="E3" s="195"/>
      <c r="F3" s="195"/>
      <c r="G3" s="195"/>
      <c r="H3" s="195"/>
      <c r="I3" s="195"/>
      <c r="J3" s="195"/>
      <c r="K3" s="196"/>
    </row>
    <row r="4" spans="2:11" x14ac:dyDescent="0.25">
      <c r="B4" s="197" t="s">
        <v>196</v>
      </c>
      <c r="C4" s="198"/>
      <c r="D4" s="198"/>
      <c r="E4" s="198"/>
      <c r="F4" s="198"/>
      <c r="G4" s="198"/>
      <c r="H4" s="198"/>
      <c r="I4" s="198"/>
      <c r="J4" s="198"/>
      <c r="K4" s="199"/>
    </row>
    <row r="5" spans="2:11" x14ac:dyDescent="0.25">
      <c r="B5" s="52"/>
      <c r="C5" s="178" t="s">
        <v>161</v>
      </c>
      <c r="D5" s="178" t="s">
        <v>162</v>
      </c>
      <c r="E5" s="178" t="s">
        <v>163</v>
      </c>
      <c r="F5" s="178" t="s">
        <v>164</v>
      </c>
      <c r="G5" s="178" t="s">
        <v>165</v>
      </c>
      <c r="H5" s="179" t="s">
        <v>166</v>
      </c>
      <c r="I5" s="178" t="s">
        <v>167</v>
      </c>
      <c r="J5" s="178" t="s">
        <v>168</v>
      </c>
      <c r="K5" s="179" t="s">
        <v>3</v>
      </c>
    </row>
    <row r="6" spans="2:11" x14ac:dyDescent="0.25">
      <c r="B6" s="148" t="s">
        <v>10</v>
      </c>
      <c r="C6" s="133" t="s">
        <v>4</v>
      </c>
      <c r="D6" s="133" t="s">
        <v>4</v>
      </c>
      <c r="E6" s="133" t="s">
        <v>4</v>
      </c>
      <c r="F6" s="133" t="s">
        <v>4</v>
      </c>
      <c r="G6" s="133" t="s">
        <v>4</v>
      </c>
      <c r="H6" s="133" t="s">
        <v>4</v>
      </c>
      <c r="I6" s="41" t="s">
        <v>4</v>
      </c>
      <c r="J6" s="41" t="s">
        <v>4</v>
      </c>
      <c r="K6" s="42" t="s">
        <v>4</v>
      </c>
    </row>
    <row r="7" spans="2:11" x14ac:dyDescent="0.25">
      <c r="B7" s="43" t="s">
        <v>40</v>
      </c>
      <c r="C7" s="135">
        <v>0</v>
      </c>
      <c r="D7" s="135">
        <v>0</v>
      </c>
      <c r="E7" s="135">
        <v>0</v>
      </c>
      <c r="F7" s="135">
        <v>0</v>
      </c>
      <c r="G7" s="135">
        <v>0</v>
      </c>
      <c r="H7" s="135">
        <v>0</v>
      </c>
      <c r="I7" s="138">
        <v>0</v>
      </c>
      <c r="J7" s="149">
        <v>0</v>
      </c>
      <c r="K7" s="140">
        <f>SUM(C7:J7)</f>
        <v>0</v>
      </c>
    </row>
    <row r="8" spans="2:11" x14ac:dyDescent="0.25">
      <c r="B8" s="150" t="s">
        <v>122</v>
      </c>
      <c r="C8" s="135">
        <v>0</v>
      </c>
      <c r="D8" s="135">
        <v>0</v>
      </c>
      <c r="E8" s="135">
        <v>0</v>
      </c>
      <c r="F8" s="135">
        <v>0</v>
      </c>
      <c r="G8" s="135">
        <v>0</v>
      </c>
      <c r="H8" s="135">
        <v>0</v>
      </c>
      <c r="I8" s="138">
        <v>4.21296296296296E-3</v>
      </c>
      <c r="J8" s="149">
        <v>2.5578703703703701E-3</v>
      </c>
      <c r="K8" s="140">
        <f t="shared" ref="K8:K17" si="0">SUM(C8:J8)</f>
        <v>6.7708333333333301E-3</v>
      </c>
    </row>
    <row r="9" spans="2:11" x14ac:dyDescent="0.25">
      <c r="B9" s="150" t="s">
        <v>11</v>
      </c>
      <c r="C9" s="135">
        <v>3.4259259259259299E-3</v>
      </c>
      <c r="D9" s="135">
        <v>0</v>
      </c>
      <c r="E9" s="135">
        <v>9.2361111111111099E-3</v>
      </c>
      <c r="F9" s="135">
        <v>0</v>
      </c>
      <c r="G9" s="135">
        <v>3.04398148148148E-3</v>
      </c>
      <c r="H9" s="135">
        <v>0</v>
      </c>
      <c r="I9" s="138">
        <v>5.3935185185185197E-3</v>
      </c>
      <c r="J9" s="149">
        <v>0</v>
      </c>
      <c r="K9" s="140">
        <f t="shared" si="0"/>
        <v>2.1099537037037038E-2</v>
      </c>
    </row>
    <row r="10" spans="2:11" x14ac:dyDescent="0.25">
      <c r="B10" s="150" t="s">
        <v>52</v>
      </c>
      <c r="C10" s="135">
        <v>0</v>
      </c>
      <c r="D10" s="135">
        <v>0</v>
      </c>
      <c r="E10" s="135">
        <v>0</v>
      </c>
      <c r="F10" s="135">
        <v>0</v>
      </c>
      <c r="G10" s="135">
        <v>0</v>
      </c>
      <c r="H10" s="135">
        <v>0</v>
      </c>
      <c r="I10" s="138">
        <v>0</v>
      </c>
      <c r="J10" s="149">
        <v>3.8425925925925902E-3</v>
      </c>
      <c r="K10" s="140">
        <f t="shared" si="0"/>
        <v>3.8425925925925902E-3</v>
      </c>
    </row>
    <row r="11" spans="2:11" x14ac:dyDescent="0.25">
      <c r="B11" s="43" t="s">
        <v>12</v>
      </c>
      <c r="C11" s="135">
        <v>0</v>
      </c>
      <c r="D11" s="135">
        <v>0</v>
      </c>
      <c r="E11" s="135">
        <v>0</v>
      </c>
      <c r="F11" s="135">
        <v>0</v>
      </c>
      <c r="G11" s="135">
        <v>0</v>
      </c>
      <c r="H11" s="135">
        <v>0</v>
      </c>
      <c r="I11" s="138">
        <v>0</v>
      </c>
      <c r="J11" s="149">
        <v>0</v>
      </c>
      <c r="K11" s="140">
        <f t="shared" si="0"/>
        <v>0</v>
      </c>
    </row>
    <row r="12" spans="2:11" x14ac:dyDescent="0.25">
      <c r="B12" s="43" t="s">
        <v>142</v>
      </c>
      <c r="C12" s="135">
        <v>0</v>
      </c>
      <c r="D12" s="135">
        <v>0</v>
      </c>
      <c r="E12" s="135">
        <v>0</v>
      </c>
      <c r="F12" s="135">
        <v>0</v>
      </c>
      <c r="G12" s="135">
        <v>0</v>
      </c>
      <c r="H12" s="135">
        <v>0</v>
      </c>
      <c r="I12" s="138">
        <v>0</v>
      </c>
      <c r="J12" s="149">
        <v>0</v>
      </c>
      <c r="K12" s="140">
        <f t="shared" si="0"/>
        <v>0</v>
      </c>
    </row>
    <row r="13" spans="2:11" x14ac:dyDescent="0.25">
      <c r="B13" s="43" t="s">
        <v>143</v>
      </c>
      <c r="C13" s="135">
        <v>0</v>
      </c>
      <c r="D13" s="135">
        <v>0</v>
      </c>
      <c r="E13" s="135">
        <v>0</v>
      </c>
      <c r="F13" s="135">
        <v>0</v>
      </c>
      <c r="G13" s="135">
        <v>0</v>
      </c>
      <c r="H13" s="135">
        <v>0</v>
      </c>
      <c r="I13" s="138">
        <v>0</v>
      </c>
      <c r="J13" s="149">
        <v>0</v>
      </c>
      <c r="K13" s="140">
        <f t="shared" si="0"/>
        <v>0</v>
      </c>
    </row>
    <row r="14" spans="2:11" x14ac:dyDescent="0.25">
      <c r="B14" s="43" t="s">
        <v>144</v>
      </c>
      <c r="C14" s="135">
        <v>0</v>
      </c>
      <c r="D14" s="135">
        <v>0</v>
      </c>
      <c r="E14" s="135">
        <v>0</v>
      </c>
      <c r="F14" s="135">
        <v>0</v>
      </c>
      <c r="G14" s="135">
        <v>0</v>
      </c>
      <c r="H14" s="135">
        <v>0</v>
      </c>
      <c r="I14" s="138">
        <v>0</v>
      </c>
      <c r="J14" s="149">
        <v>0</v>
      </c>
      <c r="K14" s="140">
        <f t="shared" si="0"/>
        <v>0</v>
      </c>
    </row>
    <row r="15" spans="2:11" x14ac:dyDescent="0.25">
      <c r="B15" s="43" t="s">
        <v>145</v>
      </c>
      <c r="C15" s="135">
        <v>0</v>
      </c>
      <c r="D15" s="135">
        <v>0</v>
      </c>
      <c r="E15" s="135">
        <v>0</v>
      </c>
      <c r="F15" s="135">
        <v>0</v>
      </c>
      <c r="G15" s="135">
        <v>0</v>
      </c>
      <c r="H15" s="135">
        <v>0</v>
      </c>
      <c r="I15" s="138">
        <v>0</v>
      </c>
      <c r="J15" s="149">
        <v>0</v>
      </c>
      <c r="K15" s="140">
        <f t="shared" si="0"/>
        <v>0</v>
      </c>
    </row>
    <row r="16" spans="2:11" x14ac:dyDescent="0.25">
      <c r="B16" s="43" t="s">
        <v>146</v>
      </c>
      <c r="C16" s="135">
        <v>0</v>
      </c>
      <c r="D16" s="135">
        <v>0</v>
      </c>
      <c r="E16" s="135">
        <v>0</v>
      </c>
      <c r="F16" s="135">
        <v>0</v>
      </c>
      <c r="G16" s="135">
        <v>0</v>
      </c>
      <c r="H16" s="135">
        <v>0</v>
      </c>
      <c r="I16" s="138">
        <v>0</v>
      </c>
      <c r="J16" s="149">
        <v>0</v>
      </c>
      <c r="K16" s="140">
        <f t="shared" si="0"/>
        <v>0</v>
      </c>
    </row>
    <row r="17" spans="2:11" ht="15.75" thickBot="1" x14ac:dyDescent="0.3">
      <c r="B17" s="43" t="s">
        <v>13</v>
      </c>
      <c r="C17" s="135">
        <v>2.7314814814814801E-3</v>
      </c>
      <c r="D17" s="135">
        <v>2.0370370370370399E-3</v>
      </c>
      <c r="E17" s="135">
        <v>0</v>
      </c>
      <c r="F17" s="135">
        <v>0</v>
      </c>
      <c r="G17" s="135">
        <v>6.5856481481481504E-3</v>
      </c>
      <c r="H17" s="135">
        <v>0</v>
      </c>
      <c r="I17" s="138">
        <v>0</v>
      </c>
      <c r="J17" s="149">
        <v>0</v>
      </c>
      <c r="K17" s="140">
        <f t="shared" si="0"/>
        <v>1.135416666666667E-2</v>
      </c>
    </row>
    <row r="18" spans="2:11" ht="16.5" thickTop="1" thickBot="1" x14ac:dyDescent="0.3">
      <c r="B18" s="60" t="s">
        <v>3</v>
      </c>
      <c r="C18" s="136">
        <f>SUM(C7:C17)</f>
        <v>6.15740740740741E-3</v>
      </c>
      <c r="D18" s="136">
        <f t="shared" ref="D18:K18" si="1">SUM(D7:D17)</f>
        <v>2.0370370370370399E-3</v>
      </c>
      <c r="E18" s="136">
        <f t="shared" si="1"/>
        <v>9.2361111111111099E-3</v>
      </c>
      <c r="F18" s="136">
        <f t="shared" si="1"/>
        <v>0</v>
      </c>
      <c r="G18" s="136">
        <f t="shared" si="1"/>
        <v>9.6296296296296303E-3</v>
      </c>
      <c r="H18" s="136">
        <f t="shared" si="1"/>
        <v>0</v>
      </c>
      <c r="I18" s="136">
        <f t="shared" si="1"/>
        <v>9.6064814814814797E-3</v>
      </c>
      <c r="J18" s="136">
        <f t="shared" si="1"/>
        <v>6.4004629629629602E-3</v>
      </c>
      <c r="K18" s="145">
        <f t="shared" si="1"/>
        <v>4.3067129629629629E-2</v>
      </c>
    </row>
    <row r="19" spans="2:11" ht="15.75" thickTop="1" x14ac:dyDescent="0.25">
      <c r="B19" s="57"/>
      <c r="C19" s="58"/>
      <c r="D19" s="58"/>
      <c r="E19" s="58"/>
      <c r="F19" s="58"/>
      <c r="G19" s="58"/>
      <c r="H19" s="58"/>
      <c r="I19" s="58"/>
      <c r="J19" s="58"/>
      <c r="K19" s="68"/>
    </row>
    <row r="20" spans="2:11" x14ac:dyDescent="0.25">
      <c r="B20" s="40" t="s">
        <v>14</v>
      </c>
      <c r="C20" s="133" t="s">
        <v>4</v>
      </c>
      <c r="D20" s="133" t="s">
        <v>4</v>
      </c>
      <c r="E20" s="133" t="s">
        <v>4</v>
      </c>
      <c r="F20" s="133" t="s">
        <v>4</v>
      </c>
      <c r="G20" s="133" t="s">
        <v>4</v>
      </c>
      <c r="H20" s="133" t="s">
        <v>4</v>
      </c>
      <c r="I20" s="41" t="s">
        <v>4</v>
      </c>
      <c r="J20" s="41" t="s">
        <v>4</v>
      </c>
      <c r="K20" s="42" t="s">
        <v>4</v>
      </c>
    </row>
    <row r="21" spans="2:11" x14ac:dyDescent="0.25">
      <c r="B21" s="50" t="s">
        <v>15</v>
      </c>
      <c r="C21" s="137">
        <v>0</v>
      </c>
      <c r="D21" s="137">
        <v>0</v>
      </c>
      <c r="E21" s="137">
        <v>0</v>
      </c>
      <c r="F21" s="137">
        <v>0</v>
      </c>
      <c r="G21" s="137">
        <v>0</v>
      </c>
      <c r="H21" s="137">
        <v>0</v>
      </c>
      <c r="I21" s="138">
        <v>0</v>
      </c>
      <c r="J21" s="139">
        <v>0</v>
      </c>
      <c r="K21" s="140">
        <f>SUM(C21:J21)</f>
        <v>0</v>
      </c>
    </row>
    <row r="22" spans="2:11" x14ac:dyDescent="0.25">
      <c r="B22" s="50" t="s">
        <v>16</v>
      </c>
      <c r="C22" s="137">
        <v>0</v>
      </c>
      <c r="D22" s="137">
        <v>0</v>
      </c>
      <c r="E22" s="137">
        <v>0</v>
      </c>
      <c r="F22" s="137">
        <v>0</v>
      </c>
      <c r="G22" s="137">
        <v>0</v>
      </c>
      <c r="H22" s="137">
        <v>0</v>
      </c>
      <c r="I22" s="138">
        <v>0</v>
      </c>
      <c r="J22" s="139">
        <v>0</v>
      </c>
      <c r="K22" s="140">
        <f t="shared" ref="K22:K26" si="2">SUM(C22:J22)</f>
        <v>0</v>
      </c>
    </row>
    <row r="23" spans="2:11" x14ac:dyDescent="0.25">
      <c r="B23" s="50" t="s">
        <v>17</v>
      </c>
      <c r="C23" s="137">
        <v>0</v>
      </c>
      <c r="D23" s="137">
        <v>0</v>
      </c>
      <c r="E23" s="137">
        <v>0</v>
      </c>
      <c r="F23" s="137">
        <v>0</v>
      </c>
      <c r="G23" s="137">
        <v>0</v>
      </c>
      <c r="H23" s="137">
        <v>0</v>
      </c>
      <c r="I23" s="138">
        <v>0</v>
      </c>
      <c r="J23" s="139">
        <v>0</v>
      </c>
      <c r="K23" s="140">
        <f t="shared" si="2"/>
        <v>0</v>
      </c>
    </row>
    <row r="24" spans="2:11" x14ac:dyDescent="0.25">
      <c r="B24" s="50" t="s">
        <v>18</v>
      </c>
      <c r="C24" s="137">
        <v>0</v>
      </c>
      <c r="D24" s="137">
        <v>0</v>
      </c>
      <c r="E24" s="137">
        <v>0</v>
      </c>
      <c r="F24" s="137">
        <v>0</v>
      </c>
      <c r="G24" s="137">
        <v>4.43287037037037E-3</v>
      </c>
      <c r="H24" s="137">
        <v>0</v>
      </c>
      <c r="I24" s="138">
        <v>0</v>
      </c>
      <c r="J24" s="139">
        <v>0</v>
      </c>
      <c r="K24" s="140">
        <f t="shared" si="2"/>
        <v>4.43287037037037E-3</v>
      </c>
    </row>
    <row r="25" spans="2:11" x14ac:dyDescent="0.25">
      <c r="B25" s="50" t="s">
        <v>19</v>
      </c>
      <c r="C25" s="137">
        <v>0</v>
      </c>
      <c r="D25" s="137">
        <v>0</v>
      </c>
      <c r="E25" s="137">
        <v>0</v>
      </c>
      <c r="F25" s="137">
        <v>0</v>
      </c>
      <c r="G25" s="137">
        <v>1.65509259259259E-3</v>
      </c>
      <c r="H25" s="137">
        <v>0</v>
      </c>
      <c r="I25" s="138">
        <v>3.9814814814814799E-3</v>
      </c>
      <c r="J25" s="139">
        <v>0</v>
      </c>
      <c r="K25" s="140">
        <f t="shared" si="2"/>
        <v>5.6365740740740699E-3</v>
      </c>
    </row>
    <row r="26" spans="2:11" ht="15.75" thickBot="1" x14ac:dyDescent="0.3">
      <c r="B26" s="55" t="s">
        <v>20</v>
      </c>
      <c r="C26" s="141">
        <v>0</v>
      </c>
      <c r="D26" s="141">
        <v>0</v>
      </c>
      <c r="E26" s="141">
        <v>0</v>
      </c>
      <c r="F26" s="141">
        <v>0</v>
      </c>
      <c r="G26" s="141">
        <v>0</v>
      </c>
      <c r="H26" s="141">
        <v>0</v>
      </c>
      <c r="I26" s="142">
        <v>0</v>
      </c>
      <c r="J26" s="143">
        <v>0</v>
      </c>
      <c r="K26" s="144">
        <f t="shared" si="2"/>
        <v>0</v>
      </c>
    </row>
    <row r="27" spans="2:11" ht="16.5" thickTop="1" thickBot="1" x14ac:dyDescent="0.3">
      <c r="B27" s="60" t="s">
        <v>3</v>
      </c>
      <c r="C27" s="136">
        <f>SUM(C21:C26)</f>
        <v>0</v>
      </c>
      <c r="D27" s="136">
        <f t="shared" ref="D27:K27" si="3">SUM(D21:D26)</f>
        <v>0</v>
      </c>
      <c r="E27" s="136">
        <f t="shared" si="3"/>
        <v>0</v>
      </c>
      <c r="F27" s="136">
        <f t="shared" si="3"/>
        <v>0</v>
      </c>
      <c r="G27" s="136">
        <f t="shared" si="3"/>
        <v>6.08796296296296E-3</v>
      </c>
      <c r="H27" s="136">
        <f t="shared" si="3"/>
        <v>0</v>
      </c>
      <c r="I27" s="136">
        <f t="shared" si="3"/>
        <v>3.9814814814814799E-3</v>
      </c>
      <c r="J27" s="136">
        <f t="shared" si="3"/>
        <v>0</v>
      </c>
      <c r="K27" s="145">
        <f t="shared" si="3"/>
        <v>1.006944444444444E-2</v>
      </c>
    </row>
    <row r="28" spans="2:11" ht="16.5" thickTop="1" thickBot="1" x14ac:dyDescent="0.3">
      <c r="B28" s="59"/>
      <c r="C28" s="29"/>
      <c r="D28" s="29"/>
      <c r="E28" s="29"/>
      <c r="F28" s="29"/>
      <c r="G28" s="29"/>
      <c r="H28" s="29"/>
      <c r="I28" s="29"/>
      <c r="J28" s="29"/>
      <c r="K28" s="69"/>
    </row>
    <row r="29" spans="2:11" ht="16.5" thickTop="1" thickBot="1" x14ac:dyDescent="0.3">
      <c r="B29" s="60" t="s">
        <v>6</v>
      </c>
      <c r="C29" s="136">
        <f t="shared" ref="C29:K29" si="4">SUM(C18,C27)</f>
        <v>6.15740740740741E-3</v>
      </c>
      <c r="D29" s="136">
        <f t="shared" si="4"/>
        <v>2.0370370370370399E-3</v>
      </c>
      <c r="E29" s="136">
        <f t="shared" si="4"/>
        <v>9.2361111111111099E-3</v>
      </c>
      <c r="F29" s="136">
        <f t="shared" si="4"/>
        <v>0</v>
      </c>
      <c r="G29" s="136">
        <f t="shared" si="4"/>
        <v>1.5717592592592589E-2</v>
      </c>
      <c r="H29" s="136">
        <f t="shared" si="4"/>
        <v>0</v>
      </c>
      <c r="I29" s="136">
        <f t="shared" si="4"/>
        <v>1.358796296296296E-2</v>
      </c>
      <c r="J29" s="146">
        <f>SUM(J18,J27)</f>
        <v>6.4004629629629602E-3</v>
      </c>
      <c r="K29" s="147">
        <f t="shared" si="4"/>
        <v>5.3136574074074072E-2</v>
      </c>
    </row>
    <row r="30" spans="2:11" ht="16.5" thickTop="1" thickBot="1" x14ac:dyDescent="0.3">
      <c r="B30" s="191"/>
      <c r="C30" s="192"/>
      <c r="D30" s="192"/>
      <c r="E30" s="192"/>
      <c r="F30" s="192"/>
      <c r="G30" s="192"/>
      <c r="H30" s="192"/>
      <c r="I30" s="192"/>
      <c r="J30" s="192"/>
      <c r="K30" s="193"/>
    </row>
    <row r="31" spans="2:11" ht="66" customHeight="1" thickBot="1" x14ac:dyDescent="0.3">
      <c r="B31" s="235" t="s">
        <v>278</v>
      </c>
      <c r="C31" s="236"/>
      <c r="D31" s="236"/>
      <c r="E31" s="236"/>
      <c r="F31" s="236"/>
      <c r="G31" s="236"/>
      <c r="H31" s="236"/>
      <c r="I31" s="236"/>
      <c r="J31" s="236"/>
      <c r="K31" s="237"/>
    </row>
  </sheetData>
  <mergeCells count="4">
    <mergeCell ref="B31:K31"/>
    <mergeCell ref="B3:K3"/>
    <mergeCell ref="B4:K4"/>
    <mergeCell ref="B30:K30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orientation="landscape" r:id="rId1"/>
  <colBreaks count="1" manualBreakCount="1">
    <brk id="11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"/>
  <dimension ref="B1:K65"/>
  <sheetViews>
    <sheetView showGridLines="0" showZeros="0" view="pageBreakPreview" topLeftCell="A16" zoomScale="110" zoomScaleNormal="80" zoomScaleSheetLayoutView="110" workbookViewId="0">
      <selection activeCell="B2" sqref="B2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6" width="10.7109375" style="4" customWidth="1"/>
    <col min="7" max="7" width="10.7109375" style="1" customWidth="1"/>
    <col min="8" max="8" width="10.7109375" style="4" customWidth="1"/>
    <col min="9" max="11" width="10.7109375" style="1" customWidth="1"/>
    <col min="12" max="16384" width="8.85546875" style="1"/>
  </cols>
  <sheetData>
    <row r="1" spans="2:11" s="5" customFormat="1" x14ac:dyDescent="0.25">
      <c r="C1" s="6"/>
      <c r="D1" s="6"/>
      <c r="E1" s="6"/>
      <c r="F1" s="6"/>
      <c r="H1" s="6"/>
    </row>
    <row r="2" spans="2:11" s="5" customFormat="1" ht="15.75" thickBot="1" x14ac:dyDescent="0.3">
      <c r="C2" s="6"/>
      <c r="D2" s="6"/>
      <c r="E2" s="6"/>
      <c r="F2" s="6"/>
      <c r="H2" s="6"/>
    </row>
    <row r="3" spans="2:11" s="5" customFormat="1" x14ac:dyDescent="0.25">
      <c r="B3" s="183" t="s">
        <v>34</v>
      </c>
      <c r="C3" s="184"/>
      <c r="D3" s="184"/>
      <c r="E3" s="184"/>
      <c r="F3" s="184"/>
      <c r="G3" s="184"/>
      <c r="H3" s="184"/>
      <c r="I3" s="184"/>
      <c r="J3" s="184"/>
      <c r="K3" s="185"/>
    </row>
    <row r="4" spans="2:11" s="5" customFormat="1" ht="15.75" thickBot="1" x14ac:dyDescent="0.3">
      <c r="B4" s="186" t="s">
        <v>196</v>
      </c>
      <c r="C4" s="187"/>
      <c r="D4" s="187"/>
      <c r="E4" s="187"/>
      <c r="F4" s="187"/>
      <c r="G4" s="187"/>
      <c r="H4" s="187"/>
      <c r="I4" s="187"/>
      <c r="J4" s="187"/>
      <c r="K4" s="188"/>
    </row>
    <row r="5" spans="2:11" s="5" customFormat="1" x14ac:dyDescent="0.25">
      <c r="B5" s="39"/>
      <c r="C5" s="189" t="s">
        <v>28</v>
      </c>
      <c r="D5" s="189"/>
      <c r="E5" s="189"/>
      <c r="F5" s="189" t="s">
        <v>29</v>
      </c>
      <c r="G5" s="189"/>
      <c r="H5" s="189"/>
      <c r="I5" s="189" t="s">
        <v>30</v>
      </c>
      <c r="J5" s="189"/>
      <c r="K5" s="190"/>
    </row>
    <row r="6" spans="2:11" s="5" customFormat="1" x14ac:dyDescent="0.25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9" t="s">
        <v>5</v>
      </c>
    </row>
    <row r="7" spans="2:11" s="5" customFormat="1" x14ac:dyDescent="0.25">
      <c r="B7" s="10" t="s">
        <v>40</v>
      </c>
      <c r="C7" s="11">
        <v>2.98611111111111E-3</v>
      </c>
      <c r="D7" s="12">
        <f t="shared" ref="D7:D17" si="0">IFERROR(C7/C$18,0)</f>
        <v>7.696897374701675E-2</v>
      </c>
      <c r="E7" s="12">
        <f t="shared" ref="E7:E17" si="1">IFERROR(C7/C$29,0)</f>
        <v>5.6383583198566347E-3</v>
      </c>
      <c r="F7" s="11">
        <v>2.1412037037036999E-3</v>
      </c>
      <c r="G7" s="12">
        <f t="shared" ref="G7:G17" si="2">IFERROR(F7/F$18,0)</f>
        <v>8.2959641255605149E-2</v>
      </c>
      <c r="H7" s="12">
        <f t="shared" ref="H7:H17" si="3">IFERROR(F7/F$29,0)</f>
        <v>1.5275369498802713E-2</v>
      </c>
      <c r="I7" s="11">
        <v>5.1273148148148102E-3</v>
      </c>
      <c r="J7" s="12">
        <f t="shared" ref="J7:J17" si="4">IFERROR(I7/I$18,0)</f>
        <v>7.9362235757792859E-2</v>
      </c>
      <c r="K7" s="14">
        <f t="shared" ref="K7:K17" si="5">IFERROR(I7/I$29,0)</f>
        <v>7.6552212756398064E-3</v>
      </c>
    </row>
    <row r="8" spans="2:11" s="5" customFormat="1" x14ac:dyDescent="0.25">
      <c r="B8" s="153" t="s">
        <v>122</v>
      </c>
      <c r="C8" s="11">
        <v>4.4791666666666704E-3</v>
      </c>
      <c r="D8" s="12">
        <f t="shared" si="0"/>
        <v>0.11545346062052526</v>
      </c>
      <c r="E8" s="12">
        <f t="shared" si="1"/>
        <v>8.4575374797849628E-3</v>
      </c>
      <c r="F8" s="11">
        <v>4.9189814814814799E-3</v>
      </c>
      <c r="G8" s="12">
        <f t="shared" si="2"/>
        <v>0.19058295964125535</v>
      </c>
      <c r="H8" s="12">
        <f t="shared" si="3"/>
        <v>3.5092065064817095E-2</v>
      </c>
      <c r="I8" s="11">
        <v>9.3981481481481503E-3</v>
      </c>
      <c r="J8" s="12">
        <f t="shared" si="4"/>
        <v>0.1454675743461126</v>
      </c>
      <c r="K8" s="14">
        <f t="shared" si="5"/>
        <v>1.4031692270472979E-2</v>
      </c>
    </row>
    <row r="9" spans="2:11" s="5" customFormat="1" x14ac:dyDescent="0.25">
      <c r="B9" s="10" t="s">
        <v>11</v>
      </c>
      <c r="C9" s="11">
        <v>1.8912037037037002E-2</v>
      </c>
      <c r="D9" s="12">
        <f t="shared" si="0"/>
        <v>0.48747016706443869</v>
      </c>
      <c r="E9" s="12">
        <f t="shared" si="1"/>
        <v>3.5709602692425298E-2</v>
      </c>
      <c r="F9" s="11">
        <v>1.0416666666666701E-2</v>
      </c>
      <c r="G9" s="12">
        <f t="shared" si="2"/>
        <v>0.40358744394618928</v>
      </c>
      <c r="H9" s="12">
        <f t="shared" si="3"/>
        <v>7.4312608372554115E-2</v>
      </c>
      <c r="I9" s="11">
        <v>2.9328703703703701E-2</v>
      </c>
      <c r="J9" s="12">
        <f t="shared" si="4"/>
        <v>0.45395915442493739</v>
      </c>
      <c r="K9" s="14">
        <f t="shared" si="5"/>
        <v>4.3788556913027729E-2</v>
      </c>
    </row>
    <row r="10" spans="2:11" s="5" customFormat="1" x14ac:dyDescent="0.25">
      <c r="B10" s="10" t="s">
        <v>52</v>
      </c>
      <c r="C10" s="11">
        <v>4.6643518518518501E-3</v>
      </c>
      <c r="D10" s="12">
        <f t="shared" si="0"/>
        <v>0.1202267303102626</v>
      </c>
      <c r="E10" s="12">
        <f t="shared" si="1"/>
        <v>8.8072031120241239E-3</v>
      </c>
      <c r="F10" s="11">
        <v>2.7314814814814801E-3</v>
      </c>
      <c r="G10" s="12">
        <f t="shared" si="2"/>
        <v>0.1058295964125559</v>
      </c>
      <c r="H10" s="12">
        <f t="shared" si="3"/>
        <v>1.9486417306580784E-2</v>
      </c>
      <c r="I10" s="11">
        <v>7.3958333333333298E-3</v>
      </c>
      <c r="J10" s="12">
        <f t="shared" si="4"/>
        <v>0.11447509853099246</v>
      </c>
      <c r="K10" s="14">
        <f t="shared" si="5"/>
        <v>1.1042181478857422E-2</v>
      </c>
    </row>
    <row r="11" spans="2:11" s="5" customFormat="1" x14ac:dyDescent="0.25">
      <c r="B11" s="10" t="s">
        <v>12</v>
      </c>
      <c r="C11" s="11">
        <v>2.71990740740741E-3</v>
      </c>
      <c r="D11" s="12">
        <f t="shared" si="0"/>
        <v>7.010739856801923E-2</v>
      </c>
      <c r="E11" s="12">
        <f t="shared" si="1"/>
        <v>5.1357139735128329E-3</v>
      </c>
      <c r="F11" s="11">
        <v>4.7453703703703698E-4</v>
      </c>
      <c r="G11" s="12">
        <f t="shared" si="2"/>
        <v>1.8385650224215226E-2</v>
      </c>
      <c r="H11" s="12">
        <f t="shared" si="3"/>
        <v>3.3853521591941205E-3</v>
      </c>
      <c r="I11" s="11">
        <v>3.1944444444444399E-3</v>
      </c>
      <c r="J11" s="12">
        <f t="shared" si="4"/>
        <v>4.9444643496954439E-2</v>
      </c>
      <c r="K11" s="14">
        <f t="shared" si="5"/>
        <v>4.7693929392247977E-3</v>
      </c>
    </row>
    <row r="12" spans="2:11" s="5" customFormat="1" x14ac:dyDescent="0.25">
      <c r="B12" s="10" t="s">
        <v>142</v>
      </c>
      <c r="C12" s="11">
        <v>0</v>
      </c>
      <c r="D12" s="12">
        <f t="shared" si="0"/>
        <v>0</v>
      </c>
      <c r="E12" s="12">
        <f t="shared" si="1"/>
        <v>0</v>
      </c>
      <c r="F12" s="11">
        <v>0</v>
      </c>
      <c r="G12" s="12">
        <f t="shared" si="2"/>
        <v>0</v>
      </c>
      <c r="H12" s="12">
        <f t="shared" si="3"/>
        <v>0</v>
      </c>
      <c r="I12" s="11">
        <v>0</v>
      </c>
      <c r="J12" s="12">
        <f t="shared" si="4"/>
        <v>0</v>
      </c>
      <c r="K12" s="14">
        <f t="shared" si="5"/>
        <v>0</v>
      </c>
    </row>
    <row r="13" spans="2:11" s="5" customFormat="1" x14ac:dyDescent="0.25">
      <c r="B13" s="10" t="s">
        <v>143</v>
      </c>
      <c r="C13" s="11">
        <v>4.6296296296296301E-5</v>
      </c>
      <c r="D13" s="12">
        <f t="shared" si="0"/>
        <v>1.1933174224343689E-3</v>
      </c>
      <c r="E13" s="12">
        <f t="shared" si="1"/>
        <v>8.7416408059792829E-5</v>
      </c>
      <c r="F13" s="11">
        <v>0</v>
      </c>
      <c r="G13" s="12">
        <f t="shared" si="2"/>
        <v>0</v>
      </c>
      <c r="H13" s="12">
        <f t="shared" si="3"/>
        <v>0</v>
      </c>
      <c r="I13" s="11">
        <v>4.6296296296296301E-5</v>
      </c>
      <c r="J13" s="12">
        <f t="shared" si="4"/>
        <v>7.165890361877466E-4</v>
      </c>
      <c r="K13" s="14">
        <f t="shared" si="5"/>
        <v>6.9121636800359491E-5</v>
      </c>
    </row>
    <row r="14" spans="2:11" s="5" customFormat="1" x14ac:dyDescent="0.25">
      <c r="B14" s="10" t="s">
        <v>144</v>
      </c>
      <c r="C14" s="11">
        <v>0</v>
      </c>
      <c r="D14" s="12">
        <f t="shared" si="0"/>
        <v>0</v>
      </c>
      <c r="E14" s="12">
        <f t="shared" si="1"/>
        <v>0</v>
      </c>
      <c r="F14" s="11">
        <v>0</v>
      </c>
      <c r="G14" s="12">
        <f t="shared" si="2"/>
        <v>0</v>
      </c>
      <c r="H14" s="12">
        <f t="shared" si="3"/>
        <v>0</v>
      </c>
      <c r="I14" s="11">
        <v>0</v>
      </c>
      <c r="J14" s="12">
        <f t="shared" si="4"/>
        <v>0</v>
      </c>
      <c r="K14" s="14">
        <f t="shared" si="5"/>
        <v>0</v>
      </c>
    </row>
    <row r="15" spans="2:11" s="5" customFormat="1" x14ac:dyDescent="0.25">
      <c r="B15" s="10" t="s">
        <v>145</v>
      </c>
      <c r="C15" s="11">
        <v>1.6203703703703701E-4</v>
      </c>
      <c r="D15" s="12">
        <f t="shared" si="0"/>
        <v>4.1766109785202898E-3</v>
      </c>
      <c r="E15" s="12">
        <f t="shared" si="1"/>
        <v>3.0595742820927483E-4</v>
      </c>
      <c r="F15" s="11">
        <v>1.30787037037037E-3</v>
      </c>
      <c r="G15" s="12">
        <f t="shared" si="2"/>
        <v>5.0672645739910253E-2</v>
      </c>
      <c r="H15" s="12">
        <f t="shared" si="3"/>
        <v>9.3303608289984283E-3</v>
      </c>
      <c r="I15" s="11">
        <v>1.46990740740741E-3</v>
      </c>
      <c r="J15" s="12">
        <f t="shared" si="4"/>
        <v>2.2751701898960995E-2</v>
      </c>
      <c r="K15" s="14">
        <f t="shared" si="5"/>
        <v>2.1946119684114174E-3</v>
      </c>
    </row>
    <row r="16" spans="2:11" s="5" customFormat="1" x14ac:dyDescent="0.25">
      <c r="B16" s="10" t="s">
        <v>146</v>
      </c>
      <c r="C16" s="11">
        <v>0</v>
      </c>
      <c r="D16" s="12">
        <f t="shared" si="0"/>
        <v>0</v>
      </c>
      <c r="E16" s="12">
        <f t="shared" si="1"/>
        <v>0</v>
      </c>
      <c r="F16" s="11">
        <v>0</v>
      </c>
      <c r="G16" s="12">
        <f t="shared" si="2"/>
        <v>0</v>
      </c>
      <c r="H16" s="12">
        <f t="shared" si="3"/>
        <v>0</v>
      </c>
      <c r="I16" s="11">
        <v>0</v>
      </c>
      <c r="J16" s="12">
        <f t="shared" si="4"/>
        <v>0</v>
      </c>
      <c r="K16" s="14">
        <f t="shared" si="5"/>
        <v>0</v>
      </c>
    </row>
    <row r="17" spans="2:11" s="5" customFormat="1" ht="15.75" thickBot="1" x14ac:dyDescent="0.3">
      <c r="B17" s="10" t="s">
        <v>13</v>
      </c>
      <c r="C17" s="11">
        <v>4.8263888888888896E-3</v>
      </c>
      <c r="D17" s="12">
        <f t="shared" si="0"/>
        <v>0.12440334128878296</v>
      </c>
      <c r="E17" s="12">
        <f t="shared" si="1"/>
        <v>9.1131605402334035E-3</v>
      </c>
      <c r="F17" s="11">
        <v>3.81944444444444E-3</v>
      </c>
      <c r="G17" s="12">
        <f t="shared" si="2"/>
        <v>0.14798206278026874</v>
      </c>
      <c r="H17" s="12">
        <f t="shared" si="3"/>
        <v>2.724795640326972E-2</v>
      </c>
      <c r="I17" s="11">
        <v>8.64583333333333E-3</v>
      </c>
      <c r="J17" s="12">
        <f t="shared" si="4"/>
        <v>0.13382300250806162</v>
      </c>
      <c r="K17" s="14">
        <f t="shared" si="5"/>
        <v>1.290846567246713E-2</v>
      </c>
    </row>
    <row r="18" spans="2:11" s="5" customFormat="1" ht="16.5" thickTop="1" thickBot="1" x14ac:dyDescent="0.3">
      <c r="B18" s="31" t="s">
        <v>3</v>
      </c>
      <c r="C18" s="32">
        <f>SUM(C7:C17)</f>
        <v>3.8796296296296259E-2</v>
      </c>
      <c r="D18" s="33">
        <f>IFERROR(SUM(D7:D17),0)</f>
        <v>1</v>
      </c>
      <c r="E18" s="33">
        <f>IFERROR(SUM(E7:E17),0)</f>
        <v>7.3254949954106321E-2</v>
      </c>
      <c r="F18" s="32">
        <f>SUM(F7:F17)</f>
        <v>2.581018518518521E-2</v>
      </c>
      <c r="G18" s="33">
        <f>IFERROR(SUM(G7:G17),0)</f>
        <v>0.99999999999999989</v>
      </c>
      <c r="H18" s="33">
        <f>IFERROR(SUM(H7:H17),0)</f>
        <v>0.18413012963421696</v>
      </c>
      <c r="I18" s="32">
        <f>SUM(I7:I17)</f>
        <v>6.4606481481481459E-2</v>
      </c>
      <c r="J18" s="33">
        <f>IFERROR(SUM(J7:J17),0)</f>
        <v>1.0000000000000002</v>
      </c>
      <c r="K18" s="34">
        <f>IFERROR(SUM(K7:K17),0)</f>
        <v>9.6459244154901633E-2</v>
      </c>
    </row>
    <row r="19" spans="2:11" s="5" customFormat="1" ht="15.75" thickTop="1" x14ac:dyDescent="0.25">
      <c r="B19" s="25"/>
      <c r="C19" s="26"/>
      <c r="D19" s="26"/>
      <c r="E19" s="26"/>
      <c r="F19" s="26"/>
      <c r="G19" s="26"/>
      <c r="H19" s="26"/>
      <c r="I19" s="26"/>
      <c r="J19" s="26"/>
      <c r="K19" s="27"/>
    </row>
    <row r="20" spans="2:11" s="5" customFormat="1" x14ac:dyDescent="0.25">
      <c r="B20" s="7" t="s">
        <v>14</v>
      </c>
      <c r="C20" s="8" t="s">
        <v>57</v>
      </c>
      <c r="D20" s="16" t="s">
        <v>5</v>
      </c>
      <c r="E20" s="16" t="s">
        <v>5</v>
      </c>
      <c r="F20" s="8" t="s">
        <v>57</v>
      </c>
      <c r="G20" s="16" t="s">
        <v>5</v>
      </c>
      <c r="H20" s="16" t="s">
        <v>5</v>
      </c>
      <c r="I20" s="8" t="s">
        <v>57</v>
      </c>
      <c r="J20" s="16" t="s">
        <v>5</v>
      </c>
      <c r="K20" s="17" t="s">
        <v>5</v>
      </c>
    </row>
    <row r="21" spans="2:11" s="5" customFormat="1" x14ac:dyDescent="0.25">
      <c r="B21" s="18" t="s">
        <v>15</v>
      </c>
      <c r="C21" s="11">
        <v>1.6597222222222201E-2</v>
      </c>
      <c r="D21" s="19"/>
      <c r="E21" s="12">
        <f>IFERROR(C21/C$29,0)</f>
        <v>3.1338782289435686E-2</v>
      </c>
      <c r="F21" s="11">
        <v>6.5972222222222196E-3</v>
      </c>
      <c r="G21" s="19"/>
      <c r="H21" s="12">
        <f>IFERROR(F21/F$29,0)</f>
        <v>4.7064651969284096E-2</v>
      </c>
      <c r="I21" s="11">
        <v>2.31944444444444E-2</v>
      </c>
      <c r="J21" s="19"/>
      <c r="K21" s="14">
        <f>IFERROR(I21/I$29,0)</f>
        <v>3.4629940036980035E-2</v>
      </c>
    </row>
    <row r="22" spans="2:11" s="5" customFormat="1" x14ac:dyDescent="0.25">
      <c r="B22" s="18" t="s">
        <v>16</v>
      </c>
      <c r="C22" s="11">
        <v>0</v>
      </c>
      <c r="D22" s="19"/>
      <c r="E22" s="12">
        <f t="shared" ref="E22:E26" si="6">IFERROR(C22/C$29,0)</f>
        <v>0</v>
      </c>
      <c r="F22" s="11">
        <v>0</v>
      </c>
      <c r="G22" s="19"/>
      <c r="H22" s="12">
        <f t="shared" ref="H22:H26" si="7">IFERROR(F22/F$29,0)</f>
        <v>0</v>
      </c>
      <c r="I22" s="11">
        <v>0</v>
      </c>
      <c r="J22" s="19"/>
      <c r="K22" s="14">
        <f t="shared" ref="K22:K26" si="8">IFERROR(I22/I$29,0)</f>
        <v>0</v>
      </c>
    </row>
    <row r="23" spans="2:11" s="5" customFormat="1" x14ac:dyDescent="0.25">
      <c r="B23" s="18" t="s">
        <v>17</v>
      </c>
      <c r="C23" s="11">
        <v>2.8703703703703699E-3</v>
      </c>
      <c r="D23" s="19"/>
      <c r="E23" s="12">
        <f t="shared" si="6"/>
        <v>5.4198172997071544E-3</v>
      </c>
      <c r="F23" s="11">
        <v>2.4305555555555599E-3</v>
      </c>
      <c r="G23" s="19"/>
      <c r="H23" s="12">
        <f t="shared" si="7"/>
        <v>1.7339608620262601E-2</v>
      </c>
      <c r="I23" s="11">
        <v>5.3009259259259303E-3</v>
      </c>
      <c r="J23" s="19"/>
      <c r="K23" s="14">
        <f t="shared" si="8"/>
        <v>7.9144274136411681E-3</v>
      </c>
    </row>
    <row r="24" spans="2:11" s="5" customFormat="1" x14ac:dyDescent="0.25">
      <c r="B24" s="18" t="s">
        <v>18</v>
      </c>
      <c r="C24" s="11">
        <v>4.8090277777777801E-2</v>
      </c>
      <c r="D24" s="19"/>
      <c r="E24" s="12">
        <f t="shared" si="6"/>
        <v>9.0803793872109836E-2</v>
      </c>
      <c r="F24" s="11">
        <v>3.05555555555556E-2</v>
      </c>
      <c r="G24" s="19"/>
      <c r="H24" s="12">
        <f t="shared" si="7"/>
        <v>0.21798365122615834</v>
      </c>
      <c r="I24" s="11">
        <v>7.8645833333333304E-2</v>
      </c>
      <c r="J24" s="19"/>
      <c r="K24" s="14">
        <f t="shared" si="8"/>
        <v>0.11742038051461064</v>
      </c>
    </row>
    <row r="25" spans="2:11" s="5" customFormat="1" x14ac:dyDescent="0.25">
      <c r="B25" s="18" t="s">
        <v>19</v>
      </c>
      <c r="C25" s="11">
        <v>0.40123842592592601</v>
      </c>
      <c r="D25" s="19"/>
      <c r="E25" s="12">
        <f t="shared" si="6"/>
        <v>0.75761615455220965</v>
      </c>
      <c r="F25" s="11">
        <v>7.3819444444444396E-2</v>
      </c>
      <c r="G25" s="19"/>
      <c r="H25" s="12">
        <f t="shared" si="7"/>
        <v>0.52662868466683144</v>
      </c>
      <c r="I25" s="11">
        <v>0.47505787037037001</v>
      </c>
      <c r="J25" s="19"/>
      <c r="K25" s="14">
        <f t="shared" si="8"/>
        <v>0.70927439561768824</v>
      </c>
    </row>
    <row r="26" spans="2:11" s="5" customFormat="1" ht="15.75" thickBot="1" x14ac:dyDescent="0.3">
      <c r="B26" s="23" t="s">
        <v>20</v>
      </c>
      <c r="C26" s="20">
        <v>2.2013888888888899E-2</v>
      </c>
      <c r="D26" s="24"/>
      <c r="E26" s="21">
        <f t="shared" si="6"/>
        <v>4.1566502032431507E-2</v>
      </c>
      <c r="F26" s="20">
        <v>9.6064814814814797E-4</v>
      </c>
      <c r="G26" s="24"/>
      <c r="H26" s="21">
        <f t="shared" si="7"/>
        <v>6.8532738832466338E-3</v>
      </c>
      <c r="I26" s="20">
        <v>2.2974537037037002E-2</v>
      </c>
      <c r="J26" s="24"/>
      <c r="K26" s="22">
        <f t="shared" si="8"/>
        <v>3.4301612262178344E-2</v>
      </c>
    </row>
    <row r="27" spans="2:11" s="5" customFormat="1" ht="16.5" thickTop="1" thickBot="1" x14ac:dyDescent="0.3">
      <c r="B27" s="31" t="s">
        <v>3</v>
      </c>
      <c r="C27" s="32">
        <f>SUM(C21:C26)</f>
        <v>0.49081018518518527</v>
      </c>
      <c r="D27" s="33"/>
      <c r="E27" s="33">
        <f>IFERROR(SUM(E21:E26),0)</f>
        <v>0.9267450500458938</v>
      </c>
      <c r="F27" s="32">
        <f>SUM(F21:F26)</f>
        <v>0.11436342592592591</v>
      </c>
      <c r="G27" s="33"/>
      <c r="H27" s="33">
        <f>IFERROR(SUM(H21:H26),0)</f>
        <v>0.81586987036578307</v>
      </c>
      <c r="I27" s="32">
        <f>SUM(I21:I26)</f>
        <v>0.60517361111111068</v>
      </c>
      <c r="J27" s="33"/>
      <c r="K27" s="34">
        <f>IFERROR(SUM(K21:K26),0)</f>
        <v>0.90354075584509841</v>
      </c>
    </row>
    <row r="28" spans="2:11" s="5" customFormat="1" ht="16.5" thickTop="1" thickBot="1" x14ac:dyDescent="0.3">
      <c r="B28" s="28"/>
      <c r="C28" s="29"/>
      <c r="D28" s="29"/>
      <c r="E28" s="29"/>
      <c r="F28" s="29"/>
      <c r="G28" s="29"/>
      <c r="H28" s="29"/>
      <c r="I28" s="29"/>
      <c r="J28" s="29"/>
      <c r="K28" s="30"/>
    </row>
    <row r="29" spans="2:11" s="5" customFormat="1" ht="16.5" thickTop="1" thickBot="1" x14ac:dyDescent="0.3">
      <c r="B29" s="31" t="s">
        <v>6</v>
      </c>
      <c r="C29" s="32">
        <f>SUM(C18,C27)</f>
        <v>0.52960648148148148</v>
      </c>
      <c r="D29" s="35"/>
      <c r="E29" s="36">
        <f>IFERROR(SUM(E18,E27),0)</f>
        <v>1.0000000000000002</v>
      </c>
      <c r="F29" s="32">
        <f>SUM(F18,F27)</f>
        <v>0.14017361111111112</v>
      </c>
      <c r="G29" s="35"/>
      <c r="H29" s="36">
        <f>IFERROR(SUM(H18,H27),0)</f>
        <v>1</v>
      </c>
      <c r="I29" s="32">
        <f>SUM(I18,I27)</f>
        <v>0.66978009259259208</v>
      </c>
      <c r="J29" s="35"/>
      <c r="K29" s="38">
        <f>IFERROR(SUM(K18,K27),0)</f>
        <v>1</v>
      </c>
    </row>
    <row r="30" spans="2:11" s="5" customFormat="1" ht="66" customHeight="1" thickTop="1" thickBot="1" x14ac:dyDescent="0.3">
      <c r="B30" s="180" t="s">
        <v>272</v>
      </c>
      <c r="C30" s="181"/>
      <c r="D30" s="181"/>
      <c r="E30" s="181"/>
      <c r="F30" s="181"/>
      <c r="G30" s="181"/>
      <c r="H30" s="181"/>
      <c r="I30" s="181"/>
      <c r="J30" s="181"/>
      <c r="K30" s="182"/>
    </row>
    <row r="31" spans="2:11" s="5" customFormat="1" x14ac:dyDescent="0.25">
      <c r="C31" s="6"/>
      <c r="D31" s="6"/>
      <c r="E31" s="6"/>
      <c r="F31" s="6"/>
      <c r="H31" s="6"/>
    </row>
    <row r="32" spans="2:11" s="5" customFormat="1" x14ac:dyDescent="0.25">
      <c r="C32" s="6"/>
      <c r="D32" s="6"/>
      <c r="E32" s="6"/>
      <c r="F32" s="6"/>
      <c r="H32" s="6"/>
    </row>
    <row r="33" spans="3:8" s="5" customFormat="1" x14ac:dyDescent="0.25">
      <c r="C33" s="6"/>
      <c r="D33" s="6"/>
      <c r="E33" s="6"/>
      <c r="F33" s="6"/>
      <c r="H33" s="6"/>
    </row>
    <row r="34" spans="3:8" s="5" customFormat="1" x14ac:dyDescent="0.25">
      <c r="C34" s="6"/>
      <c r="D34" s="6"/>
      <c r="E34" s="6"/>
      <c r="F34" s="6"/>
      <c r="H34" s="6"/>
    </row>
    <row r="35" spans="3:8" s="5" customFormat="1" x14ac:dyDescent="0.25">
      <c r="C35" s="6"/>
      <c r="D35" s="6"/>
      <c r="E35" s="6"/>
      <c r="F35" s="6"/>
      <c r="H35" s="6"/>
    </row>
    <row r="36" spans="3:8" s="5" customFormat="1" x14ac:dyDescent="0.25">
      <c r="C36" s="6"/>
      <c r="D36" s="6"/>
      <c r="E36" s="6"/>
      <c r="F36" s="6"/>
      <c r="H36" s="6"/>
    </row>
    <row r="37" spans="3:8" s="5" customFormat="1" x14ac:dyDescent="0.25">
      <c r="C37" s="6"/>
      <c r="D37" s="6"/>
      <c r="E37" s="6"/>
      <c r="F37" s="6"/>
      <c r="H37" s="6"/>
    </row>
    <row r="38" spans="3:8" s="5" customFormat="1" x14ac:dyDescent="0.25">
      <c r="C38" s="6"/>
      <c r="D38" s="6"/>
      <c r="E38" s="6"/>
      <c r="F38" s="6"/>
      <c r="H38" s="6"/>
    </row>
    <row r="39" spans="3:8" s="5" customFormat="1" x14ac:dyDescent="0.25">
      <c r="C39" s="6"/>
      <c r="D39" s="6"/>
      <c r="E39" s="6"/>
      <c r="F39" s="6"/>
      <c r="H39" s="6"/>
    </row>
    <row r="40" spans="3:8" s="5" customFormat="1" x14ac:dyDescent="0.25">
      <c r="C40" s="6"/>
      <c r="D40" s="6"/>
      <c r="E40" s="6"/>
      <c r="F40" s="6"/>
      <c r="H40" s="6"/>
    </row>
    <row r="41" spans="3:8" s="5" customFormat="1" x14ac:dyDescent="0.25">
      <c r="C41" s="6"/>
      <c r="D41" s="6"/>
      <c r="E41" s="6"/>
      <c r="F41" s="6"/>
      <c r="H41" s="6"/>
    </row>
    <row r="42" spans="3:8" s="5" customFormat="1" x14ac:dyDescent="0.25">
      <c r="C42" s="6"/>
      <c r="D42" s="6"/>
      <c r="E42" s="6"/>
      <c r="F42" s="6"/>
      <c r="H42" s="6"/>
    </row>
    <row r="43" spans="3:8" s="5" customFormat="1" x14ac:dyDescent="0.25">
      <c r="C43" s="6"/>
      <c r="D43" s="6"/>
      <c r="E43" s="6"/>
      <c r="F43" s="6"/>
      <c r="H43" s="6"/>
    </row>
    <row r="44" spans="3:8" s="5" customFormat="1" x14ac:dyDescent="0.25">
      <c r="C44" s="6"/>
      <c r="D44" s="6"/>
      <c r="E44" s="6"/>
      <c r="F44" s="6"/>
      <c r="H44" s="6"/>
    </row>
    <row r="45" spans="3:8" s="5" customFormat="1" x14ac:dyDescent="0.25">
      <c r="C45" s="6"/>
      <c r="D45" s="6"/>
      <c r="E45" s="6"/>
      <c r="F45" s="6"/>
      <c r="H45" s="6"/>
    </row>
    <row r="46" spans="3:8" s="5" customFormat="1" x14ac:dyDescent="0.25">
      <c r="C46" s="6"/>
      <c r="D46" s="6"/>
      <c r="E46" s="6"/>
      <c r="F46" s="6"/>
      <c r="H46" s="6"/>
    </row>
    <row r="47" spans="3:8" s="5" customFormat="1" x14ac:dyDescent="0.25">
      <c r="C47" s="6"/>
      <c r="D47" s="6"/>
      <c r="E47" s="6"/>
      <c r="F47" s="6"/>
      <c r="H47" s="6"/>
    </row>
    <row r="48" spans="3:8" s="5" customFormat="1" x14ac:dyDescent="0.25">
      <c r="C48" s="6"/>
      <c r="D48" s="6"/>
      <c r="E48" s="6"/>
      <c r="F48" s="6"/>
      <c r="H48" s="6"/>
    </row>
    <row r="49" spans="3:8" s="5" customFormat="1" x14ac:dyDescent="0.25">
      <c r="C49" s="6"/>
      <c r="D49" s="6"/>
      <c r="E49" s="6"/>
      <c r="F49" s="6"/>
      <c r="H49" s="6"/>
    </row>
    <row r="50" spans="3:8" s="5" customFormat="1" x14ac:dyDescent="0.25">
      <c r="C50" s="6"/>
      <c r="D50" s="6"/>
      <c r="E50" s="6"/>
      <c r="F50" s="6"/>
      <c r="H50" s="6"/>
    </row>
    <row r="51" spans="3:8" s="5" customFormat="1" x14ac:dyDescent="0.25">
      <c r="C51" s="6"/>
      <c r="D51" s="6"/>
      <c r="E51" s="6"/>
      <c r="F51" s="6"/>
      <c r="H51" s="6"/>
    </row>
    <row r="52" spans="3:8" s="5" customFormat="1" x14ac:dyDescent="0.25">
      <c r="C52" s="6"/>
      <c r="D52" s="6"/>
      <c r="E52" s="6"/>
      <c r="F52" s="6"/>
      <c r="H52" s="6"/>
    </row>
    <row r="53" spans="3:8" s="5" customFormat="1" x14ac:dyDescent="0.25">
      <c r="C53" s="6"/>
      <c r="D53" s="6"/>
      <c r="E53" s="6"/>
      <c r="F53" s="6"/>
      <c r="H53" s="6"/>
    </row>
    <row r="54" spans="3:8" s="5" customFormat="1" x14ac:dyDescent="0.25">
      <c r="C54" s="6"/>
      <c r="D54" s="6"/>
      <c r="E54" s="6"/>
      <c r="F54" s="6"/>
      <c r="H54" s="6"/>
    </row>
    <row r="55" spans="3:8" s="5" customFormat="1" x14ac:dyDescent="0.25">
      <c r="C55" s="6"/>
      <c r="D55" s="6"/>
      <c r="E55" s="6"/>
      <c r="F55" s="6"/>
      <c r="H55" s="6"/>
    </row>
    <row r="56" spans="3:8" s="5" customFormat="1" x14ac:dyDescent="0.25">
      <c r="C56" s="6"/>
      <c r="D56" s="6"/>
      <c r="E56" s="6"/>
      <c r="F56" s="6"/>
      <c r="H56" s="6"/>
    </row>
    <row r="57" spans="3:8" s="5" customFormat="1" x14ac:dyDescent="0.25">
      <c r="C57" s="6"/>
      <c r="D57" s="6"/>
      <c r="E57" s="6"/>
      <c r="F57" s="6"/>
      <c r="H57" s="6"/>
    </row>
    <row r="58" spans="3:8" s="5" customFormat="1" x14ac:dyDescent="0.25">
      <c r="C58" s="6"/>
      <c r="D58" s="6"/>
      <c r="E58" s="6"/>
      <c r="F58" s="6"/>
      <c r="H58" s="6"/>
    </row>
    <row r="59" spans="3:8" s="5" customFormat="1" x14ac:dyDescent="0.25">
      <c r="C59" s="6"/>
      <c r="D59" s="6"/>
      <c r="E59" s="6"/>
      <c r="F59" s="6"/>
      <c r="H59" s="6"/>
    </row>
    <row r="60" spans="3:8" s="5" customFormat="1" x14ac:dyDescent="0.25">
      <c r="C60" s="6"/>
      <c r="D60" s="6"/>
      <c r="E60" s="6"/>
      <c r="F60" s="6"/>
      <c r="H60" s="6"/>
    </row>
    <row r="61" spans="3:8" s="5" customFormat="1" x14ac:dyDescent="0.25">
      <c r="C61" s="6"/>
      <c r="D61" s="6"/>
      <c r="E61" s="6"/>
      <c r="F61" s="6"/>
      <c r="H61" s="6"/>
    </row>
    <row r="62" spans="3:8" s="5" customFormat="1" x14ac:dyDescent="0.25">
      <c r="C62" s="6"/>
      <c r="D62" s="6"/>
      <c r="E62" s="6"/>
      <c r="F62" s="6"/>
      <c r="H62" s="6"/>
    </row>
    <row r="63" spans="3:8" s="5" customFormat="1" x14ac:dyDescent="0.25">
      <c r="C63" s="6"/>
      <c r="D63" s="6"/>
      <c r="E63" s="6"/>
      <c r="F63" s="6"/>
      <c r="H63" s="6"/>
    </row>
    <row r="64" spans="3:8" s="5" customFormat="1" x14ac:dyDescent="0.25">
      <c r="C64" s="6"/>
      <c r="D64" s="6"/>
      <c r="E64" s="6"/>
      <c r="F64" s="6"/>
      <c r="H64" s="6"/>
    </row>
    <row r="65" spans="3:8" s="5" customFormat="1" x14ac:dyDescent="0.25">
      <c r="C65" s="6"/>
      <c r="D65" s="6"/>
      <c r="E65" s="6"/>
      <c r="F65" s="6"/>
      <c r="H65" s="6"/>
    </row>
  </sheetData>
  <mergeCells count="6">
    <mergeCell ref="B30:K30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colBreaks count="1" manualBreakCount="1">
    <brk id="11" max="1048575" man="1"/>
  </colBreaks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88"/>
  <dimension ref="B2:K31"/>
  <sheetViews>
    <sheetView showGridLines="0" showZeros="0" view="pageBreakPreview" topLeftCell="A4" zoomScaleNormal="100" zoomScaleSheetLayoutView="100" workbookViewId="0">
      <selection activeCell="B2" sqref="B2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1" width="11.7109375" style="1" customWidth="1"/>
    <col min="12" max="16384" width="8.85546875" style="1"/>
  </cols>
  <sheetData>
    <row r="2" spans="2:11" ht="15.75" thickBot="1" x14ac:dyDescent="0.3">
      <c r="B2" s="234"/>
    </row>
    <row r="3" spans="2:11" x14ac:dyDescent="0.25">
      <c r="B3" s="194" t="s">
        <v>170</v>
      </c>
      <c r="C3" s="195"/>
      <c r="D3" s="195"/>
      <c r="E3" s="195"/>
      <c r="F3" s="195"/>
      <c r="G3" s="195"/>
      <c r="H3" s="195"/>
      <c r="I3" s="195"/>
      <c r="J3" s="195"/>
      <c r="K3" s="196"/>
    </row>
    <row r="4" spans="2:11" x14ac:dyDescent="0.25">
      <c r="B4" s="197" t="s">
        <v>196</v>
      </c>
      <c r="C4" s="198"/>
      <c r="D4" s="198"/>
      <c r="E4" s="198"/>
      <c r="F4" s="198"/>
      <c r="G4" s="198"/>
      <c r="H4" s="198"/>
      <c r="I4" s="198"/>
      <c r="J4" s="198"/>
      <c r="K4" s="199"/>
    </row>
    <row r="5" spans="2:11" x14ac:dyDescent="0.25">
      <c r="B5" s="52"/>
      <c r="C5" s="178" t="s">
        <v>161</v>
      </c>
      <c r="D5" s="178" t="s">
        <v>162</v>
      </c>
      <c r="E5" s="178" t="s">
        <v>163</v>
      </c>
      <c r="F5" s="178" t="s">
        <v>164</v>
      </c>
      <c r="G5" s="178" t="s">
        <v>165</v>
      </c>
      <c r="H5" s="179" t="s">
        <v>166</v>
      </c>
      <c r="I5" s="178" t="s">
        <v>167</v>
      </c>
      <c r="J5" s="178" t="s">
        <v>168</v>
      </c>
      <c r="K5" s="179" t="s">
        <v>3</v>
      </c>
    </row>
    <row r="6" spans="2:11" x14ac:dyDescent="0.25">
      <c r="B6" s="148" t="s">
        <v>10</v>
      </c>
      <c r="C6" s="133" t="s">
        <v>4</v>
      </c>
      <c r="D6" s="133" t="s">
        <v>4</v>
      </c>
      <c r="E6" s="133" t="s">
        <v>4</v>
      </c>
      <c r="F6" s="133" t="s">
        <v>4</v>
      </c>
      <c r="G6" s="133" t="s">
        <v>4</v>
      </c>
      <c r="H6" s="133" t="s">
        <v>4</v>
      </c>
      <c r="I6" s="41" t="s">
        <v>4</v>
      </c>
      <c r="J6" s="41" t="s">
        <v>4</v>
      </c>
      <c r="K6" s="42" t="s">
        <v>4</v>
      </c>
    </row>
    <row r="7" spans="2:11" x14ac:dyDescent="0.25">
      <c r="B7" s="43" t="s">
        <v>40</v>
      </c>
      <c r="C7" s="135">
        <v>0</v>
      </c>
      <c r="D7" s="135">
        <v>0</v>
      </c>
      <c r="E7" s="135">
        <v>0</v>
      </c>
      <c r="F7" s="135">
        <v>0</v>
      </c>
      <c r="G7" s="135">
        <v>0</v>
      </c>
      <c r="H7" s="135">
        <v>0</v>
      </c>
      <c r="I7" s="138">
        <v>0</v>
      </c>
      <c r="J7" s="149">
        <v>0</v>
      </c>
      <c r="K7" s="140">
        <f>SUM(C7:J7)</f>
        <v>0</v>
      </c>
    </row>
    <row r="8" spans="2:11" x14ac:dyDescent="0.25">
      <c r="B8" s="150" t="s">
        <v>122</v>
      </c>
      <c r="C8" s="135">
        <v>0</v>
      </c>
      <c r="D8" s="135">
        <v>0</v>
      </c>
      <c r="E8" s="135">
        <v>0</v>
      </c>
      <c r="F8" s="135">
        <v>0</v>
      </c>
      <c r="G8" s="135">
        <v>0</v>
      </c>
      <c r="H8" s="135">
        <v>0</v>
      </c>
      <c r="I8" s="138">
        <v>0</v>
      </c>
      <c r="J8" s="149">
        <v>0</v>
      </c>
      <c r="K8" s="140">
        <f t="shared" ref="K8:K17" si="0">SUM(C8:J8)</f>
        <v>0</v>
      </c>
    </row>
    <row r="9" spans="2:11" x14ac:dyDescent="0.25">
      <c r="B9" s="150" t="s">
        <v>11</v>
      </c>
      <c r="C9" s="135">
        <v>0</v>
      </c>
      <c r="D9" s="135">
        <v>3.87731481481481E-3</v>
      </c>
      <c r="E9" s="135">
        <v>0</v>
      </c>
      <c r="F9" s="135">
        <v>0</v>
      </c>
      <c r="G9" s="135">
        <v>0</v>
      </c>
      <c r="H9" s="135">
        <v>0</v>
      </c>
      <c r="I9" s="138">
        <v>0</v>
      </c>
      <c r="J9" s="149">
        <v>0</v>
      </c>
      <c r="K9" s="140">
        <f t="shared" si="0"/>
        <v>3.87731481481481E-3</v>
      </c>
    </row>
    <row r="10" spans="2:11" x14ac:dyDescent="0.25">
      <c r="B10" s="150" t="s">
        <v>52</v>
      </c>
      <c r="C10" s="135">
        <v>0</v>
      </c>
      <c r="D10" s="135">
        <v>0</v>
      </c>
      <c r="E10" s="135">
        <v>0</v>
      </c>
      <c r="F10" s="135">
        <v>0</v>
      </c>
      <c r="G10" s="135">
        <v>0</v>
      </c>
      <c r="H10" s="135">
        <v>0</v>
      </c>
      <c r="I10" s="138">
        <v>0</v>
      </c>
      <c r="J10" s="149">
        <v>0</v>
      </c>
      <c r="K10" s="140">
        <f t="shared" si="0"/>
        <v>0</v>
      </c>
    </row>
    <row r="11" spans="2:11" x14ac:dyDescent="0.25">
      <c r="B11" s="43" t="s">
        <v>12</v>
      </c>
      <c r="C11" s="135">
        <v>0</v>
      </c>
      <c r="D11" s="135">
        <v>0</v>
      </c>
      <c r="E11" s="135">
        <v>0</v>
      </c>
      <c r="F11" s="135">
        <v>0</v>
      </c>
      <c r="G11" s="135">
        <v>0</v>
      </c>
      <c r="H11" s="135">
        <v>0</v>
      </c>
      <c r="I11" s="138">
        <v>0</v>
      </c>
      <c r="J11" s="149">
        <v>0</v>
      </c>
      <c r="K11" s="140">
        <f t="shared" si="0"/>
        <v>0</v>
      </c>
    </row>
    <row r="12" spans="2:11" x14ac:dyDescent="0.25">
      <c r="B12" s="43" t="s">
        <v>142</v>
      </c>
      <c r="C12" s="135">
        <v>0</v>
      </c>
      <c r="D12" s="135">
        <v>0</v>
      </c>
      <c r="E12" s="135">
        <v>0</v>
      </c>
      <c r="F12" s="135">
        <v>0</v>
      </c>
      <c r="G12" s="135">
        <v>0</v>
      </c>
      <c r="H12" s="135">
        <v>0</v>
      </c>
      <c r="I12" s="138">
        <v>0</v>
      </c>
      <c r="J12" s="149">
        <v>0</v>
      </c>
      <c r="K12" s="140">
        <f t="shared" si="0"/>
        <v>0</v>
      </c>
    </row>
    <row r="13" spans="2:11" x14ac:dyDescent="0.25">
      <c r="B13" s="43" t="s">
        <v>143</v>
      </c>
      <c r="C13" s="135">
        <v>0</v>
      </c>
      <c r="D13" s="135">
        <v>3.2523148148148099E-3</v>
      </c>
      <c r="E13" s="135">
        <v>0</v>
      </c>
      <c r="F13" s="135">
        <v>0</v>
      </c>
      <c r="G13" s="135">
        <v>0</v>
      </c>
      <c r="H13" s="135">
        <v>0</v>
      </c>
      <c r="I13" s="138">
        <v>0</v>
      </c>
      <c r="J13" s="149">
        <v>0</v>
      </c>
      <c r="K13" s="140">
        <f t="shared" si="0"/>
        <v>3.2523148148148099E-3</v>
      </c>
    </row>
    <row r="14" spans="2:11" x14ac:dyDescent="0.25">
      <c r="B14" s="43" t="s">
        <v>144</v>
      </c>
      <c r="C14" s="135">
        <v>0</v>
      </c>
      <c r="D14" s="135">
        <v>0</v>
      </c>
      <c r="E14" s="135">
        <v>0</v>
      </c>
      <c r="F14" s="135">
        <v>0</v>
      </c>
      <c r="G14" s="135">
        <v>0</v>
      </c>
      <c r="H14" s="135">
        <v>0</v>
      </c>
      <c r="I14" s="138">
        <v>0</v>
      </c>
      <c r="J14" s="149">
        <v>0</v>
      </c>
      <c r="K14" s="140">
        <f t="shared" si="0"/>
        <v>0</v>
      </c>
    </row>
    <row r="15" spans="2:11" x14ac:dyDescent="0.25">
      <c r="B15" s="43" t="s">
        <v>145</v>
      </c>
      <c r="C15" s="135">
        <v>0</v>
      </c>
      <c r="D15" s="135">
        <v>0</v>
      </c>
      <c r="E15" s="135">
        <v>0</v>
      </c>
      <c r="F15" s="135">
        <v>0</v>
      </c>
      <c r="G15" s="135">
        <v>0</v>
      </c>
      <c r="H15" s="135">
        <v>0</v>
      </c>
      <c r="I15" s="138">
        <v>0</v>
      </c>
      <c r="J15" s="149">
        <v>0</v>
      </c>
      <c r="K15" s="140">
        <f t="shared" si="0"/>
        <v>0</v>
      </c>
    </row>
    <row r="16" spans="2:11" x14ac:dyDescent="0.25">
      <c r="B16" s="43" t="s">
        <v>146</v>
      </c>
      <c r="C16" s="135">
        <v>0</v>
      </c>
      <c r="D16" s="135">
        <v>0</v>
      </c>
      <c r="E16" s="135">
        <v>0</v>
      </c>
      <c r="F16" s="135">
        <v>0</v>
      </c>
      <c r="G16" s="135">
        <v>0</v>
      </c>
      <c r="H16" s="135">
        <v>0</v>
      </c>
      <c r="I16" s="138">
        <v>0</v>
      </c>
      <c r="J16" s="149">
        <v>0</v>
      </c>
      <c r="K16" s="140">
        <f t="shared" si="0"/>
        <v>0</v>
      </c>
    </row>
    <row r="17" spans="2:11" ht="15.75" thickBot="1" x14ac:dyDescent="0.3">
      <c r="B17" s="43" t="s">
        <v>13</v>
      </c>
      <c r="C17" s="135">
        <v>0</v>
      </c>
      <c r="D17" s="135">
        <v>0</v>
      </c>
      <c r="E17" s="135">
        <v>0</v>
      </c>
      <c r="F17" s="135">
        <v>0</v>
      </c>
      <c r="G17" s="135">
        <v>0</v>
      </c>
      <c r="H17" s="135">
        <v>0</v>
      </c>
      <c r="I17" s="138">
        <v>0</v>
      </c>
      <c r="J17" s="149">
        <v>0</v>
      </c>
      <c r="K17" s="140">
        <f t="shared" si="0"/>
        <v>0</v>
      </c>
    </row>
    <row r="18" spans="2:11" ht="16.5" thickTop="1" thickBot="1" x14ac:dyDescent="0.3">
      <c r="B18" s="60" t="s">
        <v>3</v>
      </c>
      <c r="C18" s="136">
        <v>0</v>
      </c>
      <c r="D18" s="136">
        <f t="shared" ref="D18" si="1">SUM(D7:D17)</f>
        <v>7.1296296296296195E-3</v>
      </c>
      <c r="E18" s="136">
        <v>0</v>
      </c>
      <c r="F18" s="136">
        <v>0</v>
      </c>
      <c r="G18" s="136">
        <v>0</v>
      </c>
      <c r="H18" s="136">
        <v>0</v>
      </c>
      <c r="I18" s="136">
        <v>0</v>
      </c>
      <c r="J18" s="136">
        <v>0</v>
      </c>
      <c r="K18" s="145">
        <f t="shared" ref="K18" si="2">SUM(K7:K17)</f>
        <v>7.1296296296296195E-3</v>
      </c>
    </row>
    <row r="19" spans="2:11" ht="15.75" thickTop="1" x14ac:dyDescent="0.25">
      <c r="B19" s="57"/>
      <c r="C19" s="58"/>
      <c r="D19" s="58"/>
      <c r="E19" s="58"/>
      <c r="F19" s="58"/>
      <c r="G19" s="58"/>
      <c r="H19" s="58"/>
      <c r="I19" s="58"/>
      <c r="J19" s="58"/>
      <c r="K19" s="68"/>
    </row>
    <row r="20" spans="2:11" x14ac:dyDescent="0.25">
      <c r="B20" s="40" t="s">
        <v>14</v>
      </c>
      <c r="C20" s="133" t="s">
        <v>4</v>
      </c>
      <c r="D20" s="133" t="s">
        <v>4</v>
      </c>
      <c r="E20" s="133" t="s">
        <v>4</v>
      </c>
      <c r="F20" s="133" t="s">
        <v>4</v>
      </c>
      <c r="G20" s="133" t="s">
        <v>4</v>
      </c>
      <c r="H20" s="133" t="s">
        <v>4</v>
      </c>
      <c r="I20" s="41" t="s">
        <v>4</v>
      </c>
      <c r="J20" s="41" t="s">
        <v>4</v>
      </c>
      <c r="K20" s="42" t="s">
        <v>4</v>
      </c>
    </row>
    <row r="21" spans="2:11" x14ac:dyDescent="0.25">
      <c r="B21" s="50" t="s">
        <v>15</v>
      </c>
      <c r="C21" s="137">
        <v>0</v>
      </c>
      <c r="D21" s="137">
        <v>0</v>
      </c>
      <c r="E21" s="137">
        <v>0</v>
      </c>
      <c r="F21" s="137">
        <v>0</v>
      </c>
      <c r="G21" s="137">
        <v>0</v>
      </c>
      <c r="H21" s="137">
        <v>0</v>
      </c>
      <c r="I21" s="138">
        <v>0</v>
      </c>
      <c r="J21" s="139">
        <v>0</v>
      </c>
      <c r="K21" s="140">
        <f>SUM(C21:J21)</f>
        <v>0</v>
      </c>
    </row>
    <row r="22" spans="2:11" x14ac:dyDescent="0.25">
      <c r="B22" s="50" t="s">
        <v>16</v>
      </c>
      <c r="C22" s="137">
        <v>0</v>
      </c>
      <c r="D22" s="137">
        <v>0</v>
      </c>
      <c r="E22" s="137">
        <v>0</v>
      </c>
      <c r="F22" s="137">
        <v>0</v>
      </c>
      <c r="G22" s="137">
        <v>0</v>
      </c>
      <c r="H22" s="137">
        <v>0</v>
      </c>
      <c r="I22" s="138">
        <v>0</v>
      </c>
      <c r="J22" s="139">
        <v>0</v>
      </c>
      <c r="K22" s="140">
        <f t="shared" ref="K22:K25" si="3">SUM(C22:J22)</f>
        <v>0</v>
      </c>
    </row>
    <row r="23" spans="2:11" x14ac:dyDescent="0.25">
      <c r="B23" s="50" t="s">
        <v>17</v>
      </c>
      <c r="C23" s="137">
        <v>0</v>
      </c>
      <c r="D23" s="137">
        <v>0</v>
      </c>
      <c r="E23" s="137">
        <v>0</v>
      </c>
      <c r="F23" s="137">
        <v>0</v>
      </c>
      <c r="G23" s="137">
        <v>0</v>
      </c>
      <c r="H23" s="137">
        <v>0</v>
      </c>
      <c r="I23" s="138">
        <v>0</v>
      </c>
      <c r="J23" s="139">
        <v>0</v>
      </c>
      <c r="K23" s="140">
        <f t="shared" si="3"/>
        <v>0</v>
      </c>
    </row>
    <row r="24" spans="2:11" x14ac:dyDescent="0.25">
      <c r="B24" s="50" t="s">
        <v>18</v>
      </c>
      <c r="C24" s="137">
        <v>0</v>
      </c>
      <c r="D24" s="137">
        <v>0</v>
      </c>
      <c r="E24" s="137">
        <v>0</v>
      </c>
      <c r="F24" s="137">
        <v>0</v>
      </c>
      <c r="G24" s="137">
        <v>0</v>
      </c>
      <c r="H24" s="137">
        <v>0</v>
      </c>
      <c r="I24" s="138">
        <v>0</v>
      </c>
      <c r="J24" s="139">
        <v>0</v>
      </c>
      <c r="K24" s="140">
        <f t="shared" si="3"/>
        <v>0</v>
      </c>
    </row>
    <row r="25" spans="2:11" x14ac:dyDescent="0.25">
      <c r="B25" s="50" t="s">
        <v>19</v>
      </c>
      <c r="C25" s="137">
        <v>0</v>
      </c>
      <c r="D25" s="137">
        <v>0</v>
      </c>
      <c r="E25" s="137">
        <v>0</v>
      </c>
      <c r="F25" s="137">
        <v>0</v>
      </c>
      <c r="G25" s="137">
        <v>0</v>
      </c>
      <c r="H25" s="137">
        <v>0</v>
      </c>
      <c r="I25" s="138">
        <v>0</v>
      </c>
      <c r="J25" s="139">
        <v>0</v>
      </c>
      <c r="K25" s="140">
        <f t="shared" si="3"/>
        <v>0</v>
      </c>
    </row>
    <row r="26" spans="2:11" ht="15.75" thickBot="1" x14ac:dyDescent="0.3">
      <c r="B26" s="55" t="s">
        <v>20</v>
      </c>
      <c r="C26" s="141">
        <v>0</v>
      </c>
      <c r="D26" s="141">
        <v>0</v>
      </c>
      <c r="E26" s="141">
        <v>0</v>
      </c>
      <c r="F26" s="141">
        <v>0</v>
      </c>
      <c r="G26" s="141">
        <v>0</v>
      </c>
      <c r="H26" s="141">
        <v>0</v>
      </c>
      <c r="I26" s="142">
        <v>0</v>
      </c>
      <c r="J26" s="143">
        <v>0</v>
      </c>
      <c r="K26" s="144">
        <f>SUM(C26:J26)</f>
        <v>0</v>
      </c>
    </row>
    <row r="27" spans="2:11" ht="16.5" thickTop="1" thickBot="1" x14ac:dyDescent="0.3">
      <c r="B27" s="60" t="s">
        <v>3</v>
      </c>
      <c r="C27" s="136">
        <f>SUM(C21:C26)</f>
        <v>0</v>
      </c>
      <c r="D27" s="136">
        <f t="shared" ref="D27:K27" si="4">SUM(D21:D26)</f>
        <v>0</v>
      </c>
      <c r="E27" s="136">
        <f t="shared" si="4"/>
        <v>0</v>
      </c>
      <c r="F27" s="136">
        <f t="shared" si="4"/>
        <v>0</v>
      </c>
      <c r="G27" s="136">
        <f t="shared" si="4"/>
        <v>0</v>
      </c>
      <c r="H27" s="136">
        <f t="shared" si="4"/>
        <v>0</v>
      </c>
      <c r="I27" s="136">
        <f t="shared" si="4"/>
        <v>0</v>
      </c>
      <c r="J27" s="136">
        <f t="shared" si="4"/>
        <v>0</v>
      </c>
      <c r="K27" s="145">
        <f t="shared" si="4"/>
        <v>0</v>
      </c>
    </row>
    <row r="28" spans="2:11" ht="16.5" thickTop="1" thickBot="1" x14ac:dyDescent="0.3">
      <c r="B28" s="59"/>
      <c r="C28" s="154"/>
      <c r="D28" s="29"/>
      <c r="E28" s="29"/>
      <c r="F28" s="29"/>
      <c r="G28" s="29"/>
      <c r="H28" s="29"/>
      <c r="I28" s="29"/>
      <c r="J28" s="29"/>
      <c r="K28" s="69"/>
    </row>
    <row r="29" spans="2:11" ht="16.5" thickTop="1" thickBot="1" x14ac:dyDescent="0.3">
      <c r="B29" s="60" t="s">
        <v>6</v>
      </c>
      <c r="C29" s="136">
        <f>SUM(C27,C18)</f>
        <v>0</v>
      </c>
      <c r="D29" s="136">
        <f t="shared" ref="D29:K29" si="5">SUM(D27,D18)</f>
        <v>7.1296296296296195E-3</v>
      </c>
      <c r="E29" s="136">
        <f t="shared" si="5"/>
        <v>0</v>
      </c>
      <c r="F29" s="136">
        <f t="shared" si="5"/>
        <v>0</v>
      </c>
      <c r="G29" s="136">
        <f t="shared" si="5"/>
        <v>0</v>
      </c>
      <c r="H29" s="136">
        <f t="shared" si="5"/>
        <v>0</v>
      </c>
      <c r="I29" s="136">
        <f t="shared" si="5"/>
        <v>0</v>
      </c>
      <c r="J29" s="136">
        <f t="shared" si="5"/>
        <v>0</v>
      </c>
      <c r="K29" s="145">
        <f t="shared" si="5"/>
        <v>7.1296296296296195E-3</v>
      </c>
    </row>
    <row r="30" spans="2:11" ht="16.5" thickTop="1" thickBot="1" x14ac:dyDescent="0.3">
      <c r="B30" s="191"/>
      <c r="C30" s="192"/>
      <c r="D30" s="192"/>
      <c r="E30" s="192"/>
      <c r="F30" s="192"/>
      <c r="G30" s="192"/>
      <c r="H30" s="192"/>
      <c r="I30" s="192"/>
      <c r="J30" s="192"/>
      <c r="K30" s="193"/>
    </row>
    <row r="31" spans="2:11" ht="66" customHeight="1" thickBot="1" x14ac:dyDescent="0.3">
      <c r="B31" s="235" t="s">
        <v>278</v>
      </c>
      <c r="C31" s="236"/>
      <c r="D31" s="236"/>
      <c r="E31" s="236"/>
      <c r="F31" s="236"/>
      <c r="G31" s="236"/>
      <c r="H31" s="236"/>
      <c r="I31" s="236"/>
      <c r="J31" s="236"/>
      <c r="K31" s="237"/>
    </row>
  </sheetData>
  <mergeCells count="4">
    <mergeCell ref="B31:K31"/>
    <mergeCell ref="B3:K3"/>
    <mergeCell ref="B4:K4"/>
    <mergeCell ref="B30:K30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orientation="landscape" r:id="rId1"/>
  <colBreaks count="1" manualBreakCount="1">
    <brk id="11" max="1048575" man="1"/>
  </colBreaks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89"/>
  <dimension ref="B2:K31"/>
  <sheetViews>
    <sheetView showGridLines="0" showZeros="0" view="pageBreakPreview" topLeftCell="A4" zoomScaleNormal="100" zoomScaleSheetLayoutView="100" workbookViewId="0">
      <selection activeCell="B2" sqref="B2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1" width="11.7109375" style="1" customWidth="1"/>
    <col min="12" max="16384" width="8.85546875" style="1"/>
  </cols>
  <sheetData>
    <row r="2" spans="2:11" ht="15.75" thickBot="1" x14ac:dyDescent="0.3">
      <c r="B2" s="234"/>
    </row>
    <row r="3" spans="2:11" x14ac:dyDescent="0.25">
      <c r="B3" s="194" t="s">
        <v>171</v>
      </c>
      <c r="C3" s="195"/>
      <c r="D3" s="195"/>
      <c r="E3" s="195"/>
      <c r="F3" s="195"/>
      <c r="G3" s="195"/>
      <c r="H3" s="195"/>
      <c r="I3" s="195"/>
      <c r="J3" s="195"/>
      <c r="K3" s="196"/>
    </row>
    <row r="4" spans="2:11" x14ac:dyDescent="0.25">
      <c r="B4" s="197" t="s">
        <v>196</v>
      </c>
      <c r="C4" s="198"/>
      <c r="D4" s="198"/>
      <c r="E4" s="198"/>
      <c r="F4" s="198"/>
      <c r="G4" s="198"/>
      <c r="H4" s="198"/>
      <c r="I4" s="198"/>
      <c r="J4" s="198"/>
      <c r="K4" s="199"/>
    </row>
    <row r="5" spans="2:11" x14ac:dyDescent="0.25">
      <c r="B5" s="52"/>
      <c r="C5" s="178" t="s">
        <v>161</v>
      </c>
      <c r="D5" s="178" t="s">
        <v>162</v>
      </c>
      <c r="E5" s="178" t="s">
        <v>163</v>
      </c>
      <c r="F5" s="178" t="s">
        <v>164</v>
      </c>
      <c r="G5" s="178" t="s">
        <v>165</v>
      </c>
      <c r="H5" s="179" t="s">
        <v>166</v>
      </c>
      <c r="I5" s="178" t="s">
        <v>167</v>
      </c>
      <c r="J5" s="178" t="s">
        <v>168</v>
      </c>
      <c r="K5" s="179" t="s">
        <v>3</v>
      </c>
    </row>
    <row r="6" spans="2:11" x14ac:dyDescent="0.25">
      <c r="B6" s="148" t="s">
        <v>10</v>
      </c>
      <c r="C6" s="133" t="s">
        <v>4</v>
      </c>
      <c r="D6" s="133" t="s">
        <v>4</v>
      </c>
      <c r="E6" s="133" t="s">
        <v>4</v>
      </c>
      <c r="F6" s="133" t="s">
        <v>4</v>
      </c>
      <c r="G6" s="133" t="s">
        <v>4</v>
      </c>
      <c r="H6" s="133" t="s">
        <v>4</v>
      </c>
      <c r="I6" s="41" t="s">
        <v>4</v>
      </c>
      <c r="J6" s="41" t="s">
        <v>4</v>
      </c>
      <c r="K6" s="42" t="s">
        <v>4</v>
      </c>
    </row>
    <row r="7" spans="2:11" x14ac:dyDescent="0.25">
      <c r="B7" s="43" t="s">
        <v>40</v>
      </c>
      <c r="C7" s="135">
        <v>0</v>
      </c>
      <c r="D7" s="135">
        <v>0</v>
      </c>
      <c r="E7" s="135">
        <v>1.03125E-2</v>
      </c>
      <c r="F7" s="135">
        <v>0</v>
      </c>
      <c r="G7" s="135">
        <v>0</v>
      </c>
      <c r="H7" s="135">
        <v>4.2824074074074102E-4</v>
      </c>
      <c r="I7" s="138">
        <v>0</v>
      </c>
      <c r="J7" s="149">
        <v>0</v>
      </c>
      <c r="K7" s="140">
        <f>SUM(C7:J7)</f>
        <v>1.0740740740740742E-2</v>
      </c>
    </row>
    <row r="8" spans="2:11" x14ac:dyDescent="0.25">
      <c r="B8" s="150" t="s">
        <v>122</v>
      </c>
      <c r="C8" s="135">
        <v>2.23726851851852E-2</v>
      </c>
      <c r="D8" s="135">
        <v>0</v>
      </c>
      <c r="E8" s="135">
        <v>2.62268518518519E-2</v>
      </c>
      <c r="F8" s="135">
        <v>0</v>
      </c>
      <c r="G8" s="135">
        <v>1.2037037037037001E-3</v>
      </c>
      <c r="H8" s="135">
        <v>4.3981481481481503E-4</v>
      </c>
      <c r="I8" s="138">
        <v>0</v>
      </c>
      <c r="J8" s="149">
        <v>0</v>
      </c>
      <c r="K8" s="140">
        <f t="shared" ref="K8:K17" si="0">SUM(C8:J8)</f>
        <v>5.0243055555555617E-2</v>
      </c>
    </row>
    <row r="9" spans="2:11" x14ac:dyDescent="0.25">
      <c r="B9" s="150" t="s">
        <v>11</v>
      </c>
      <c r="C9" s="135">
        <v>5.5231481481481499E-2</v>
      </c>
      <c r="D9" s="135">
        <v>0</v>
      </c>
      <c r="E9" s="135">
        <v>2.4872685185185199E-2</v>
      </c>
      <c r="F9" s="135">
        <v>8.0902777777777796E-3</v>
      </c>
      <c r="G9" s="135">
        <v>5.0925925925925904E-3</v>
      </c>
      <c r="H9" s="135">
        <v>1.7013888888888901E-3</v>
      </c>
      <c r="I9" s="138">
        <v>0</v>
      </c>
      <c r="J9" s="149">
        <v>0</v>
      </c>
      <c r="K9" s="140">
        <f t="shared" si="0"/>
        <v>9.4988425925925962E-2</v>
      </c>
    </row>
    <row r="10" spans="2:11" x14ac:dyDescent="0.25">
      <c r="B10" s="150" t="s">
        <v>52</v>
      </c>
      <c r="C10" s="135">
        <v>1.3344907407407401E-2</v>
      </c>
      <c r="D10" s="135">
        <v>0</v>
      </c>
      <c r="E10" s="135">
        <v>5.0000000000000001E-3</v>
      </c>
      <c r="F10" s="135">
        <v>5.8680555555555604E-3</v>
      </c>
      <c r="G10" s="135">
        <v>0</v>
      </c>
      <c r="H10" s="135">
        <v>9.3749999999999997E-4</v>
      </c>
      <c r="I10" s="138">
        <v>0</v>
      </c>
      <c r="J10" s="149">
        <v>0</v>
      </c>
      <c r="K10" s="140">
        <f t="shared" si="0"/>
        <v>2.5150462962962961E-2</v>
      </c>
    </row>
    <row r="11" spans="2:11" x14ac:dyDescent="0.25">
      <c r="B11" s="43" t="s">
        <v>12</v>
      </c>
      <c r="C11" s="135">
        <v>0</v>
      </c>
      <c r="D11" s="135">
        <v>0</v>
      </c>
      <c r="E11" s="135">
        <v>0</v>
      </c>
      <c r="F11" s="135">
        <v>0</v>
      </c>
      <c r="G11" s="135">
        <v>7.9861111111111105E-4</v>
      </c>
      <c r="H11" s="135">
        <v>6.3657407407407402E-4</v>
      </c>
      <c r="I11" s="138">
        <v>0</v>
      </c>
      <c r="J11" s="149">
        <v>0</v>
      </c>
      <c r="K11" s="140">
        <f t="shared" si="0"/>
        <v>1.4351851851851852E-3</v>
      </c>
    </row>
    <row r="12" spans="2:11" x14ac:dyDescent="0.25">
      <c r="B12" s="43" t="s">
        <v>142</v>
      </c>
      <c r="C12" s="135">
        <v>0</v>
      </c>
      <c r="D12" s="135">
        <v>0</v>
      </c>
      <c r="E12" s="135">
        <v>0</v>
      </c>
      <c r="F12" s="135">
        <v>0</v>
      </c>
      <c r="G12" s="135">
        <v>0</v>
      </c>
      <c r="H12" s="135">
        <v>0</v>
      </c>
      <c r="I12" s="138">
        <v>0</v>
      </c>
      <c r="J12" s="149">
        <v>0</v>
      </c>
      <c r="K12" s="140">
        <f t="shared" si="0"/>
        <v>0</v>
      </c>
    </row>
    <row r="13" spans="2:11" x14ac:dyDescent="0.25">
      <c r="B13" s="43" t="s">
        <v>143</v>
      </c>
      <c r="C13" s="135">
        <v>0</v>
      </c>
      <c r="D13" s="135">
        <v>0</v>
      </c>
      <c r="E13" s="135">
        <v>0</v>
      </c>
      <c r="F13" s="135">
        <v>0</v>
      </c>
      <c r="G13" s="135">
        <v>0</v>
      </c>
      <c r="H13" s="135">
        <v>0</v>
      </c>
      <c r="I13" s="138">
        <v>0</v>
      </c>
      <c r="J13" s="149">
        <v>0</v>
      </c>
      <c r="K13" s="140">
        <f t="shared" si="0"/>
        <v>0</v>
      </c>
    </row>
    <row r="14" spans="2:11" x14ac:dyDescent="0.25">
      <c r="B14" s="43" t="s">
        <v>144</v>
      </c>
      <c r="C14" s="135">
        <v>0</v>
      </c>
      <c r="D14" s="135">
        <v>0</v>
      </c>
      <c r="E14" s="135">
        <v>0</v>
      </c>
      <c r="F14" s="135">
        <v>0</v>
      </c>
      <c r="G14" s="135">
        <v>0</v>
      </c>
      <c r="H14" s="135">
        <v>0</v>
      </c>
      <c r="I14" s="138">
        <v>0</v>
      </c>
      <c r="J14" s="149">
        <v>0</v>
      </c>
      <c r="K14" s="140">
        <f t="shared" si="0"/>
        <v>0</v>
      </c>
    </row>
    <row r="15" spans="2:11" x14ac:dyDescent="0.25">
      <c r="B15" s="43" t="s">
        <v>145</v>
      </c>
      <c r="C15" s="135">
        <v>0</v>
      </c>
      <c r="D15" s="135">
        <v>0</v>
      </c>
      <c r="E15" s="135">
        <v>0</v>
      </c>
      <c r="F15" s="135">
        <v>0</v>
      </c>
      <c r="G15" s="135">
        <v>2.6620370370370399E-4</v>
      </c>
      <c r="H15" s="135">
        <v>1.38888888888889E-4</v>
      </c>
      <c r="I15" s="138">
        <v>0</v>
      </c>
      <c r="J15" s="149">
        <v>0</v>
      </c>
      <c r="K15" s="140">
        <f t="shared" si="0"/>
        <v>4.0509259259259296E-4</v>
      </c>
    </row>
    <row r="16" spans="2:11" x14ac:dyDescent="0.25">
      <c r="B16" s="43" t="s">
        <v>146</v>
      </c>
      <c r="C16" s="135">
        <v>0</v>
      </c>
      <c r="D16" s="135">
        <v>0</v>
      </c>
      <c r="E16" s="135">
        <v>0</v>
      </c>
      <c r="F16" s="135">
        <v>0</v>
      </c>
      <c r="G16" s="135">
        <v>0</v>
      </c>
      <c r="H16" s="135">
        <v>0</v>
      </c>
      <c r="I16" s="138">
        <v>0</v>
      </c>
      <c r="J16" s="149">
        <v>0</v>
      </c>
      <c r="K16" s="140">
        <f t="shared" si="0"/>
        <v>0</v>
      </c>
    </row>
    <row r="17" spans="2:11" ht="15.75" thickBot="1" x14ac:dyDescent="0.3">
      <c r="B17" s="43" t="s">
        <v>13</v>
      </c>
      <c r="C17" s="135">
        <v>4.0740740740740702E-3</v>
      </c>
      <c r="D17" s="135">
        <v>1.7083333333333301E-2</v>
      </c>
      <c r="E17" s="135">
        <v>3.5763888888888898E-3</v>
      </c>
      <c r="F17" s="135">
        <v>1.85185185185185E-3</v>
      </c>
      <c r="G17" s="135">
        <v>3.3356481481481501E-2</v>
      </c>
      <c r="H17" s="135">
        <v>7.4074074074074103E-4</v>
      </c>
      <c r="I17" s="138">
        <v>0</v>
      </c>
      <c r="J17" s="149">
        <v>0</v>
      </c>
      <c r="K17" s="140">
        <f t="shared" si="0"/>
        <v>6.0682870370370352E-2</v>
      </c>
    </row>
    <row r="18" spans="2:11" ht="16.5" thickTop="1" thickBot="1" x14ac:dyDescent="0.3">
      <c r="B18" s="60" t="s">
        <v>3</v>
      </c>
      <c r="C18" s="136">
        <f t="shared" ref="C18:K18" si="1">SUM(C7:C17)</f>
        <v>9.5023148148148162E-2</v>
      </c>
      <c r="D18" s="136">
        <f t="shared" si="1"/>
        <v>1.7083333333333301E-2</v>
      </c>
      <c r="E18" s="136">
        <f t="shared" si="1"/>
        <v>6.9988425925925996E-2</v>
      </c>
      <c r="F18" s="136">
        <f t="shared" si="1"/>
        <v>1.5810185185185191E-2</v>
      </c>
      <c r="G18" s="136">
        <f t="shared" si="1"/>
        <v>4.0717592592592604E-2</v>
      </c>
      <c r="H18" s="136">
        <f t="shared" si="1"/>
        <v>5.0231481481481498E-3</v>
      </c>
      <c r="I18" s="136">
        <f t="shared" si="1"/>
        <v>0</v>
      </c>
      <c r="J18" s="136">
        <f t="shared" si="1"/>
        <v>0</v>
      </c>
      <c r="K18" s="145">
        <f t="shared" si="1"/>
        <v>0.24364583333333339</v>
      </c>
    </row>
    <row r="19" spans="2:11" ht="15.75" thickTop="1" x14ac:dyDescent="0.25">
      <c r="B19" s="57"/>
      <c r="C19" s="58"/>
      <c r="D19" s="58"/>
      <c r="E19" s="58"/>
      <c r="F19" s="58"/>
      <c r="G19" s="58"/>
      <c r="H19" s="58"/>
      <c r="I19" s="58"/>
      <c r="J19" s="58"/>
      <c r="K19" s="68"/>
    </row>
    <row r="20" spans="2:11" x14ac:dyDescent="0.25">
      <c r="B20" s="40" t="s">
        <v>14</v>
      </c>
      <c r="C20" s="133" t="s">
        <v>4</v>
      </c>
      <c r="D20" s="133" t="s">
        <v>4</v>
      </c>
      <c r="E20" s="133" t="s">
        <v>4</v>
      </c>
      <c r="F20" s="133" t="s">
        <v>4</v>
      </c>
      <c r="G20" s="133" t="s">
        <v>4</v>
      </c>
      <c r="H20" s="133" t="s">
        <v>4</v>
      </c>
      <c r="I20" s="41" t="s">
        <v>4</v>
      </c>
      <c r="J20" s="48" t="s">
        <v>4</v>
      </c>
      <c r="K20" s="49" t="s">
        <v>4</v>
      </c>
    </row>
    <row r="21" spans="2:11" x14ac:dyDescent="0.25">
      <c r="B21" s="50" t="s">
        <v>15</v>
      </c>
      <c r="C21" s="137">
        <v>0</v>
      </c>
      <c r="D21" s="137">
        <v>0</v>
      </c>
      <c r="E21" s="137">
        <v>8.1018518518518503E-5</v>
      </c>
      <c r="F21" s="137">
        <v>0</v>
      </c>
      <c r="G21" s="137">
        <v>0</v>
      </c>
      <c r="H21" s="137">
        <v>1.8518518518518501E-4</v>
      </c>
      <c r="I21" s="138">
        <v>0</v>
      </c>
      <c r="J21" s="139">
        <v>0</v>
      </c>
      <c r="K21" s="140">
        <f>SUM(C21:J21)</f>
        <v>2.662037037037035E-4</v>
      </c>
    </row>
    <row r="22" spans="2:11" x14ac:dyDescent="0.25">
      <c r="B22" s="50" t="s">
        <v>16</v>
      </c>
      <c r="C22" s="137">
        <v>0</v>
      </c>
      <c r="D22" s="137">
        <v>0</v>
      </c>
      <c r="E22" s="137">
        <v>0</v>
      </c>
      <c r="F22" s="137">
        <v>0</v>
      </c>
      <c r="G22" s="137">
        <v>0</v>
      </c>
      <c r="H22" s="137">
        <v>0</v>
      </c>
      <c r="I22" s="138">
        <v>0</v>
      </c>
      <c r="J22" s="139">
        <v>0</v>
      </c>
      <c r="K22" s="140">
        <f t="shared" ref="K22:K26" si="2">SUM(C22:J22)</f>
        <v>0</v>
      </c>
    </row>
    <row r="23" spans="2:11" x14ac:dyDescent="0.25">
      <c r="B23" s="50" t="s">
        <v>17</v>
      </c>
      <c r="C23" s="137">
        <v>0</v>
      </c>
      <c r="D23" s="137">
        <v>0</v>
      </c>
      <c r="E23" s="137">
        <v>0</v>
      </c>
      <c r="F23" s="137">
        <v>0</v>
      </c>
      <c r="G23" s="137">
        <v>4.6296296296296298E-4</v>
      </c>
      <c r="H23" s="137">
        <v>0</v>
      </c>
      <c r="I23" s="138">
        <v>0</v>
      </c>
      <c r="J23" s="139">
        <v>0</v>
      </c>
      <c r="K23" s="140">
        <f t="shared" si="2"/>
        <v>4.6296296296296298E-4</v>
      </c>
    </row>
    <row r="24" spans="2:11" x14ac:dyDescent="0.25">
      <c r="B24" s="50" t="s">
        <v>18</v>
      </c>
      <c r="C24" s="137">
        <v>0</v>
      </c>
      <c r="D24" s="137">
        <v>0</v>
      </c>
      <c r="E24" s="137">
        <v>6.1342592592592601E-4</v>
      </c>
      <c r="F24" s="137">
        <v>0</v>
      </c>
      <c r="G24" s="137">
        <v>0</v>
      </c>
      <c r="H24" s="137">
        <v>5.4629629629629603E-3</v>
      </c>
      <c r="I24" s="138">
        <v>0</v>
      </c>
      <c r="J24" s="139">
        <v>0</v>
      </c>
      <c r="K24" s="140">
        <f t="shared" si="2"/>
        <v>6.0763888888888864E-3</v>
      </c>
    </row>
    <row r="25" spans="2:11" x14ac:dyDescent="0.25">
      <c r="B25" s="50" t="s">
        <v>19</v>
      </c>
      <c r="C25" s="137">
        <v>6.2488425925925899E-2</v>
      </c>
      <c r="D25" s="137">
        <v>3.0208333333333298E-3</v>
      </c>
      <c r="E25" s="137">
        <v>1.3425925925925901E-3</v>
      </c>
      <c r="F25" s="137">
        <v>9.6759259259259298E-3</v>
      </c>
      <c r="G25" s="137">
        <v>9.6064814814814797E-4</v>
      </c>
      <c r="H25" s="137">
        <v>2.2499999999999999E-2</v>
      </c>
      <c r="I25" s="138">
        <v>0</v>
      </c>
      <c r="J25" s="139">
        <v>0</v>
      </c>
      <c r="K25" s="140">
        <f t="shared" si="2"/>
        <v>9.9988425925925883E-2</v>
      </c>
    </row>
    <row r="26" spans="2:11" ht="15.75" thickBot="1" x14ac:dyDescent="0.3">
      <c r="B26" s="55" t="s">
        <v>20</v>
      </c>
      <c r="C26" s="141">
        <v>0</v>
      </c>
      <c r="D26" s="141">
        <v>0</v>
      </c>
      <c r="E26" s="141">
        <v>0</v>
      </c>
      <c r="F26" s="141">
        <v>0</v>
      </c>
      <c r="G26" s="141">
        <v>0</v>
      </c>
      <c r="H26" s="141">
        <v>1.04166666666667E-4</v>
      </c>
      <c r="I26" s="142">
        <v>0</v>
      </c>
      <c r="J26" s="143">
        <v>0</v>
      </c>
      <c r="K26" s="144">
        <f t="shared" si="2"/>
        <v>1.04166666666667E-4</v>
      </c>
    </row>
    <row r="27" spans="2:11" ht="16.5" thickTop="1" thickBot="1" x14ac:dyDescent="0.3">
      <c r="B27" s="60" t="s">
        <v>3</v>
      </c>
      <c r="C27" s="136">
        <f t="shared" ref="C27:K27" si="3">SUM(C21:C26)</f>
        <v>6.2488425925925899E-2</v>
      </c>
      <c r="D27" s="136">
        <f t="shared" si="3"/>
        <v>3.0208333333333298E-3</v>
      </c>
      <c r="E27" s="136">
        <f t="shared" si="3"/>
        <v>2.0370370370370347E-3</v>
      </c>
      <c r="F27" s="136">
        <f t="shared" si="3"/>
        <v>9.6759259259259298E-3</v>
      </c>
      <c r="G27" s="136">
        <f t="shared" si="3"/>
        <v>1.423611111111111E-3</v>
      </c>
      <c r="H27" s="136">
        <f t="shared" si="3"/>
        <v>2.825231481481481E-2</v>
      </c>
      <c r="I27" s="136">
        <f t="shared" si="3"/>
        <v>0</v>
      </c>
      <c r="J27" s="136">
        <f>SUM(J21:J26)</f>
        <v>0</v>
      </c>
      <c r="K27" s="145">
        <f t="shared" si="3"/>
        <v>0.1068981481481481</v>
      </c>
    </row>
    <row r="28" spans="2:11" ht="16.5" thickTop="1" thickBot="1" x14ac:dyDescent="0.3">
      <c r="B28" s="59"/>
      <c r="C28" s="29"/>
      <c r="D28" s="29"/>
      <c r="E28" s="29"/>
      <c r="F28" s="29"/>
      <c r="G28" s="29"/>
      <c r="H28" s="29"/>
      <c r="I28" s="29"/>
      <c r="J28" s="29"/>
      <c r="K28" s="69"/>
    </row>
    <row r="29" spans="2:11" ht="16.5" thickTop="1" thickBot="1" x14ac:dyDescent="0.3">
      <c r="B29" s="60" t="s">
        <v>6</v>
      </c>
      <c r="C29" s="136">
        <f t="shared" ref="C29:K29" si="4">SUM(C18,C27)</f>
        <v>0.15751157407407407</v>
      </c>
      <c r="D29" s="136">
        <f t="shared" si="4"/>
        <v>2.0104166666666631E-2</v>
      </c>
      <c r="E29" s="136">
        <f t="shared" si="4"/>
        <v>7.2025462962963027E-2</v>
      </c>
      <c r="F29" s="136">
        <f t="shared" si="4"/>
        <v>2.5486111111111119E-2</v>
      </c>
      <c r="G29" s="136">
        <f t="shared" si="4"/>
        <v>4.2141203703703715E-2</v>
      </c>
      <c r="H29" s="136">
        <f t="shared" si="4"/>
        <v>3.3275462962962958E-2</v>
      </c>
      <c r="I29" s="136">
        <f t="shared" si="4"/>
        <v>0</v>
      </c>
      <c r="J29" s="146">
        <f>SUM(J18,J27)</f>
        <v>0</v>
      </c>
      <c r="K29" s="147">
        <f t="shared" si="4"/>
        <v>0.35054398148148147</v>
      </c>
    </row>
    <row r="30" spans="2:11" ht="16.5" thickTop="1" thickBot="1" x14ac:dyDescent="0.3">
      <c r="B30" s="191"/>
      <c r="C30" s="192"/>
      <c r="D30" s="192"/>
      <c r="E30" s="192"/>
      <c r="F30" s="192"/>
      <c r="G30" s="192"/>
      <c r="H30" s="192"/>
      <c r="I30" s="192"/>
      <c r="J30" s="192"/>
      <c r="K30" s="193"/>
    </row>
    <row r="31" spans="2:11" ht="66" customHeight="1" thickBot="1" x14ac:dyDescent="0.3">
      <c r="B31" s="235" t="s">
        <v>278</v>
      </c>
      <c r="C31" s="236"/>
      <c r="D31" s="236"/>
      <c r="E31" s="236"/>
      <c r="F31" s="236"/>
      <c r="G31" s="236"/>
      <c r="H31" s="236"/>
      <c r="I31" s="236"/>
      <c r="J31" s="236"/>
      <c r="K31" s="237"/>
    </row>
  </sheetData>
  <mergeCells count="4">
    <mergeCell ref="B31:K31"/>
    <mergeCell ref="B3:K3"/>
    <mergeCell ref="B4:K4"/>
    <mergeCell ref="B30:K30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orientation="landscape" r:id="rId1"/>
  <colBreaks count="1" manualBreakCount="1">
    <brk id="11" max="1048575" man="1"/>
  </colBreaks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90"/>
  <dimension ref="B2:K31"/>
  <sheetViews>
    <sheetView showGridLines="0" showZeros="0" view="pageBreakPreview" zoomScaleNormal="100" zoomScaleSheetLayoutView="100" workbookViewId="0">
      <selection activeCell="B2" sqref="B2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1" width="11.7109375" style="1" customWidth="1"/>
    <col min="12" max="16384" width="8.85546875" style="1"/>
  </cols>
  <sheetData>
    <row r="2" spans="2:11" ht="15.75" thickBot="1" x14ac:dyDescent="0.3">
      <c r="B2" s="234"/>
    </row>
    <row r="3" spans="2:11" x14ac:dyDescent="0.25">
      <c r="B3" s="194" t="s">
        <v>172</v>
      </c>
      <c r="C3" s="195"/>
      <c r="D3" s="195"/>
      <c r="E3" s="195"/>
      <c r="F3" s="195"/>
      <c r="G3" s="195"/>
      <c r="H3" s="195"/>
      <c r="I3" s="195"/>
      <c r="J3" s="195"/>
      <c r="K3" s="196"/>
    </row>
    <row r="4" spans="2:11" x14ac:dyDescent="0.25">
      <c r="B4" s="197" t="s">
        <v>196</v>
      </c>
      <c r="C4" s="198"/>
      <c r="D4" s="198"/>
      <c r="E4" s="198"/>
      <c r="F4" s="198"/>
      <c r="G4" s="198"/>
      <c r="H4" s="198"/>
      <c r="I4" s="198"/>
      <c r="J4" s="198"/>
      <c r="K4" s="199"/>
    </row>
    <row r="5" spans="2:11" x14ac:dyDescent="0.25">
      <c r="B5" s="52"/>
      <c r="C5" s="178" t="s">
        <v>161</v>
      </c>
      <c r="D5" s="178" t="s">
        <v>162</v>
      </c>
      <c r="E5" s="178" t="s">
        <v>163</v>
      </c>
      <c r="F5" s="178" t="s">
        <v>164</v>
      </c>
      <c r="G5" s="178" t="s">
        <v>165</v>
      </c>
      <c r="H5" s="179" t="s">
        <v>166</v>
      </c>
      <c r="I5" s="178" t="s">
        <v>167</v>
      </c>
      <c r="J5" s="178" t="s">
        <v>168</v>
      </c>
      <c r="K5" s="179" t="s">
        <v>3</v>
      </c>
    </row>
    <row r="6" spans="2:11" x14ac:dyDescent="0.25">
      <c r="B6" s="148" t="s">
        <v>10</v>
      </c>
      <c r="C6" s="133" t="s">
        <v>4</v>
      </c>
      <c r="D6" s="133" t="s">
        <v>4</v>
      </c>
      <c r="E6" s="133" t="s">
        <v>4</v>
      </c>
      <c r="F6" s="133" t="s">
        <v>4</v>
      </c>
      <c r="G6" s="133" t="s">
        <v>4</v>
      </c>
      <c r="H6" s="133" t="s">
        <v>4</v>
      </c>
      <c r="I6" s="41" t="s">
        <v>4</v>
      </c>
      <c r="J6" s="41" t="s">
        <v>4</v>
      </c>
      <c r="K6" s="42" t="s">
        <v>4</v>
      </c>
    </row>
    <row r="7" spans="2:11" x14ac:dyDescent="0.25">
      <c r="B7" s="43" t="s">
        <v>40</v>
      </c>
      <c r="C7" s="135">
        <v>0</v>
      </c>
      <c r="D7" s="135">
        <v>0</v>
      </c>
      <c r="E7" s="135">
        <v>0</v>
      </c>
      <c r="F7" s="135">
        <v>0</v>
      </c>
      <c r="G7" s="135">
        <v>0</v>
      </c>
      <c r="H7" s="135">
        <v>0</v>
      </c>
      <c r="I7" s="138">
        <v>0</v>
      </c>
      <c r="J7" s="149">
        <v>0</v>
      </c>
      <c r="K7" s="140">
        <f>SUM(C7:J7)</f>
        <v>0</v>
      </c>
    </row>
    <row r="8" spans="2:11" x14ac:dyDescent="0.25">
      <c r="B8" s="150" t="s">
        <v>122</v>
      </c>
      <c r="C8" s="135">
        <v>0</v>
      </c>
      <c r="D8" s="135">
        <v>0</v>
      </c>
      <c r="E8" s="135">
        <v>0</v>
      </c>
      <c r="F8" s="135">
        <v>0</v>
      </c>
      <c r="G8" s="135">
        <v>0</v>
      </c>
      <c r="H8" s="135">
        <v>0</v>
      </c>
      <c r="I8" s="138">
        <v>0</v>
      </c>
      <c r="J8" s="149">
        <v>0</v>
      </c>
      <c r="K8" s="140">
        <f t="shared" ref="K8:K17" si="0">SUM(C8:J8)</f>
        <v>0</v>
      </c>
    </row>
    <row r="9" spans="2:11" x14ac:dyDescent="0.25">
      <c r="B9" s="150" t="s">
        <v>11</v>
      </c>
      <c r="C9" s="135">
        <v>0</v>
      </c>
      <c r="D9" s="135">
        <v>0</v>
      </c>
      <c r="E9" s="135">
        <v>0</v>
      </c>
      <c r="F9" s="135">
        <v>0</v>
      </c>
      <c r="G9" s="135">
        <v>0</v>
      </c>
      <c r="H9" s="135">
        <v>0</v>
      </c>
      <c r="I9" s="138">
        <v>0</v>
      </c>
      <c r="J9" s="149">
        <v>0</v>
      </c>
      <c r="K9" s="140">
        <f t="shared" si="0"/>
        <v>0</v>
      </c>
    </row>
    <row r="10" spans="2:11" x14ac:dyDescent="0.25">
      <c r="B10" s="150" t="s">
        <v>52</v>
      </c>
      <c r="C10" s="135">
        <v>0</v>
      </c>
      <c r="D10" s="135">
        <v>0</v>
      </c>
      <c r="E10" s="135">
        <v>0</v>
      </c>
      <c r="F10" s="135">
        <v>0</v>
      </c>
      <c r="G10" s="135">
        <v>0</v>
      </c>
      <c r="H10" s="135">
        <v>0</v>
      </c>
      <c r="I10" s="138">
        <v>0</v>
      </c>
      <c r="J10" s="149">
        <v>0</v>
      </c>
      <c r="K10" s="140">
        <f t="shared" si="0"/>
        <v>0</v>
      </c>
    </row>
    <row r="11" spans="2:11" x14ac:dyDescent="0.25">
      <c r="B11" s="43" t="s">
        <v>12</v>
      </c>
      <c r="C11" s="135">
        <v>0</v>
      </c>
      <c r="D11" s="135">
        <v>0</v>
      </c>
      <c r="E11" s="135">
        <v>0</v>
      </c>
      <c r="F11" s="135">
        <v>0</v>
      </c>
      <c r="G11" s="135">
        <v>0</v>
      </c>
      <c r="H11" s="135">
        <v>0</v>
      </c>
      <c r="I11" s="138">
        <v>0</v>
      </c>
      <c r="J11" s="149">
        <v>0</v>
      </c>
      <c r="K11" s="140">
        <f t="shared" si="0"/>
        <v>0</v>
      </c>
    </row>
    <row r="12" spans="2:11" x14ac:dyDescent="0.25">
      <c r="B12" s="43" t="s">
        <v>142</v>
      </c>
      <c r="C12" s="135">
        <v>0</v>
      </c>
      <c r="D12" s="135">
        <v>0</v>
      </c>
      <c r="E12" s="135">
        <v>0</v>
      </c>
      <c r="F12" s="135">
        <v>0</v>
      </c>
      <c r="G12" s="135">
        <v>0</v>
      </c>
      <c r="H12" s="135">
        <v>0</v>
      </c>
      <c r="I12" s="138">
        <v>0</v>
      </c>
      <c r="J12" s="149">
        <v>0</v>
      </c>
      <c r="K12" s="140">
        <f t="shared" si="0"/>
        <v>0</v>
      </c>
    </row>
    <row r="13" spans="2:11" x14ac:dyDescent="0.25">
      <c r="B13" s="43" t="s">
        <v>143</v>
      </c>
      <c r="C13" s="135">
        <v>0</v>
      </c>
      <c r="D13" s="135">
        <v>0</v>
      </c>
      <c r="E13" s="135">
        <v>0</v>
      </c>
      <c r="F13" s="135">
        <v>0</v>
      </c>
      <c r="G13" s="135">
        <v>0</v>
      </c>
      <c r="H13" s="135">
        <v>0</v>
      </c>
      <c r="I13" s="138">
        <v>0</v>
      </c>
      <c r="J13" s="149">
        <v>0</v>
      </c>
      <c r="K13" s="140">
        <f t="shared" si="0"/>
        <v>0</v>
      </c>
    </row>
    <row r="14" spans="2:11" x14ac:dyDescent="0.25">
      <c r="B14" s="43" t="s">
        <v>144</v>
      </c>
      <c r="C14" s="135">
        <v>0</v>
      </c>
      <c r="D14" s="135">
        <v>0</v>
      </c>
      <c r="E14" s="135">
        <v>0</v>
      </c>
      <c r="F14" s="135">
        <v>0</v>
      </c>
      <c r="G14" s="135">
        <v>0</v>
      </c>
      <c r="H14" s="135">
        <v>0</v>
      </c>
      <c r="I14" s="138">
        <v>0</v>
      </c>
      <c r="J14" s="149">
        <v>0</v>
      </c>
      <c r="K14" s="140">
        <f t="shared" si="0"/>
        <v>0</v>
      </c>
    </row>
    <row r="15" spans="2:11" x14ac:dyDescent="0.25">
      <c r="B15" s="43" t="s">
        <v>145</v>
      </c>
      <c r="C15" s="135">
        <v>0</v>
      </c>
      <c r="D15" s="135">
        <v>0</v>
      </c>
      <c r="E15" s="135">
        <v>0</v>
      </c>
      <c r="F15" s="135">
        <v>0</v>
      </c>
      <c r="G15" s="135">
        <v>0</v>
      </c>
      <c r="H15" s="135">
        <v>0</v>
      </c>
      <c r="I15" s="138">
        <v>0</v>
      </c>
      <c r="J15" s="149">
        <v>0</v>
      </c>
      <c r="K15" s="140">
        <f t="shared" si="0"/>
        <v>0</v>
      </c>
    </row>
    <row r="16" spans="2:11" x14ac:dyDescent="0.25">
      <c r="B16" s="43" t="s">
        <v>146</v>
      </c>
      <c r="C16" s="135">
        <v>0</v>
      </c>
      <c r="D16" s="135">
        <v>0</v>
      </c>
      <c r="E16" s="135">
        <v>0</v>
      </c>
      <c r="F16" s="135">
        <v>0</v>
      </c>
      <c r="G16" s="135">
        <v>0</v>
      </c>
      <c r="H16" s="135">
        <v>0</v>
      </c>
      <c r="I16" s="138">
        <v>0</v>
      </c>
      <c r="J16" s="149">
        <v>0</v>
      </c>
      <c r="K16" s="140">
        <f t="shared" si="0"/>
        <v>0</v>
      </c>
    </row>
    <row r="17" spans="2:11" ht="15.75" thickBot="1" x14ac:dyDescent="0.3">
      <c r="B17" s="43" t="s">
        <v>13</v>
      </c>
      <c r="C17" s="135">
        <v>0</v>
      </c>
      <c r="D17" s="135">
        <v>0</v>
      </c>
      <c r="E17" s="135">
        <v>0</v>
      </c>
      <c r="F17" s="135">
        <v>0</v>
      </c>
      <c r="G17" s="135">
        <v>0</v>
      </c>
      <c r="H17" s="135">
        <v>0</v>
      </c>
      <c r="I17" s="138">
        <v>0</v>
      </c>
      <c r="J17" s="149">
        <v>0</v>
      </c>
      <c r="K17" s="140">
        <f t="shared" si="0"/>
        <v>0</v>
      </c>
    </row>
    <row r="18" spans="2:11" ht="16.5" thickTop="1" thickBot="1" x14ac:dyDescent="0.3">
      <c r="B18" s="60" t="s">
        <v>3</v>
      </c>
      <c r="C18" s="136">
        <f t="shared" ref="C18:K18" si="1">SUM(C7:C17)</f>
        <v>0</v>
      </c>
      <c r="D18" s="136">
        <f t="shared" si="1"/>
        <v>0</v>
      </c>
      <c r="E18" s="136">
        <f t="shared" si="1"/>
        <v>0</v>
      </c>
      <c r="F18" s="136">
        <f t="shared" si="1"/>
        <v>0</v>
      </c>
      <c r="G18" s="136">
        <f t="shared" si="1"/>
        <v>0</v>
      </c>
      <c r="H18" s="136">
        <f t="shared" si="1"/>
        <v>0</v>
      </c>
      <c r="I18" s="136">
        <f t="shared" si="1"/>
        <v>0</v>
      </c>
      <c r="J18" s="136">
        <f t="shared" si="1"/>
        <v>0</v>
      </c>
      <c r="K18" s="145">
        <f t="shared" si="1"/>
        <v>0</v>
      </c>
    </row>
    <row r="19" spans="2:11" ht="15.75" thickTop="1" x14ac:dyDescent="0.25">
      <c r="B19" s="57"/>
      <c r="C19" s="58"/>
      <c r="D19" s="58"/>
      <c r="E19" s="58"/>
      <c r="F19" s="58"/>
      <c r="G19" s="58"/>
      <c r="H19" s="58"/>
      <c r="I19" s="58"/>
      <c r="J19" s="58"/>
      <c r="K19" s="68"/>
    </row>
    <row r="20" spans="2:11" x14ac:dyDescent="0.25">
      <c r="B20" s="40" t="s">
        <v>14</v>
      </c>
      <c r="C20" s="133" t="s">
        <v>4</v>
      </c>
      <c r="D20" s="133" t="s">
        <v>4</v>
      </c>
      <c r="E20" s="133" t="s">
        <v>4</v>
      </c>
      <c r="F20" s="133" t="s">
        <v>4</v>
      </c>
      <c r="G20" s="133" t="s">
        <v>4</v>
      </c>
      <c r="H20" s="133" t="s">
        <v>4</v>
      </c>
      <c r="I20" s="41" t="s">
        <v>4</v>
      </c>
      <c r="J20" s="48" t="s">
        <v>4</v>
      </c>
      <c r="K20" s="49" t="s">
        <v>4</v>
      </c>
    </row>
    <row r="21" spans="2:11" x14ac:dyDescent="0.25">
      <c r="B21" s="50" t="s">
        <v>15</v>
      </c>
      <c r="C21" s="137">
        <v>0</v>
      </c>
      <c r="D21" s="137">
        <v>0</v>
      </c>
      <c r="E21" s="137">
        <v>0</v>
      </c>
      <c r="F21" s="137">
        <v>0</v>
      </c>
      <c r="G21" s="137">
        <v>0</v>
      </c>
      <c r="H21" s="137">
        <v>0</v>
      </c>
      <c r="I21" s="138">
        <v>0</v>
      </c>
      <c r="J21" s="139">
        <v>0</v>
      </c>
      <c r="K21" s="140">
        <f>SUM(C21:J21)</f>
        <v>0</v>
      </c>
    </row>
    <row r="22" spans="2:11" x14ac:dyDescent="0.25">
      <c r="B22" s="50" t="s">
        <v>16</v>
      </c>
      <c r="C22" s="137">
        <v>0</v>
      </c>
      <c r="D22" s="137">
        <v>0</v>
      </c>
      <c r="E22" s="137">
        <v>0</v>
      </c>
      <c r="F22" s="137">
        <v>0</v>
      </c>
      <c r="G22" s="137">
        <v>0</v>
      </c>
      <c r="H22" s="137">
        <v>0</v>
      </c>
      <c r="I22" s="138">
        <v>0</v>
      </c>
      <c r="J22" s="139">
        <v>0</v>
      </c>
      <c r="K22" s="140">
        <f t="shared" ref="K22:K26" si="2">SUM(C22:J22)</f>
        <v>0</v>
      </c>
    </row>
    <row r="23" spans="2:11" x14ac:dyDescent="0.25">
      <c r="B23" s="50" t="s">
        <v>17</v>
      </c>
      <c r="C23" s="137">
        <v>0</v>
      </c>
      <c r="D23" s="137">
        <v>0</v>
      </c>
      <c r="E23" s="137">
        <v>0</v>
      </c>
      <c r="F23" s="137">
        <v>0</v>
      </c>
      <c r="G23" s="137">
        <v>0</v>
      </c>
      <c r="H23" s="137">
        <v>0</v>
      </c>
      <c r="I23" s="138">
        <v>0</v>
      </c>
      <c r="J23" s="139">
        <v>0</v>
      </c>
      <c r="K23" s="140">
        <f t="shared" si="2"/>
        <v>0</v>
      </c>
    </row>
    <row r="24" spans="2:11" x14ac:dyDescent="0.25">
      <c r="B24" s="50" t="s">
        <v>18</v>
      </c>
      <c r="C24" s="137">
        <v>0</v>
      </c>
      <c r="D24" s="137">
        <v>0</v>
      </c>
      <c r="E24" s="137">
        <v>0</v>
      </c>
      <c r="F24" s="137">
        <v>0</v>
      </c>
      <c r="G24" s="137">
        <v>0</v>
      </c>
      <c r="H24" s="137">
        <v>0</v>
      </c>
      <c r="I24" s="138">
        <v>0</v>
      </c>
      <c r="J24" s="139">
        <v>0</v>
      </c>
      <c r="K24" s="140">
        <f t="shared" si="2"/>
        <v>0</v>
      </c>
    </row>
    <row r="25" spans="2:11" x14ac:dyDescent="0.25">
      <c r="B25" s="50" t="s">
        <v>19</v>
      </c>
      <c r="C25" s="137">
        <v>0</v>
      </c>
      <c r="D25" s="137">
        <v>0</v>
      </c>
      <c r="E25" s="137">
        <v>0</v>
      </c>
      <c r="F25" s="137">
        <v>0</v>
      </c>
      <c r="G25" s="137">
        <v>0</v>
      </c>
      <c r="H25" s="137">
        <v>0</v>
      </c>
      <c r="I25" s="138">
        <v>0</v>
      </c>
      <c r="J25" s="139">
        <v>0</v>
      </c>
      <c r="K25" s="140">
        <f t="shared" si="2"/>
        <v>0</v>
      </c>
    </row>
    <row r="26" spans="2:11" ht="15.75" thickBot="1" x14ac:dyDescent="0.3">
      <c r="B26" s="55" t="s">
        <v>20</v>
      </c>
      <c r="C26" s="141">
        <v>0</v>
      </c>
      <c r="D26" s="141">
        <v>0</v>
      </c>
      <c r="E26" s="141">
        <v>0</v>
      </c>
      <c r="F26" s="141">
        <v>0</v>
      </c>
      <c r="G26" s="141">
        <v>0</v>
      </c>
      <c r="H26" s="141">
        <v>0</v>
      </c>
      <c r="I26" s="142">
        <v>0</v>
      </c>
      <c r="J26" s="143">
        <v>0</v>
      </c>
      <c r="K26" s="144">
        <f t="shared" si="2"/>
        <v>0</v>
      </c>
    </row>
    <row r="27" spans="2:11" ht="16.5" thickTop="1" thickBot="1" x14ac:dyDescent="0.3">
      <c r="B27" s="60" t="s">
        <v>3</v>
      </c>
      <c r="C27" s="136">
        <f t="shared" ref="C27:K27" si="3">SUM(C21:C26)</f>
        <v>0</v>
      </c>
      <c r="D27" s="136">
        <f t="shared" si="3"/>
        <v>0</v>
      </c>
      <c r="E27" s="136">
        <f t="shared" si="3"/>
        <v>0</v>
      </c>
      <c r="F27" s="136">
        <f t="shared" si="3"/>
        <v>0</v>
      </c>
      <c r="G27" s="136">
        <f t="shared" si="3"/>
        <v>0</v>
      </c>
      <c r="H27" s="136">
        <f t="shared" si="3"/>
        <v>0</v>
      </c>
      <c r="I27" s="136">
        <f t="shared" si="3"/>
        <v>0</v>
      </c>
      <c r="J27" s="136">
        <f>SUM(J21:J26)</f>
        <v>0</v>
      </c>
      <c r="K27" s="145">
        <f t="shared" si="3"/>
        <v>0</v>
      </c>
    </row>
    <row r="28" spans="2:11" ht="16.5" thickTop="1" thickBot="1" x14ac:dyDescent="0.3">
      <c r="B28" s="59"/>
      <c r="C28" s="29"/>
      <c r="D28" s="29"/>
      <c r="E28" s="29"/>
      <c r="F28" s="29"/>
      <c r="G28" s="29"/>
      <c r="H28" s="29"/>
      <c r="I28" s="29"/>
      <c r="J28" s="29"/>
      <c r="K28" s="69"/>
    </row>
    <row r="29" spans="2:11" ht="16.5" thickTop="1" thickBot="1" x14ac:dyDescent="0.3">
      <c r="B29" s="60" t="s">
        <v>6</v>
      </c>
      <c r="C29" s="136">
        <f t="shared" ref="C29:K29" si="4">SUM(C18,C27)</f>
        <v>0</v>
      </c>
      <c r="D29" s="136">
        <f t="shared" si="4"/>
        <v>0</v>
      </c>
      <c r="E29" s="136">
        <f t="shared" si="4"/>
        <v>0</v>
      </c>
      <c r="F29" s="136">
        <f t="shared" si="4"/>
        <v>0</v>
      </c>
      <c r="G29" s="136">
        <f t="shared" si="4"/>
        <v>0</v>
      </c>
      <c r="H29" s="136">
        <f t="shared" si="4"/>
        <v>0</v>
      </c>
      <c r="I29" s="136">
        <f t="shared" si="4"/>
        <v>0</v>
      </c>
      <c r="J29" s="146">
        <f>SUM(J18,J27)</f>
        <v>0</v>
      </c>
      <c r="K29" s="147">
        <f t="shared" si="4"/>
        <v>0</v>
      </c>
    </row>
    <row r="30" spans="2:11" ht="16.5" thickTop="1" thickBot="1" x14ac:dyDescent="0.3">
      <c r="B30" s="191"/>
      <c r="C30" s="192"/>
      <c r="D30" s="192"/>
      <c r="E30" s="192"/>
      <c r="F30" s="192"/>
      <c r="G30" s="192"/>
      <c r="H30" s="192"/>
      <c r="I30" s="192"/>
      <c r="J30" s="192"/>
      <c r="K30" s="193"/>
    </row>
    <row r="31" spans="2:11" ht="66" customHeight="1" thickBot="1" x14ac:dyDescent="0.3">
      <c r="B31" s="235" t="s">
        <v>278</v>
      </c>
      <c r="C31" s="236"/>
      <c r="D31" s="236"/>
      <c r="E31" s="236"/>
      <c r="F31" s="236"/>
      <c r="G31" s="236"/>
      <c r="H31" s="236"/>
      <c r="I31" s="236"/>
      <c r="J31" s="236"/>
      <c r="K31" s="237"/>
    </row>
  </sheetData>
  <mergeCells count="4">
    <mergeCell ref="B31:K31"/>
    <mergeCell ref="B3:K3"/>
    <mergeCell ref="B4:K4"/>
    <mergeCell ref="B30:K30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orientation="landscape" r:id="rId1"/>
  <colBreaks count="1" manualBreakCount="1">
    <brk id="11" max="1048575" man="1"/>
  </colBreaks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91"/>
  <dimension ref="B2:K31"/>
  <sheetViews>
    <sheetView showGridLines="0" showZeros="0" view="pageBreakPreview" zoomScaleNormal="100" zoomScaleSheetLayoutView="100" workbookViewId="0">
      <selection activeCell="B2" sqref="B2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1" width="11.7109375" style="1" customWidth="1"/>
    <col min="12" max="16384" width="8.85546875" style="1"/>
  </cols>
  <sheetData>
    <row r="2" spans="2:11" ht="15.75" thickBot="1" x14ac:dyDescent="0.3">
      <c r="B2" s="234"/>
    </row>
    <row r="3" spans="2:11" x14ac:dyDescent="0.25">
      <c r="B3" s="194" t="s">
        <v>173</v>
      </c>
      <c r="C3" s="195"/>
      <c r="D3" s="195"/>
      <c r="E3" s="195"/>
      <c r="F3" s="195"/>
      <c r="G3" s="195"/>
      <c r="H3" s="195"/>
      <c r="I3" s="195"/>
      <c r="J3" s="195"/>
      <c r="K3" s="196"/>
    </row>
    <row r="4" spans="2:11" x14ac:dyDescent="0.25">
      <c r="B4" s="197" t="s">
        <v>196</v>
      </c>
      <c r="C4" s="198"/>
      <c r="D4" s="198"/>
      <c r="E4" s="198"/>
      <c r="F4" s="198"/>
      <c r="G4" s="198"/>
      <c r="H4" s="198"/>
      <c r="I4" s="198"/>
      <c r="J4" s="198"/>
      <c r="K4" s="199"/>
    </row>
    <row r="5" spans="2:11" x14ac:dyDescent="0.25">
      <c r="B5" s="52"/>
      <c r="C5" s="178" t="s">
        <v>161</v>
      </c>
      <c r="D5" s="178" t="s">
        <v>162</v>
      </c>
      <c r="E5" s="178" t="s">
        <v>163</v>
      </c>
      <c r="F5" s="178" t="s">
        <v>164</v>
      </c>
      <c r="G5" s="178" t="s">
        <v>165</v>
      </c>
      <c r="H5" s="179" t="s">
        <v>166</v>
      </c>
      <c r="I5" s="178" t="s">
        <v>167</v>
      </c>
      <c r="J5" s="178" t="s">
        <v>168</v>
      </c>
      <c r="K5" s="179" t="s">
        <v>3</v>
      </c>
    </row>
    <row r="6" spans="2:11" x14ac:dyDescent="0.25">
      <c r="B6" s="148" t="s">
        <v>10</v>
      </c>
      <c r="C6" s="133" t="s">
        <v>4</v>
      </c>
      <c r="D6" s="133" t="s">
        <v>4</v>
      </c>
      <c r="E6" s="133" t="s">
        <v>4</v>
      </c>
      <c r="F6" s="133" t="s">
        <v>4</v>
      </c>
      <c r="G6" s="133" t="s">
        <v>4</v>
      </c>
      <c r="H6" s="133" t="s">
        <v>4</v>
      </c>
      <c r="I6" s="41" t="s">
        <v>4</v>
      </c>
      <c r="J6" s="41" t="s">
        <v>4</v>
      </c>
      <c r="K6" s="42" t="s">
        <v>4</v>
      </c>
    </row>
    <row r="7" spans="2:11" x14ac:dyDescent="0.25">
      <c r="B7" s="43" t="s">
        <v>40</v>
      </c>
      <c r="C7" s="135">
        <v>0</v>
      </c>
      <c r="D7" s="135">
        <v>0</v>
      </c>
      <c r="E7" s="135">
        <v>0</v>
      </c>
      <c r="F7" s="135">
        <v>0</v>
      </c>
      <c r="G7" s="135">
        <v>0</v>
      </c>
      <c r="H7" s="135">
        <v>0</v>
      </c>
      <c r="I7" s="138">
        <v>0</v>
      </c>
      <c r="J7" s="149">
        <v>0</v>
      </c>
      <c r="K7" s="140">
        <f>SUM(C7:J7)</f>
        <v>0</v>
      </c>
    </row>
    <row r="8" spans="2:11" x14ac:dyDescent="0.25">
      <c r="B8" s="150" t="s">
        <v>122</v>
      </c>
      <c r="C8" s="135">
        <v>0</v>
      </c>
      <c r="D8" s="135">
        <v>0</v>
      </c>
      <c r="E8" s="135">
        <v>0</v>
      </c>
      <c r="F8" s="135">
        <v>0</v>
      </c>
      <c r="G8" s="135">
        <v>0</v>
      </c>
      <c r="H8" s="135">
        <v>0</v>
      </c>
      <c r="I8" s="138">
        <v>0</v>
      </c>
      <c r="J8" s="149">
        <v>0</v>
      </c>
      <c r="K8" s="140">
        <f t="shared" ref="K8:K17" si="0">SUM(C8:J8)</f>
        <v>0</v>
      </c>
    </row>
    <row r="9" spans="2:11" x14ac:dyDescent="0.25">
      <c r="B9" s="150" t="s">
        <v>11</v>
      </c>
      <c r="C9" s="135">
        <v>0</v>
      </c>
      <c r="D9" s="135">
        <v>0</v>
      </c>
      <c r="E9" s="135">
        <v>0</v>
      </c>
      <c r="F9" s="135">
        <v>0</v>
      </c>
      <c r="G9" s="135">
        <v>0</v>
      </c>
      <c r="H9" s="135">
        <v>0</v>
      </c>
      <c r="I9" s="138">
        <v>0</v>
      </c>
      <c r="J9" s="149">
        <v>0</v>
      </c>
      <c r="K9" s="140">
        <f t="shared" si="0"/>
        <v>0</v>
      </c>
    </row>
    <row r="10" spans="2:11" x14ac:dyDescent="0.25">
      <c r="B10" s="150" t="s">
        <v>52</v>
      </c>
      <c r="C10" s="135">
        <v>0</v>
      </c>
      <c r="D10" s="135">
        <v>0</v>
      </c>
      <c r="E10" s="135">
        <v>0</v>
      </c>
      <c r="F10" s="135">
        <v>0</v>
      </c>
      <c r="G10" s="135">
        <v>0</v>
      </c>
      <c r="H10" s="135">
        <v>0</v>
      </c>
      <c r="I10" s="138">
        <v>0</v>
      </c>
      <c r="J10" s="149">
        <v>0</v>
      </c>
      <c r="K10" s="140">
        <f t="shared" si="0"/>
        <v>0</v>
      </c>
    </row>
    <row r="11" spans="2:11" x14ac:dyDescent="0.25">
      <c r="B11" s="43" t="s">
        <v>12</v>
      </c>
      <c r="C11" s="135">
        <v>0</v>
      </c>
      <c r="D11" s="135">
        <v>0</v>
      </c>
      <c r="E11" s="135">
        <v>0</v>
      </c>
      <c r="F11" s="135">
        <v>0</v>
      </c>
      <c r="G11" s="135">
        <v>0</v>
      </c>
      <c r="H11" s="135">
        <v>0</v>
      </c>
      <c r="I11" s="138">
        <v>0</v>
      </c>
      <c r="J11" s="149">
        <v>0</v>
      </c>
      <c r="K11" s="140">
        <f t="shared" si="0"/>
        <v>0</v>
      </c>
    </row>
    <row r="12" spans="2:11" x14ac:dyDescent="0.25">
      <c r="B12" s="43" t="s">
        <v>142</v>
      </c>
      <c r="C12" s="135">
        <v>0</v>
      </c>
      <c r="D12" s="135">
        <v>0</v>
      </c>
      <c r="E12" s="135">
        <v>0</v>
      </c>
      <c r="F12" s="135">
        <v>0</v>
      </c>
      <c r="G12" s="135">
        <v>0</v>
      </c>
      <c r="H12" s="135">
        <v>0</v>
      </c>
      <c r="I12" s="138">
        <v>0</v>
      </c>
      <c r="J12" s="149">
        <v>0</v>
      </c>
      <c r="K12" s="140">
        <f t="shared" si="0"/>
        <v>0</v>
      </c>
    </row>
    <row r="13" spans="2:11" x14ac:dyDescent="0.25">
      <c r="B13" s="43" t="s">
        <v>143</v>
      </c>
      <c r="C13" s="135">
        <v>0</v>
      </c>
      <c r="D13" s="135">
        <v>0</v>
      </c>
      <c r="E13" s="135">
        <v>0</v>
      </c>
      <c r="F13" s="135">
        <v>0</v>
      </c>
      <c r="G13" s="135">
        <v>0</v>
      </c>
      <c r="H13" s="135">
        <v>0</v>
      </c>
      <c r="I13" s="138">
        <v>0</v>
      </c>
      <c r="J13" s="149">
        <v>0</v>
      </c>
      <c r="K13" s="140">
        <f t="shared" si="0"/>
        <v>0</v>
      </c>
    </row>
    <row r="14" spans="2:11" x14ac:dyDescent="0.25">
      <c r="B14" s="43" t="s">
        <v>144</v>
      </c>
      <c r="C14" s="135">
        <v>0</v>
      </c>
      <c r="D14" s="135">
        <v>0</v>
      </c>
      <c r="E14" s="135">
        <v>0</v>
      </c>
      <c r="F14" s="135">
        <v>0</v>
      </c>
      <c r="G14" s="135">
        <v>0</v>
      </c>
      <c r="H14" s="135">
        <v>0</v>
      </c>
      <c r="I14" s="138">
        <v>0</v>
      </c>
      <c r="J14" s="149">
        <v>0</v>
      </c>
      <c r="K14" s="140">
        <f t="shared" si="0"/>
        <v>0</v>
      </c>
    </row>
    <row r="15" spans="2:11" x14ac:dyDescent="0.25">
      <c r="B15" s="43" t="s">
        <v>145</v>
      </c>
      <c r="C15" s="135">
        <v>0</v>
      </c>
      <c r="D15" s="135">
        <v>0</v>
      </c>
      <c r="E15" s="135">
        <v>0</v>
      </c>
      <c r="F15" s="135">
        <v>0</v>
      </c>
      <c r="G15" s="135">
        <v>0</v>
      </c>
      <c r="H15" s="135">
        <v>0</v>
      </c>
      <c r="I15" s="138">
        <v>0</v>
      </c>
      <c r="J15" s="149">
        <v>0</v>
      </c>
      <c r="K15" s="140">
        <f t="shared" si="0"/>
        <v>0</v>
      </c>
    </row>
    <row r="16" spans="2:11" x14ac:dyDescent="0.25">
      <c r="B16" s="43" t="s">
        <v>146</v>
      </c>
      <c r="C16" s="135">
        <v>0</v>
      </c>
      <c r="D16" s="135">
        <v>0</v>
      </c>
      <c r="E16" s="135">
        <v>0</v>
      </c>
      <c r="F16" s="135">
        <v>0</v>
      </c>
      <c r="G16" s="135">
        <v>0</v>
      </c>
      <c r="H16" s="135">
        <v>0</v>
      </c>
      <c r="I16" s="138">
        <v>0</v>
      </c>
      <c r="J16" s="149">
        <v>0</v>
      </c>
      <c r="K16" s="140">
        <f t="shared" si="0"/>
        <v>0</v>
      </c>
    </row>
    <row r="17" spans="2:11" ht="15.75" thickBot="1" x14ac:dyDescent="0.3">
      <c r="B17" s="43" t="s">
        <v>13</v>
      </c>
      <c r="C17" s="135">
        <v>0</v>
      </c>
      <c r="D17" s="135">
        <v>0</v>
      </c>
      <c r="E17" s="135">
        <v>0</v>
      </c>
      <c r="F17" s="135">
        <v>0</v>
      </c>
      <c r="G17" s="135">
        <v>0</v>
      </c>
      <c r="H17" s="135">
        <v>0</v>
      </c>
      <c r="I17" s="138">
        <v>0</v>
      </c>
      <c r="J17" s="149">
        <v>0</v>
      </c>
      <c r="K17" s="140">
        <f t="shared" si="0"/>
        <v>0</v>
      </c>
    </row>
    <row r="18" spans="2:11" ht="16.5" thickTop="1" thickBot="1" x14ac:dyDescent="0.3">
      <c r="B18" s="60" t="s">
        <v>3</v>
      </c>
      <c r="C18" s="136">
        <f t="shared" ref="C18:K18" si="1">SUM(C7:C17)</f>
        <v>0</v>
      </c>
      <c r="D18" s="136">
        <f t="shared" si="1"/>
        <v>0</v>
      </c>
      <c r="E18" s="136">
        <f t="shared" si="1"/>
        <v>0</v>
      </c>
      <c r="F18" s="136">
        <f t="shared" si="1"/>
        <v>0</v>
      </c>
      <c r="G18" s="136">
        <f t="shared" si="1"/>
        <v>0</v>
      </c>
      <c r="H18" s="136">
        <f t="shared" si="1"/>
        <v>0</v>
      </c>
      <c r="I18" s="136">
        <f t="shared" si="1"/>
        <v>0</v>
      </c>
      <c r="J18" s="136">
        <f t="shared" si="1"/>
        <v>0</v>
      </c>
      <c r="K18" s="145">
        <f t="shared" si="1"/>
        <v>0</v>
      </c>
    </row>
    <row r="19" spans="2:11" ht="15.75" thickTop="1" x14ac:dyDescent="0.25">
      <c r="B19" s="57"/>
      <c r="C19" s="58"/>
      <c r="D19" s="58"/>
      <c r="E19" s="58"/>
      <c r="F19" s="58"/>
      <c r="G19" s="58"/>
      <c r="H19" s="58"/>
      <c r="I19" s="58"/>
      <c r="J19" s="58"/>
      <c r="K19" s="68"/>
    </row>
    <row r="20" spans="2:11" x14ac:dyDescent="0.25">
      <c r="B20" s="40" t="s">
        <v>14</v>
      </c>
      <c r="C20" s="133" t="s">
        <v>4</v>
      </c>
      <c r="D20" s="133" t="s">
        <v>4</v>
      </c>
      <c r="E20" s="133" t="s">
        <v>4</v>
      </c>
      <c r="F20" s="133" t="s">
        <v>4</v>
      </c>
      <c r="G20" s="133" t="s">
        <v>4</v>
      </c>
      <c r="H20" s="133" t="s">
        <v>4</v>
      </c>
      <c r="I20" s="41" t="s">
        <v>4</v>
      </c>
      <c r="J20" s="48" t="s">
        <v>4</v>
      </c>
      <c r="K20" s="49" t="s">
        <v>4</v>
      </c>
    </row>
    <row r="21" spans="2:11" x14ac:dyDescent="0.25">
      <c r="B21" s="50" t="s">
        <v>15</v>
      </c>
      <c r="C21" s="137">
        <v>0</v>
      </c>
      <c r="D21" s="137">
        <v>0</v>
      </c>
      <c r="E21" s="137">
        <v>0</v>
      </c>
      <c r="F21" s="137">
        <v>0</v>
      </c>
      <c r="G21" s="137">
        <v>0</v>
      </c>
      <c r="H21" s="137">
        <v>0</v>
      </c>
      <c r="I21" s="138">
        <v>0</v>
      </c>
      <c r="J21" s="139">
        <v>0</v>
      </c>
      <c r="K21" s="140">
        <f>SUM(C21:J21)</f>
        <v>0</v>
      </c>
    </row>
    <row r="22" spans="2:11" x14ac:dyDescent="0.25">
      <c r="B22" s="50" t="s">
        <v>16</v>
      </c>
      <c r="C22" s="137">
        <v>0</v>
      </c>
      <c r="D22" s="137">
        <v>0</v>
      </c>
      <c r="E22" s="137">
        <v>0</v>
      </c>
      <c r="F22" s="137">
        <v>0</v>
      </c>
      <c r="G22" s="137">
        <v>0</v>
      </c>
      <c r="H22" s="137">
        <v>0</v>
      </c>
      <c r="I22" s="138">
        <v>0</v>
      </c>
      <c r="J22" s="139">
        <v>0</v>
      </c>
      <c r="K22" s="140">
        <f t="shared" ref="K22:K26" si="2">SUM(C22:J22)</f>
        <v>0</v>
      </c>
    </row>
    <row r="23" spans="2:11" x14ac:dyDescent="0.25">
      <c r="B23" s="50" t="s">
        <v>17</v>
      </c>
      <c r="C23" s="137">
        <v>0</v>
      </c>
      <c r="D23" s="137">
        <v>0</v>
      </c>
      <c r="E23" s="137">
        <v>0</v>
      </c>
      <c r="F23" s="137">
        <v>0</v>
      </c>
      <c r="G23" s="137">
        <v>0</v>
      </c>
      <c r="H23" s="137">
        <v>0</v>
      </c>
      <c r="I23" s="138">
        <v>0</v>
      </c>
      <c r="J23" s="139">
        <v>0</v>
      </c>
      <c r="K23" s="140">
        <f t="shared" si="2"/>
        <v>0</v>
      </c>
    </row>
    <row r="24" spans="2:11" x14ac:dyDescent="0.25">
      <c r="B24" s="50" t="s">
        <v>18</v>
      </c>
      <c r="C24" s="137">
        <v>0</v>
      </c>
      <c r="D24" s="137">
        <v>0</v>
      </c>
      <c r="E24" s="137">
        <v>0</v>
      </c>
      <c r="F24" s="137">
        <v>0</v>
      </c>
      <c r="G24" s="137">
        <v>0</v>
      </c>
      <c r="H24" s="137">
        <v>0</v>
      </c>
      <c r="I24" s="138">
        <v>0</v>
      </c>
      <c r="J24" s="139">
        <v>0</v>
      </c>
      <c r="K24" s="140">
        <f t="shared" si="2"/>
        <v>0</v>
      </c>
    </row>
    <row r="25" spans="2:11" x14ac:dyDescent="0.25">
      <c r="B25" s="50" t="s">
        <v>19</v>
      </c>
      <c r="C25" s="137">
        <v>0</v>
      </c>
      <c r="D25" s="137">
        <v>0</v>
      </c>
      <c r="E25" s="137">
        <v>0</v>
      </c>
      <c r="F25" s="137">
        <v>0</v>
      </c>
      <c r="G25" s="137">
        <v>0</v>
      </c>
      <c r="H25" s="137">
        <v>0</v>
      </c>
      <c r="I25" s="138">
        <v>0</v>
      </c>
      <c r="J25" s="139">
        <v>0</v>
      </c>
      <c r="K25" s="140">
        <f t="shared" si="2"/>
        <v>0</v>
      </c>
    </row>
    <row r="26" spans="2:11" ht="15.75" thickBot="1" x14ac:dyDescent="0.3">
      <c r="B26" s="55" t="s">
        <v>20</v>
      </c>
      <c r="C26" s="141">
        <v>0</v>
      </c>
      <c r="D26" s="141">
        <v>0</v>
      </c>
      <c r="E26" s="141">
        <v>0</v>
      </c>
      <c r="F26" s="141">
        <v>0</v>
      </c>
      <c r="G26" s="141">
        <v>0</v>
      </c>
      <c r="H26" s="141">
        <v>0</v>
      </c>
      <c r="I26" s="142">
        <v>0</v>
      </c>
      <c r="J26" s="143">
        <v>0</v>
      </c>
      <c r="K26" s="144">
        <f t="shared" si="2"/>
        <v>0</v>
      </c>
    </row>
    <row r="27" spans="2:11" ht="16.5" thickTop="1" thickBot="1" x14ac:dyDescent="0.3">
      <c r="B27" s="60" t="s">
        <v>3</v>
      </c>
      <c r="C27" s="136">
        <f t="shared" ref="C27:K27" si="3">SUM(C21:C26)</f>
        <v>0</v>
      </c>
      <c r="D27" s="136">
        <f t="shared" si="3"/>
        <v>0</v>
      </c>
      <c r="E27" s="136">
        <f t="shared" si="3"/>
        <v>0</v>
      </c>
      <c r="F27" s="136">
        <f t="shared" si="3"/>
        <v>0</v>
      </c>
      <c r="G27" s="136">
        <f t="shared" si="3"/>
        <v>0</v>
      </c>
      <c r="H27" s="136">
        <f t="shared" si="3"/>
        <v>0</v>
      </c>
      <c r="I27" s="136">
        <f t="shared" si="3"/>
        <v>0</v>
      </c>
      <c r="J27" s="136">
        <f>SUM(J21:J26)</f>
        <v>0</v>
      </c>
      <c r="K27" s="145">
        <f t="shared" si="3"/>
        <v>0</v>
      </c>
    </row>
    <row r="28" spans="2:11" ht="16.5" thickTop="1" thickBot="1" x14ac:dyDescent="0.3">
      <c r="B28" s="59"/>
      <c r="C28" s="29"/>
      <c r="D28" s="29"/>
      <c r="E28" s="29"/>
      <c r="F28" s="29"/>
      <c r="G28" s="29"/>
      <c r="H28" s="29"/>
      <c r="I28" s="29"/>
      <c r="J28" s="29"/>
      <c r="K28" s="69"/>
    </row>
    <row r="29" spans="2:11" ht="16.5" thickTop="1" thickBot="1" x14ac:dyDescent="0.3">
      <c r="B29" s="60" t="s">
        <v>6</v>
      </c>
      <c r="C29" s="136">
        <f t="shared" ref="C29:K29" si="4">SUM(C18,C27)</f>
        <v>0</v>
      </c>
      <c r="D29" s="136">
        <f t="shared" si="4"/>
        <v>0</v>
      </c>
      <c r="E29" s="136">
        <f t="shared" si="4"/>
        <v>0</v>
      </c>
      <c r="F29" s="136">
        <f t="shared" si="4"/>
        <v>0</v>
      </c>
      <c r="G29" s="136">
        <f t="shared" si="4"/>
        <v>0</v>
      </c>
      <c r="H29" s="136">
        <f t="shared" si="4"/>
        <v>0</v>
      </c>
      <c r="I29" s="136">
        <f t="shared" si="4"/>
        <v>0</v>
      </c>
      <c r="J29" s="146">
        <f>SUM(J18,J27)</f>
        <v>0</v>
      </c>
      <c r="K29" s="147">
        <f t="shared" si="4"/>
        <v>0</v>
      </c>
    </row>
    <row r="30" spans="2:11" ht="16.5" thickTop="1" thickBot="1" x14ac:dyDescent="0.3">
      <c r="B30" s="191"/>
      <c r="C30" s="192"/>
      <c r="D30" s="192"/>
      <c r="E30" s="192"/>
      <c r="F30" s="192"/>
      <c r="G30" s="192"/>
      <c r="H30" s="192"/>
      <c r="I30" s="192"/>
      <c r="J30" s="192"/>
      <c r="K30" s="193"/>
    </row>
    <row r="31" spans="2:11" ht="66" customHeight="1" thickBot="1" x14ac:dyDescent="0.3">
      <c r="B31" s="235" t="s">
        <v>278</v>
      </c>
      <c r="C31" s="236"/>
      <c r="D31" s="236"/>
      <c r="E31" s="236"/>
      <c r="F31" s="236"/>
      <c r="G31" s="236"/>
      <c r="H31" s="236"/>
      <c r="I31" s="236"/>
      <c r="J31" s="236"/>
      <c r="K31" s="237"/>
    </row>
  </sheetData>
  <mergeCells count="4">
    <mergeCell ref="B31:K31"/>
    <mergeCell ref="B3:K3"/>
    <mergeCell ref="B4:K4"/>
    <mergeCell ref="B30:K30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orientation="landscape" r:id="rId1"/>
  <colBreaks count="1" manualBreakCount="1">
    <brk id="11" max="1048575" man="1"/>
  </colBreaks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92"/>
  <dimension ref="B2:K31"/>
  <sheetViews>
    <sheetView showGridLines="0" showZeros="0" view="pageBreakPreview" zoomScaleNormal="100" zoomScaleSheetLayoutView="100" workbookViewId="0">
      <selection activeCell="B2" sqref="B2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1" width="11.7109375" style="1" customWidth="1"/>
    <col min="12" max="16384" width="8.85546875" style="1"/>
  </cols>
  <sheetData>
    <row r="2" spans="2:11" ht="15.75" thickBot="1" x14ac:dyDescent="0.3">
      <c r="B2" s="234"/>
    </row>
    <row r="3" spans="2:11" x14ac:dyDescent="0.25">
      <c r="B3" s="194" t="s">
        <v>174</v>
      </c>
      <c r="C3" s="195"/>
      <c r="D3" s="195"/>
      <c r="E3" s="195"/>
      <c r="F3" s="195"/>
      <c r="G3" s="195"/>
      <c r="H3" s="195"/>
      <c r="I3" s="195"/>
      <c r="J3" s="195"/>
      <c r="K3" s="196"/>
    </row>
    <row r="4" spans="2:11" x14ac:dyDescent="0.25">
      <c r="B4" s="197" t="s">
        <v>196</v>
      </c>
      <c r="C4" s="198"/>
      <c r="D4" s="198"/>
      <c r="E4" s="198"/>
      <c r="F4" s="198"/>
      <c r="G4" s="198"/>
      <c r="H4" s="198"/>
      <c r="I4" s="198"/>
      <c r="J4" s="198"/>
      <c r="K4" s="199"/>
    </row>
    <row r="5" spans="2:11" x14ac:dyDescent="0.25">
      <c r="B5" s="52"/>
      <c r="C5" s="178" t="s">
        <v>161</v>
      </c>
      <c r="D5" s="178" t="s">
        <v>162</v>
      </c>
      <c r="E5" s="178" t="s">
        <v>163</v>
      </c>
      <c r="F5" s="178" t="s">
        <v>164</v>
      </c>
      <c r="G5" s="178" t="s">
        <v>165</v>
      </c>
      <c r="H5" s="179" t="s">
        <v>166</v>
      </c>
      <c r="I5" s="178" t="s">
        <v>167</v>
      </c>
      <c r="J5" s="178" t="s">
        <v>168</v>
      </c>
      <c r="K5" s="179" t="s">
        <v>3</v>
      </c>
    </row>
    <row r="6" spans="2:11" x14ac:dyDescent="0.25">
      <c r="B6" s="148" t="s">
        <v>10</v>
      </c>
      <c r="C6" s="133" t="s">
        <v>4</v>
      </c>
      <c r="D6" s="133" t="s">
        <v>4</v>
      </c>
      <c r="E6" s="133" t="s">
        <v>4</v>
      </c>
      <c r="F6" s="133" t="s">
        <v>4</v>
      </c>
      <c r="G6" s="133" t="s">
        <v>4</v>
      </c>
      <c r="H6" s="133" t="s">
        <v>4</v>
      </c>
      <c r="I6" s="41" t="s">
        <v>4</v>
      </c>
      <c r="J6" s="41" t="s">
        <v>4</v>
      </c>
      <c r="K6" s="42" t="s">
        <v>4</v>
      </c>
    </row>
    <row r="7" spans="2:11" x14ac:dyDescent="0.25">
      <c r="B7" s="43" t="s">
        <v>40</v>
      </c>
      <c r="C7" s="135">
        <v>0</v>
      </c>
      <c r="D7" s="135">
        <v>0</v>
      </c>
      <c r="E7" s="135">
        <v>0</v>
      </c>
      <c r="F7" s="135">
        <v>0</v>
      </c>
      <c r="G7" s="135">
        <v>0</v>
      </c>
      <c r="H7" s="135">
        <v>0</v>
      </c>
      <c r="I7" s="138">
        <v>0</v>
      </c>
      <c r="J7" s="149">
        <v>0</v>
      </c>
      <c r="K7" s="140">
        <f>SUM(C7:J7)</f>
        <v>0</v>
      </c>
    </row>
    <row r="8" spans="2:11" x14ac:dyDescent="0.25">
      <c r="B8" s="150" t="s">
        <v>122</v>
      </c>
      <c r="C8" s="135">
        <v>0</v>
      </c>
      <c r="D8" s="135">
        <v>0</v>
      </c>
      <c r="E8" s="135">
        <v>0</v>
      </c>
      <c r="F8" s="135">
        <v>0</v>
      </c>
      <c r="G8" s="135">
        <v>0</v>
      </c>
      <c r="H8" s="135">
        <v>0</v>
      </c>
      <c r="I8" s="138">
        <v>0</v>
      </c>
      <c r="J8" s="149">
        <v>0</v>
      </c>
      <c r="K8" s="140">
        <f t="shared" ref="K8:K17" si="0">SUM(C8:J8)</f>
        <v>0</v>
      </c>
    </row>
    <row r="9" spans="2:11" x14ac:dyDescent="0.25">
      <c r="B9" s="150" t="s">
        <v>11</v>
      </c>
      <c r="C9" s="135">
        <v>0</v>
      </c>
      <c r="D9" s="135">
        <v>0</v>
      </c>
      <c r="E9" s="135">
        <v>0</v>
      </c>
      <c r="F9" s="135">
        <v>0</v>
      </c>
      <c r="G9" s="135">
        <v>0</v>
      </c>
      <c r="H9" s="135">
        <v>0</v>
      </c>
      <c r="I9" s="138">
        <v>0</v>
      </c>
      <c r="J9" s="149">
        <v>0</v>
      </c>
      <c r="K9" s="140">
        <f t="shared" si="0"/>
        <v>0</v>
      </c>
    </row>
    <row r="10" spans="2:11" x14ac:dyDescent="0.25">
      <c r="B10" s="150" t="s">
        <v>52</v>
      </c>
      <c r="C10" s="135">
        <v>0</v>
      </c>
      <c r="D10" s="135">
        <v>0</v>
      </c>
      <c r="E10" s="135">
        <v>0</v>
      </c>
      <c r="F10" s="135">
        <v>0</v>
      </c>
      <c r="G10" s="135">
        <v>0</v>
      </c>
      <c r="H10" s="135">
        <v>0</v>
      </c>
      <c r="I10" s="138">
        <v>0</v>
      </c>
      <c r="J10" s="149">
        <v>0</v>
      </c>
      <c r="K10" s="140">
        <f t="shared" si="0"/>
        <v>0</v>
      </c>
    </row>
    <row r="11" spans="2:11" x14ac:dyDescent="0.25">
      <c r="B11" s="43" t="s">
        <v>12</v>
      </c>
      <c r="C11" s="135">
        <v>0</v>
      </c>
      <c r="D11" s="135">
        <v>0</v>
      </c>
      <c r="E11" s="135">
        <v>0</v>
      </c>
      <c r="F11" s="135">
        <v>0</v>
      </c>
      <c r="G11" s="135">
        <v>0</v>
      </c>
      <c r="H11" s="135">
        <v>0</v>
      </c>
      <c r="I11" s="138">
        <v>0</v>
      </c>
      <c r="J11" s="149">
        <v>0</v>
      </c>
      <c r="K11" s="140">
        <f t="shared" si="0"/>
        <v>0</v>
      </c>
    </row>
    <row r="12" spans="2:11" x14ac:dyDescent="0.25">
      <c r="B12" s="43" t="s">
        <v>142</v>
      </c>
      <c r="C12" s="135">
        <v>0</v>
      </c>
      <c r="D12" s="135">
        <v>0</v>
      </c>
      <c r="E12" s="135">
        <v>0</v>
      </c>
      <c r="F12" s="135">
        <v>0</v>
      </c>
      <c r="G12" s="135">
        <v>0</v>
      </c>
      <c r="H12" s="135">
        <v>0</v>
      </c>
      <c r="I12" s="138">
        <v>0</v>
      </c>
      <c r="J12" s="149">
        <v>0</v>
      </c>
      <c r="K12" s="140">
        <f t="shared" si="0"/>
        <v>0</v>
      </c>
    </row>
    <row r="13" spans="2:11" x14ac:dyDescent="0.25">
      <c r="B13" s="43" t="s">
        <v>143</v>
      </c>
      <c r="C13" s="135">
        <v>0</v>
      </c>
      <c r="D13" s="135">
        <v>0</v>
      </c>
      <c r="E13" s="135">
        <v>0</v>
      </c>
      <c r="F13" s="135">
        <v>0</v>
      </c>
      <c r="G13" s="135">
        <v>0</v>
      </c>
      <c r="H13" s="135">
        <v>0</v>
      </c>
      <c r="I13" s="138">
        <v>0</v>
      </c>
      <c r="J13" s="149">
        <v>0</v>
      </c>
      <c r="K13" s="140">
        <f t="shared" si="0"/>
        <v>0</v>
      </c>
    </row>
    <row r="14" spans="2:11" x14ac:dyDescent="0.25">
      <c r="B14" s="43" t="s">
        <v>144</v>
      </c>
      <c r="C14" s="135">
        <v>0</v>
      </c>
      <c r="D14" s="135">
        <v>0</v>
      </c>
      <c r="E14" s="135">
        <v>0</v>
      </c>
      <c r="F14" s="135">
        <v>0</v>
      </c>
      <c r="G14" s="135">
        <v>0</v>
      </c>
      <c r="H14" s="135">
        <v>0</v>
      </c>
      <c r="I14" s="138">
        <v>0</v>
      </c>
      <c r="J14" s="149">
        <v>0</v>
      </c>
      <c r="K14" s="140">
        <f t="shared" si="0"/>
        <v>0</v>
      </c>
    </row>
    <row r="15" spans="2:11" x14ac:dyDescent="0.25">
      <c r="B15" s="43" t="s">
        <v>145</v>
      </c>
      <c r="C15" s="135">
        <v>0</v>
      </c>
      <c r="D15" s="135">
        <v>0</v>
      </c>
      <c r="E15" s="135">
        <v>0</v>
      </c>
      <c r="F15" s="135">
        <v>0</v>
      </c>
      <c r="G15" s="135">
        <v>0</v>
      </c>
      <c r="H15" s="135">
        <v>0</v>
      </c>
      <c r="I15" s="138">
        <v>0</v>
      </c>
      <c r="J15" s="149">
        <v>0</v>
      </c>
      <c r="K15" s="140">
        <f t="shared" si="0"/>
        <v>0</v>
      </c>
    </row>
    <row r="16" spans="2:11" x14ac:dyDescent="0.25">
      <c r="B16" s="43" t="s">
        <v>146</v>
      </c>
      <c r="C16" s="135">
        <v>0</v>
      </c>
      <c r="D16" s="135">
        <v>0</v>
      </c>
      <c r="E16" s="135">
        <v>0</v>
      </c>
      <c r="F16" s="135">
        <v>0</v>
      </c>
      <c r="G16" s="135">
        <v>0</v>
      </c>
      <c r="H16" s="135">
        <v>0</v>
      </c>
      <c r="I16" s="138">
        <v>0</v>
      </c>
      <c r="J16" s="149">
        <v>0</v>
      </c>
      <c r="K16" s="140">
        <f t="shared" si="0"/>
        <v>0</v>
      </c>
    </row>
    <row r="17" spans="2:11" ht="15.75" thickBot="1" x14ac:dyDescent="0.3">
      <c r="B17" s="43" t="s">
        <v>13</v>
      </c>
      <c r="C17" s="135">
        <v>0</v>
      </c>
      <c r="D17" s="135">
        <v>0</v>
      </c>
      <c r="E17" s="135">
        <v>0</v>
      </c>
      <c r="F17" s="135">
        <v>0</v>
      </c>
      <c r="G17" s="135">
        <v>0</v>
      </c>
      <c r="H17" s="135">
        <v>0</v>
      </c>
      <c r="I17" s="138">
        <v>0</v>
      </c>
      <c r="J17" s="149">
        <v>0</v>
      </c>
      <c r="K17" s="140">
        <f t="shared" si="0"/>
        <v>0</v>
      </c>
    </row>
    <row r="18" spans="2:11" ht="16.5" thickTop="1" thickBot="1" x14ac:dyDescent="0.3">
      <c r="B18" s="60" t="s">
        <v>3</v>
      </c>
      <c r="C18" s="136">
        <f t="shared" ref="C18:K18" si="1">SUM(C7:C17)</f>
        <v>0</v>
      </c>
      <c r="D18" s="136">
        <f t="shared" si="1"/>
        <v>0</v>
      </c>
      <c r="E18" s="136">
        <f t="shared" si="1"/>
        <v>0</v>
      </c>
      <c r="F18" s="136">
        <f t="shared" si="1"/>
        <v>0</v>
      </c>
      <c r="G18" s="136">
        <f t="shared" si="1"/>
        <v>0</v>
      </c>
      <c r="H18" s="136">
        <f t="shared" si="1"/>
        <v>0</v>
      </c>
      <c r="I18" s="136">
        <f t="shared" si="1"/>
        <v>0</v>
      </c>
      <c r="J18" s="136">
        <f t="shared" si="1"/>
        <v>0</v>
      </c>
      <c r="K18" s="145">
        <f t="shared" si="1"/>
        <v>0</v>
      </c>
    </row>
    <row r="19" spans="2:11" ht="15.75" thickTop="1" x14ac:dyDescent="0.25">
      <c r="B19" s="57"/>
      <c r="C19" s="58"/>
      <c r="D19" s="58"/>
      <c r="E19" s="58"/>
      <c r="F19" s="58"/>
      <c r="G19" s="58"/>
      <c r="H19" s="58"/>
      <c r="I19" s="58"/>
      <c r="J19" s="58"/>
      <c r="K19" s="68"/>
    </row>
    <row r="20" spans="2:11" x14ac:dyDescent="0.25">
      <c r="B20" s="40" t="s">
        <v>14</v>
      </c>
      <c r="C20" s="133" t="s">
        <v>4</v>
      </c>
      <c r="D20" s="133" t="s">
        <v>4</v>
      </c>
      <c r="E20" s="133" t="s">
        <v>4</v>
      </c>
      <c r="F20" s="133" t="s">
        <v>4</v>
      </c>
      <c r="G20" s="133" t="s">
        <v>4</v>
      </c>
      <c r="H20" s="133" t="s">
        <v>4</v>
      </c>
      <c r="I20" s="41" t="s">
        <v>4</v>
      </c>
      <c r="J20" s="48" t="s">
        <v>4</v>
      </c>
      <c r="K20" s="49" t="s">
        <v>4</v>
      </c>
    </row>
    <row r="21" spans="2:11" x14ac:dyDescent="0.25">
      <c r="B21" s="50" t="s">
        <v>15</v>
      </c>
      <c r="C21" s="137">
        <v>0</v>
      </c>
      <c r="D21" s="137">
        <v>0</v>
      </c>
      <c r="E21" s="137">
        <v>0</v>
      </c>
      <c r="F21" s="137">
        <v>0</v>
      </c>
      <c r="G21" s="137">
        <v>0</v>
      </c>
      <c r="H21" s="137">
        <v>0</v>
      </c>
      <c r="I21" s="138">
        <v>0</v>
      </c>
      <c r="J21" s="139">
        <v>0</v>
      </c>
      <c r="K21" s="140">
        <f>SUM(C21:J21)</f>
        <v>0</v>
      </c>
    </row>
    <row r="22" spans="2:11" x14ac:dyDescent="0.25">
      <c r="B22" s="50" t="s">
        <v>16</v>
      </c>
      <c r="C22" s="137">
        <v>0</v>
      </c>
      <c r="D22" s="137">
        <v>0</v>
      </c>
      <c r="E22" s="137">
        <v>0</v>
      </c>
      <c r="F22" s="137">
        <v>0</v>
      </c>
      <c r="G22" s="137">
        <v>0</v>
      </c>
      <c r="H22" s="137">
        <v>0</v>
      </c>
      <c r="I22" s="138">
        <v>0</v>
      </c>
      <c r="J22" s="139">
        <v>0</v>
      </c>
      <c r="K22" s="140">
        <f t="shared" ref="K22:K26" si="2">SUM(C22:J22)</f>
        <v>0</v>
      </c>
    </row>
    <row r="23" spans="2:11" x14ac:dyDescent="0.25">
      <c r="B23" s="50" t="s">
        <v>17</v>
      </c>
      <c r="C23" s="137">
        <v>0</v>
      </c>
      <c r="D23" s="137">
        <v>0</v>
      </c>
      <c r="E23" s="137">
        <v>0</v>
      </c>
      <c r="F23" s="137">
        <v>0</v>
      </c>
      <c r="G23" s="137">
        <v>0</v>
      </c>
      <c r="H23" s="137">
        <v>0</v>
      </c>
      <c r="I23" s="138">
        <v>0</v>
      </c>
      <c r="J23" s="139">
        <v>0</v>
      </c>
      <c r="K23" s="140">
        <f t="shared" si="2"/>
        <v>0</v>
      </c>
    </row>
    <row r="24" spans="2:11" x14ac:dyDescent="0.25">
      <c r="B24" s="50" t="s">
        <v>18</v>
      </c>
      <c r="C24" s="137">
        <v>0</v>
      </c>
      <c r="D24" s="137">
        <v>0</v>
      </c>
      <c r="E24" s="137">
        <v>0</v>
      </c>
      <c r="F24" s="137">
        <v>0</v>
      </c>
      <c r="G24" s="137">
        <v>0</v>
      </c>
      <c r="H24" s="137">
        <v>0</v>
      </c>
      <c r="I24" s="138">
        <v>0</v>
      </c>
      <c r="J24" s="139">
        <v>0</v>
      </c>
      <c r="K24" s="140">
        <f t="shared" si="2"/>
        <v>0</v>
      </c>
    </row>
    <row r="25" spans="2:11" x14ac:dyDescent="0.25">
      <c r="B25" s="50" t="s">
        <v>19</v>
      </c>
      <c r="C25" s="137">
        <v>0</v>
      </c>
      <c r="D25" s="137">
        <v>0</v>
      </c>
      <c r="E25" s="137">
        <v>0</v>
      </c>
      <c r="F25" s="137">
        <v>0</v>
      </c>
      <c r="G25" s="137">
        <v>0</v>
      </c>
      <c r="H25" s="137">
        <v>0</v>
      </c>
      <c r="I25" s="138">
        <v>0</v>
      </c>
      <c r="J25" s="139">
        <v>0</v>
      </c>
      <c r="K25" s="140">
        <f t="shared" si="2"/>
        <v>0</v>
      </c>
    </row>
    <row r="26" spans="2:11" ht="15.75" thickBot="1" x14ac:dyDescent="0.3">
      <c r="B26" s="55" t="s">
        <v>20</v>
      </c>
      <c r="C26" s="141">
        <v>0</v>
      </c>
      <c r="D26" s="141">
        <v>0</v>
      </c>
      <c r="E26" s="141">
        <v>0</v>
      </c>
      <c r="F26" s="141">
        <v>0</v>
      </c>
      <c r="G26" s="141">
        <v>0</v>
      </c>
      <c r="H26" s="141">
        <v>0</v>
      </c>
      <c r="I26" s="142">
        <v>0</v>
      </c>
      <c r="J26" s="143">
        <v>0</v>
      </c>
      <c r="K26" s="144">
        <f t="shared" si="2"/>
        <v>0</v>
      </c>
    </row>
    <row r="27" spans="2:11" ht="16.5" thickTop="1" thickBot="1" x14ac:dyDescent="0.3">
      <c r="B27" s="60" t="s">
        <v>3</v>
      </c>
      <c r="C27" s="136">
        <f t="shared" ref="C27:K27" si="3">SUM(C21:C26)</f>
        <v>0</v>
      </c>
      <c r="D27" s="136">
        <f t="shared" si="3"/>
        <v>0</v>
      </c>
      <c r="E27" s="136">
        <f t="shared" si="3"/>
        <v>0</v>
      </c>
      <c r="F27" s="136">
        <f t="shared" si="3"/>
        <v>0</v>
      </c>
      <c r="G27" s="136">
        <f t="shared" si="3"/>
        <v>0</v>
      </c>
      <c r="H27" s="136">
        <f t="shared" si="3"/>
        <v>0</v>
      </c>
      <c r="I27" s="136">
        <f t="shared" si="3"/>
        <v>0</v>
      </c>
      <c r="J27" s="136">
        <f>SUM(J21:J26)</f>
        <v>0</v>
      </c>
      <c r="K27" s="145">
        <f t="shared" si="3"/>
        <v>0</v>
      </c>
    </row>
    <row r="28" spans="2:11" ht="16.5" thickTop="1" thickBot="1" x14ac:dyDescent="0.3">
      <c r="B28" s="59"/>
      <c r="C28" s="29"/>
      <c r="D28" s="29"/>
      <c r="E28" s="29"/>
      <c r="F28" s="29"/>
      <c r="G28" s="29"/>
      <c r="H28" s="29"/>
      <c r="I28" s="29"/>
      <c r="J28" s="29"/>
      <c r="K28" s="69"/>
    </row>
    <row r="29" spans="2:11" ht="16.5" thickTop="1" thickBot="1" x14ac:dyDescent="0.3">
      <c r="B29" s="60" t="s">
        <v>6</v>
      </c>
      <c r="C29" s="136">
        <f t="shared" ref="C29:K29" si="4">SUM(C18,C27)</f>
        <v>0</v>
      </c>
      <c r="D29" s="136">
        <f t="shared" si="4"/>
        <v>0</v>
      </c>
      <c r="E29" s="136">
        <f t="shared" si="4"/>
        <v>0</v>
      </c>
      <c r="F29" s="136">
        <f t="shared" si="4"/>
        <v>0</v>
      </c>
      <c r="G29" s="136">
        <f t="shared" si="4"/>
        <v>0</v>
      </c>
      <c r="H29" s="136">
        <f t="shared" si="4"/>
        <v>0</v>
      </c>
      <c r="I29" s="136">
        <f t="shared" si="4"/>
        <v>0</v>
      </c>
      <c r="J29" s="146">
        <f>SUM(J18,J27)</f>
        <v>0</v>
      </c>
      <c r="K29" s="147">
        <f t="shared" si="4"/>
        <v>0</v>
      </c>
    </row>
    <row r="30" spans="2:11" ht="16.5" thickTop="1" thickBot="1" x14ac:dyDescent="0.3">
      <c r="B30" s="191"/>
      <c r="C30" s="192"/>
      <c r="D30" s="192"/>
      <c r="E30" s="192"/>
      <c r="F30" s="192"/>
      <c r="G30" s="192"/>
      <c r="H30" s="192"/>
      <c r="I30" s="192"/>
      <c r="J30" s="192"/>
      <c r="K30" s="193"/>
    </row>
    <row r="31" spans="2:11" ht="66" customHeight="1" thickBot="1" x14ac:dyDescent="0.3">
      <c r="B31" s="235" t="s">
        <v>278</v>
      </c>
      <c r="C31" s="236"/>
      <c r="D31" s="236"/>
      <c r="E31" s="236"/>
      <c r="F31" s="236"/>
      <c r="G31" s="236"/>
      <c r="H31" s="236"/>
      <c r="I31" s="236"/>
      <c r="J31" s="236"/>
      <c r="K31" s="237"/>
    </row>
  </sheetData>
  <mergeCells count="4">
    <mergeCell ref="B31:K31"/>
    <mergeCell ref="B3:K3"/>
    <mergeCell ref="B4:K4"/>
    <mergeCell ref="B30:K30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orientation="landscape" r:id="rId1"/>
  <colBreaks count="1" manualBreakCount="1">
    <brk id="11" max="1048575" man="1"/>
  </colBreaks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93"/>
  <dimension ref="B2:K31"/>
  <sheetViews>
    <sheetView showGridLines="0" showZeros="0" view="pageBreakPreview" zoomScaleNormal="80" zoomScaleSheetLayoutView="100" workbookViewId="0">
      <selection activeCell="B2" sqref="B2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1" width="11.7109375" style="1" customWidth="1"/>
    <col min="12" max="16384" width="8.85546875" style="1"/>
  </cols>
  <sheetData>
    <row r="2" spans="2:11" ht="15.75" thickBot="1" x14ac:dyDescent="0.3">
      <c r="B2" s="234"/>
    </row>
    <row r="3" spans="2:11" x14ac:dyDescent="0.25">
      <c r="B3" s="194" t="s">
        <v>175</v>
      </c>
      <c r="C3" s="195"/>
      <c r="D3" s="195"/>
      <c r="E3" s="195"/>
      <c r="F3" s="195"/>
      <c r="G3" s="195"/>
      <c r="H3" s="195"/>
      <c r="I3" s="195"/>
      <c r="J3" s="195"/>
      <c r="K3" s="196"/>
    </row>
    <row r="4" spans="2:11" x14ac:dyDescent="0.25">
      <c r="B4" s="197" t="s">
        <v>196</v>
      </c>
      <c r="C4" s="198"/>
      <c r="D4" s="198"/>
      <c r="E4" s="198"/>
      <c r="F4" s="198"/>
      <c r="G4" s="198"/>
      <c r="H4" s="198"/>
      <c r="I4" s="198"/>
      <c r="J4" s="198"/>
      <c r="K4" s="199"/>
    </row>
    <row r="5" spans="2:11" x14ac:dyDescent="0.25">
      <c r="B5" s="52"/>
      <c r="C5" s="178" t="s">
        <v>161</v>
      </c>
      <c r="D5" s="178" t="s">
        <v>162</v>
      </c>
      <c r="E5" s="178" t="s">
        <v>163</v>
      </c>
      <c r="F5" s="178" t="s">
        <v>164</v>
      </c>
      <c r="G5" s="178" t="s">
        <v>165</v>
      </c>
      <c r="H5" s="179" t="s">
        <v>166</v>
      </c>
      <c r="I5" s="178" t="s">
        <v>167</v>
      </c>
      <c r="J5" s="178" t="s">
        <v>168</v>
      </c>
      <c r="K5" s="179" t="s">
        <v>3</v>
      </c>
    </row>
    <row r="6" spans="2:11" x14ac:dyDescent="0.25">
      <c r="B6" s="148" t="s">
        <v>10</v>
      </c>
      <c r="C6" s="133" t="s">
        <v>4</v>
      </c>
      <c r="D6" s="133" t="s">
        <v>4</v>
      </c>
      <c r="E6" s="133" t="s">
        <v>4</v>
      </c>
      <c r="F6" s="133" t="s">
        <v>4</v>
      </c>
      <c r="G6" s="133" t="s">
        <v>4</v>
      </c>
      <c r="H6" s="133" t="s">
        <v>4</v>
      </c>
      <c r="I6" s="41" t="s">
        <v>4</v>
      </c>
      <c r="J6" s="41" t="s">
        <v>4</v>
      </c>
      <c r="K6" s="42" t="s">
        <v>4</v>
      </c>
    </row>
    <row r="7" spans="2:11" x14ac:dyDescent="0.25">
      <c r="B7" s="43" t="s">
        <v>40</v>
      </c>
      <c r="C7" s="135">
        <v>1.58564814814815E-3</v>
      </c>
      <c r="D7" s="135">
        <v>0</v>
      </c>
      <c r="E7" s="135">
        <v>0</v>
      </c>
      <c r="F7" s="135">
        <v>0</v>
      </c>
      <c r="G7" s="135">
        <v>0</v>
      </c>
      <c r="H7" s="135">
        <v>0</v>
      </c>
      <c r="I7" s="138">
        <v>0</v>
      </c>
      <c r="J7" s="149">
        <v>0</v>
      </c>
      <c r="K7" s="140">
        <f>SUM(C7:J7)</f>
        <v>1.58564814814815E-3</v>
      </c>
    </row>
    <row r="8" spans="2:11" x14ac:dyDescent="0.25">
      <c r="B8" s="150" t="s">
        <v>122</v>
      </c>
      <c r="C8" s="135">
        <v>0</v>
      </c>
      <c r="D8" s="135">
        <v>0</v>
      </c>
      <c r="E8" s="135">
        <v>0</v>
      </c>
      <c r="F8" s="135">
        <v>0</v>
      </c>
      <c r="G8" s="135">
        <v>0</v>
      </c>
      <c r="H8" s="135">
        <v>0</v>
      </c>
      <c r="I8" s="138">
        <v>0</v>
      </c>
      <c r="J8" s="149">
        <v>0</v>
      </c>
      <c r="K8" s="140">
        <f t="shared" ref="K8:K17" si="0">SUM(C8:J8)</f>
        <v>0</v>
      </c>
    </row>
    <row r="9" spans="2:11" x14ac:dyDescent="0.25">
      <c r="B9" s="150" t="s">
        <v>11</v>
      </c>
      <c r="C9" s="135">
        <v>0</v>
      </c>
      <c r="D9" s="135">
        <v>0</v>
      </c>
      <c r="E9" s="135">
        <v>0</v>
      </c>
      <c r="F9" s="135">
        <v>0</v>
      </c>
      <c r="G9" s="135">
        <v>0</v>
      </c>
      <c r="H9" s="135">
        <v>0</v>
      </c>
      <c r="I9" s="138">
        <v>0</v>
      </c>
      <c r="J9" s="149">
        <v>1.9675925925925899E-4</v>
      </c>
      <c r="K9" s="140">
        <f t="shared" si="0"/>
        <v>1.9675925925925899E-4</v>
      </c>
    </row>
    <row r="10" spans="2:11" x14ac:dyDescent="0.25">
      <c r="B10" s="150" t="s">
        <v>52</v>
      </c>
      <c r="C10" s="135">
        <v>0</v>
      </c>
      <c r="D10" s="135">
        <v>0</v>
      </c>
      <c r="E10" s="135">
        <v>0</v>
      </c>
      <c r="F10" s="135">
        <v>0</v>
      </c>
      <c r="G10" s="135">
        <v>0</v>
      </c>
      <c r="H10" s="135">
        <v>0</v>
      </c>
      <c r="I10" s="138">
        <v>0</v>
      </c>
      <c r="J10" s="149">
        <v>0</v>
      </c>
      <c r="K10" s="140">
        <f t="shared" si="0"/>
        <v>0</v>
      </c>
    </row>
    <row r="11" spans="2:11" x14ac:dyDescent="0.25">
      <c r="B11" s="43" t="s">
        <v>12</v>
      </c>
      <c r="C11" s="135">
        <v>0</v>
      </c>
      <c r="D11" s="135">
        <v>0</v>
      </c>
      <c r="E11" s="135">
        <v>0</v>
      </c>
      <c r="F11" s="135">
        <v>0</v>
      </c>
      <c r="G11" s="135">
        <v>0</v>
      </c>
      <c r="H11" s="135">
        <v>0</v>
      </c>
      <c r="I11" s="138">
        <v>0</v>
      </c>
      <c r="J11" s="149">
        <v>0</v>
      </c>
      <c r="K11" s="140">
        <f t="shared" si="0"/>
        <v>0</v>
      </c>
    </row>
    <row r="12" spans="2:11" x14ac:dyDescent="0.25">
      <c r="B12" s="43" t="s">
        <v>142</v>
      </c>
      <c r="C12" s="135">
        <v>0</v>
      </c>
      <c r="D12" s="135">
        <v>0</v>
      </c>
      <c r="E12" s="135">
        <v>0</v>
      </c>
      <c r="F12" s="135">
        <v>0</v>
      </c>
      <c r="G12" s="135">
        <v>0</v>
      </c>
      <c r="H12" s="135">
        <v>0</v>
      </c>
      <c r="I12" s="138">
        <v>0</v>
      </c>
      <c r="J12" s="149">
        <v>0</v>
      </c>
      <c r="K12" s="140">
        <f t="shared" si="0"/>
        <v>0</v>
      </c>
    </row>
    <row r="13" spans="2:11" x14ac:dyDescent="0.25">
      <c r="B13" s="43" t="s">
        <v>143</v>
      </c>
      <c r="C13" s="135">
        <v>0</v>
      </c>
      <c r="D13" s="135">
        <v>0</v>
      </c>
      <c r="E13" s="135">
        <v>0</v>
      </c>
      <c r="F13" s="135">
        <v>0</v>
      </c>
      <c r="G13" s="135">
        <v>0</v>
      </c>
      <c r="H13" s="135">
        <v>0</v>
      </c>
      <c r="I13" s="138">
        <v>0</v>
      </c>
      <c r="J13" s="149">
        <v>0</v>
      </c>
      <c r="K13" s="140">
        <f t="shared" si="0"/>
        <v>0</v>
      </c>
    </row>
    <row r="14" spans="2:11" x14ac:dyDescent="0.25">
      <c r="B14" s="43" t="s">
        <v>144</v>
      </c>
      <c r="C14" s="135">
        <v>0</v>
      </c>
      <c r="D14" s="135">
        <v>0</v>
      </c>
      <c r="E14" s="135">
        <v>0</v>
      </c>
      <c r="F14" s="135">
        <v>0</v>
      </c>
      <c r="G14" s="135">
        <v>0</v>
      </c>
      <c r="H14" s="135">
        <v>0</v>
      </c>
      <c r="I14" s="138">
        <v>0</v>
      </c>
      <c r="J14" s="149">
        <v>0</v>
      </c>
      <c r="K14" s="140">
        <f t="shared" si="0"/>
        <v>0</v>
      </c>
    </row>
    <row r="15" spans="2:11" x14ac:dyDescent="0.25">
      <c r="B15" s="43" t="s">
        <v>145</v>
      </c>
      <c r="C15" s="135">
        <v>0</v>
      </c>
      <c r="D15" s="135">
        <v>0</v>
      </c>
      <c r="E15" s="135">
        <v>0</v>
      </c>
      <c r="F15" s="135">
        <v>0</v>
      </c>
      <c r="G15" s="135">
        <v>0</v>
      </c>
      <c r="H15" s="135">
        <v>0</v>
      </c>
      <c r="I15" s="138">
        <v>0</v>
      </c>
      <c r="J15" s="149">
        <v>0</v>
      </c>
      <c r="K15" s="140">
        <f t="shared" si="0"/>
        <v>0</v>
      </c>
    </row>
    <row r="16" spans="2:11" x14ac:dyDescent="0.25">
      <c r="B16" s="43" t="s">
        <v>146</v>
      </c>
      <c r="C16" s="135">
        <v>0</v>
      </c>
      <c r="D16" s="135">
        <v>0</v>
      </c>
      <c r="E16" s="135">
        <v>0</v>
      </c>
      <c r="F16" s="135">
        <v>0</v>
      </c>
      <c r="G16" s="135">
        <v>0</v>
      </c>
      <c r="H16" s="135">
        <v>0</v>
      </c>
      <c r="I16" s="138">
        <v>0</v>
      </c>
      <c r="J16" s="149">
        <v>0</v>
      </c>
      <c r="K16" s="140">
        <f t="shared" si="0"/>
        <v>0</v>
      </c>
    </row>
    <row r="17" spans="2:11" ht="15.75" thickBot="1" x14ac:dyDescent="0.3">
      <c r="B17" s="43" t="s">
        <v>13</v>
      </c>
      <c r="C17" s="135">
        <v>0</v>
      </c>
      <c r="D17" s="135">
        <v>0</v>
      </c>
      <c r="E17" s="135">
        <v>0</v>
      </c>
      <c r="F17" s="135">
        <v>0</v>
      </c>
      <c r="G17" s="135">
        <v>0</v>
      </c>
      <c r="H17" s="135">
        <v>0</v>
      </c>
      <c r="I17" s="138">
        <v>0</v>
      </c>
      <c r="J17" s="149">
        <v>0</v>
      </c>
      <c r="K17" s="140">
        <f t="shared" si="0"/>
        <v>0</v>
      </c>
    </row>
    <row r="18" spans="2:11" ht="16.5" thickTop="1" thickBot="1" x14ac:dyDescent="0.3">
      <c r="B18" s="60" t="s">
        <v>3</v>
      </c>
      <c r="C18" s="136">
        <f t="shared" ref="C18:K18" si="1">SUM(C7:C17)</f>
        <v>1.58564814814815E-3</v>
      </c>
      <c r="D18" s="136">
        <f t="shared" si="1"/>
        <v>0</v>
      </c>
      <c r="E18" s="136">
        <f t="shared" si="1"/>
        <v>0</v>
      </c>
      <c r="F18" s="136">
        <f t="shared" si="1"/>
        <v>0</v>
      </c>
      <c r="G18" s="136">
        <f t="shared" si="1"/>
        <v>0</v>
      </c>
      <c r="H18" s="136">
        <f t="shared" si="1"/>
        <v>0</v>
      </c>
      <c r="I18" s="136">
        <f t="shared" si="1"/>
        <v>0</v>
      </c>
      <c r="J18" s="136">
        <f t="shared" si="1"/>
        <v>1.9675925925925899E-4</v>
      </c>
      <c r="K18" s="145">
        <f t="shared" si="1"/>
        <v>1.782407407407409E-3</v>
      </c>
    </row>
    <row r="19" spans="2:11" ht="15.75" thickTop="1" x14ac:dyDescent="0.25">
      <c r="B19" s="57"/>
      <c r="C19" s="58"/>
      <c r="D19" s="58"/>
      <c r="E19" s="58"/>
      <c r="F19" s="58"/>
      <c r="G19" s="58"/>
      <c r="H19" s="58"/>
      <c r="I19" s="58"/>
      <c r="J19" s="58"/>
      <c r="K19" s="68"/>
    </row>
    <row r="20" spans="2:11" x14ac:dyDescent="0.25">
      <c r="B20" s="40" t="s">
        <v>14</v>
      </c>
      <c r="C20" s="133" t="s">
        <v>4</v>
      </c>
      <c r="D20" s="133" t="s">
        <v>4</v>
      </c>
      <c r="E20" s="133" t="s">
        <v>4</v>
      </c>
      <c r="F20" s="133" t="s">
        <v>4</v>
      </c>
      <c r="G20" s="133" t="s">
        <v>4</v>
      </c>
      <c r="H20" s="133" t="s">
        <v>4</v>
      </c>
      <c r="I20" s="41" t="s">
        <v>4</v>
      </c>
      <c r="J20" s="48" t="s">
        <v>4</v>
      </c>
      <c r="K20" s="49" t="s">
        <v>4</v>
      </c>
    </row>
    <row r="21" spans="2:11" x14ac:dyDescent="0.25">
      <c r="B21" s="50" t="s">
        <v>15</v>
      </c>
      <c r="C21" s="137">
        <v>0</v>
      </c>
      <c r="D21" s="137">
        <v>0</v>
      </c>
      <c r="E21" s="137">
        <v>0</v>
      </c>
      <c r="F21" s="137">
        <v>0</v>
      </c>
      <c r="G21" s="137">
        <v>0</v>
      </c>
      <c r="H21" s="137">
        <v>0</v>
      </c>
      <c r="I21" s="138">
        <v>0</v>
      </c>
      <c r="J21" s="139">
        <v>0</v>
      </c>
      <c r="K21" s="140">
        <f>SUM(C21:J21)</f>
        <v>0</v>
      </c>
    </row>
    <row r="22" spans="2:11" x14ac:dyDescent="0.25">
      <c r="B22" s="50" t="s">
        <v>16</v>
      </c>
      <c r="C22" s="137">
        <v>0</v>
      </c>
      <c r="D22" s="137">
        <v>0</v>
      </c>
      <c r="E22" s="137">
        <v>0</v>
      </c>
      <c r="F22" s="137">
        <v>0</v>
      </c>
      <c r="G22" s="137">
        <v>0</v>
      </c>
      <c r="H22" s="137">
        <v>0</v>
      </c>
      <c r="I22" s="138">
        <v>0</v>
      </c>
      <c r="J22" s="139">
        <v>0</v>
      </c>
      <c r="K22" s="140">
        <f t="shared" ref="K22:K26" si="2">SUM(C22:J22)</f>
        <v>0</v>
      </c>
    </row>
    <row r="23" spans="2:11" x14ac:dyDescent="0.25">
      <c r="B23" s="50" t="s">
        <v>17</v>
      </c>
      <c r="C23" s="137">
        <v>0</v>
      </c>
      <c r="D23" s="137">
        <v>0</v>
      </c>
      <c r="E23" s="137">
        <v>0</v>
      </c>
      <c r="F23" s="137">
        <v>0</v>
      </c>
      <c r="G23" s="137">
        <v>0</v>
      </c>
      <c r="H23" s="137">
        <v>0</v>
      </c>
      <c r="I23" s="138">
        <v>0</v>
      </c>
      <c r="J23" s="139">
        <v>0</v>
      </c>
      <c r="K23" s="140">
        <f t="shared" si="2"/>
        <v>0</v>
      </c>
    </row>
    <row r="24" spans="2:11" x14ac:dyDescent="0.25">
      <c r="B24" s="50" t="s">
        <v>18</v>
      </c>
      <c r="C24" s="137">
        <v>0</v>
      </c>
      <c r="D24" s="137">
        <v>0</v>
      </c>
      <c r="E24" s="137">
        <v>0</v>
      </c>
      <c r="F24" s="137">
        <v>0</v>
      </c>
      <c r="G24" s="137">
        <v>0</v>
      </c>
      <c r="H24" s="137">
        <v>0</v>
      </c>
      <c r="I24" s="138">
        <v>0</v>
      </c>
      <c r="J24" s="139">
        <v>0</v>
      </c>
      <c r="K24" s="140">
        <f t="shared" si="2"/>
        <v>0</v>
      </c>
    </row>
    <row r="25" spans="2:11" x14ac:dyDescent="0.25">
      <c r="B25" s="50" t="s">
        <v>19</v>
      </c>
      <c r="C25" s="137">
        <v>0</v>
      </c>
      <c r="D25" s="137">
        <v>0</v>
      </c>
      <c r="E25" s="137">
        <v>0</v>
      </c>
      <c r="F25" s="137">
        <v>0</v>
      </c>
      <c r="G25" s="137">
        <v>0</v>
      </c>
      <c r="H25" s="137">
        <v>0</v>
      </c>
      <c r="I25" s="138">
        <v>0</v>
      </c>
      <c r="J25" s="139">
        <v>2.4305555555555601E-4</v>
      </c>
      <c r="K25" s="140">
        <f t="shared" si="2"/>
        <v>2.4305555555555601E-4</v>
      </c>
    </row>
    <row r="26" spans="2:11" ht="15.75" thickBot="1" x14ac:dyDescent="0.3">
      <c r="B26" s="55" t="s">
        <v>20</v>
      </c>
      <c r="C26" s="141">
        <v>0</v>
      </c>
      <c r="D26" s="141">
        <v>0</v>
      </c>
      <c r="E26" s="141">
        <v>0</v>
      </c>
      <c r="F26" s="141">
        <v>0</v>
      </c>
      <c r="G26" s="141">
        <v>0</v>
      </c>
      <c r="H26" s="141">
        <v>0</v>
      </c>
      <c r="I26" s="142">
        <v>0</v>
      </c>
      <c r="J26" s="143">
        <v>0</v>
      </c>
      <c r="K26" s="144">
        <f t="shared" si="2"/>
        <v>0</v>
      </c>
    </row>
    <row r="27" spans="2:11" ht="16.5" thickTop="1" thickBot="1" x14ac:dyDescent="0.3">
      <c r="B27" s="60" t="s">
        <v>3</v>
      </c>
      <c r="C27" s="136">
        <f t="shared" ref="C27:K27" si="3">SUM(C21:C26)</f>
        <v>0</v>
      </c>
      <c r="D27" s="136">
        <f t="shared" si="3"/>
        <v>0</v>
      </c>
      <c r="E27" s="136">
        <f t="shared" si="3"/>
        <v>0</v>
      </c>
      <c r="F27" s="136">
        <f t="shared" si="3"/>
        <v>0</v>
      </c>
      <c r="G27" s="136">
        <f t="shared" si="3"/>
        <v>0</v>
      </c>
      <c r="H27" s="136">
        <f t="shared" si="3"/>
        <v>0</v>
      </c>
      <c r="I27" s="136">
        <f t="shared" si="3"/>
        <v>0</v>
      </c>
      <c r="J27" s="136">
        <f>SUM(J21:J26)</f>
        <v>2.4305555555555601E-4</v>
      </c>
      <c r="K27" s="145">
        <f t="shared" si="3"/>
        <v>2.4305555555555601E-4</v>
      </c>
    </row>
    <row r="28" spans="2:11" ht="16.5" thickTop="1" thickBot="1" x14ac:dyDescent="0.3">
      <c r="B28" s="59"/>
      <c r="C28" s="29"/>
      <c r="D28" s="29"/>
      <c r="E28" s="29"/>
      <c r="F28" s="29"/>
      <c r="G28" s="29"/>
      <c r="H28" s="29"/>
      <c r="I28" s="29"/>
      <c r="J28" s="29"/>
      <c r="K28" s="69"/>
    </row>
    <row r="29" spans="2:11" ht="16.5" thickTop="1" thickBot="1" x14ac:dyDescent="0.3">
      <c r="B29" s="60" t="s">
        <v>6</v>
      </c>
      <c r="C29" s="136">
        <f t="shared" ref="C29:K29" si="4">SUM(C18,C27)</f>
        <v>1.58564814814815E-3</v>
      </c>
      <c r="D29" s="136">
        <f t="shared" si="4"/>
        <v>0</v>
      </c>
      <c r="E29" s="136">
        <f t="shared" si="4"/>
        <v>0</v>
      </c>
      <c r="F29" s="136">
        <f t="shared" si="4"/>
        <v>0</v>
      </c>
      <c r="G29" s="136">
        <f t="shared" si="4"/>
        <v>0</v>
      </c>
      <c r="H29" s="136">
        <f t="shared" si="4"/>
        <v>0</v>
      </c>
      <c r="I29" s="136">
        <f t="shared" si="4"/>
        <v>0</v>
      </c>
      <c r="J29" s="146">
        <f>SUM(J18,J27)</f>
        <v>4.3981481481481497E-4</v>
      </c>
      <c r="K29" s="147">
        <f t="shared" si="4"/>
        <v>2.025462962962965E-3</v>
      </c>
    </row>
    <row r="30" spans="2:11" ht="16.5" thickTop="1" thickBot="1" x14ac:dyDescent="0.3">
      <c r="B30" s="191"/>
      <c r="C30" s="192"/>
      <c r="D30" s="192"/>
      <c r="E30" s="192"/>
      <c r="F30" s="192"/>
      <c r="G30" s="192"/>
      <c r="H30" s="192"/>
      <c r="I30" s="192"/>
      <c r="J30" s="192"/>
      <c r="K30" s="193"/>
    </row>
    <row r="31" spans="2:11" ht="66" customHeight="1" thickBot="1" x14ac:dyDescent="0.3">
      <c r="B31" s="235" t="s">
        <v>278</v>
      </c>
      <c r="C31" s="236"/>
      <c r="D31" s="236"/>
      <c r="E31" s="236"/>
      <c r="F31" s="236"/>
      <c r="G31" s="236"/>
      <c r="H31" s="236"/>
      <c r="I31" s="236"/>
      <c r="J31" s="236"/>
      <c r="K31" s="237"/>
    </row>
  </sheetData>
  <mergeCells count="4">
    <mergeCell ref="B31:K31"/>
    <mergeCell ref="B3:K3"/>
    <mergeCell ref="B4:K4"/>
    <mergeCell ref="B30:K30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orientation="landscape" r:id="rId1"/>
  <colBreaks count="1" manualBreakCount="1">
    <brk id="11" max="1048575" man="1"/>
  </colBreaks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94"/>
  <dimension ref="B2:K31"/>
  <sheetViews>
    <sheetView showGridLines="0" showZeros="0" view="pageBreakPreview" topLeftCell="A7" zoomScaleNormal="100" zoomScaleSheetLayoutView="100" workbookViewId="0">
      <selection activeCell="B2" sqref="B2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1" width="11.7109375" style="1" customWidth="1"/>
    <col min="12" max="16384" width="8.85546875" style="1"/>
  </cols>
  <sheetData>
    <row r="2" spans="2:11" ht="15.75" thickBot="1" x14ac:dyDescent="0.3">
      <c r="B2" s="234"/>
    </row>
    <row r="3" spans="2:11" x14ac:dyDescent="0.25">
      <c r="B3" s="194" t="s">
        <v>176</v>
      </c>
      <c r="C3" s="195"/>
      <c r="D3" s="195"/>
      <c r="E3" s="195"/>
      <c r="F3" s="195"/>
      <c r="G3" s="195"/>
      <c r="H3" s="195"/>
      <c r="I3" s="195"/>
      <c r="J3" s="195"/>
      <c r="K3" s="196"/>
    </row>
    <row r="4" spans="2:11" x14ac:dyDescent="0.25">
      <c r="B4" s="197" t="s">
        <v>196</v>
      </c>
      <c r="C4" s="198"/>
      <c r="D4" s="198"/>
      <c r="E4" s="198"/>
      <c r="F4" s="198"/>
      <c r="G4" s="198"/>
      <c r="H4" s="198"/>
      <c r="I4" s="198"/>
      <c r="J4" s="198"/>
      <c r="K4" s="199"/>
    </row>
    <row r="5" spans="2:11" x14ac:dyDescent="0.25">
      <c r="B5" s="52"/>
      <c r="C5" s="178" t="s">
        <v>161</v>
      </c>
      <c r="D5" s="178" t="s">
        <v>162</v>
      </c>
      <c r="E5" s="178" t="s">
        <v>163</v>
      </c>
      <c r="F5" s="178" t="s">
        <v>164</v>
      </c>
      <c r="G5" s="178" t="s">
        <v>165</v>
      </c>
      <c r="H5" s="179" t="s">
        <v>166</v>
      </c>
      <c r="I5" s="178" t="s">
        <v>167</v>
      </c>
      <c r="J5" s="178" t="s">
        <v>168</v>
      </c>
      <c r="K5" s="179" t="s">
        <v>3</v>
      </c>
    </row>
    <row r="6" spans="2:11" x14ac:dyDescent="0.25">
      <c r="B6" s="148" t="s">
        <v>10</v>
      </c>
      <c r="C6" s="133" t="s">
        <v>4</v>
      </c>
      <c r="D6" s="133" t="s">
        <v>4</v>
      </c>
      <c r="E6" s="133" t="s">
        <v>4</v>
      </c>
      <c r="F6" s="133" t="s">
        <v>4</v>
      </c>
      <c r="G6" s="133" t="s">
        <v>4</v>
      </c>
      <c r="H6" s="133" t="s">
        <v>4</v>
      </c>
      <c r="I6" s="41" t="s">
        <v>4</v>
      </c>
      <c r="J6" s="41" t="s">
        <v>4</v>
      </c>
      <c r="K6" s="42" t="s">
        <v>4</v>
      </c>
    </row>
    <row r="7" spans="2:11" x14ac:dyDescent="0.25">
      <c r="B7" s="43" t="s">
        <v>40</v>
      </c>
      <c r="C7" s="135">
        <v>0</v>
      </c>
      <c r="D7" s="135">
        <v>0</v>
      </c>
      <c r="E7" s="135">
        <v>0</v>
      </c>
      <c r="F7" s="135">
        <v>0</v>
      </c>
      <c r="G7" s="135">
        <v>0</v>
      </c>
      <c r="H7" s="135">
        <v>0</v>
      </c>
      <c r="I7" s="138">
        <v>0</v>
      </c>
      <c r="J7" s="149">
        <v>0</v>
      </c>
      <c r="K7" s="140">
        <f>SUM(C7:J7)</f>
        <v>0</v>
      </c>
    </row>
    <row r="8" spans="2:11" x14ac:dyDescent="0.25">
      <c r="B8" s="150" t="s">
        <v>122</v>
      </c>
      <c r="C8" s="135">
        <v>0</v>
      </c>
      <c r="D8" s="135">
        <v>0</v>
      </c>
      <c r="E8" s="135">
        <v>0</v>
      </c>
      <c r="F8" s="135">
        <v>0</v>
      </c>
      <c r="G8" s="135">
        <v>0</v>
      </c>
      <c r="H8" s="135">
        <v>0</v>
      </c>
      <c r="I8" s="138">
        <v>0</v>
      </c>
      <c r="J8" s="149">
        <v>0</v>
      </c>
      <c r="K8" s="140">
        <f t="shared" ref="K8:K17" si="0">SUM(C8:J8)</f>
        <v>0</v>
      </c>
    </row>
    <row r="9" spans="2:11" x14ac:dyDescent="0.25">
      <c r="B9" s="150" t="s">
        <v>11</v>
      </c>
      <c r="C9" s="135">
        <v>0</v>
      </c>
      <c r="D9" s="135">
        <v>0</v>
      </c>
      <c r="E9" s="135">
        <v>0</v>
      </c>
      <c r="F9" s="135">
        <v>0</v>
      </c>
      <c r="G9" s="135">
        <v>0</v>
      </c>
      <c r="H9" s="135">
        <v>0</v>
      </c>
      <c r="I9" s="138">
        <v>0</v>
      </c>
      <c r="J9" s="149">
        <v>0</v>
      </c>
      <c r="K9" s="140">
        <f t="shared" si="0"/>
        <v>0</v>
      </c>
    </row>
    <row r="10" spans="2:11" x14ac:dyDescent="0.25">
      <c r="B10" s="150" t="s">
        <v>52</v>
      </c>
      <c r="C10" s="135">
        <v>0</v>
      </c>
      <c r="D10" s="135">
        <v>0</v>
      </c>
      <c r="E10" s="135">
        <v>0</v>
      </c>
      <c r="F10" s="135">
        <v>0</v>
      </c>
      <c r="G10" s="135">
        <v>0</v>
      </c>
      <c r="H10" s="135">
        <v>0</v>
      </c>
      <c r="I10" s="138">
        <v>0</v>
      </c>
      <c r="J10" s="149">
        <v>0</v>
      </c>
      <c r="K10" s="140">
        <f t="shared" si="0"/>
        <v>0</v>
      </c>
    </row>
    <row r="11" spans="2:11" x14ac:dyDescent="0.25">
      <c r="B11" s="43" t="s">
        <v>12</v>
      </c>
      <c r="C11" s="135">
        <v>0</v>
      </c>
      <c r="D11" s="135">
        <v>0</v>
      </c>
      <c r="E11" s="135">
        <v>0</v>
      </c>
      <c r="F11" s="135">
        <v>0</v>
      </c>
      <c r="G11" s="135">
        <v>0</v>
      </c>
      <c r="H11" s="135">
        <v>0</v>
      </c>
      <c r="I11" s="138">
        <v>0</v>
      </c>
      <c r="J11" s="149">
        <v>0</v>
      </c>
      <c r="K11" s="140">
        <f t="shared" si="0"/>
        <v>0</v>
      </c>
    </row>
    <row r="12" spans="2:11" x14ac:dyDescent="0.25">
      <c r="B12" s="43" t="s">
        <v>142</v>
      </c>
      <c r="C12" s="135">
        <v>0</v>
      </c>
      <c r="D12" s="135">
        <v>0</v>
      </c>
      <c r="E12" s="135">
        <v>0</v>
      </c>
      <c r="F12" s="135">
        <v>0</v>
      </c>
      <c r="G12" s="135">
        <v>0</v>
      </c>
      <c r="H12" s="135">
        <v>0</v>
      </c>
      <c r="I12" s="138">
        <v>0</v>
      </c>
      <c r="J12" s="149">
        <v>0</v>
      </c>
      <c r="K12" s="140">
        <f t="shared" si="0"/>
        <v>0</v>
      </c>
    </row>
    <row r="13" spans="2:11" x14ac:dyDescent="0.25">
      <c r="B13" s="43" t="s">
        <v>143</v>
      </c>
      <c r="C13" s="135">
        <v>0</v>
      </c>
      <c r="D13" s="135">
        <v>0</v>
      </c>
      <c r="E13" s="135">
        <v>0</v>
      </c>
      <c r="F13" s="135">
        <v>0</v>
      </c>
      <c r="G13" s="135">
        <v>0</v>
      </c>
      <c r="H13" s="135">
        <v>0</v>
      </c>
      <c r="I13" s="138">
        <v>0</v>
      </c>
      <c r="J13" s="149">
        <v>0</v>
      </c>
      <c r="K13" s="140">
        <f t="shared" si="0"/>
        <v>0</v>
      </c>
    </row>
    <row r="14" spans="2:11" x14ac:dyDescent="0.25">
      <c r="B14" s="43" t="s">
        <v>144</v>
      </c>
      <c r="C14" s="135">
        <v>0</v>
      </c>
      <c r="D14" s="135">
        <v>0</v>
      </c>
      <c r="E14" s="135">
        <v>0</v>
      </c>
      <c r="F14" s="135">
        <v>0</v>
      </c>
      <c r="G14" s="135">
        <v>0</v>
      </c>
      <c r="H14" s="135">
        <v>0</v>
      </c>
      <c r="I14" s="138">
        <v>0</v>
      </c>
      <c r="J14" s="149">
        <v>0</v>
      </c>
      <c r="K14" s="140">
        <f t="shared" si="0"/>
        <v>0</v>
      </c>
    </row>
    <row r="15" spans="2:11" x14ac:dyDescent="0.25">
      <c r="B15" s="43" t="s">
        <v>145</v>
      </c>
      <c r="C15" s="135">
        <v>0</v>
      </c>
      <c r="D15" s="135">
        <v>0</v>
      </c>
      <c r="E15" s="135">
        <v>0</v>
      </c>
      <c r="F15" s="135">
        <v>0</v>
      </c>
      <c r="G15" s="135">
        <v>0</v>
      </c>
      <c r="H15" s="135">
        <v>0</v>
      </c>
      <c r="I15" s="138">
        <v>0</v>
      </c>
      <c r="J15" s="149">
        <v>0</v>
      </c>
      <c r="K15" s="140">
        <f t="shared" si="0"/>
        <v>0</v>
      </c>
    </row>
    <row r="16" spans="2:11" x14ac:dyDescent="0.25">
      <c r="B16" s="43" t="s">
        <v>146</v>
      </c>
      <c r="C16" s="135">
        <v>0</v>
      </c>
      <c r="D16" s="135">
        <v>0</v>
      </c>
      <c r="E16" s="135">
        <v>0</v>
      </c>
      <c r="F16" s="135">
        <v>0</v>
      </c>
      <c r="G16" s="135">
        <v>0</v>
      </c>
      <c r="H16" s="135">
        <v>0</v>
      </c>
      <c r="I16" s="138">
        <v>0</v>
      </c>
      <c r="J16" s="149">
        <v>0</v>
      </c>
      <c r="K16" s="140">
        <f t="shared" si="0"/>
        <v>0</v>
      </c>
    </row>
    <row r="17" spans="2:11" ht="15.75" thickBot="1" x14ac:dyDescent="0.3">
      <c r="B17" s="43" t="s">
        <v>13</v>
      </c>
      <c r="C17" s="135">
        <v>0</v>
      </c>
      <c r="D17" s="135">
        <v>0</v>
      </c>
      <c r="E17" s="135">
        <v>0</v>
      </c>
      <c r="F17" s="135">
        <v>0</v>
      </c>
      <c r="G17" s="135">
        <v>0</v>
      </c>
      <c r="H17" s="135">
        <v>0</v>
      </c>
      <c r="I17" s="138">
        <v>0</v>
      </c>
      <c r="J17" s="149">
        <v>0</v>
      </c>
      <c r="K17" s="140">
        <f t="shared" si="0"/>
        <v>0</v>
      </c>
    </row>
    <row r="18" spans="2:11" ht="16.5" thickTop="1" thickBot="1" x14ac:dyDescent="0.3">
      <c r="B18" s="60" t="s">
        <v>3</v>
      </c>
      <c r="C18" s="136">
        <f t="shared" ref="C18:K18" si="1">SUM(C7:C17)</f>
        <v>0</v>
      </c>
      <c r="D18" s="136">
        <f t="shared" si="1"/>
        <v>0</v>
      </c>
      <c r="E18" s="136">
        <f t="shared" si="1"/>
        <v>0</v>
      </c>
      <c r="F18" s="136">
        <f t="shared" si="1"/>
        <v>0</v>
      </c>
      <c r="G18" s="136">
        <f t="shared" si="1"/>
        <v>0</v>
      </c>
      <c r="H18" s="136">
        <f t="shared" si="1"/>
        <v>0</v>
      </c>
      <c r="I18" s="136">
        <f t="shared" si="1"/>
        <v>0</v>
      </c>
      <c r="J18" s="136">
        <f t="shared" si="1"/>
        <v>0</v>
      </c>
      <c r="K18" s="145">
        <f t="shared" si="1"/>
        <v>0</v>
      </c>
    </row>
    <row r="19" spans="2:11" ht="15.75" thickTop="1" x14ac:dyDescent="0.25">
      <c r="B19" s="57"/>
      <c r="C19" s="58"/>
      <c r="D19" s="58"/>
      <c r="E19" s="58"/>
      <c r="F19" s="58"/>
      <c r="G19" s="58"/>
      <c r="H19" s="58"/>
      <c r="I19" s="58"/>
      <c r="J19" s="58"/>
      <c r="K19" s="68"/>
    </row>
    <row r="20" spans="2:11" x14ac:dyDescent="0.25">
      <c r="B20" s="40" t="s">
        <v>14</v>
      </c>
      <c r="C20" s="133" t="s">
        <v>4</v>
      </c>
      <c r="D20" s="133" t="s">
        <v>4</v>
      </c>
      <c r="E20" s="133" t="s">
        <v>4</v>
      </c>
      <c r="F20" s="133" t="s">
        <v>4</v>
      </c>
      <c r="G20" s="133" t="s">
        <v>4</v>
      </c>
      <c r="H20" s="133" t="s">
        <v>4</v>
      </c>
      <c r="I20" s="41" t="s">
        <v>4</v>
      </c>
      <c r="J20" s="48" t="s">
        <v>4</v>
      </c>
      <c r="K20" s="49" t="s">
        <v>4</v>
      </c>
    </row>
    <row r="21" spans="2:11" x14ac:dyDescent="0.25">
      <c r="B21" s="50" t="s">
        <v>15</v>
      </c>
      <c r="C21" s="137">
        <v>0</v>
      </c>
      <c r="D21" s="137">
        <v>0</v>
      </c>
      <c r="E21" s="137">
        <v>0</v>
      </c>
      <c r="F21" s="137">
        <v>0</v>
      </c>
      <c r="G21" s="137">
        <v>0</v>
      </c>
      <c r="H21" s="137">
        <v>0</v>
      </c>
      <c r="I21" s="138">
        <v>0</v>
      </c>
      <c r="J21" s="139">
        <v>0</v>
      </c>
      <c r="K21" s="140">
        <f>SUM(C21:J21)</f>
        <v>0</v>
      </c>
    </row>
    <row r="22" spans="2:11" x14ac:dyDescent="0.25">
      <c r="B22" s="50" t="s">
        <v>16</v>
      </c>
      <c r="C22" s="137">
        <v>0</v>
      </c>
      <c r="D22" s="137">
        <v>0</v>
      </c>
      <c r="E22" s="137">
        <v>0</v>
      </c>
      <c r="F22" s="137">
        <v>0</v>
      </c>
      <c r="G22" s="137">
        <v>0</v>
      </c>
      <c r="H22" s="137">
        <v>0</v>
      </c>
      <c r="I22" s="138">
        <v>0</v>
      </c>
      <c r="J22" s="139">
        <v>0</v>
      </c>
      <c r="K22" s="140">
        <f t="shared" ref="K22:K26" si="2">SUM(C22:J22)</f>
        <v>0</v>
      </c>
    </row>
    <row r="23" spans="2:11" x14ac:dyDescent="0.25">
      <c r="B23" s="50" t="s">
        <v>17</v>
      </c>
      <c r="C23" s="137">
        <v>0</v>
      </c>
      <c r="D23" s="137">
        <v>0</v>
      </c>
      <c r="E23" s="137">
        <v>0</v>
      </c>
      <c r="F23" s="137">
        <v>0</v>
      </c>
      <c r="G23" s="137">
        <v>0</v>
      </c>
      <c r="H23" s="137">
        <v>0</v>
      </c>
      <c r="I23" s="138">
        <v>0</v>
      </c>
      <c r="J23" s="139">
        <v>0</v>
      </c>
      <c r="K23" s="140">
        <f t="shared" si="2"/>
        <v>0</v>
      </c>
    </row>
    <row r="24" spans="2:11" x14ac:dyDescent="0.25">
      <c r="B24" s="50" t="s">
        <v>18</v>
      </c>
      <c r="C24" s="137">
        <v>0</v>
      </c>
      <c r="D24" s="137">
        <v>0</v>
      </c>
      <c r="E24" s="137">
        <v>0</v>
      </c>
      <c r="F24" s="137">
        <v>0</v>
      </c>
      <c r="G24" s="137">
        <v>0</v>
      </c>
      <c r="H24" s="137">
        <v>0</v>
      </c>
      <c r="I24" s="138">
        <v>0</v>
      </c>
      <c r="J24" s="139">
        <v>0</v>
      </c>
      <c r="K24" s="140">
        <f t="shared" si="2"/>
        <v>0</v>
      </c>
    </row>
    <row r="25" spans="2:11" x14ac:dyDescent="0.25">
      <c r="B25" s="50" t="s">
        <v>19</v>
      </c>
      <c r="C25" s="137">
        <v>0</v>
      </c>
      <c r="D25" s="137">
        <v>0</v>
      </c>
      <c r="E25" s="137">
        <v>0</v>
      </c>
      <c r="F25" s="137">
        <v>0</v>
      </c>
      <c r="G25" s="137">
        <v>0</v>
      </c>
      <c r="H25" s="137">
        <v>0</v>
      </c>
      <c r="I25" s="138">
        <v>0</v>
      </c>
      <c r="J25" s="139">
        <v>0</v>
      </c>
      <c r="K25" s="140">
        <f t="shared" si="2"/>
        <v>0</v>
      </c>
    </row>
    <row r="26" spans="2:11" ht="15.75" thickBot="1" x14ac:dyDescent="0.3">
      <c r="B26" s="55" t="s">
        <v>20</v>
      </c>
      <c r="C26" s="141">
        <v>0</v>
      </c>
      <c r="D26" s="141">
        <v>0</v>
      </c>
      <c r="E26" s="141">
        <v>0</v>
      </c>
      <c r="F26" s="141">
        <v>0</v>
      </c>
      <c r="G26" s="141">
        <v>0</v>
      </c>
      <c r="H26" s="141">
        <v>0</v>
      </c>
      <c r="I26" s="142">
        <v>0</v>
      </c>
      <c r="J26" s="143">
        <v>0</v>
      </c>
      <c r="K26" s="144">
        <f t="shared" si="2"/>
        <v>0</v>
      </c>
    </row>
    <row r="27" spans="2:11" ht="16.5" thickTop="1" thickBot="1" x14ac:dyDescent="0.3">
      <c r="B27" s="60" t="s">
        <v>3</v>
      </c>
      <c r="C27" s="136">
        <f t="shared" ref="C27:K27" si="3">SUM(C21:C26)</f>
        <v>0</v>
      </c>
      <c r="D27" s="136">
        <f t="shared" si="3"/>
        <v>0</v>
      </c>
      <c r="E27" s="136">
        <f t="shared" si="3"/>
        <v>0</v>
      </c>
      <c r="F27" s="136">
        <f t="shared" si="3"/>
        <v>0</v>
      </c>
      <c r="G27" s="136">
        <f t="shared" si="3"/>
        <v>0</v>
      </c>
      <c r="H27" s="136">
        <f t="shared" si="3"/>
        <v>0</v>
      </c>
      <c r="I27" s="136">
        <f t="shared" si="3"/>
        <v>0</v>
      </c>
      <c r="J27" s="136">
        <f>SUM(J21:J26)</f>
        <v>0</v>
      </c>
      <c r="K27" s="145">
        <f t="shared" si="3"/>
        <v>0</v>
      </c>
    </row>
    <row r="28" spans="2:11" ht="16.5" thickTop="1" thickBot="1" x14ac:dyDescent="0.3">
      <c r="B28" s="59"/>
      <c r="C28" s="29"/>
      <c r="D28" s="29"/>
      <c r="E28" s="29"/>
      <c r="F28" s="29"/>
      <c r="G28" s="29"/>
      <c r="H28" s="29"/>
      <c r="I28" s="29"/>
      <c r="J28" s="29"/>
      <c r="K28" s="69"/>
    </row>
    <row r="29" spans="2:11" ht="16.5" thickTop="1" thickBot="1" x14ac:dyDescent="0.3">
      <c r="B29" s="60" t="s">
        <v>6</v>
      </c>
      <c r="C29" s="136">
        <f t="shared" ref="C29:K29" si="4">SUM(C18,C27)</f>
        <v>0</v>
      </c>
      <c r="D29" s="136">
        <f t="shared" si="4"/>
        <v>0</v>
      </c>
      <c r="E29" s="136">
        <f t="shared" si="4"/>
        <v>0</v>
      </c>
      <c r="F29" s="136">
        <f t="shared" si="4"/>
        <v>0</v>
      </c>
      <c r="G29" s="136">
        <f t="shared" si="4"/>
        <v>0</v>
      </c>
      <c r="H29" s="136">
        <f t="shared" si="4"/>
        <v>0</v>
      </c>
      <c r="I29" s="136">
        <f t="shared" si="4"/>
        <v>0</v>
      </c>
      <c r="J29" s="146">
        <f>SUM(J18,J27)</f>
        <v>0</v>
      </c>
      <c r="K29" s="147">
        <f t="shared" si="4"/>
        <v>0</v>
      </c>
    </row>
    <row r="30" spans="2:11" ht="16.5" thickTop="1" thickBot="1" x14ac:dyDescent="0.3">
      <c r="B30" s="191"/>
      <c r="C30" s="192"/>
      <c r="D30" s="192"/>
      <c r="E30" s="192"/>
      <c r="F30" s="192"/>
      <c r="G30" s="192"/>
      <c r="H30" s="192"/>
      <c r="I30" s="192"/>
      <c r="J30" s="192"/>
      <c r="K30" s="193"/>
    </row>
    <row r="31" spans="2:11" ht="66" customHeight="1" thickBot="1" x14ac:dyDescent="0.3">
      <c r="B31" s="235" t="s">
        <v>278</v>
      </c>
      <c r="C31" s="236"/>
      <c r="D31" s="236"/>
      <c r="E31" s="236"/>
      <c r="F31" s="236"/>
      <c r="G31" s="236"/>
      <c r="H31" s="236"/>
      <c r="I31" s="236"/>
      <c r="J31" s="236"/>
      <c r="K31" s="237"/>
    </row>
  </sheetData>
  <mergeCells count="4">
    <mergeCell ref="B31:K31"/>
    <mergeCell ref="B3:K3"/>
    <mergeCell ref="B4:K4"/>
    <mergeCell ref="B30:K30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orientation="landscape" r:id="rId1"/>
  <colBreaks count="1" manualBreakCount="1">
    <brk id="11" max="1048575" man="1"/>
  </colBreaks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95"/>
  <dimension ref="B2:K31"/>
  <sheetViews>
    <sheetView showGridLines="0" showZeros="0" view="pageBreakPreview" topLeftCell="A19" zoomScaleNormal="100" zoomScaleSheetLayoutView="100" workbookViewId="0">
      <selection activeCell="B2" sqref="B2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1" width="11.7109375" style="1" customWidth="1"/>
    <col min="12" max="16384" width="8.85546875" style="1"/>
  </cols>
  <sheetData>
    <row r="2" spans="2:11" ht="15.75" thickBot="1" x14ac:dyDescent="0.3">
      <c r="B2" s="234"/>
    </row>
    <row r="3" spans="2:11" x14ac:dyDescent="0.25">
      <c r="B3" s="194" t="s">
        <v>177</v>
      </c>
      <c r="C3" s="195"/>
      <c r="D3" s="195"/>
      <c r="E3" s="195"/>
      <c r="F3" s="195"/>
      <c r="G3" s="195"/>
      <c r="H3" s="195"/>
      <c r="I3" s="195"/>
      <c r="J3" s="195"/>
      <c r="K3" s="196"/>
    </row>
    <row r="4" spans="2:11" x14ac:dyDescent="0.25">
      <c r="B4" s="197" t="s">
        <v>196</v>
      </c>
      <c r="C4" s="198"/>
      <c r="D4" s="198"/>
      <c r="E4" s="198"/>
      <c r="F4" s="198"/>
      <c r="G4" s="198"/>
      <c r="H4" s="198"/>
      <c r="I4" s="198"/>
      <c r="J4" s="198"/>
      <c r="K4" s="199"/>
    </row>
    <row r="5" spans="2:11" x14ac:dyDescent="0.25">
      <c r="B5" s="52"/>
      <c r="C5" s="178" t="s">
        <v>161</v>
      </c>
      <c r="D5" s="178" t="s">
        <v>162</v>
      </c>
      <c r="E5" s="178" t="s">
        <v>163</v>
      </c>
      <c r="F5" s="178" t="s">
        <v>164</v>
      </c>
      <c r="G5" s="178" t="s">
        <v>165</v>
      </c>
      <c r="H5" s="179" t="s">
        <v>166</v>
      </c>
      <c r="I5" s="178" t="s">
        <v>167</v>
      </c>
      <c r="J5" s="178" t="s">
        <v>168</v>
      </c>
      <c r="K5" s="179" t="s">
        <v>3</v>
      </c>
    </row>
    <row r="6" spans="2:11" x14ac:dyDescent="0.25">
      <c r="B6" s="148" t="s">
        <v>10</v>
      </c>
      <c r="C6" s="133" t="s">
        <v>4</v>
      </c>
      <c r="D6" s="133" t="s">
        <v>4</v>
      </c>
      <c r="E6" s="133" t="s">
        <v>4</v>
      </c>
      <c r="F6" s="133" t="s">
        <v>4</v>
      </c>
      <c r="G6" s="133" t="s">
        <v>4</v>
      </c>
      <c r="H6" s="133" t="s">
        <v>4</v>
      </c>
      <c r="I6" s="41" t="s">
        <v>4</v>
      </c>
      <c r="J6" s="41" t="s">
        <v>4</v>
      </c>
      <c r="K6" s="42" t="s">
        <v>4</v>
      </c>
    </row>
    <row r="7" spans="2:11" x14ac:dyDescent="0.25">
      <c r="B7" s="43" t="s">
        <v>40</v>
      </c>
      <c r="C7" s="135">
        <v>0</v>
      </c>
      <c r="D7" s="135">
        <v>0</v>
      </c>
      <c r="E7" s="135">
        <v>0</v>
      </c>
      <c r="F7" s="135">
        <v>0</v>
      </c>
      <c r="G7" s="135">
        <v>0</v>
      </c>
      <c r="H7" s="135">
        <v>0</v>
      </c>
      <c r="I7" s="138">
        <v>0</v>
      </c>
      <c r="J7" s="149">
        <v>0</v>
      </c>
      <c r="K7" s="140">
        <f>SUM(C7:J7)</f>
        <v>0</v>
      </c>
    </row>
    <row r="8" spans="2:11" x14ac:dyDescent="0.25">
      <c r="B8" s="150" t="s">
        <v>122</v>
      </c>
      <c r="C8" s="135">
        <v>0</v>
      </c>
      <c r="D8" s="135">
        <v>0</v>
      </c>
      <c r="E8" s="135">
        <v>0</v>
      </c>
      <c r="F8" s="135">
        <v>0</v>
      </c>
      <c r="G8" s="135">
        <v>0</v>
      </c>
      <c r="H8" s="135">
        <v>0</v>
      </c>
      <c r="I8" s="138">
        <v>0</v>
      </c>
      <c r="J8" s="149">
        <v>0</v>
      </c>
      <c r="K8" s="140">
        <f t="shared" ref="K8:K17" si="0">SUM(C8:J8)</f>
        <v>0</v>
      </c>
    </row>
    <row r="9" spans="2:11" x14ac:dyDescent="0.25">
      <c r="B9" s="150" t="s">
        <v>11</v>
      </c>
      <c r="C9" s="135">
        <v>0</v>
      </c>
      <c r="D9" s="135">
        <v>0</v>
      </c>
      <c r="E9" s="135">
        <v>0</v>
      </c>
      <c r="F9" s="135">
        <v>0</v>
      </c>
      <c r="G9" s="135">
        <v>0</v>
      </c>
      <c r="H9" s="135">
        <v>0</v>
      </c>
      <c r="I9" s="138">
        <v>0</v>
      </c>
      <c r="J9" s="149">
        <v>0</v>
      </c>
      <c r="K9" s="140">
        <f t="shared" si="0"/>
        <v>0</v>
      </c>
    </row>
    <row r="10" spans="2:11" x14ac:dyDescent="0.25">
      <c r="B10" s="150" t="s">
        <v>52</v>
      </c>
      <c r="C10" s="135">
        <v>0</v>
      </c>
      <c r="D10" s="135">
        <v>0</v>
      </c>
      <c r="E10" s="135">
        <v>0</v>
      </c>
      <c r="F10" s="135">
        <v>0</v>
      </c>
      <c r="G10" s="135">
        <v>0</v>
      </c>
      <c r="H10" s="135">
        <v>0</v>
      </c>
      <c r="I10" s="138">
        <v>0</v>
      </c>
      <c r="J10" s="149">
        <v>0</v>
      </c>
      <c r="K10" s="140">
        <f t="shared" si="0"/>
        <v>0</v>
      </c>
    </row>
    <row r="11" spans="2:11" x14ac:dyDescent="0.25">
      <c r="B11" s="43" t="s">
        <v>12</v>
      </c>
      <c r="C11" s="135">
        <v>0</v>
      </c>
      <c r="D11" s="135">
        <v>0</v>
      </c>
      <c r="E11" s="135">
        <v>0</v>
      </c>
      <c r="F11" s="135">
        <v>0</v>
      </c>
      <c r="G11" s="135">
        <v>0</v>
      </c>
      <c r="H11" s="135">
        <v>0</v>
      </c>
      <c r="I11" s="138">
        <v>0</v>
      </c>
      <c r="J11" s="149">
        <v>0</v>
      </c>
      <c r="K11" s="140">
        <f t="shared" si="0"/>
        <v>0</v>
      </c>
    </row>
    <row r="12" spans="2:11" x14ac:dyDescent="0.25">
      <c r="B12" s="43" t="s">
        <v>142</v>
      </c>
      <c r="C12" s="135">
        <v>0</v>
      </c>
      <c r="D12" s="135">
        <v>0</v>
      </c>
      <c r="E12" s="135">
        <v>0</v>
      </c>
      <c r="F12" s="135">
        <v>0</v>
      </c>
      <c r="G12" s="135">
        <v>0</v>
      </c>
      <c r="H12" s="135">
        <v>0</v>
      </c>
      <c r="I12" s="138">
        <v>0</v>
      </c>
      <c r="J12" s="149">
        <v>0</v>
      </c>
      <c r="K12" s="140">
        <f t="shared" si="0"/>
        <v>0</v>
      </c>
    </row>
    <row r="13" spans="2:11" x14ac:dyDescent="0.25">
      <c r="B13" s="43" t="s">
        <v>143</v>
      </c>
      <c r="C13" s="135">
        <v>0</v>
      </c>
      <c r="D13" s="135">
        <v>0</v>
      </c>
      <c r="E13" s="135">
        <v>0</v>
      </c>
      <c r="F13" s="135">
        <v>0</v>
      </c>
      <c r="G13" s="135">
        <v>0</v>
      </c>
      <c r="H13" s="135">
        <v>0</v>
      </c>
      <c r="I13" s="138">
        <v>0</v>
      </c>
      <c r="J13" s="149">
        <v>0</v>
      </c>
      <c r="K13" s="140">
        <f t="shared" si="0"/>
        <v>0</v>
      </c>
    </row>
    <row r="14" spans="2:11" x14ac:dyDescent="0.25">
      <c r="B14" s="43" t="s">
        <v>144</v>
      </c>
      <c r="C14" s="135">
        <v>0</v>
      </c>
      <c r="D14" s="135">
        <v>0</v>
      </c>
      <c r="E14" s="135">
        <v>0</v>
      </c>
      <c r="F14" s="135">
        <v>0</v>
      </c>
      <c r="G14" s="135">
        <v>0</v>
      </c>
      <c r="H14" s="135">
        <v>0</v>
      </c>
      <c r="I14" s="138">
        <v>0</v>
      </c>
      <c r="J14" s="149">
        <v>0</v>
      </c>
      <c r="K14" s="140">
        <f t="shared" si="0"/>
        <v>0</v>
      </c>
    </row>
    <row r="15" spans="2:11" x14ac:dyDescent="0.25">
      <c r="B15" s="43" t="s">
        <v>145</v>
      </c>
      <c r="C15" s="135">
        <v>0</v>
      </c>
      <c r="D15" s="135">
        <v>0</v>
      </c>
      <c r="E15" s="135">
        <v>0</v>
      </c>
      <c r="F15" s="135">
        <v>0</v>
      </c>
      <c r="G15" s="135">
        <v>0</v>
      </c>
      <c r="H15" s="135">
        <v>0</v>
      </c>
      <c r="I15" s="138">
        <v>0</v>
      </c>
      <c r="J15" s="149">
        <v>0</v>
      </c>
      <c r="K15" s="140">
        <f t="shared" si="0"/>
        <v>0</v>
      </c>
    </row>
    <row r="16" spans="2:11" x14ac:dyDescent="0.25">
      <c r="B16" s="43" t="s">
        <v>146</v>
      </c>
      <c r="C16" s="135">
        <v>0</v>
      </c>
      <c r="D16" s="135">
        <v>0</v>
      </c>
      <c r="E16" s="135">
        <v>0</v>
      </c>
      <c r="F16" s="135">
        <v>0</v>
      </c>
      <c r="G16" s="135">
        <v>0</v>
      </c>
      <c r="H16" s="135">
        <v>0</v>
      </c>
      <c r="I16" s="138">
        <v>0</v>
      </c>
      <c r="J16" s="149">
        <v>0</v>
      </c>
      <c r="K16" s="140">
        <f t="shared" si="0"/>
        <v>0</v>
      </c>
    </row>
    <row r="17" spans="2:11" ht="15.75" thickBot="1" x14ac:dyDescent="0.3">
      <c r="B17" s="43" t="s">
        <v>13</v>
      </c>
      <c r="C17" s="135">
        <v>0</v>
      </c>
      <c r="D17" s="135">
        <v>0</v>
      </c>
      <c r="E17" s="135">
        <v>0</v>
      </c>
      <c r="F17" s="135">
        <v>0</v>
      </c>
      <c r="G17" s="135">
        <v>0</v>
      </c>
      <c r="H17" s="135">
        <v>0</v>
      </c>
      <c r="I17" s="138">
        <v>0</v>
      </c>
      <c r="J17" s="149">
        <v>0</v>
      </c>
      <c r="K17" s="140">
        <f t="shared" si="0"/>
        <v>0</v>
      </c>
    </row>
    <row r="18" spans="2:11" ht="16.5" thickTop="1" thickBot="1" x14ac:dyDescent="0.3">
      <c r="B18" s="60" t="s">
        <v>3</v>
      </c>
      <c r="C18" s="136">
        <f t="shared" ref="C18:K18" si="1">SUM(C7:C17)</f>
        <v>0</v>
      </c>
      <c r="D18" s="136">
        <f t="shared" si="1"/>
        <v>0</v>
      </c>
      <c r="E18" s="136">
        <f t="shared" si="1"/>
        <v>0</v>
      </c>
      <c r="F18" s="136">
        <f t="shared" si="1"/>
        <v>0</v>
      </c>
      <c r="G18" s="136">
        <f t="shared" si="1"/>
        <v>0</v>
      </c>
      <c r="H18" s="136">
        <f t="shared" si="1"/>
        <v>0</v>
      </c>
      <c r="I18" s="136">
        <f t="shared" si="1"/>
        <v>0</v>
      </c>
      <c r="J18" s="136">
        <f t="shared" si="1"/>
        <v>0</v>
      </c>
      <c r="K18" s="145">
        <f t="shared" si="1"/>
        <v>0</v>
      </c>
    </row>
    <row r="19" spans="2:11" ht="15.75" thickTop="1" x14ac:dyDescent="0.25">
      <c r="B19" s="57"/>
      <c r="C19" s="58"/>
      <c r="D19" s="58"/>
      <c r="E19" s="58"/>
      <c r="F19" s="58"/>
      <c r="G19" s="58"/>
      <c r="H19" s="58"/>
      <c r="I19" s="58"/>
      <c r="J19" s="58"/>
      <c r="K19" s="68"/>
    </row>
    <row r="20" spans="2:11" x14ac:dyDescent="0.25">
      <c r="B20" s="40" t="s">
        <v>14</v>
      </c>
      <c r="C20" s="133" t="s">
        <v>4</v>
      </c>
      <c r="D20" s="133" t="s">
        <v>4</v>
      </c>
      <c r="E20" s="133" t="s">
        <v>4</v>
      </c>
      <c r="F20" s="133" t="s">
        <v>4</v>
      </c>
      <c r="G20" s="133" t="s">
        <v>4</v>
      </c>
      <c r="H20" s="133" t="s">
        <v>4</v>
      </c>
      <c r="I20" s="41" t="s">
        <v>4</v>
      </c>
      <c r="J20" s="48" t="s">
        <v>4</v>
      </c>
      <c r="K20" s="49" t="s">
        <v>4</v>
      </c>
    </row>
    <row r="21" spans="2:11" x14ac:dyDescent="0.25">
      <c r="B21" s="50" t="s">
        <v>15</v>
      </c>
      <c r="C21" s="137">
        <v>0</v>
      </c>
      <c r="D21" s="137">
        <v>0</v>
      </c>
      <c r="E21" s="137">
        <v>0</v>
      </c>
      <c r="F21" s="137">
        <v>0</v>
      </c>
      <c r="G21" s="137">
        <v>0</v>
      </c>
      <c r="H21" s="137">
        <v>0</v>
      </c>
      <c r="I21" s="138">
        <v>0</v>
      </c>
      <c r="J21" s="139">
        <v>0</v>
      </c>
      <c r="K21" s="140">
        <f>SUM(C21:J21)</f>
        <v>0</v>
      </c>
    </row>
    <row r="22" spans="2:11" x14ac:dyDescent="0.25">
      <c r="B22" s="50" t="s">
        <v>16</v>
      </c>
      <c r="C22" s="137">
        <v>0</v>
      </c>
      <c r="D22" s="137">
        <v>0</v>
      </c>
      <c r="E22" s="137">
        <v>0</v>
      </c>
      <c r="F22" s="137">
        <v>0</v>
      </c>
      <c r="G22" s="137">
        <v>0</v>
      </c>
      <c r="H22" s="137">
        <v>0</v>
      </c>
      <c r="I22" s="138">
        <v>0</v>
      </c>
      <c r="J22" s="139">
        <v>0</v>
      </c>
      <c r="K22" s="140">
        <f t="shared" ref="K22:K26" si="2">SUM(C22:J22)</f>
        <v>0</v>
      </c>
    </row>
    <row r="23" spans="2:11" x14ac:dyDescent="0.25">
      <c r="B23" s="50" t="s">
        <v>17</v>
      </c>
      <c r="C23" s="137">
        <v>0</v>
      </c>
      <c r="D23" s="137">
        <v>0</v>
      </c>
      <c r="E23" s="137">
        <v>0</v>
      </c>
      <c r="F23" s="137">
        <v>0</v>
      </c>
      <c r="G23" s="137">
        <v>0</v>
      </c>
      <c r="H23" s="137">
        <v>0</v>
      </c>
      <c r="I23" s="138">
        <v>0</v>
      </c>
      <c r="J23" s="139">
        <v>0</v>
      </c>
      <c r="K23" s="140">
        <f t="shared" si="2"/>
        <v>0</v>
      </c>
    </row>
    <row r="24" spans="2:11" x14ac:dyDescent="0.25">
      <c r="B24" s="50" t="s">
        <v>18</v>
      </c>
      <c r="C24" s="137">
        <v>0</v>
      </c>
      <c r="D24" s="137">
        <v>0</v>
      </c>
      <c r="E24" s="137">
        <v>0</v>
      </c>
      <c r="F24" s="137">
        <v>0</v>
      </c>
      <c r="G24" s="137">
        <v>0</v>
      </c>
      <c r="H24" s="137">
        <v>0</v>
      </c>
      <c r="I24" s="138">
        <v>0</v>
      </c>
      <c r="J24" s="139">
        <v>0</v>
      </c>
      <c r="K24" s="140">
        <f t="shared" si="2"/>
        <v>0</v>
      </c>
    </row>
    <row r="25" spans="2:11" x14ac:dyDescent="0.25">
      <c r="B25" s="50" t="s">
        <v>19</v>
      </c>
      <c r="C25" s="137">
        <v>0</v>
      </c>
      <c r="D25" s="137">
        <v>0</v>
      </c>
      <c r="E25" s="137">
        <v>0</v>
      </c>
      <c r="F25" s="137">
        <v>0</v>
      </c>
      <c r="G25" s="137">
        <v>0</v>
      </c>
      <c r="H25" s="137">
        <v>0</v>
      </c>
      <c r="I25" s="138">
        <v>0</v>
      </c>
      <c r="J25" s="139">
        <v>0</v>
      </c>
      <c r="K25" s="140">
        <f t="shared" si="2"/>
        <v>0</v>
      </c>
    </row>
    <row r="26" spans="2:11" ht="15.75" thickBot="1" x14ac:dyDescent="0.3">
      <c r="B26" s="55" t="s">
        <v>20</v>
      </c>
      <c r="C26" s="141">
        <v>0</v>
      </c>
      <c r="D26" s="141">
        <v>0</v>
      </c>
      <c r="E26" s="141">
        <v>0</v>
      </c>
      <c r="F26" s="141">
        <v>0</v>
      </c>
      <c r="G26" s="141">
        <v>0</v>
      </c>
      <c r="H26" s="141">
        <v>0</v>
      </c>
      <c r="I26" s="142">
        <v>0</v>
      </c>
      <c r="J26" s="143">
        <v>0</v>
      </c>
      <c r="K26" s="144">
        <f t="shared" si="2"/>
        <v>0</v>
      </c>
    </row>
    <row r="27" spans="2:11" ht="16.5" thickTop="1" thickBot="1" x14ac:dyDescent="0.3">
      <c r="B27" s="60" t="s">
        <v>3</v>
      </c>
      <c r="C27" s="136">
        <f t="shared" ref="C27:K27" si="3">SUM(C21:C26)</f>
        <v>0</v>
      </c>
      <c r="D27" s="136">
        <f t="shared" si="3"/>
        <v>0</v>
      </c>
      <c r="E27" s="136">
        <f t="shared" si="3"/>
        <v>0</v>
      </c>
      <c r="F27" s="136">
        <f t="shared" si="3"/>
        <v>0</v>
      </c>
      <c r="G27" s="136">
        <f t="shared" si="3"/>
        <v>0</v>
      </c>
      <c r="H27" s="136">
        <f t="shared" si="3"/>
        <v>0</v>
      </c>
      <c r="I27" s="136">
        <f t="shared" si="3"/>
        <v>0</v>
      </c>
      <c r="J27" s="136">
        <f>SUM(J21:J26)</f>
        <v>0</v>
      </c>
      <c r="K27" s="145">
        <f t="shared" si="3"/>
        <v>0</v>
      </c>
    </row>
    <row r="28" spans="2:11" ht="16.5" thickTop="1" thickBot="1" x14ac:dyDescent="0.3">
      <c r="B28" s="59"/>
      <c r="C28" s="29"/>
      <c r="D28" s="29"/>
      <c r="E28" s="29"/>
      <c r="F28" s="29"/>
      <c r="G28" s="29"/>
      <c r="H28" s="29"/>
      <c r="I28" s="29"/>
      <c r="J28" s="29"/>
      <c r="K28" s="69"/>
    </row>
    <row r="29" spans="2:11" ht="16.5" thickTop="1" thickBot="1" x14ac:dyDescent="0.3">
      <c r="B29" s="60" t="s">
        <v>6</v>
      </c>
      <c r="C29" s="136">
        <f t="shared" ref="C29:K29" si="4">SUM(C18,C27)</f>
        <v>0</v>
      </c>
      <c r="D29" s="136">
        <f t="shared" si="4"/>
        <v>0</v>
      </c>
      <c r="E29" s="136">
        <f t="shared" si="4"/>
        <v>0</v>
      </c>
      <c r="F29" s="136">
        <f t="shared" si="4"/>
        <v>0</v>
      </c>
      <c r="G29" s="136">
        <f t="shared" si="4"/>
        <v>0</v>
      </c>
      <c r="H29" s="136">
        <f t="shared" si="4"/>
        <v>0</v>
      </c>
      <c r="I29" s="136">
        <f t="shared" si="4"/>
        <v>0</v>
      </c>
      <c r="J29" s="146">
        <f>SUM(J18,J27)</f>
        <v>0</v>
      </c>
      <c r="K29" s="147">
        <f t="shared" si="4"/>
        <v>0</v>
      </c>
    </row>
    <row r="30" spans="2:11" ht="16.5" thickTop="1" thickBot="1" x14ac:dyDescent="0.3">
      <c r="B30" s="191"/>
      <c r="C30" s="192"/>
      <c r="D30" s="192"/>
      <c r="E30" s="192"/>
      <c r="F30" s="192"/>
      <c r="G30" s="192"/>
      <c r="H30" s="192"/>
      <c r="I30" s="192"/>
      <c r="J30" s="192"/>
      <c r="K30" s="193"/>
    </row>
    <row r="31" spans="2:11" ht="66" customHeight="1" thickBot="1" x14ac:dyDescent="0.3">
      <c r="B31" s="235" t="s">
        <v>278</v>
      </c>
      <c r="C31" s="236"/>
      <c r="D31" s="236"/>
      <c r="E31" s="236"/>
      <c r="F31" s="236"/>
      <c r="G31" s="236"/>
      <c r="H31" s="236"/>
      <c r="I31" s="236"/>
      <c r="J31" s="236"/>
      <c r="K31" s="237"/>
    </row>
  </sheetData>
  <mergeCells count="4">
    <mergeCell ref="B31:K31"/>
    <mergeCell ref="B3:K3"/>
    <mergeCell ref="B4:K4"/>
    <mergeCell ref="B30:K30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orientation="landscape" r:id="rId1"/>
  <colBreaks count="1" manualBreakCount="1">
    <brk id="11" max="1048575" man="1"/>
  </colBreaks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96"/>
  <dimension ref="B2:K31"/>
  <sheetViews>
    <sheetView showGridLines="0" showZeros="0" view="pageBreakPreview" zoomScaleNormal="100" zoomScaleSheetLayoutView="100" workbookViewId="0">
      <selection activeCell="B2" sqref="B2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1" width="11.7109375" style="1" customWidth="1"/>
    <col min="12" max="16384" width="8.85546875" style="1"/>
  </cols>
  <sheetData>
    <row r="2" spans="2:11" ht="15.75" thickBot="1" x14ac:dyDescent="0.3">
      <c r="B2" s="234"/>
    </row>
    <row r="3" spans="2:11" x14ac:dyDescent="0.25">
      <c r="B3" s="194" t="s">
        <v>178</v>
      </c>
      <c r="C3" s="195"/>
      <c r="D3" s="195"/>
      <c r="E3" s="195"/>
      <c r="F3" s="195"/>
      <c r="G3" s="195"/>
      <c r="H3" s="195"/>
      <c r="I3" s="195"/>
      <c r="J3" s="195"/>
      <c r="K3" s="196"/>
    </row>
    <row r="4" spans="2:11" x14ac:dyDescent="0.25">
      <c r="B4" s="197" t="s">
        <v>196</v>
      </c>
      <c r="C4" s="198"/>
      <c r="D4" s="198"/>
      <c r="E4" s="198"/>
      <c r="F4" s="198"/>
      <c r="G4" s="198"/>
      <c r="H4" s="198"/>
      <c r="I4" s="198"/>
      <c r="J4" s="198"/>
      <c r="K4" s="199"/>
    </row>
    <row r="5" spans="2:11" x14ac:dyDescent="0.25">
      <c r="B5" s="52"/>
      <c r="C5" s="178" t="s">
        <v>161</v>
      </c>
      <c r="D5" s="178" t="s">
        <v>162</v>
      </c>
      <c r="E5" s="178" t="s">
        <v>163</v>
      </c>
      <c r="F5" s="178" t="s">
        <v>164</v>
      </c>
      <c r="G5" s="178" t="s">
        <v>165</v>
      </c>
      <c r="H5" s="179" t="s">
        <v>166</v>
      </c>
      <c r="I5" s="178" t="s">
        <v>167</v>
      </c>
      <c r="J5" s="178" t="s">
        <v>168</v>
      </c>
      <c r="K5" s="179" t="s">
        <v>3</v>
      </c>
    </row>
    <row r="6" spans="2:11" x14ac:dyDescent="0.25">
      <c r="B6" s="148" t="s">
        <v>10</v>
      </c>
      <c r="C6" s="133" t="s">
        <v>4</v>
      </c>
      <c r="D6" s="133" t="s">
        <v>4</v>
      </c>
      <c r="E6" s="133" t="s">
        <v>4</v>
      </c>
      <c r="F6" s="133" t="s">
        <v>4</v>
      </c>
      <c r="G6" s="133" t="s">
        <v>4</v>
      </c>
      <c r="H6" s="133" t="s">
        <v>4</v>
      </c>
      <c r="I6" s="41" t="s">
        <v>4</v>
      </c>
      <c r="J6" s="41" t="s">
        <v>4</v>
      </c>
      <c r="K6" s="42" t="s">
        <v>4</v>
      </c>
    </row>
    <row r="7" spans="2:11" x14ac:dyDescent="0.25">
      <c r="B7" s="43" t="s">
        <v>40</v>
      </c>
      <c r="C7" s="135">
        <v>1.2986111111111099E-2</v>
      </c>
      <c r="D7" s="135">
        <v>0</v>
      </c>
      <c r="E7" s="135">
        <v>0</v>
      </c>
      <c r="F7" s="135">
        <v>0</v>
      </c>
      <c r="G7" s="135">
        <v>8.7962962962963005E-4</v>
      </c>
      <c r="H7" s="135">
        <v>0</v>
      </c>
      <c r="I7" s="138">
        <v>0</v>
      </c>
      <c r="J7" s="149">
        <v>1.11111111111111E-3</v>
      </c>
      <c r="K7" s="140">
        <f>SUM(C7:J7)</f>
        <v>1.4976851851851838E-2</v>
      </c>
    </row>
    <row r="8" spans="2:11" x14ac:dyDescent="0.25">
      <c r="B8" s="150" t="s">
        <v>122</v>
      </c>
      <c r="C8" s="135">
        <v>2.2314814814814801E-2</v>
      </c>
      <c r="D8" s="135">
        <v>0</v>
      </c>
      <c r="E8" s="135">
        <v>0</v>
      </c>
      <c r="F8" s="135">
        <v>0</v>
      </c>
      <c r="G8" s="135">
        <v>1.42824074074074E-2</v>
      </c>
      <c r="H8" s="135">
        <v>0</v>
      </c>
      <c r="I8" s="138">
        <v>0</v>
      </c>
      <c r="J8" s="149">
        <v>1.4502314814814799E-2</v>
      </c>
      <c r="K8" s="140">
        <f t="shared" ref="K8:K17" si="0">SUM(C8:J8)</f>
        <v>5.1099537037036999E-2</v>
      </c>
    </row>
    <row r="9" spans="2:11" x14ac:dyDescent="0.25">
      <c r="B9" s="150" t="s">
        <v>11</v>
      </c>
      <c r="C9" s="135">
        <v>5.1782407407407402E-2</v>
      </c>
      <c r="D9" s="135">
        <v>0</v>
      </c>
      <c r="E9" s="135">
        <v>0</v>
      </c>
      <c r="F9" s="135">
        <v>0</v>
      </c>
      <c r="G9" s="135">
        <v>1.58564814814815E-3</v>
      </c>
      <c r="H9" s="135">
        <v>0</v>
      </c>
      <c r="I9" s="138">
        <v>0</v>
      </c>
      <c r="J9" s="149">
        <v>0</v>
      </c>
      <c r="K9" s="140">
        <f t="shared" si="0"/>
        <v>5.3368055555555551E-2</v>
      </c>
    </row>
    <row r="10" spans="2:11" x14ac:dyDescent="0.25">
      <c r="B10" s="150" t="s">
        <v>52</v>
      </c>
      <c r="C10" s="135">
        <v>1.2002314814814801E-2</v>
      </c>
      <c r="D10" s="135">
        <v>0</v>
      </c>
      <c r="E10" s="135">
        <v>0</v>
      </c>
      <c r="F10" s="135">
        <v>0</v>
      </c>
      <c r="G10" s="135">
        <v>3.2407407407407401E-4</v>
      </c>
      <c r="H10" s="135">
        <v>0</v>
      </c>
      <c r="I10" s="138">
        <v>0</v>
      </c>
      <c r="J10" s="149">
        <v>3.2407407407407401E-4</v>
      </c>
      <c r="K10" s="140">
        <f t="shared" si="0"/>
        <v>1.2650462962962948E-2</v>
      </c>
    </row>
    <row r="11" spans="2:11" x14ac:dyDescent="0.25">
      <c r="B11" s="43" t="s">
        <v>12</v>
      </c>
      <c r="C11" s="135">
        <v>3.4722222222222202E-4</v>
      </c>
      <c r="D11" s="135">
        <v>0</v>
      </c>
      <c r="E11" s="135">
        <v>0</v>
      </c>
      <c r="F11" s="135">
        <v>0</v>
      </c>
      <c r="G11" s="135">
        <v>1.90972222222222E-3</v>
      </c>
      <c r="H11" s="135">
        <v>0</v>
      </c>
      <c r="I11" s="138">
        <v>0</v>
      </c>
      <c r="J11" s="149">
        <v>6.5972222222222203E-4</v>
      </c>
      <c r="K11" s="140">
        <f t="shared" si="0"/>
        <v>2.9166666666666642E-3</v>
      </c>
    </row>
    <row r="12" spans="2:11" x14ac:dyDescent="0.25">
      <c r="B12" s="43" t="s">
        <v>142</v>
      </c>
      <c r="C12" s="135">
        <v>0</v>
      </c>
      <c r="D12" s="135">
        <v>0</v>
      </c>
      <c r="E12" s="135">
        <v>0</v>
      </c>
      <c r="F12" s="135">
        <v>0</v>
      </c>
      <c r="G12" s="135">
        <v>0</v>
      </c>
      <c r="H12" s="135">
        <v>0</v>
      </c>
      <c r="I12" s="138">
        <v>0</v>
      </c>
      <c r="J12" s="149">
        <v>0</v>
      </c>
      <c r="K12" s="140">
        <f t="shared" si="0"/>
        <v>0</v>
      </c>
    </row>
    <row r="13" spans="2:11" x14ac:dyDescent="0.25">
      <c r="B13" s="43" t="s">
        <v>143</v>
      </c>
      <c r="C13" s="135">
        <v>0</v>
      </c>
      <c r="D13" s="135">
        <v>0</v>
      </c>
      <c r="E13" s="135">
        <v>0</v>
      </c>
      <c r="F13" s="135">
        <v>0</v>
      </c>
      <c r="G13" s="135">
        <v>4.9652777777777803E-3</v>
      </c>
      <c r="H13" s="135">
        <v>0</v>
      </c>
      <c r="I13" s="138">
        <v>0</v>
      </c>
      <c r="J13" s="149">
        <v>0</v>
      </c>
      <c r="K13" s="140">
        <f t="shared" si="0"/>
        <v>4.9652777777777803E-3</v>
      </c>
    </row>
    <row r="14" spans="2:11" x14ac:dyDescent="0.25">
      <c r="B14" s="43" t="s">
        <v>144</v>
      </c>
      <c r="C14" s="135">
        <v>0</v>
      </c>
      <c r="D14" s="135">
        <v>0</v>
      </c>
      <c r="E14" s="135">
        <v>0</v>
      </c>
      <c r="F14" s="135">
        <v>0</v>
      </c>
      <c r="G14" s="135">
        <v>0</v>
      </c>
      <c r="H14" s="135">
        <v>0</v>
      </c>
      <c r="I14" s="138">
        <v>0</v>
      </c>
      <c r="J14" s="149">
        <v>0</v>
      </c>
      <c r="K14" s="140">
        <f t="shared" si="0"/>
        <v>0</v>
      </c>
    </row>
    <row r="15" spans="2:11" x14ac:dyDescent="0.25">
      <c r="B15" s="43" t="s">
        <v>145</v>
      </c>
      <c r="C15" s="135">
        <v>7.4537037037037002E-3</v>
      </c>
      <c r="D15" s="135">
        <v>0</v>
      </c>
      <c r="E15" s="135">
        <v>0</v>
      </c>
      <c r="F15" s="135">
        <v>0</v>
      </c>
      <c r="G15" s="135">
        <v>2.5462962962962999E-4</v>
      </c>
      <c r="H15" s="135">
        <v>0</v>
      </c>
      <c r="I15" s="138">
        <v>0</v>
      </c>
      <c r="J15" s="149">
        <v>0</v>
      </c>
      <c r="K15" s="140">
        <f t="shared" si="0"/>
        <v>7.7083333333333301E-3</v>
      </c>
    </row>
    <row r="16" spans="2:11" x14ac:dyDescent="0.25">
      <c r="B16" s="43" t="s">
        <v>146</v>
      </c>
      <c r="C16" s="135">
        <v>0</v>
      </c>
      <c r="D16" s="135">
        <v>0</v>
      </c>
      <c r="E16" s="135">
        <v>0</v>
      </c>
      <c r="F16" s="135">
        <v>0</v>
      </c>
      <c r="G16" s="135">
        <v>0</v>
      </c>
      <c r="H16" s="135">
        <v>0</v>
      </c>
      <c r="I16" s="138">
        <v>0</v>
      </c>
      <c r="J16" s="149">
        <v>0</v>
      </c>
      <c r="K16" s="140">
        <f t="shared" si="0"/>
        <v>0</v>
      </c>
    </row>
    <row r="17" spans="2:11" ht="15.75" thickBot="1" x14ac:dyDescent="0.3">
      <c r="B17" s="43" t="s">
        <v>13</v>
      </c>
      <c r="C17" s="135">
        <v>3.0671296296296302E-3</v>
      </c>
      <c r="D17" s="135">
        <v>0</v>
      </c>
      <c r="E17" s="135">
        <v>0</v>
      </c>
      <c r="F17" s="135">
        <v>0</v>
      </c>
      <c r="G17" s="135">
        <v>7.1412037037037E-3</v>
      </c>
      <c r="H17" s="135">
        <v>0</v>
      </c>
      <c r="I17" s="138">
        <v>0</v>
      </c>
      <c r="J17" s="149">
        <v>7.1180555555555598E-3</v>
      </c>
      <c r="K17" s="140">
        <f t="shared" si="0"/>
        <v>1.7326388888888891E-2</v>
      </c>
    </row>
    <row r="18" spans="2:11" ht="16.5" thickTop="1" thickBot="1" x14ac:dyDescent="0.3">
      <c r="B18" s="60" t="s">
        <v>3</v>
      </c>
      <c r="C18" s="136">
        <f t="shared" ref="C18:K18" si="1">SUM(C7:C17)</f>
        <v>0.10995370370370365</v>
      </c>
      <c r="D18" s="136">
        <f t="shared" si="1"/>
        <v>0</v>
      </c>
      <c r="E18" s="136">
        <f t="shared" si="1"/>
        <v>0</v>
      </c>
      <c r="F18" s="136">
        <f t="shared" si="1"/>
        <v>0</v>
      </c>
      <c r="G18" s="136">
        <f t="shared" si="1"/>
        <v>3.1342592592592582E-2</v>
      </c>
      <c r="H18" s="136">
        <f t="shared" si="1"/>
        <v>0</v>
      </c>
      <c r="I18" s="136">
        <f t="shared" si="1"/>
        <v>0</v>
      </c>
      <c r="J18" s="136">
        <f t="shared" si="1"/>
        <v>2.3715277777777766E-2</v>
      </c>
      <c r="K18" s="145">
        <f t="shared" si="1"/>
        <v>0.16501157407407396</v>
      </c>
    </row>
    <row r="19" spans="2:11" ht="15.75" thickTop="1" x14ac:dyDescent="0.25">
      <c r="B19" s="57"/>
      <c r="C19" s="58"/>
      <c r="D19" s="58"/>
      <c r="E19" s="58"/>
      <c r="F19" s="58"/>
      <c r="G19" s="58"/>
      <c r="H19" s="58"/>
      <c r="I19" s="58"/>
      <c r="J19" s="58"/>
      <c r="K19" s="68"/>
    </row>
    <row r="20" spans="2:11" x14ac:dyDescent="0.25">
      <c r="B20" s="40" t="s">
        <v>14</v>
      </c>
      <c r="C20" s="133" t="s">
        <v>4</v>
      </c>
      <c r="D20" s="133" t="s">
        <v>4</v>
      </c>
      <c r="E20" s="133" t="s">
        <v>4</v>
      </c>
      <c r="F20" s="133" t="s">
        <v>4</v>
      </c>
      <c r="G20" s="133" t="s">
        <v>4</v>
      </c>
      <c r="H20" s="133" t="s">
        <v>4</v>
      </c>
      <c r="I20" s="41" t="s">
        <v>4</v>
      </c>
      <c r="J20" s="48" t="s">
        <v>4</v>
      </c>
      <c r="K20" s="49" t="s">
        <v>4</v>
      </c>
    </row>
    <row r="21" spans="2:11" x14ac:dyDescent="0.25">
      <c r="B21" s="50" t="s">
        <v>15</v>
      </c>
      <c r="C21" s="137">
        <v>0</v>
      </c>
      <c r="D21" s="137">
        <v>0</v>
      </c>
      <c r="E21" s="137">
        <v>0</v>
      </c>
      <c r="F21" s="137">
        <v>0</v>
      </c>
      <c r="G21" s="137">
        <v>5.5555555555555599E-4</v>
      </c>
      <c r="H21" s="137">
        <v>0</v>
      </c>
      <c r="I21" s="138">
        <v>0</v>
      </c>
      <c r="J21" s="139">
        <v>0</v>
      </c>
      <c r="K21" s="140">
        <f>SUM(C21:J21)</f>
        <v>5.5555555555555599E-4</v>
      </c>
    </row>
    <row r="22" spans="2:11" x14ac:dyDescent="0.25">
      <c r="B22" s="50" t="s">
        <v>16</v>
      </c>
      <c r="C22" s="137">
        <v>0</v>
      </c>
      <c r="D22" s="137">
        <v>0</v>
      </c>
      <c r="E22" s="137">
        <v>0</v>
      </c>
      <c r="F22" s="137">
        <v>0</v>
      </c>
      <c r="G22" s="137">
        <v>0</v>
      </c>
      <c r="H22" s="137">
        <v>0</v>
      </c>
      <c r="I22" s="138">
        <v>0</v>
      </c>
      <c r="J22" s="139">
        <v>0</v>
      </c>
      <c r="K22" s="140">
        <f t="shared" ref="K22:K26" si="2">SUM(C22:J22)</f>
        <v>0</v>
      </c>
    </row>
    <row r="23" spans="2:11" x14ac:dyDescent="0.25">
      <c r="B23" s="50" t="s">
        <v>17</v>
      </c>
      <c r="C23" s="137">
        <v>1.50462962962963E-4</v>
      </c>
      <c r="D23" s="137">
        <v>0</v>
      </c>
      <c r="E23" s="137">
        <v>0</v>
      </c>
      <c r="F23" s="137">
        <v>0</v>
      </c>
      <c r="G23" s="137">
        <v>5.09259259259259E-4</v>
      </c>
      <c r="H23" s="137">
        <v>0</v>
      </c>
      <c r="I23" s="138">
        <v>0</v>
      </c>
      <c r="J23" s="139">
        <v>3.4722222222222202E-4</v>
      </c>
      <c r="K23" s="140">
        <f t="shared" si="2"/>
        <v>1.006944444444444E-3</v>
      </c>
    </row>
    <row r="24" spans="2:11" x14ac:dyDescent="0.25">
      <c r="B24" s="50" t="s">
        <v>18</v>
      </c>
      <c r="C24" s="137">
        <v>4.8379629629629597E-3</v>
      </c>
      <c r="D24" s="137">
        <v>0</v>
      </c>
      <c r="E24" s="137">
        <v>0</v>
      </c>
      <c r="F24" s="137">
        <v>0</v>
      </c>
      <c r="G24" s="137">
        <v>1.72106481481481E-2</v>
      </c>
      <c r="H24" s="137">
        <v>0</v>
      </c>
      <c r="I24" s="138">
        <v>0</v>
      </c>
      <c r="J24" s="139">
        <v>2.6620370370370399E-4</v>
      </c>
      <c r="K24" s="140">
        <f t="shared" si="2"/>
        <v>2.2314814814814763E-2</v>
      </c>
    </row>
    <row r="25" spans="2:11" x14ac:dyDescent="0.25">
      <c r="B25" s="50" t="s">
        <v>19</v>
      </c>
      <c r="C25" s="137">
        <v>4.6446759259259299E-2</v>
      </c>
      <c r="D25" s="137">
        <v>0</v>
      </c>
      <c r="E25" s="137">
        <v>0</v>
      </c>
      <c r="F25" s="137">
        <v>0</v>
      </c>
      <c r="G25" s="137">
        <v>1.1655092592592601E-2</v>
      </c>
      <c r="H25" s="137">
        <v>0</v>
      </c>
      <c r="I25" s="138">
        <v>0</v>
      </c>
      <c r="J25" s="139">
        <v>3.6111111111111101E-3</v>
      </c>
      <c r="K25" s="140">
        <f t="shared" si="2"/>
        <v>6.1712962962963011E-2</v>
      </c>
    </row>
    <row r="26" spans="2:11" ht="15.75" thickBot="1" x14ac:dyDescent="0.3">
      <c r="B26" s="55" t="s">
        <v>20</v>
      </c>
      <c r="C26" s="141">
        <v>2.19907407407407E-4</v>
      </c>
      <c r="D26" s="141">
        <v>0</v>
      </c>
      <c r="E26" s="141">
        <v>0</v>
      </c>
      <c r="F26" s="141">
        <v>0</v>
      </c>
      <c r="G26" s="141">
        <v>0</v>
      </c>
      <c r="H26" s="141">
        <v>0</v>
      </c>
      <c r="I26" s="142">
        <v>0</v>
      </c>
      <c r="J26" s="143">
        <v>0</v>
      </c>
      <c r="K26" s="144">
        <f t="shared" si="2"/>
        <v>2.19907407407407E-4</v>
      </c>
    </row>
    <row r="27" spans="2:11" ht="16.5" thickTop="1" thickBot="1" x14ac:dyDescent="0.3">
      <c r="B27" s="60" t="s">
        <v>3</v>
      </c>
      <c r="C27" s="136">
        <f t="shared" ref="C27:K27" si="3">SUM(C21:C26)</f>
        <v>5.1655092592592627E-2</v>
      </c>
      <c r="D27" s="136">
        <f t="shared" si="3"/>
        <v>0</v>
      </c>
      <c r="E27" s="136">
        <f t="shared" si="3"/>
        <v>0</v>
      </c>
      <c r="F27" s="136">
        <f t="shared" si="3"/>
        <v>0</v>
      </c>
      <c r="G27" s="136">
        <f t="shared" si="3"/>
        <v>2.9930555555555516E-2</v>
      </c>
      <c r="H27" s="136">
        <f t="shared" si="3"/>
        <v>0</v>
      </c>
      <c r="I27" s="136">
        <f t="shared" si="3"/>
        <v>0</v>
      </c>
      <c r="J27" s="136">
        <f>SUM(J21:J26)</f>
        <v>4.2245370370370362E-3</v>
      </c>
      <c r="K27" s="145">
        <f t="shared" si="3"/>
        <v>8.5810185185185184E-2</v>
      </c>
    </row>
    <row r="28" spans="2:11" ht="16.5" thickTop="1" thickBot="1" x14ac:dyDescent="0.3">
      <c r="B28" s="59"/>
      <c r="C28" s="29"/>
      <c r="D28" s="29"/>
      <c r="E28" s="29"/>
      <c r="F28" s="29"/>
      <c r="G28" s="29"/>
      <c r="H28" s="29"/>
      <c r="I28" s="29"/>
      <c r="J28" s="29"/>
      <c r="K28" s="69"/>
    </row>
    <row r="29" spans="2:11" ht="16.5" thickTop="1" thickBot="1" x14ac:dyDescent="0.3">
      <c r="B29" s="60" t="s">
        <v>6</v>
      </c>
      <c r="C29" s="136">
        <f t="shared" ref="C29:K29" si="4">SUM(C18,C27)</f>
        <v>0.16160879629629626</v>
      </c>
      <c r="D29" s="136">
        <f t="shared" si="4"/>
        <v>0</v>
      </c>
      <c r="E29" s="136">
        <f t="shared" si="4"/>
        <v>0</v>
      </c>
      <c r="F29" s="136">
        <f t="shared" si="4"/>
        <v>0</v>
      </c>
      <c r="G29" s="136">
        <f t="shared" si="4"/>
        <v>6.1273148148148097E-2</v>
      </c>
      <c r="H29" s="136">
        <f t="shared" si="4"/>
        <v>0</v>
      </c>
      <c r="I29" s="136">
        <f t="shared" si="4"/>
        <v>0</v>
      </c>
      <c r="J29" s="146">
        <f>SUM(J18,J27)</f>
        <v>2.7939814814814803E-2</v>
      </c>
      <c r="K29" s="147">
        <f t="shared" si="4"/>
        <v>0.25082175925925915</v>
      </c>
    </row>
    <row r="30" spans="2:11" ht="16.5" thickTop="1" thickBot="1" x14ac:dyDescent="0.3">
      <c r="B30" s="191"/>
      <c r="C30" s="192"/>
      <c r="D30" s="192"/>
      <c r="E30" s="192"/>
      <c r="F30" s="192"/>
      <c r="G30" s="192"/>
      <c r="H30" s="192"/>
      <c r="I30" s="192"/>
      <c r="J30" s="192"/>
      <c r="K30" s="193"/>
    </row>
    <row r="31" spans="2:11" ht="66" customHeight="1" thickBot="1" x14ac:dyDescent="0.3">
      <c r="B31" s="235" t="s">
        <v>278</v>
      </c>
      <c r="C31" s="236"/>
      <c r="D31" s="236"/>
      <c r="E31" s="236"/>
      <c r="F31" s="236"/>
      <c r="G31" s="236"/>
      <c r="H31" s="236"/>
      <c r="I31" s="236"/>
      <c r="J31" s="236"/>
      <c r="K31" s="237"/>
    </row>
  </sheetData>
  <mergeCells count="4">
    <mergeCell ref="B31:K31"/>
    <mergeCell ref="B3:K3"/>
    <mergeCell ref="B4:K4"/>
    <mergeCell ref="B30:K30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orientation="landscape" r:id="rId1"/>
  <colBreaks count="1" manualBreakCount="1">
    <brk id="11" max="1048575" man="1"/>
  </colBreaks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97"/>
  <dimension ref="B2:K31"/>
  <sheetViews>
    <sheetView showGridLines="0" showZeros="0" view="pageBreakPreview" zoomScaleNormal="100" zoomScaleSheetLayoutView="100" workbookViewId="0">
      <selection activeCell="B2" sqref="B2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1" width="11.7109375" style="1" customWidth="1"/>
    <col min="12" max="16384" width="8.85546875" style="1"/>
  </cols>
  <sheetData>
    <row r="2" spans="2:11" ht="15.75" thickBot="1" x14ac:dyDescent="0.3">
      <c r="B2" s="234"/>
    </row>
    <row r="3" spans="2:11" x14ac:dyDescent="0.25">
      <c r="B3" s="194" t="s">
        <v>179</v>
      </c>
      <c r="C3" s="195"/>
      <c r="D3" s="195"/>
      <c r="E3" s="195"/>
      <c r="F3" s="195"/>
      <c r="G3" s="195"/>
      <c r="H3" s="195"/>
      <c r="I3" s="195"/>
      <c r="J3" s="195"/>
      <c r="K3" s="196"/>
    </row>
    <row r="4" spans="2:11" x14ac:dyDescent="0.25">
      <c r="B4" s="197" t="s">
        <v>196</v>
      </c>
      <c r="C4" s="198"/>
      <c r="D4" s="198"/>
      <c r="E4" s="198"/>
      <c r="F4" s="198"/>
      <c r="G4" s="198"/>
      <c r="H4" s="198"/>
      <c r="I4" s="198"/>
      <c r="J4" s="198"/>
      <c r="K4" s="199"/>
    </row>
    <row r="5" spans="2:11" x14ac:dyDescent="0.25">
      <c r="B5" s="52"/>
      <c r="C5" s="178" t="s">
        <v>161</v>
      </c>
      <c r="D5" s="178" t="s">
        <v>162</v>
      </c>
      <c r="E5" s="178" t="s">
        <v>163</v>
      </c>
      <c r="F5" s="178" t="s">
        <v>164</v>
      </c>
      <c r="G5" s="178" t="s">
        <v>165</v>
      </c>
      <c r="H5" s="179" t="s">
        <v>166</v>
      </c>
      <c r="I5" s="178" t="s">
        <v>167</v>
      </c>
      <c r="J5" s="178" t="s">
        <v>168</v>
      </c>
      <c r="K5" s="179" t="s">
        <v>3</v>
      </c>
    </row>
    <row r="6" spans="2:11" x14ac:dyDescent="0.25">
      <c r="B6" s="148" t="s">
        <v>10</v>
      </c>
      <c r="C6" s="133" t="s">
        <v>4</v>
      </c>
      <c r="D6" s="133" t="s">
        <v>4</v>
      </c>
      <c r="E6" s="133" t="s">
        <v>4</v>
      </c>
      <c r="F6" s="133" t="s">
        <v>4</v>
      </c>
      <c r="G6" s="133" t="s">
        <v>4</v>
      </c>
      <c r="H6" s="133" t="s">
        <v>4</v>
      </c>
      <c r="I6" s="41" t="s">
        <v>4</v>
      </c>
      <c r="J6" s="41" t="s">
        <v>4</v>
      </c>
      <c r="K6" s="42" t="s">
        <v>4</v>
      </c>
    </row>
    <row r="7" spans="2:11" x14ac:dyDescent="0.25">
      <c r="B7" s="43" t="s">
        <v>40</v>
      </c>
      <c r="C7" s="135">
        <v>0</v>
      </c>
      <c r="D7" s="135">
        <v>0</v>
      </c>
      <c r="E7" s="135">
        <v>0</v>
      </c>
      <c r="F7" s="135">
        <v>0</v>
      </c>
      <c r="G7" s="135">
        <v>0</v>
      </c>
      <c r="H7" s="135">
        <v>0</v>
      </c>
      <c r="I7" s="138">
        <v>0</v>
      </c>
      <c r="J7" s="149">
        <v>0</v>
      </c>
      <c r="K7" s="140">
        <f>SUM(C7:J7)</f>
        <v>0</v>
      </c>
    </row>
    <row r="8" spans="2:11" x14ac:dyDescent="0.25">
      <c r="B8" s="150" t="s">
        <v>122</v>
      </c>
      <c r="C8" s="135">
        <v>0</v>
      </c>
      <c r="D8" s="135">
        <v>0</v>
      </c>
      <c r="E8" s="135">
        <v>0</v>
      </c>
      <c r="F8" s="135">
        <v>0</v>
      </c>
      <c r="G8" s="135">
        <v>0</v>
      </c>
      <c r="H8" s="135">
        <v>0</v>
      </c>
      <c r="I8" s="138">
        <v>0</v>
      </c>
      <c r="J8" s="149">
        <v>0</v>
      </c>
      <c r="K8" s="140">
        <f t="shared" ref="K8:K17" si="0">SUM(C8:J8)</f>
        <v>0</v>
      </c>
    </row>
    <row r="9" spans="2:11" x14ac:dyDescent="0.25">
      <c r="B9" s="150" t="s">
        <v>11</v>
      </c>
      <c r="C9" s="135">
        <v>0</v>
      </c>
      <c r="D9" s="135">
        <v>0</v>
      </c>
      <c r="E9" s="135">
        <v>0</v>
      </c>
      <c r="F9" s="135">
        <v>0</v>
      </c>
      <c r="G9" s="135">
        <v>0</v>
      </c>
      <c r="H9" s="135">
        <v>0</v>
      </c>
      <c r="I9" s="138">
        <v>0</v>
      </c>
      <c r="J9" s="149">
        <v>0</v>
      </c>
      <c r="K9" s="140">
        <f t="shared" si="0"/>
        <v>0</v>
      </c>
    </row>
    <row r="10" spans="2:11" x14ac:dyDescent="0.25">
      <c r="B10" s="150" t="s">
        <v>52</v>
      </c>
      <c r="C10" s="135">
        <v>0</v>
      </c>
      <c r="D10" s="135">
        <v>0</v>
      </c>
      <c r="E10" s="135">
        <v>0</v>
      </c>
      <c r="F10" s="135">
        <v>0</v>
      </c>
      <c r="G10" s="135">
        <v>0</v>
      </c>
      <c r="H10" s="135">
        <v>0</v>
      </c>
      <c r="I10" s="138">
        <v>0</v>
      </c>
      <c r="J10" s="149">
        <v>0</v>
      </c>
      <c r="K10" s="140">
        <f t="shared" si="0"/>
        <v>0</v>
      </c>
    </row>
    <row r="11" spans="2:11" x14ac:dyDescent="0.25">
      <c r="B11" s="43" t="s">
        <v>12</v>
      </c>
      <c r="C11" s="135">
        <v>0</v>
      </c>
      <c r="D11" s="135">
        <v>0</v>
      </c>
      <c r="E11" s="135">
        <v>0</v>
      </c>
      <c r="F11" s="135">
        <v>0</v>
      </c>
      <c r="G11" s="135">
        <v>0</v>
      </c>
      <c r="H11" s="135">
        <v>0</v>
      </c>
      <c r="I11" s="138">
        <v>0</v>
      </c>
      <c r="J11" s="149">
        <v>0</v>
      </c>
      <c r="K11" s="140">
        <f t="shared" si="0"/>
        <v>0</v>
      </c>
    </row>
    <row r="12" spans="2:11" x14ac:dyDescent="0.25">
      <c r="B12" s="43" t="s">
        <v>142</v>
      </c>
      <c r="C12" s="135">
        <v>0</v>
      </c>
      <c r="D12" s="135">
        <v>0</v>
      </c>
      <c r="E12" s="135">
        <v>0</v>
      </c>
      <c r="F12" s="135">
        <v>0</v>
      </c>
      <c r="G12" s="135">
        <v>0</v>
      </c>
      <c r="H12" s="135">
        <v>0</v>
      </c>
      <c r="I12" s="138">
        <v>0</v>
      </c>
      <c r="J12" s="149">
        <v>0</v>
      </c>
      <c r="K12" s="140">
        <f t="shared" si="0"/>
        <v>0</v>
      </c>
    </row>
    <row r="13" spans="2:11" x14ac:dyDescent="0.25">
      <c r="B13" s="43" t="s">
        <v>143</v>
      </c>
      <c r="C13" s="135">
        <v>0</v>
      </c>
      <c r="D13" s="135">
        <v>0</v>
      </c>
      <c r="E13" s="135">
        <v>0</v>
      </c>
      <c r="F13" s="135">
        <v>0</v>
      </c>
      <c r="G13" s="135">
        <v>0</v>
      </c>
      <c r="H13" s="135">
        <v>0</v>
      </c>
      <c r="I13" s="138">
        <v>0</v>
      </c>
      <c r="J13" s="149">
        <v>0</v>
      </c>
      <c r="K13" s="140">
        <f t="shared" si="0"/>
        <v>0</v>
      </c>
    </row>
    <row r="14" spans="2:11" x14ac:dyDescent="0.25">
      <c r="B14" s="43" t="s">
        <v>144</v>
      </c>
      <c r="C14" s="135">
        <v>0</v>
      </c>
      <c r="D14" s="135">
        <v>0</v>
      </c>
      <c r="E14" s="135">
        <v>0</v>
      </c>
      <c r="F14" s="135">
        <v>0</v>
      </c>
      <c r="G14" s="135">
        <v>0</v>
      </c>
      <c r="H14" s="135">
        <v>0</v>
      </c>
      <c r="I14" s="138">
        <v>0</v>
      </c>
      <c r="J14" s="149">
        <v>0</v>
      </c>
      <c r="K14" s="140">
        <f t="shared" si="0"/>
        <v>0</v>
      </c>
    </row>
    <row r="15" spans="2:11" x14ac:dyDescent="0.25">
      <c r="B15" s="43" t="s">
        <v>145</v>
      </c>
      <c r="C15" s="135">
        <v>0</v>
      </c>
      <c r="D15" s="135">
        <v>0</v>
      </c>
      <c r="E15" s="135">
        <v>0</v>
      </c>
      <c r="F15" s="135">
        <v>0</v>
      </c>
      <c r="G15" s="135">
        <v>0</v>
      </c>
      <c r="H15" s="135">
        <v>0</v>
      </c>
      <c r="I15" s="138">
        <v>0</v>
      </c>
      <c r="J15" s="149">
        <v>0</v>
      </c>
      <c r="K15" s="140">
        <f t="shared" si="0"/>
        <v>0</v>
      </c>
    </row>
    <row r="16" spans="2:11" x14ac:dyDescent="0.25">
      <c r="B16" s="43" t="s">
        <v>146</v>
      </c>
      <c r="C16" s="135">
        <v>0</v>
      </c>
      <c r="D16" s="135">
        <v>0</v>
      </c>
      <c r="E16" s="135">
        <v>0</v>
      </c>
      <c r="F16" s="135">
        <v>0</v>
      </c>
      <c r="G16" s="135">
        <v>0</v>
      </c>
      <c r="H16" s="135">
        <v>0</v>
      </c>
      <c r="I16" s="138">
        <v>0</v>
      </c>
      <c r="J16" s="149">
        <v>0</v>
      </c>
      <c r="K16" s="140">
        <f t="shared" si="0"/>
        <v>0</v>
      </c>
    </row>
    <row r="17" spans="2:11" ht="15.75" thickBot="1" x14ac:dyDescent="0.3">
      <c r="B17" s="43" t="s">
        <v>13</v>
      </c>
      <c r="C17" s="135">
        <v>0</v>
      </c>
      <c r="D17" s="135">
        <v>0</v>
      </c>
      <c r="E17" s="135">
        <v>0</v>
      </c>
      <c r="F17" s="135">
        <v>0</v>
      </c>
      <c r="G17" s="135">
        <v>0</v>
      </c>
      <c r="H17" s="135">
        <v>0</v>
      </c>
      <c r="I17" s="138">
        <v>0</v>
      </c>
      <c r="J17" s="149">
        <v>0</v>
      </c>
      <c r="K17" s="140">
        <f t="shared" si="0"/>
        <v>0</v>
      </c>
    </row>
    <row r="18" spans="2:11" ht="16.5" thickTop="1" thickBot="1" x14ac:dyDescent="0.3">
      <c r="B18" s="60" t="s">
        <v>3</v>
      </c>
      <c r="C18" s="136">
        <f t="shared" ref="C18:K18" si="1">SUM(C7:C17)</f>
        <v>0</v>
      </c>
      <c r="D18" s="136">
        <f t="shared" si="1"/>
        <v>0</v>
      </c>
      <c r="E18" s="136">
        <f t="shared" si="1"/>
        <v>0</v>
      </c>
      <c r="F18" s="136">
        <f t="shared" si="1"/>
        <v>0</v>
      </c>
      <c r="G18" s="136">
        <f t="shared" si="1"/>
        <v>0</v>
      </c>
      <c r="H18" s="136">
        <f t="shared" si="1"/>
        <v>0</v>
      </c>
      <c r="I18" s="136">
        <f t="shared" si="1"/>
        <v>0</v>
      </c>
      <c r="J18" s="136">
        <f t="shared" si="1"/>
        <v>0</v>
      </c>
      <c r="K18" s="145">
        <f t="shared" si="1"/>
        <v>0</v>
      </c>
    </row>
    <row r="19" spans="2:11" ht="15.75" thickTop="1" x14ac:dyDescent="0.25">
      <c r="B19" s="57"/>
      <c r="C19" s="58"/>
      <c r="D19" s="58"/>
      <c r="E19" s="58"/>
      <c r="F19" s="58"/>
      <c r="G19" s="58"/>
      <c r="H19" s="58"/>
      <c r="I19" s="58"/>
      <c r="J19" s="58"/>
      <c r="K19" s="68"/>
    </row>
    <row r="20" spans="2:11" x14ac:dyDescent="0.25">
      <c r="B20" s="40" t="s">
        <v>14</v>
      </c>
      <c r="C20" s="133" t="s">
        <v>4</v>
      </c>
      <c r="D20" s="133" t="s">
        <v>4</v>
      </c>
      <c r="E20" s="133" t="s">
        <v>4</v>
      </c>
      <c r="F20" s="133" t="s">
        <v>4</v>
      </c>
      <c r="G20" s="133" t="s">
        <v>4</v>
      </c>
      <c r="H20" s="133" t="s">
        <v>4</v>
      </c>
      <c r="I20" s="41" t="s">
        <v>4</v>
      </c>
      <c r="J20" s="48" t="s">
        <v>4</v>
      </c>
      <c r="K20" s="49" t="s">
        <v>4</v>
      </c>
    </row>
    <row r="21" spans="2:11" x14ac:dyDescent="0.25">
      <c r="B21" s="50" t="s">
        <v>15</v>
      </c>
      <c r="C21" s="137">
        <v>0</v>
      </c>
      <c r="D21" s="137">
        <v>0</v>
      </c>
      <c r="E21" s="137">
        <v>0</v>
      </c>
      <c r="F21" s="137">
        <v>0</v>
      </c>
      <c r="G21" s="137">
        <v>0</v>
      </c>
      <c r="H21" s="137">
        <v>0</v>
      </c>
      <c r="I21" s="138">
        <v>0</v>
      </c>
      <c r="J21" s="139">
        <v>0</v>
      </c>
      <c r="K21" s="140">
        <f>SUM(C21:J21)</f>
        <v>0</v>
      </c>
    </row>
    <row r="22" spans="2:11" x14ac:dyDescent="0.25">
      <c r="B22" s="50" t="s">
        <v>16</v>
      </c>
      <c r="C22" s="137">
        <v>0</v>
      </c>
      <c r="D22" s="137">
        <v>0</v>
      </c>
      <c r="E22" s="137">
        <v>0</v>
      </c>
      <c r="F22" s="137">
        <v>0</v>
      </c>
      <c r="G22" s="137">
        <v>0</v>
      </c>
      <c r="H22" s="137">
        <v>0</v>
      </c>
      <c r="I22" s="138">
        <v>0</v>
      </c>
      <c r="J22" s="139">
        <v>0</v>
      </c>
      <c r="K22" s="140">
        <f t="shared" ref="K22:K26" si="2">SUM(C22:J22)</f>
        <v>0</v>
      </c>
    </row>
    <row r="23" spans="2:11" x14ac:dyDescent="0.25">
      <c r="B23" s="50" t="s">
        <v>17</v>
      </c>
      <c r="C23" s="137">
        <v>0</v>
      </c>
      <c r="D23" s="137">
        <v>0</v>
      </c>
      <c r="E23" s="137">
        <v>0</v>
      </c>
      <c r="F23" s="137">
        <v>0</v>
      </c>
      <c r="G23" s="137">
        <v>0</v>
      </c>
      <c r="H23" s="137">
        <v>0</v>
      </c>
      <c r="I23" s="138">
        <v>0</v>
      </c>
      <c r="J23" s="139">
        <v>0</v>
      </c>
      <c r="K23" s="140">
        <f t="shared" si="2"/>
        <v>0</v>
      </c>
    </row>
    <row r="24" spans="2:11" x14ac:dyDescent="0.25">
      <c r="B24" s="50" t="s">
        <v>18</v>
      </c>
      <c r="C24" s="137">
        <v>0</v>
      </c>
      <c r="D24" s="137">
        <v>0</v>
      </c>
      <c r="E24" s="137">
        <v>0</v>
      </c>
      <c r="F24" s="137">
        <v>0</v>
      </c>
      <c r="G24" s="137">
        <v>0</v>
      </c>
      <c r="H24" s="137">
        <v>0</v>
      </c>
      <c r="I24" s="138">
        <v>0</v>
      </c>
      <c r="J24" s="139">
        <v>0</v>
      </c>
      <c r="K24" s="140">
        <f t="shared" si="2"/>
        <v>0</v>
      </c>
    </row>
    <row r="25" spans="2:11" x14ac:dyDescent="0.25">
      <c r="B25" s="50" t="s">
        <v>19</v>
      </c>
      <c r="C25" s="137">
        <v>0</v>
      </c>
      <c r="D25" s="137">
        <v>0</v>
      </c>
      <c r="E25" s="137">
        <v>0</v>
      </c>
      <c r="F25" s="137">
        <v>0</v>
      </c>
      <c r="G25" s="137">
        <v>0</v>
      </c>
      <c r="H25" s="137">
        <v>0</v>
      </c>
      <c r="I25" s="138">
        <v>0</v>
      </c>
      <c r="J25" s="139">
        <v>0</v>
      </c>
      <c r="K25" s="140">
        <f t="shared" si="2"/>
        <v>0</v>
      </c>
    </row>
    <row r="26" spans="2:11" ht="15.75" thickBot="1" x14ac:dyDescent="0.3">
      <c r="B26" s="55" t="s">
        <v>20</v>
      </c>
      <c r="C26" s="141">
        <v>0</v>
      </c>
      <c r="D26" s="141">
        <v>0</v>
      </c>
      <c r="E26" s="141">
        <v>0</v>
      </c>
      <c r="F26" s="141">
        <v>0</v>
      </c>
      <c r="G26" s="141">
        <v>0</v>
      </c>
      <c r="H26" s="141">
        <v>0</v>
      </c>
      <c r="I26" s="142">
        <v>0</v>
      </c>
      <c r="J26" s="143">
        <v>0</v>
      </c>
      <c r="K26" s="144">
        <f t="shared" si="2"/>
        <v>0</v>
      </c>
    </row>
    <row r="27" spans="2:11" ht="16.5" thickTop="1" thickBot="1" x14ac:dyDescent="0.3">
      <c r="B27" s="60" t="s">
        <v>3</v>
      </c>
      <c r="C27" s="136">
        <f t="shared" ref="C27:K27" si="3">SUM(C21:C26)</f>
        <v>0</v>
      </c>
      <c r="D27" s="136">
        <f t="shared" si="3"/>
        <v>0</v>
      </c>
      <c r="E27" s="136">
        <f t="shared" si="3"/>
        <v>0</v>
      </c>
      <c r="F27" s="136">
        <f t="shared" si="3"/>
        <v>0</v>
      </c>
      <c r="G27" s="136">
        <f t="shared" si="3"/>
        <v>0</v>
      </c>
      <c r="H27" s="136">
        <f t="shared" si="3"/>
        <v>0</v>
      </c>
      <c r="I27" s="136">
        <f t="shared" si="3"/>
        <v>0</v>
      </c>
      <c r="J27" s="136">
        <f>SUM(J21:J26)</f>
        <v>0</v>
      </c>
      <c r="K27" s="145">
        <f t="shared" si="3"/>
        <v>0</v>
      </c>
    </row>
    <row r="28" spans="2:11" ht="16.5" thickTop="1" thickBot="1" x14ac:dyDescent="0.3">
      <c r="B28" s="59"/>
      <c r="C28" s="29"/>
      <c r="D28" s="29"/>
      <c r="E28" s="29"/>
      <c r="F28" s="29"/>
      <c r="G28" s="29"/>
      <c r="H28" s="29"/>
      <c r="I28" s="29"/>
      <c r="J28" s="29"/>
      <c r="K28" s="69"/>
    </row>
    <row r="29" spans="2:11" ht="16.5" thickTop="1" thickBot="1" x14ac:dyDescent="0.3">
      <c r="B29" s="60" t="s">
        <v>6</v>
      </c>
      <c r="C29" s="136">
        <f t="shared" ref="C29:K29" si="4">SUM(C18,C27)</f>
        <v>0</v>
      </c>
      <c r="D29" s="136">
        <f t="shared" si="4"/>
        <v>0</v>
      </c>
      <c r="E29" s="136">
        <f t="shared" si="4"/>
        <v>0</v>
      </c>
      <c r="F29" s="136">
        <f t="shared" si="4"/>
        <v>0</v>
      </c>
      <c r="G29" s="136">
        <f t="shared" si="4"/>
        <v>0</v>
      </c>
      <c r="H29" s="136">
        <f t="shared" si="4"/>
        <v>0</v>
      </c>
      <c r="I29" s="136">
        <f t="shared" si="4"/>
        <v>0</v>
      </c>
      <c r="J29" s="146">
        <f>SUM(J18,J27)</f>
        <v>0</v>
      </c>
      <c r="K29" s="147">
        <f t="shared" si="4"/>
        <v>0</v>
      </c>
    </row>
    <row r="30" spans="2:11" ht="16.5" thickTop="1" thickBot="1" x14ac:dyDescent="0.3">
      <c r="B30" s="191"/>
      <c r="C30" s="192"/>
      <c r="D30" s="192"/>
      <c r="E30" s="192"/>
      <c r="F30" s="192"/>
      <c r="G30" s="192"/>
      <c r="H30" s="192"/>
      <c r="I30" s="192"/>
      <c r="J30" s="192"/>
      <c r="K30" s="193"/>
    </row>
    <row r="31" spans="2:11" ht="66" customHeight="1" thickBot="1" x14ac:dyDescent="0.3">
      <c r="B31" s="235" t="s">
        <v>278</v>
      </c>
      <c r="C31" s="236"/>
      <c r="D31" s="236"/>
      <c r="E31" s="236"/>
      <c r="F31" s="236"/>
      <c r="G31" s="236"/>
      <c r="H31" s="236"/>
      <c r="I31" s="236"/>
      <c r="J31" s="236"/>
      <c r="K31" s="237"/>
    </row>
  </sheetData>
  <mergeCells count="4">
    <mergeCell ref="B31:K31"/>
    <mergeCell ref="B3:K3"/>
    <mergeCell ref="B4:K4"/>
    <mergeCell ref="B30:K30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orientation="landscape" r:id="rId1"/>
  <colBreaks count="1" manualBreakCount="1">
    <brk id="11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5"/>
  <dimension ref="B2:K30"/>
  <sheetViews>
    <sheetView showGridLines="0" showZeros="0" view="pageBreakPreview" topLeftCell="A16" zoomScale="110" zoomScaleNormal="80" zoomScaleSheetLayoutView="110" workbookViewId="0">
      <selection activeCell="B2" sqref="B2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6" width="10.7109375" style="4" customWidth="1"/>
    <col min="7" max="7" width="10.7109375" style="1" customWidth="1"/>
    <col min="8" max="8" width="10.7109375" style="4" customWidth="1"/>
    <col min="9" max="11" width="10.7109375" style="1" customWidth="1"/>
    <col min="12" max="16384" width="8.85546875" style="1"/>
  </cols>
  <sheetData>
    <row r="2" spans="2:11" ht="15.75" thickBot="1" x14ac:dyDescent="0.3"/>
    <row r="3" spans="2:11" ht="16.5" customHeight="1" x14ac:dyDescent="0.25">
      <c r="B3" s="183" t="s">
        <v>43</v>
      </c>
      <c r="C3" s="184"/>
      <c r="D3" s="184"/>
      <c r="E3" s="184"/>
      <c r="F3" s="184"/>
      <c r="G3" s="184"/>
      <c r="H3" s="184"/>
      <c r="I3" s="184"/>
      <c r="J3" s="184"/>
      <c r="K3" s="185"/>
    </row>
    <row r="4" spans="2:11" ht="15.75" thickBot="1" x14ac:dyDescent="0.3">
      <c r="B4" s="186" t="s">
        <v>196</v>
      </c>
      <c r="C4" s="187"/>
      <c r="D4" s="187"/>
      <c r="E4" s="187"/>
      <c r="F4" s="187"/>
      <c r="G4" s="187"/>
      <c r="H4" s="187"/>
      <c r="I4" s="187"/>
      <c r="J4" s="187"/>
      <c r="K4" s="188"/>
    </row>
    <row r="5" spans="2:11" x14ac:dyDescent="0.25">
      <c r="B5" s="39"/>
      <c r="C5" s="189" t="s">
        <v>28</v>
      </c>
      <c r="D5" s="189"/>
      <c r="E5" s="189"/>
      <c r="F5" s="189" t="s">
        <v>29</v>
      </c>
      <c r="G5" s="189"/>
      <c r="H5" s="189"/>
      <c r="I5" s="189" t="s">
        <v>30</v>
      </c>
      <c r="J5" s="189"/>
      <c r="K5" s="190"/>
    </row>
    <row r="6" spans="2:11" x14ac:dyDescent="0.25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9" t="s">
        <v>5</v>
      </c>
    </row>
    <row r="7" spans="2:11" x14ac:dyDescent="0.25">
      <c r="B7" s="10" t="s">
        <v>40</v>
      </c>
      <c r="C7" s="11">
        <v>5.7523148148148203E-3</v>
      </c>
      <c r="D7" s="12">
        <f t="shared" ref="D7:D17" si="0">IFERROR(C7/C$18,0)</f>
        <v>0.25266903914590771</v>
      </c>
      <c r="E7" s="12">
        <f t="shared" ref="E7:E17" si="1">IFERROR(C7/C$29,0)</f>
        <v>4.5891043397968671E-2</v>
      </c>
      <c r="F7" s="11">
        <v>0</v>
      </c>
      <c r="G7" s="12">
        <f t="shared" ref="G7:G17" si="2">IFERROR(F7/F$18,0)</f>
        <v>0</v>
      </c>
      <c r="H7" s="12">
        <f t="shared" ref="H7:H17" si="3">IFERROR(F7/F$29,0)</f>
        <v>0</v>
      </c>
      <c r="I7" s="11">
        <v>5.7523148148148203E-3</v>
      </c>
      <c r="J7" s="12">
        <f t="shared" ref="J7:J17" si="4">IFERROR(I7/I$18,0)</f>
        <v>0.25266903914590771</v>
      </c>
      <c r="K7" s="14">
        <f t="shared" ref="K7:K17" si="5">IFERROR(I7/I$29,0)</f>
        <v>4.5891043397968671E-2</v>
      </c>
    </row>
    <row r="8" spans="2:11" x14ac:dyDescent="0.25">
      <c r="B8" s="153" t="s">
        <v>122</v>
      </c>
      <c r="C8" s="11">
        <v>7.8240740740740701E-3</v>
      </c>
      <c r="D8" s="12">
        <f t="shared" si="0"/>
        <v>0.34367056431113358</v>
      </c>
      <c r="E8" s="12">
        <f t="shared" si="1"/>
        <v>6.2419205909510618E-2</v>
      </c>
      <c r="F8" s="11">
        <v>0</v>
      </c>
      <c r="G8" s="12">
        <f t="shared" si="2"/>
        <v>0</v>
      </c>
      <c r="H8" s="12">
        <f t="shared" si="3"/>
        <v>0</v>
      </c>
      <c r="I8" s="11">
        <v>7.8240740740740701E-3</v>
      </c>
      <c r="J8" s="12">
        <f t="shared" si="4"/>
        <v>0.34367056431113358</v>
      </c>
      <c r="K8" s="14">
        <f t="shared" si="5"/>
        <v>6.2419205909510618E-2</v>
      </c>
    </row>
    <row r="9" spans="2:11" x14ac:dyDescent="0.25">
      <c r="B9" s="10" t="s">
        <v>11</v>
      </c>
      <c r="C9" s="11">
        <v>4.6874999999999998E-3</v>
      </c>
      <c r="D9" s="12">
        <f t="shared" si="0"/>
        <v>0.20589730554143368</v>
      </c>
      <c r="E9" s="12">
        <f t="shared" si="1"/>
        <v>3.7396121883656527E-2</v>
      </c>
      <c r="F9" s="11">
        <v>0</v>
      </c>
      <c r="G9" s="12">
        <f t="shared" si="2"/>
        <v>0</v>
      </c>
      <c r="H9" s="12">
        <f t="shared" si="3"/>
        <v>0</v>
      </c>
      <c r="I9" s="11">
        <v>4.6874999999999998E-3</v>
      </c>
      <c r="J9" s="12">
        <f t="shared" si="4"/>
        <v>0.20589730554143368</v>
      </c>
      <c r="K9" s="14">
        <f t="shared" si="5"/>
        <v>3.7396121883656527E-2</v>
      </c>
    </row>
    <row r="10" spans="2:11" x14ac:dyDescent="0.25">
      <c r="B10" s="10" t="s">
        <v>52</v>
      </c>
      <c r="C10" s="11">
        <v>2.88194444444444E-3</v>
      </c>
      <c r="D10" s="12">
        <f t="shared" si="0"/>
        <v>0.1265887137773257</v>
      </c>
      <c r="E10" s="12">
        <f t="shared" si="1"/>
        <v>2.2991689750692497E-2</v>
      </c>
      <c r="F10" s="11">
        <v>0</v>
      </c>
      <c r="G10" s="12">
        <f t="shared" si="2"/>
        <v>0</v>
      </c>
      <c r="H10" s="12">
        <f t="shared" si="3"/>
        <v>0</v>
      </c>
      <c r="I10" s="11">
        <v>2.88194444444444E-3</v>
      </c>
      <c r="J10" s="12">
        <f t="shared" si="4"/>
        <v>0.1265887137773257</v>
      </c>
      <c r="K10" s="14">
        <f t="shared" si="5"/>
        <v>2.2991689750692497E-2</v>
      </c>
    </row>
    <row r="11" spans="2:11" x14ac:dyDescent="0.25">
      <c r="B11" s="10" t="s">
        <v>12</v>
      </c>
      <c r="C11" s="11">
        <v>0</v>
      </c>
      <c r="D11" s="12">
        <f t="shared" si="0"/>
        <v>0</v>
      </c>
      <c r="E11" s="12">
        <f t="shared" si="1"/>
        <v>0</v>
      </c>
      <c r="F11" s="11">
        <v>0</v>
      </c>
      <c r="G11" s="12">
        <f t="shared" si="2"/>
        <v>0</v>
      </c>
      <c r="H11" s="12">
        <f t="shared" si="3"/>
        <v>0</v>
      </c>
      <c r="I11" s="11">
        <v>0</v>
      </c>
      <c r="J11" s="12">
        <f t="shared" si="4"/>
        <v>0</v>
      </c>
      <c r="K11" s="14">
        <f t="shared" si="5"/>
        <v>0</v>
      </c>
    </row>
    <row r="12" spans="2:11" x14ac:dyDescent="0.25">
      <c r="B12" s="10" t="s">
        <v>142</v>
      </c>
      <c r="C12" s="11">
        <v>0</v>
      </c>
      <c r="D12" s="12">
        <f t="shared" si="0"/>
        <v>0</v>
      </c>
      <c r="E12" s="12">
        <f t="shared" si="1"/>
        <v>0</v>
      </c>
      <c r="F12" s="11">
        <v>0</v>
      </c>
      <c r="G12" s="12">
        <f t="shared" si="2"/>
        <v>0</v>
      </c>
      <c r="H12" s="12">
        <f t="shared" si="3"/>
        <v>0</v>
      </c>
      <c r="I12" s="11">
        <v>0</v>
      </c>
      <c r="J12" s="12">
        <f t="shared" si="4"/>
        <v>0</v>
      </c>
      <c r="K12" s="14">
        <f t="shared" si="5"/>
        <v>0</v>
      </c>
    </row>
    <row r="13" spans="2:11" x14ac:dyDescent="0.25">
      <c r="B13" s="10" t="s">
        <v>143</v>
      </c>
      <c r="C13" s="11">
        <v>0</v>
      </c>
      <c r="D13" s="12">
        <f t="shared" si="0"/>
        <v>0</v>
      </c>
      <c r="E13" s="12">
        <f t="shared" si="1"/>
        <v>0</v>
      </c>
      <c r="F13" s="11">
        <v>0</v>
      </c>
      <c r="G13" s="12">
        <f t="shared" si="2"/>
        <v>0</v>
      </c>
      <c r="H13" s="12">
        <f t="shared" si="3"/>
        <v>0</v>
      </c>
      <c r="I13" s="11">
        <v>0</v>
      </c>
      <c r="J13" s="12">
        <f t="shared" si="4"/>
        <v>0</v>
      </c>
      <c r="K13" s="14">
        <f t="shared" si="5"/>
        <v>0</v>
      </c>
    </row>
    <row r="14" spans="2:11" x14ac:dyDescent="0.25">
      <c r="B14" s="10" t="s">
        <v>144</v>
      </c>
      <c r="C14" s="11">
        <v>0</v>
      </c>
      <c r="D14" s="12">
        <f t="shared" si="0"/>
        <v>0</v>
      </c>
      <c r="E14" s="12">
        <f t="shared" si="1"/>
        <v>0</v>
      </c>
      <c r="F14" s="11">
        <v>0</v>
      </c>
      <c r="G14" s="12">
        <f t="shared" si="2"/>
        <v>0</v>
      </c>
      <c r="H14" s="12">
        <f t="shared" si="3"/>
        <v>0</v>
      </c>
      <c r="I14" s="11">
        <v>0</v>
      </c>
      <c r="J14" s="12">
        <f t="shared" si="4"/>
        <v>0</v>
      </c>
      <c r="K14" s="14">
        <f t="shared" si="5"/>
        <v>0</v>
      </c>
    </row>
    <row r="15" spans="2:11" x14ac:dyDescent="0.25">
      <c r="B15" s="10" t="s">
        <v>145</v>
      </c>
      <c r="C15" s="11">
        <v>0</v>
      </c>
      <c r="D15" s="12">
        <f t="shared" si="0"/>
        <v>0</v>
      </c>
      <c r="E15" s="12">
        <f t="shared" si="1"/>
        <v>0</v>
      </c>
      <c r="F15" s="11">
        <v>0</v>
      </c>
      <c r="G15" s="12">
        <f t="shared" si="2"/>
        <v>0</v>
      </c>
      <c r="H15" s="12">
        <f t="shared" si="3"/>
        <v>0</v>
      </c>
      <c r="I15" s="11">
        <v>0</v>
      </c>
      <c r="J15" s="12">
        <f t="shared" si="4"/>
        <v>0</v>
      </c>
      <c r="K15" s="14">
        <f t="shared" si="5"/>
        <v>0</v>
      </c>
    </row>
    <row r="16" spans="2:11" x14ac:dyDescent="0.25">
      <c r="B16" s="10" t="s">
        <v>146</v>
      </c>
      <c r="C16" s="11">
        <v>0</v>
      </c>
      <c r="D16" s="12">
        <f t="shared" si="0"/>
        <v>0</v>
      </c>
      <c r="E16" s="12">
        <f t="shared" si="1"/>
        <v>0</v>
      </c>
      <c r="F16" s="11">
        <v>0</v>
      </c>
      <c r="G16" s="12">
        <f t="shared" si="2"/>
        <v>0</v>
      </c>
      <c r="H16" s="12">
        <f t="shared" si="3"/>
        <v>0</v>
      </c>
      <c r="I16" s="11">
        <v>0</v>
      </c>
      <c r="J16" s="12">
        <f t="shared" si="4"/>
        <v>0</v>
      </c>
      <c r="K16" s="14">
        <f t="shared" si="5"/>
        <v>0</v>
      </c>
    </row>
    <row r="17" spans="2:11" ht="15.75" thickBot="1" x14ac:dyDescent="0.3">
      <c r="B17" s="10" t="s">
        <v>13</v>
      </c>
      <c r="C17" s="11">
        <v>1.6203703703703701E-3</v>
      </c>
      <c r="D17" s="12">
        <f t="shared" si="0"/>
        <v>7.1174377224199281E-2</v>
      </c>
      <c r="E17" s="12">
        <f t="shared" si="1"/>
        <v>1.2927054478301019E-2</v>
      </c>
      <c r="F17" s="11">
        <v>0</v>
      </c>
      <c r="G17" s="12">
        <f t="shared" si="2"/>
        <v>0</v>
      </c>
      <c r="H17" s="12">
        <f t="shared" si="3"/>
        <v>0</v>
      </c>
      <c r="I17" s="11">
        <v>1.6203703703703701E-3</v>
      </c>
      <c r="J17" s="12">
        <f t="shared" si="4"/>
        <v>7.1174377224199281E-2</v>
      </c>
      <c r="K17" s="14">
        <f t="shared" si="5"/>
        <v>1.2927054478301019E-2</v>
      </c>
    </row>
    <row r="18" spans="2:11" ht="16.5" thickTop="1" thickBot="1" x14ac:dyDescent="0.3">
      <c r="B18" s="31" t="s">
        <v>3</v>
      </c>
      <c r="C18" s="32">
        <f>SUM(C7:C17)</f>
        <v>2.2766203703703702E-2</v>
      </c>
      <c r="D18" s="33">
        <f>IFERROR(SUM(D7:D17),0)</f>
        <v>1</v>
      </c>
      <c r="E18" s="33">
        <f>IFERROR(SUM(E7:E17),0)</f>
        <v>0.18162511542012935</v>
      </c>
      <c r="F18" s="32">
        <f>SUM(F7:F17)</f>
        <v>0</v>
      </c>
      <c r="G18" s="33">
        <f>IFERROR(SUM(G7:G17),0)</f>
        <v>0</v>
      </c>
      <c r="H18" s="33">
        <f>IFERROR(SUM(H7:H17),0)</f>
        <v>0</v>
      </c>
      <c r="I18" s="32">
        <f>SUM(I7:I17)</f>
        <v>2.2766203703703702E-2</v>
      </c>
      <c r="J18" s="33">
        <f>IFERROR(SUM(J7:J17),0)</f>
        <v>1</v>
      </c>
      <c r="K18" s="34">
        <f>IFERROR(SUM(K7:K17),0)</f>
        <v>0.18162511542012935</v>
      </c>
    </row>
    <row r="19" spans="2:11" ht="15.75" thickTop="1" x14ac:dyDescent="0.25">
      <c r="B19" s="25"/>
      <c r="C19" s="26"/>
      <c r="D19" s="26"/>
      <c r="E19" s="26"/>
      <c r="F19" s="26"/>
      <c r="G19" s="26"/>
      <c r="H19" s="26"/>
      <c r="I19" s="26"/>
      <c r="J19" s="26"/>
      <c r="K19" s="27"/>
    </row>
    <row r="20" spans="2:11" x14ac:dyDescent="0.25">
      <c r="B20" s="7" t="s">
        <v>14</v>
      </c>
      <c r="C20" s="8" t="s">
        <v>57</v>
      </c>
      <c r="D20" s="16" t="s">
        <v>5</v>
      </c>
      <c r="E20" s="16" t="s">
        <v>5</v>
      </c>
      <c r="F20" s="8" t="s">
        <v>57</v>
      </c>
      <c r="G20" s="16" t="s">
        <v>5</v>
      </c>
      <c r="H20" s="16" t="s">
        <v>5</v>
      </c>
      <c r="I20" s="8" t="s">
        <v>57</v>
      </c>
      <c r="J20" s="16" t="s">
        <v>5</v>
      </c>
      <c r="K20" s="17" t="s">
        <v>5</v>
      </c>
    </row>
    <row r="21" spans="2:11" x14ac:dyDescent="0.25">
      <c r="B21" s="18" t="s">
        <v>15</v>
      </c>
      <c r="C21" s="11">
        <v>8.8078703703703704E-3</v>
      </c>
      <c r="D21" s="19"/>
      <c r="E21" s="12">
        <f>IFERROR(C21/C$29,0)</f>
        <v>7.0267774699907692E-2</v>
      </c>
      <c r="F21" s="11">
        <v>0</v>
      </c>
      <c r="G21" s="19"/>
      <c r="H21" s="12">
        <f>IFERROR(F21/F$29,0)</f>
        <v>0</v>
      </c>
      <c r="I21" s="11">
        <v>8.8078703703703704E-3</v>
      </c>
      <c r="J21" s="19"/>
      <c r="K21" s="14">
        <f>IFERROR(I21/I$29,0)</f>
        <v>7.0267774699907692E-2</v>
      </c>
    </row>
    <row r="22" spans="2:11" x14ac:dyDescent="0.25">
      <c r="B22" s="18" t="s">
        <v>16</v>
      </c>
      <c r="C22" s="11">
        <v>0</v>
      </c>
      <c r="D22" s="19"/>
      <c r="E22" s="12">
        <f t="shared" ref="E22:E26" si="6">IFERROR(C22/C$29,0)</f>
        <v>0</v>
      </c>
      <c r="F22" s="11">
        <v>0</v>
      </c>
      <c r="G22" s="19"/>
      <c r="H22" s="12">
        <f t="shared" ref="H22:H26" si="7">IFERROR(F22/F$29,0)</f>
        <v>0</v>
      </c>
      <c r="I22" s="11">
        <v>0</v>
      </c>
      <c r="J22" s="19"/>
      <c r="K22" s="14">
        <f t="shared" ref="K22:K26" si="8">IFERROR(I22/I$29,0)</f>
        <v>0</v>
      </c>
    </row>
    <row r="23" spans="2:11" x14ac:dyDescent="0.25">
      <c r="B23" s="18" t="s">
        <v>17</v>
      </c>
      <c r="C23" s="11">
        <v>8.1018518518518505E-4</v>
      </c>
      <c r="D23" s="19"/>
      <c r="E23" s="12">
        <f t="shared" si="6"/>
        <v>6.4635272391505095E-3</v>
      </c>
      <c r="F23" s="11">
        <v>0</v>
      </c>
      <c r="G23" s="19"/>
      <c r="H23" s="12">
        <f t="shared" si="7"/>
        <v>0</v>
      </c>
      <c r="I23" s="11">
        <v>8.1018518518518505E-4</v>
      </c>
      <c r="J23" s="19"/>
      <c r="K23" s="14">
        <f t="shared" si="8"/>
        <v>6.4635272391505095E-3</v>
      </c>
    </row>
    <row r="24" spans="2:11" x14ac:dyDescent="0.25">
      <c r="B24" s="18" t="s">
        <v>18</v>
      </c>
      <c r="C24" s="11">
        <v>2.26157407407407E-2</v>
      </c>
      <c r="D24" s="19"/>
      <c r="E24" s="12">
        <f t="shared" si="6"/>
        <v>0.18042474607571538</v>
      </c>
      <c r="F24" s="11">
        <v>0</v>
      </c>
      <c r="G24" s="19"/>
      <c r="H24" s="12">
        <f t="shared" si="7"/>
        <v>0</v>
      </c>
      <c r="I24" s="11">
        <v>2.26157407407407E-2</v>
      </c>
      <c r="J24" s="19"/>
      <c r="K24" s="14">
        <f t="shared" si="8"/>
        <v>0.18042474607571538</v>
      </c>
    </row>
    <row r="25" spans="2:11" x14ac:dyDescent="0.25">
      <c r="B25" s="18" t="s">
        <v>19</v>
      </c>
      <c r="C25" s="11">
        <v>6.7500000000000004E-2</v>
      </c>
      <c r="D25" s="19"/>
      <c r="E25" s="12">
        <f t="shared" si="6"/>
        <v>0.53850415512465399</v>
      </c>
      <c r="F25" s="11">
        <v>0</v>
      </c>
      <c r="G25" s="19"/>
      <c r="H25" s="12">
        <f t="shared" si="7"/>
        <v>0</v>
      </c>
      <c r="I25" s="11">
        <v>6.7500000000000004E-2</v>
      </c>
      <c r="J25" s="19"/>
      <c r="K25" s="14">
        <f t="shared" si="8"/>
        <v>0.53850415512465399</v>
      </c>
    </row>
    <row r="26" spans="2:11" ht="15.75" thickBot="1" x14ac:dyDescent="0.3">
      <c r="B26" s="23" t="s">
        <v>20</v>
      </c>
      <c r="C26" s="20">
        <v>2.8472222222222202E-3</v>
      </c>
      <c r="D26" s="24"/>
      <c r="E26" s="21">
        <f t="shared" si="6"/>
        <v>2.2714681440443207E-2</v>
      </c>
      <c r="F26" s="20">
        <v>0</v>
      </c>
      <c r="G26" s="24"/>
      <c r="H26" s="21">
        <f t="shared" si="7"/>
        <v>0</v>
      </c>
      <c r="I26" s="20">
        <v>2.8472222222222202E-3</v>
      </c>
      <c r="J26" s="24"/>
      <c r="K26" s="22">
        <f t="shared" si="8"/>
        <v>2.2714681440443207E-2</v>
      </c>
    </row>
    <row r="27" spans="2:11" ht="16.5" thickTop="1" thickBot="1" x14ac:dyDescent="0.3">
      <c r="B27" s="31" t="s">
        <v>3</v>
      </c>
      <c r="C27" s="32">
        <f>SUM(C21:C26)</f>
        <v>0.10258101851851847</v>
      </c>
      <c r="D27" s="33"/>
      <c r="E27" s="33">
        <f>IFERROR(SUM(E21:E26),0)</f>
        <v>0.81837488457987073</v>
      </c>
      <c r="F27" s="32">
        <f>SUM(F21:F26)</f>
        <v>0</v>
      </c>
      <c r="G27" s="33"/>
      <c r="H27" s="33">
        <f>IFERROR(SUM(H21:H26),0)</f>
        <v>0</v>
      </c>
      <c r="I27" s="32">
        <f>SUM(I21:I26)</f>
        <v>0.10258101851851847</v>
      </c>
      <c r="J27" s="33"/>
      <c r="K27" s="34">
        <f>IFERROR(SUM(K21:K26),0)</f>
        <v>0.81837488457987073</v>
      </c>
    </row>
    <row r="28" spans="2:11" ht="16.5" thickTop="1" thickBot="1" x14ac:dyDescent="0.3">
      <c r="B28" s="28"/>
      <c r="C28" s="29"/>
      <c r="D28" s="29"/>
      <c r="E28" s="29"/>
      <c r="F28" s="29"/>
      <c r="G28" s="29"/>
      <c r="H28" s="29"/>
      <c r="I28" s="29"/>
      <c r="J28" s="29"/>
      <c r="K28" s="30"/>
    </row>
    <row r="29" spans="2:11" ht="16.5" thickTop="1" thickBot="1" x14ac:dyDescent="0.3">
      <c r="B29" s="31" t="s">
        <v>6</v>
      </c>
      <c r="C29" s="32">
        <f>SUM(C18,C27)</f>
        <v>0.12534722222222217</v>
      </c>
      <c r="D29" s="35"/>
      <c r="E29" s="36">
        <f>IFERROR(SUM(E18,E27),0)</f>
        <v>1</v>
      </c>
      <c r="F29" s="32">
        <f>SUM(F18,F27)</f>
        <v>0</v>
      </c>
      <c r="G29" s="35"/>
      <c r="H29" s="36">
        <f>IFERROR(SUM(H18,H27),0)</f>
        <v>0</v>
      </c>
      <c r="I29" s="32">
        <f>SUM(I18,I27)</f>
        <v>0.12534722222222217</v>
      </c>
      <c r="J29" s="35"/>
      <c r="K29" s="38">
        <f>IFERROR(SUM(K18,K27),0)</f>
        <v>1</v>
      </c>
    </row>
    <row r="30" spans="2:11" ht="66" customHeight="1" thickTop="1" thickBot="1" x14ac:dyDescent="0.3">
      <c r="B30" s="180" t="s">
        <v>272</v>
      </c>
      <c r="C30" s="181"/>
      <c r="D30" s="181"/>
      <c r="E30" s="181"/>
      <c r="F30" s="181"/>
      <c r="G30" s="181"/>
      <c r="H30" s="181"/>
      <c r="I30" s="181"/>
      <c r="J30" s="181"/>
      <c r="K30" s="182"/>
    </row>
  </sheetData>
  <mergeCells count="6">
    <mergeCell ref="B30:K30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colBreaks count="1" manualBreakCount="1">
    <brk id="11" max="1048575" man="1"/>
  </colBreaks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98"/>
  <dimension ref="B2:K31"/>
  <sheetViews>
    <sheetView showGridLines="0" showZeros="0" view="pageBreakPreview" zoomScaleNormal="100" zoomScaleSheetLayoutView="100" workbookViewId="0">
      <selection activeCell="B2" sqref="B2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1" width="11.7109375" style="1" customWidth="1"/>
    <col min="12" max="16384" width="8.85546875" style="1"/>
  </cols>
  <sheetData>
    <row r="2" spans="2:11" ht="15.75" thickBot="1" x14ac:dyDescent="0.3">
      <c r="B2" s="234"/>
    </row>
    <row r="3" spans="2:11" x14ac:dyDescent="0.25">
      <c r="B3" s="194" t="s">
        <v>180</v>
      </c>
      <c r="C3" s="195"/>
      <c r="D3" s="195"/>
      <c r="E3" s="195"/>
      <c r="F3" s="195"/>
      <c r="G3" s="195"/>
      <c r="H3" s="195"/>
      <c r="I3" s="195"/>
      <c r="J3" s="195"/>
      <c r="K3" s="196"/>
    </row>
    <row r="4" spans="2:11" x14ac:dyDescent="0.25">
      <c r="B4" s="197" t="s">
        <v>196</v>
      </c>
      <c r="C4" s="198"/>
      <c r="D4" s="198"/>
      <c r="E4" s="198"/>
      <c r="F4" s="198"/>
      <c r="G4" s="198"/>
      <c r="H4" s="198"/>
      <c r="I4" s="198"/>
      <c r="J4" s="198"/>
      <c r="K4" s="199"/>
    </row>
    <row r="5" spans="2:11" x14ac:dyDescent="0.25">
      <c r="B5" s="52"/>
      <c r="C5" s="178" t="s">
        <v>161</v>
      </c>
      <c r="D5" s="178" t="s">
        <v>162</v>
      </c>
      <c r="E5" s="178" t="s">
        <v>163</v>
      </c>
      <c r="F5" s="178" t="s">
        <v>164</v>
      </c>
      <c r="G5" s="178" t="s">
        <v>165</v>
      </c>
      <c r="H5" s="179" t="s">
        <v>166</v>
      </c>
      <c r="I5" s="178" t="s">
        <v>167</v>
      </c>
      <c r="J5" s="178" t="s">
        <v>168</v>
      </c>
      <c r="K5" s="179" t="s">
        <v>3</v>
      </c>
    </row>
    <row r="6" spans="2:11" x14ac:dyDescent="0.25">
      <c r="B6" s="148" t="s">
        <v>10</v>
      </c>
      <c r="C6" s="133" t="s">
        <v>4</v>
      </c>
      <c r="D6" s="133" t="s">
        <v>4</v>
      </c>
      <c r="E6" s="133" t="s">
        <v>4</v>
      </c>
      <c r="F6" s="133" t="s">
        <v>4</v>
      </c>
      <c r="G6" s="133" t="s">
        <v>4</v>
      </c>
      <c r="H6" s="133" t="s">
        <v>4</v>
      </c>
      <c r="I6" s="41" t="s">
        <v>4</v>
      </c>
      <c r="J6" s="41" t="s">
        <v>4</v>
      </c>
      <c r="K6" s="42" t="s">
        <v>4</v>
      </c>
    </row>
    <row r="7" spans="2:11" x14ac:dyDescent="0.25">
      <c r="B7" s="43" t="s">
        <v>40</v>
      </c>
      <c r="C7" s="135">
        <v>1.72453703703704E-3</v>
      </c>
      <c r="D7" s="135">
        <v>0</v>
      </c>
      <c r="E7" s="135">
        <v>0</v>
      </c>
      <c r="F7" s="135">
        <v>0</v>
      </c>
      <c r="G7" s="135">
        <v>0</v>
      </c>
      <c r="H7" s="135">
        <v>0</v>
      </c>
      <c r="I7" s="138">
        <v>0</v>
      </c>
      <c r="J7" s="149">
        <v>0</v>
      </c>
      <c r="K7" s="140">
        <f>SUM(C7:J7)</f>
        <v>1.72453703703704E-3</v>
      </c>
    </row>
    <row r="8" spans="2:11" x14ac:dyDescent="0.25">
      <c r="B8" s="150" t="s">
        <v>122</v>
      </c>
      <c r="C8" s="135">
        <v>1.0879629629629601E-3</v>
      </c>
      <c r="D8" s="135">
        <v>0</v>
      </c>
      <c r="E8" s="135">
        <v>0</v>
      </c>
      <c r="F8" s="135">
        <v>0</v>
      </c>
      <c r="G8" s="135">
        <v>0</v>
      </c>
      <c r="H8" s="135">
        <v>0</v>
      </c>
      <c r="I8" s="138">
        <v>0</v>
      </c>
      <c r="J8" s="149">
        <v>0</v>
      </c>
      <c r="K8" s="140">
        <f t="shared" ref="K8:K17" si="0">SUM(C8:J8)</f>
        <v>1.0879629629629601E-3</v>
      </c>
    </row>
    <row r="9" spans="2:11" x14ac:dyDescent="0.25">
      <c r="B9" s="150" t="s">
        <v>11</v>
      </c>
      <c r="C9" s="135">
        <v>7.7199074074074097E-3</v>
      </c>
      <c r="D9" s="135">
        <v>0</v>
      </c>
      <c r="E9" s="135">
        <v>0</v>
      </c>
      <c r="F9" s="135">
        <v>0</v>
      </c>
      <c r="G9" s="135">
        <v>0</v>
      </c>
      <c r="H9" s="135">
        <v>0</v>
      </c>
      <c r="I9" s="138">
        <v>0</v>
      </c>
      <c r="J9" s="149">
        <v>0</v>
      </c>
      <c r="K9" s="140">
        <f t="shared" si="0"/>
        <v>7.7199074074074097E-3</v>
      </c>
    </row>
    <row r="10" spans="2:11" x14ac:dyDescent="0.25">
      <c r="B10" s="150" t="s">
        <v>52</v>
      </c>
      <c r="C10" s="135">
        <v>0</v>
      </c>
      <c r="D10" s="135">
        <v>0</v>
      </c>
      <c r="E10" s="135">
        <v>0</v>
      </c>
      <c r="F10" s="135">
        <v>0</v>
      </c>
      <c r="G10" s="135">
        <v>0</v>
      </c>
      <c r="H10" s="135">
        <v>0</v>
      </c>
      <c r="I10" s="138">
        <v>0</v>
      </c>
      <c r="J10" s="149">
        <v>0</v>
      </c>
      <c r="K10" s="140">
        <f t="shared" si="0"/>
        <v>0</v>
      </c>
    </row>
    <row r="11" spans="2:11" x14ac:dyDescent="0.25">
      <c r="B11" s="43" t="s">
        <v>12</v>
      </c>
      <c r="C11" s="135">
        <v>0</v>
      </c>
      <c r="D11" s="135">
        <v>0</v>
      </c>
      <c r="E11" s="135">
        <v>0</v>
      </c>
      <c r="F11" s="135">
        <v>0</v>
      </c>
      <c r="G11" s="135">
        <v>0</v>
      </c>
      <c r="H11" s="135">
        <v>0</v>
      </c>
      <c r="I11" s="138">
        <v>0</v>
      </c>
      <c r="J11" s="149">
        <v>0</v>
      </c>
      <c r="K11" s="140">
        <f t="shared" si="0"/>
        <v>0</v>
      </c>
    </row>
    <row r="12" spans="2:11" x14ac:dyDescent="0.25">
      <c r="B12" s="43" t="s">
        <v>142</v>
      </c>
      <c r="C12" s="135">
        <v>0</v>
      </c>
      <c r="D12" s="135">
        <v>0</v>
      </c>
      <c r="E12" s="135">
        <v>0</v>
      </c>
      <c r="F12" s="135">
        <v>0</v>
      </c>
      <c r="G12" s="135">
        <v>0</v>
      </c>
      <c r="H12" s="135">
        <v>0</v>
      </c>
      <c r="I12" s="138">
        <v>0</v>
      </c>
      <c r="J12" s="149">
        <v>0</v>
      </c>
      <c r="K12" s="140">
        <f t="shared" si="0"/>
        <v>0</v>
      </c>
    </row>
    <row r="13" spans="2:11" x14ac:dyDescent="0.25">
      <c r="B13" s="43" t="s">
        <v>143</v>
      </c>
      <c r="C13" s="135">
        <v>0</v>
      </c>
      <c r="D13" s="135">
        <v>0</v>
      </c>
      <c r="E13" s="135">
        <v>0</v>
      </c>
      <c r="F13" s="135">
        <v>0</v>
      </c>
      <c r="G13" s="135">
        <v>0</v>
      </c>
      <c r="H13" s="135">
        <v>0</v>
      </c>
      <c r="I13" s="138">
        <v>0</v>
      </c>
      <c r="J13" s="149">
        <v>0</v>
      </c>
      <c r="K13" s="140">
        <f t="shared" si="0"/>
        <v>0</v>
      </c>
    </row>
    <row r="14" spans="2:11" x14ac:dyDescent="0.25">
      <c r="B14" s="43" t="s">
        <v>144</v>
      </c>
      <c r="C14" s="135">
        <v>0</v>
      </c>
      <c r="D14" s="135">
        <v>0</v>
      </c>
      <c r="E14" s="135">
        <v>0</v>
      </c>
      <c r="F14" s="135">
        <v>0</v>
      </c>
      <c r="G14" s="135">
        <v>0</v>
      </c>
      <c r="H14" s="135">
        <v>0</v>
      </c>
      <c r="I14" s="138">
        <v>0</v>
      </c>
      <c r="J14" s="149">
        <v>0</v>
      </c>
      <c r="K14" s="140">
        <f t="shared" si="0"/>
        <v>0</v>
      </c>
    </row>
    <row r="15" spans="2:11" x14ac:dyDescent="0.25">
      <c r="B15" s="43" t="s">
        <v>145</v>
      </c>
      <c r="C15" s="135">
        <v>0</v>
      </c>
      <c r="D15" s="135">
        <v>0</v>
      </c>
      <c r="E15" s="135">
        <v>0</v>
      </c>
      <c r="F15" s="135">
        <v>0</v>
      </c>
      <c r="G15" s="135">
        <v>0</v>
      </c>
      <c r="H15" s="135">
        <v>0</v>
      </c>
      <c r="I15" s="138">
        <v>0</v>
      </c>
      <c r="J15" s="149">
        <v>0</v>
      </c>
      <c r="K15" s="140">
        <f t="shared" si="0"/>
        <v>0</v>
      </c>
    </row>
    <row r="16" spans="2:11" x14ac:dyDescent="0.25">
      <c r="B16" s="43" t="s">
        <v>146</v>
      </c>
      <c r="C16" s="135">
        <v>0</v>
      </c>
      <c r="D16" s="135">
        <v>0</v>
      </c>
      <c r="E16" s="135">
        <v>0</v>
      </c>
      <c r="F16" s="135">
        <v>0</v>
      </c>
      <c r="G16" s="135">
        <v>0</v>
      </c>
      <c r="H16" s="135">
        <v>0</v>
      </c>
      <c r="I16" s="138">
        <v>0</v>
      </c>
      <c r="J16" s="149">
        <v>0</v>
      </c>
      <c r="K16" s="140">
        <f t="shared" si="0"/>
        <v>0</v>
      </c>
    </row>
    <row r="17" spans="2:11" ht="15.75" thickBot="1" x14ac:dyDescent="0.3">
      <c r="B17" s="43" t="s">
        <v>13</v>
      </c>
      <c r="C17" s="135">
        <v>7.7546296296296304E-4</v>
      </c>
      <c r="D17" s="135">
        <v>0</v>
      </c>
      <c r="E17" s="135">
        <v>0</v>
      </c>
      <c r="F17" s="135">
        <v>0</v>
      </c>
      <c r="G17" s="135">
        <v>0</v>
      </c>
      <c r="H17" s="135">
        <v>0</v>
      </c>
      <c r="I17" s="138">
        <v>0</v>
      </c>
      <c r="J17" s="149">
        <v>0</v>
      </c>
      <c r="K17" s="140">
        <f t="shared" si="0"/>
        <v>7.7546296296296304E-4</v>
      </c>
    </row>
    <row r="18" spans="2:11" ht="16.5" thickTop="1" thickBot="1" x14ac:dyDescent="0.3">
      <c r="B18" s="60" t="s">
        <v>3</v>
      </c>
      <c r="C18" s="136">
        <f t="shared" ref="C18:K18" si="1">SUM(C7:C17)</f>
        <v>1.1307870370370374E-2</v>
      </c>
      <c r="D18" s="136">
        <f t="shared" si="1"/>
        <v>0</v>
      </c>
      <c r="E18" s="136">
        <f t="shared" si="1"/>
        <v>0</v>
      </c>
      <c r="F18" s="136">
        <f t="shared" si="1"/>
        <v>0</v>
      </c>
      <c r="G18" s="136">
        <f t="shared" si="1"/>
        <v>0</v>
      </c>
      <c r="H18" s="136">
        <f t="shared" si="1"/>
        <v>0</v>
      </c>
      <c r="I18" s="136">
        <f t="shared" si="1"/>
        <v>0</v>
      </c>
      <c r="J18" s="136">
        <f t="shared" si="1"/>
        <v>0</v>
      </c>
      <c r="K18" s="145">
        <f t="shared" si="1"/>
        <v>1.1307870370370374E-2</v>
      </c>
    </row>
    <row r="19" spans="2:11" ht="15.75" thickTop="1" x14ac:dyDescent="0.25">
      <c r="B19" s="57"/>
      <c r="C19" s="58"/>
      <c r="D19" s="58"/>
      <c r="E19" s="58"/>
      <c r="F19" s="58"/>
      <c r="G19" s="58"/>
      <c r="H19" s="58"/>
      <c r="I19" s="58"/>
      <c r="J19" s="58"/>
      <c r="K19" s="68"/>
    </row>
    <row r="20" spans="2:11" x14ac:dyDescent="0.25">
      <c r="B20" s="40" t="s">
        <v>14</v>
      </c>
      <c r="C20" s="133" t="s">
        <v>4</v>
      </c>
      <c r="D20" s="133" t="s">
        <v>4</v>
      </c>
      <c r="E20" s="133" t="s">
        <v>4</v>
      </c>
      <c r="F20" s="133" t="s">
        <v>4</v>
      </c>
      <c r="G20" s="133" t="s">
        <v>4</v>
      </c>
      <c r="H20" s="133" t="s">
        <v>4</v>
      </c>
      <c r="I20" s="41" t="s">
        <v>4</v>
      </c>
      <c r="J20" s="48" t="s">
        <v>4</v>
      </c>
      <c r="K20" s="49" t="s">
        <v>4</v>
      </c>
    </row>
    <row r="21" spans="2:11" x14ac:dyDescent="0.25">
      <c r="B21" s="50" t="s">
        <v>15</v>
      </c>
      <c r="C21" s="137">
        <v>0</v>
      </c>
      <c r="D21" s="137">
        <v>0</v>
      </c>
      <c r="E21" s="137">
        <v>0</v>
      </c>
      <c r="F21" s="137">
        <v>0</v>
      </c>
      <c r="G21" s="137">
        <v>0</v>
      </c>
      <c r="H21" s="137">
        <v>0</v>
      </c>
      <c r="I21" s="138">
        <v>0</v>
      </c>
      <c r="J21" s="139">
        <v>0</v>
      </c>
      <c r="K21" s="140">
        <f>SUM(C21:J21)</f>
        <v>0</v>
      </c>
    </row>
    <row r="22" spans="2:11" x14ac:dyDescent="0.25">
      <c r="B22" s="50" t="s">
        <v>16</v>
      </c>
      <c r="C22" s="137">
        <v>0</v>
      </c>
      <c r="D22" s="137">
        <v>0</v>
      </c>
      <c r="E22" s="137">
        <v>0</v>
      </c>
      <c r="F22" s="137">
        <v>0</v>
      </c>
      <c r="G22" s="137">
        <v>0</v>
      </c>
      <c r="H22" s="137">
        <v>0</v>
      </c>
      <c r="I22" s="138">
        <v>0</v>
      </c>
      <c r="J22" s="139">
        <v>0</v>
      </c>
      <c r="K22" s="140">
        <f t="shared" ref="K22:K26" si="2">SUM(C22:J22)</f>
        <v>0</v>
      </c>
    </row>
    <row r="23" spans="2:11" x14ac:dyDescent="0.25">
      <c r="B23" s="50" t="s">
        <v>17</v>
      </c>
      <c r="C23" s="137">
        <v>0</v>
      </c>
      <c r="D23" s="137">
        <v>0</v>
      </c>
      <c r="E23" s="137">
        <v>0</v>
      </c>
      <c r="F23" s="137">
        <v>0</v>
      </c>
      <c r="G23" s="137">
        <v>0</v>
      </c>
      <c r="H23" s="137">
        <v>0</v>
      </c>
      <c r="I23" s="138">
        <v>0</v>
      </c>
      <c r="J23" s="139">
        <v>0</v>
      </c>
      <c r="K23" s="140">
        <f t="shared" si="2"/>
        <v>0</v>
      </c>
    </row>
    <row r="24" spans="2:11" x14ac:dyDescent="0.25">
      <c r="B24" s="50" t="s">
        <v>18</v>
      </c>
      <c r="C24" s="137">
        <v>0</v>
      </c>
      <c r="D24" s="137">
        <v>0</v>
      </c>
      <c r="E24" s="137">
        <v>0</v>
      </c>
      <c r="F24" s="137">
        <v>0</v>
      </c>
      <c r="G24" s="137">
        <v>0</v>
      </c>
      <c r="H24" s="137">
        <v>0</v>
      </c>
      <c r="I24" s="138">
        <v>0</v>
      </c>
      <c r="J24" s="139">
        <v>0</v>
      </c>
      <c r="K24" s="140">
        <f t="shared" si="2"/>
        <v>0</v>
      </c>
    </row>
    <row r="25" spans="2:11" x14ac:dyDescent="0.25">
      <c r="B25" s="50" t="s">
        <v>19</v>
      </c>
      <c r="C25" s="137">
        <v>9.2361111111111099E-3</v>
      </c>
      <c r="D25" s="137">
        <v>0</v>
      </c>
      <c r="E25" s="137">
        <v>0</v>
      </c>
      <c r="F25" s="137">
        <v>0</v>
      </c>
      <c r="G25" s="137">
        <v>0</v>
      </c>
      <c r="H25" s="137">
        <v>0</v>
      </c>
      <c r="I25" s="138">
        <v>0</v>
      </c>
      <c r="J25" s="139">
        <v>0</v>
      </c>
      <c r="K25" s="140">
        <f t="shared" si="2"/>
        <v>9.2361111111111099E-3</v>
      </c>
    </row>
    <row r="26" spans="2:11" ht="15.75" thickBot="1" x14ac:dyDescent="0.3">
      <c r="B26" s="55" t="s">
        <v>20</v>
      </c>
      <c r="C26" s="141">
        <v>0</v>
      </c>
      <c r="D26" s="141">
        <v>0</v>
      </c>
      <c r="E26" s="141">
        <v>0</v>
      </c>
      <c r="F26" s="141">
        <v>0</v>
      </c>
      <c r="G26" s="141">
        <v>0</v>
      </c>
      <c r="H26" s="141">
        <v>0</v>
      </c>
      <c r="I26" s="142">
        <v>0</v>
      </c>
      <c r="J26" s="143">
        <v>0</v>
      </c>
      <c r="K26" s="144">
        <f t="shared" si="2"/>
        <v>0</v>
      </c>
    </row>
    <row r="27" spans="2:11" ht="16.5" thickTop="1" thickBot="1" x14ac:dyDescent="0.3">
      <c r="B27" s="60" t="s">
        <v>3</v>
      </c>
      <c r="C27" s="136">
        <f t="shared" ref="C27:K27" si="3">SUM(C21:C26)</f>
        <v>9.2361111111111099E-3</v>
      </c>
      <c r="D27" s="136">
        <f t="shared" si="3"/>
        <v>0</v>
      </c>
      <c r="E27" s="136">
        <f t="shared" si="3"/>
        <v>0</v>
      </c>
      <c r="F27" s="136">
        <f t="shared" si="3"/>
        <v>0</v>
      </c>
      <c r="G27" s="136">
        <f t="shared" si="3"/>
        <v>0</v>
      </c>
      <c r="H27" s="136">
        <f t="shared" si="3"/>
        <v>0</v>
      </c>
      <c r="I27" s="136">
        <f t="shared" si="3"/>
        <v>0</v>
      </c>
      <c r="J27" s="136">
        <f>SUM(J21:J26)</f>
        <v>0</v>
      </c>
      <c r="K27" s="145">
        <f t="shared" si="3"/>
        <v>9.2361111111111099E-3</v>
      </c>
    </row>
    <row r="28" spans="2:11" ht="16.5" thickTop="1" thickBot="1" x14ac:dyDescent="0.3">
      <c r="B28" s="59"/>
      <c r="C28" s="29"/>
      <c r="D28" s="29"/>
      <c r="E28" s="29"/>
      <c r="F28" s="29"/>
      <c r="G28" s="29"/>
      <c r="H28" s="29"/>
      <c r="I28" s="29"/>
      <c r="J28" s="29"/>
      <c r="K28" s="69"/>
    </row>
    <row r="29" spans="2:11" ht="16.5" thickTop="1" thickBot="1" x14ac:dyDescent="0.3">
      <c r="B29" s="60" t="s">
        <v>6</v>
      </c>
      <c r="C29" s="136">
        <f t="shared" ref="C29:K29" si="4">SUM(C18,C27)</f>
        <v>2.0543981481481483E-2</v>
      </c>
      <c r="D29" s="136">
        <f t="shared" si="4"/>
        <v>0</v>
      </c>
      <c r="E29" s="136">
        <f t="shared" si="4"/>
        <v>0</v>
      </c>
      <c r="F29" s="136">
        <f t="shared" si="4"/>
        <v>0</v>
      </c>
      <c r="G29" s="136">
        <f t="shared" si="4"/>
        <v>0</v>
      </c>
      <c r="H29" s="136">
        <f t="shared" si="4"/>
        <v>0</v>
      </c>
      <c r="I29" s="136">
        <f t="shared" si="4"/>
        <v>0</v>
      </c>
      <c r="J29" s="146">
        <f>SUM(J18,J27)</f>
        <v>0</v>
      </c>
      <c r="K29" s="147">
        <f t="shared" si="4"/>
        <v>2.0543981481481483E-2</v>
      </c>
    </row>
    <row r="30" spans="2:11" ht="16.5" thickTop="1" thickBot="1" x14ac:dyDescent="0.3">
      <c r="B30" s="191"/>
      <c r="C30" s="192"/>
      <c r="D30" s="192"/>
      <c r="E30" s="192"/>
      <c r="F30" s="192"/>
      <c r="G30" s="192"/>
      <c r="H30" s="192"/>
      <c r="I30" s="192"/>
      <c r="J30" s="192"/>
      <c r="K30" s="193"/>
    </row>
    <row r="31" spans="2:11" ht="66" customHeight="1" thickBot="1" x14ac:dyDescent="0.3">
      <c r="B31" s="235" t="s">
        <v>278</v>
      </c>
      <c r="C31" s="236"/>
      <c r="D31" s="236"/>
      <c r="E31" s="236"/>
      <c r="F31" s="236"/>
      <c r="G31" s="236"/>
      <c r="H31" s="236"/>
      <c r="I31" s="236"/>
      <c r="J31" s="236"/>
      <c r="K31" s="237"/>
    </row>
  </sheetData>
  <mergeCells count="4">
    <mergeCell ref="B31:K31"/>
    <mergeCell ref="B3:K3"/>
    <mergeCell ref="B4:K4"/>
    <mergeCell ref="B30:K30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orientation="landscape" r:id="rId1"/>
  <colBreaks count="1" manualBreakCount="1">
    <brk id="11" max="1048575" man="1"/>
  </colBreaks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99"/>
  <dimension ref="B1:K31"/>
  <sheetViews>
    <sheetView showGridLines="0" showZeros="0" view="pageBreakPreview" zoomScaleNormal="100" zoomScaleSheetLayoutView="100" workbookViewId="0">
      <selection activeCell="B2" sqref="B2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1" width="11.7109375" style="1" customWidth="1"/>
    <col min="12" max="16384" width="8.85546875" style="1"/>
  </cols>
  <sheetData>
    <row r="1" spans="2:11" x14ac:dyDescent="0.25">
      <c r="B1" s="151"/>
      <c r="C1" s="152"/>
      <c r="D1" s="152"/>
      <c r="E1" s="152"/>
      <c r="F1" s="152"/>
      <c r="G1" s="152"/>
      <c r="H1" s="152"/>
      <c r="I1" s="152"/>
      <c r="J1" s="152"/>
      <c r="K1" s="152"/>
    </row>
    <row r="2" spans="2:11" ht="15.75" thickBot="1" x14ac:dyDescent="0.3">
      <c r="B2" s="234"/>
    </row>
    <row r="3" spans="2:11" x14ac:dyDescent="0.25">
      <c r="B3" s="194" t="s">
        <v>181</v>
      </c>
      <c r="C3" s="195"/>
      <c r="D3" s="195"/>
      <c r="E3" s="195"/>
      <c r="F3" s="195"/>
      <c r="G3" s="195"/>
      <c r="H3" s="195"/>
      <c r="I3" s="195"/>
      <c r="J3" s="195"/>
      <c r="K3" s="196"/>
    </row>
    <row r="4" spans="2:11" x14ac:dyDescent="0.25">
      <c r="B4" s="197" t="s">
        <v>196</v>
      </c>
      <c r="C4" s="198"/>
      <c r="D4" s="198"/>
      <c r="E4" s="198"/>
      <c r="F4" s="198"/>
      <c r="G4" s="198"/>
      <c r="H4" s="198"/>
      <c r="I4" s="198"/>
      <c r="J4" s="198"/>
      <c r="K4" s="199"/>
    </row>
    <row r="5" spans="2:11" x14ac:dyDescent="0.25">
      <c r="B5" s="52"/>
      <c r="C5" s="178" t="s">
        <v>161</v>
      </c>
      <c r="D5" s="178" t="s">
        <v>162</v>
      </c>
      <c r="E5" s="178" t="s">
        <v>163</v>
      </c>
      <c r="F5" s="178" t="s">
        <v>164</v>
      </c>
      <c r="G5" s="178" t="s">
        <v>165</v>
      </c>
      <c r="H5" s="179" t="s">
        <v>166</v>
      </c>
      <c r="I5" s="178" t="s">
        <v>167</v>
      </c>
      <c r="J5" s="178" t="s">
        <v>168</v>
      </c>
      <c r="K5" s="179" t="s">
        <v>3</v>
      </c>
    </row>
    <row r="6" spans="2:11" x14ac:dyDescent="0.25">
      <c r="B6" s="148" t="s">
        <v>10</v>
      </c>
      <c r="C6" s="133" t="s">
        <v>4</v>
      </c>
      <c r="D6" s="133" t="s">
        <v>4</v>
      </c>
      <c r="E6" s="133" t="s">
        <v>4</v>
      </c>
      <c r="F6" s="133" t="s">
        <v>4</v>
      </c>
      <c r="G6" s="133" t="s">
        <v>4</v>
      </c>
      <c r="H6" s="133" t="s">
        <v>4</v>
      </c>
      <c r="I6" s="41" t="s">
        <v>4</v>
      </c>
      <c r="J6" s="41" t="s">
        <v>4</v>
      </c>
      <c r="K6" s="42" t="s">
        <v>4</v>
      </c>
    </row>
    <row r="7" spans="2:11" x14ac:dyDescent="0.25">
      <c r="B7" s="43" t="s">
        <v>40</v>
      </c>
      <c r="C7" s="135">
        <v>0</v>
      </c>
      <c r="D7" s="135">
        <v>0</v>
      </c>
      <c r="E7" s="135">
        <v>0</v>
      </c>
      <c r="F7" s="135">
        <v>0</v>
      </c>
      <c r="G7" s="135">
        <v>0</v>
      </c>
      <c r="H7" s="135">
        <v>0</v>
      </c>
      <c r="I7" s="138">
        <v>0</v>
      </c>
      <c r="J7" s="149">
        <v>0</v>
      </c>
      <c r="K7" s="140">
        <f>SUM(C7:J7)</f>
        <v>0</v>
      </c>
    </row>
    <row r="8" spans="2:11" x14ac:dyDescent="0.25">
      <c r="B8" s="150" t="s">
        <v>122</v>
      </c>
      <c r="C8" s="135">
        <v>0</v>
      </c>
      <c r="D8" s="135">
        <v>0</v>
      </c>
      <c r="E8" s="135">
        <v>0</v>
      </c>
      <c r="F8" s="135">
        <v>0</v>
      </c>
      <c r="G8" s="135">
        <v>0</v>
      </c>
      <c r="H8" s="135">
        <v>0</v>
      </c>
      <c r="I8" s="138">
        <v>0</v>
      </c>
      <c r="J8" s="149">
        <v>0</v>
      </c>
      <c r="K8" s="140">
        <f t="shared" ref="K8:K17" si="0">SUM(C8:J8)</f>
        <v>0</v>
      </c>
    </row>
    <row r="9" spans="2:11" x14ac:dyDescent="0.25">
      <c r="B9" s="150" t="s">
        <v>11</v>
      </c>
      <c r="C9" s="135">
        <v>0</v>
      </c>
      <c r="D9" s="135">
        <v>0</v>
      </c>
      <c r="E9" s="135">
        <v>0</v>
      </c>
      <c r="F9" s="135">
        <v>0</v>
      </c>
      <c r="G9" s="135">
        <v>0</v>
      </c>
      <c r="H9" s="135">
        <v>0</v>
      </c>
      <c r="I9" s="138">
        <v>0</v>
      </c>
      <c r="J9" s="149">
        <v>0</v>
      </c>
      <c r="K9" s="140">
        <f t="shared" si="0"/>
        <v>0</v>
      </c>
    </row>
    <row r="10" spans="2:11" x14ac:dyDescent="0.25">
      <c r="B10" s="150" t="s">
        <v>52</v>
      </c>
      <c r="C10" s="135">
        <v>0</v>
      </c>
      <c r="D10" s="135">
        <v>0</v>
      </c>
      <c r="E10" s="135">
        <v>0</v>
      </c>
      <c r="F10" s="135">
        <v>0</v>
      </c>
      <c r="G10" s="135">
        <v>0</v>
      </c>
      <c r="H10" s="135">
        <v>0</v>
      </c>
      <c r="I10" s="138">
        <v>0</v>
      </c>
      <c r="J10" s="149">
        <v>0</v>
      </c>
      <c r="K10" s="140">
        <f t="shared" si="0"/>
        <v>0</v>
      </c>
    </row>
    <row r="11" spans="2:11" x14ac:dyDescent="0.25">
      <c r="B11" s="43" t="s">
        <v>12</v>
      </c>
      <c r="C11" s="135">
        <v>0</v>
      </c>
      <c r="D11" s="135">
        <v>0</v>
      </c>
      <c r="E11" s="135">
        <v>0</v>
      </c>
      <c r="F11" s="135">
        <v>0</v>
      </c>
      <c r="G11" s="135">
        <v>0</v>
      </c>
      <c r="H11" s="135">
        <v>0</v>
      </c>
      <c r="I11" s="138">
        <v>0</v>
      </c>
      <c r="J11" s="149">
        <v>0</v>
      </c>
      <c r="K11" s="140">
        <f t="shared" si="0"/>
        <v>0</v>
      </c>
    </row>
    <row r="12" spans="2:11" x14ac:dyDescent="0.25">
      <c r="B12" s="43" t="s">
        <v>142</v>
      </c>
      <c r="C12" s="135">
        <v>0</v>
      </c>
      <c r="D12" s="135">
        <v>0</v>
      </c>
      <c r="E12" s="135">
        <v>0</v>
      </c>
      <c r="F12" s="135">
        <v>0</v>
      </c>
      <c r="G12" s="135">
        <v>0</v>
      </c>
      <c r="H12" s="135">
        <v>0</v>
      </c>
      <c r="I12" s="138">
        <v>0</v>
      </c>
      <c r="J12" s="149">
        <v>0</v>
      </c>
      <c r="K12" s="140">
        <f t="shared" si="0"/>
        <v>0</v>
      </c>
    </row>
    <row r="13" spans="2:11" x14ac:dyDescent="0.25">
      <c r="B13" s="43" t="s">
        <v>143</v>
      </c>
      <c r="C13" s="135">
        <v>0</v>
      </c>
      <c r="D13" s="135">
        <v>0</v>
      </c>
      <c r="E13" s="135">
        <v>0</v>
      </c>
      <c r="F13" s="135">
        <v>0</v>
      </c>
      <c r="G13" s="135">
        <v>0</v>
      </c>
      <c r="H13" s="135">
        <v>0</v>
      </c>
      <c r="I13" s="138">
        <v>0</v>
      </c>
      <c r="J13" s="149">
        <v>0</v>
      </c>
      <c r="K13" s="140">
        <f t="shared" si="0"/>
        <v>0</v>
      </c>
    </row>
    <row r="14" spans="2:11" x14ac:dyDescent="0.25">
      <c r="B14" s="43" t="s">
        <v>144</v>
      </c>
      <c r="C14" s="135">
        <v>0</v>
      </c>
      <c r="D14" s="135">
        <v>0</v>
      </c>
      <c r="E14" s="135">
        <v>0</v>
      </c>
      <c r="F14" s="135">
        <v>0</v>
      </c>
      <c r="G14" s="135">
        <v>0</v>
      </c>
      <c r="H14" s="135">
        <v>0</v>
      </c>
      <c r="I14" s="138">
        <v>0</v>
      </c>
      <c r="J14" s="149">
        <v>0</v>
      </c>
      <c r="K14" s="140">
        <f t="shared" si="0"/>
        <v>0</v>
      </c>
    </row>
    <row r="15" spans="2:11" x14ac:dyDescent="0.25">
      <c r="B15" s="43" t="s">
        <v>145</v>
      </c>
      <c r="C15" s="135">
        <v>0</v>
      </c>
      <c r="D15" s="135">
        <v>0</v>
      </c>
      <c r="E15" s="135">
        <v>0</v>
      </c>
      <c r="F15" s="135">
        <v>0</v>
      </c>
      <c r="G15" s="135">
        <v>0</v>
      </c>
      <c r="H15" s="135">
        <v>0</v>
      </c>
      <c r="I15" s="138">
        <v>0</v>
      </c>
      <c r="J15" s="149">
        <v>0</v>
      </c>
      <c r="K15" s="140">
        <f t="shared" si="0"/>
        <v>0</v>
      </c>
    </row>
    <row r="16" spans="2:11" x14ac:dyDescent="0.25">
      <c r="B16" s="43" t="s">
        <v>146</v>
      </c>
      <c r="C16" s="135">
        <v>0</v>
      </c>
      <c r="D16" s="135">
        <v>0</v>
      </c>
      <c r="E16" s="135">
        <v>0</v>
      </c>
      <c r="F16" s="135">
        <v>0</v>
      </c>
      <c r="G16" s="135">
        <v>0</v>
      </c>
      <c r="H16" s="135">
        <v>0</v>
      </c>
      <c r="I16" s="138">
        <v>0</v>
      </c>
      <c r="J16" s="149">
        <v>0</v>
      </c>
      <c r="K16" s="140">
        <f t="shared" si="0"/>
        <v>0</v>
      </c>
    </row>
    <row r="17" spans="2:11" ht="15.75" thickBot="1" x14ac:dyDescent="0.3">
      <c r="B17" s="43" t="s">
        <v>13</v>
      </c>
      <c r="C17" s="135">
        <v>0</v>
      </c>
      <c r="D17" s="135">
        <v>0</v>
      </c>
      <c r="E17" s="135">
        <v>0</v>
      </c>
      <c r="F17" s="135">
        <v>0</v>
      </c>
      <c r="G17" s="135">
        <v>0</v>
      </c>
      <c r="H17" s="135">
        <v>0</v>
      </c>
      <c r="I17" s="138">
        <v>0</v>
      </c>
      <c r="J17" s="149">
        <v>0</v>
      </c>
      <c r="K17" s="140">
        <f t="shared" si="0"/>
        <v>0</v>
      </c>
    </row>
    <row r="18" spans="2:11" ht="16.5" thickTop="1" thickBot="1" x14ac:dyDescent="0.3">
      <c r="B18" s="60" t="s">
        <v>3</v>
      </c>
      <c r="C18" s="136">
        <f t="shared" ref="C18:K18" si="1">SUM(C7:C17)</f>
        <v>0</v>
      </c>
      <c r="D18" s="136">
        <f t="shared" si="1"/>
        <v>0</v>
      </c>
      <c r="E18" s="136">
        <f t="shared" si="1"/>
        <v>0</v>
      </c>
      <c r="F18" s="136">
        <f t="shared" si="1"/>
        <v>0</v>
      </c>
      <c r="G18" s="136">
        <f t="shared" si="1"/>
        <v>0</v>
      </c>
      <c r="H18" s="136">
        <f t="shared" si="1"/>
        <v>0</v>
      </c>
      <c r="I18" s="136">
        <f t="shared" si="1"/>
        <v>0</v>
      </c>
      <c r="J18" s="136">
        <f t="shared" si="1"/>
        <v>0</v>
      </c>
      <c r="K18" s="145">
        <f t="shared" si="1"/>
        <v>0</v>
      </c>
    </row>
    <row r="19" spans="2:11" ht="15.75" thickTop="1" x14ac:dyDescent="0.25">
      <c r="B19" s="57"/>
      <c r="C19" s="58"/>
      <c r="D19" s="58"/>
      <c r="E19" s="58"/>
      <c r="F19" s="58"/>
      <c r="G19" s="58"/>
      <c r="H19" s="58"/>
      <c r="I19" s="58"/>
      <c r="J19" s="58"/>
      <c r="K19" s="68"/>
    </row>
    <row r="20" spans="2:11" x14ac:dyDescent="0.25">
      <c r="B20" s="40" t="s">
        <v>14</v>
      </c>
      <c r="C20" s="133" t="s">
        <v>4</v>
      </c>
      <c r="D20" s="133" t="s">
        <v>4</v>
      </c>
      <c r="E20" s="133" t="s">
        <v>4</v>
      </c>
      <c r="F20" s="133" t="s">
        <v>4</v>
      </c>
      <c r="G20" s="133" t="s">
        <v>4</v>
      </c>
      <c r="H20" s="133" t="s">
        <v>4</v>
      </c>
      <c r="I20" s="41" t="s">
        <v>4</v>
      </c>
      <c r="J20" s="48" t="s">
        <v>4</v>
      </c>
      <c r="K20" s="49" t="s">
        <v>4</v>
      </c>
    </row>
    <row r="21" spans="2:11" x14ac:dyDescent="0.25">
      <c r="B21" s="50" t="s">
        <v>15</v>
      </c>
      <c r="C21" s="137">
        <v>0</v>
      </c>
      <c r="D21" s="137">
        <v>0</v>
      </c>
      <c r="E21" s="137">
        <v>0</v>
      </c>
      <c r="F21" s="137">
        <v>0</v>
      </c>
      <c r="G21" s="137">
        <v>0</v>
      </c>
      <c r="H21" s="137">
        <v>0</v>
      </c>
      <c r="I21" s="138">
        <v>0</v>
      </c>
      <c r="J21" s="139">
        <v>0</v>
      </c>
      <c r="K21" s="140">
        <f>SUM(C21:J21)</f>
        <v>0</v>
      </c>
    </row>
    <row r="22" spans="2:11" x14ac:dyDescent="0.25">
      <c r="B22" s="50" t="s">
        <v>16</v>
      </c>
      <c r="C22" s="137">
        <v>0</v>
      </c>
      <c r="D22" s="137">
        <v>0</v>
      </c>
      <c r="E22" s="137">
        <v>0</v>
      </c>
      <c r="F22" s="137">
        <v>0</v>
      </c>
      <c r="G22" s="137">
        <v>0</v>
      </c>
      <c r="H22" s="137">
        <v>0</v>
      </c>
      <c r="I22" s="138">
        <v>0</v>
      </c>
      <c r="J22" s="139">
        <v>0</v>
      </c>
      <c r="K22" s="140">
        <f t="shared" ref="K22:K26" si="2">SUM(C22:J22)</f>
        <v>0</v>
      </c>
    </row>
    <row r="23" spans="2:11" x14ac:dyDescent="0.25">
      <c r="B23" s="50" t="s">
        <v>17</v>
      </c>
      <c r="C23" s="137">
        <v>0</v>
      </c>
      <c r="D23" s="137">
        <v>0</v>
      </c>
      <c r="E23" s="137">
        <v>0</v>
      </c>
      <c r="F23" s="137">
        <v>0</v>
      </c>
      <c r="G23" s="137">
        <v>0</v>
      </c>
      <c r="H23" s="137">
        <v>0</v>
      </c>
      <c r="I23" s="138">
        <v>0</v>
      </c>
      <c r="J23" s="139">
        <v>0</v>
      </c>
      <c r="K23" s="140">
        <f t="shared" si="2"/>
        <v>0</v>
      </c>
    </row>
    <row r="24" spans="2:11" x14ac:dyDescent="0.25">
      <c r="B24" s="50" t="s">
        <v>18</v>
      </c>
      <c r="C24" s="137">
        <v>0</v>
      </c>
      <c r="D24" s="137">
        <v>0</v>
      </c>
      <c r="E24" s="137">
        <v>0</v>
      </c>
      <c r="F24" s="137">
        <v>0</v>
      </c>
      <c r="G24" s="137">
        <v>0</v>
      </c>
      <c r="H24" s="137">
        <v>0</v>
      </c>
      <c r="I24" s="138">
        <v>0</v>
      </c>
      <c r="J24" s="139">
        <v>0</v>
      </c>
      <c r="K24" s="140">
        <f t="shared" si="2"/>
        <v>0</v>
      </c>
    </row>
    <row r="25" spans="2:11" x14ac:dyDescent="0.25">
      <c r="B25" s="50" t="s">
        <v>19</v>
      </c>
      <c r="C25" s="137">
        <v>0</v>
      </c>
      <c r="D25" s="137">
        <v>0</v>
      </c>
      <c r="E25" s="137">
        <v>0</v>
      </c>
      <c r="F25" s="137">
        <v>0</v>
      </c>
      <c r="G25" s="137">
        <v>0</v>
      </c>
      <c r="H25" s="137">
        <v>0</v>
      </c>
      <c r="I25" s="138">
        <v>0</v>
      </c>
      <c r="J25" s="139">
        <v>0</v>
      </c>
      <c r="K25" s="140">
        <f t="shared" si="2"/>
        <v>0</v>
      </c>
    </row>
    <row r="26" spans="2:11" ht="15.75" thickBot="1" x14ac:dyDescent="0.3">
      <c r="B26" s="55" t="s">
        <v>20</v>
      </c>
      <c r="C26" s="141">
        <v>0</v>
      </c>
      <c r="D26" s="141">
        <v>0</v>
      </c>
      <c r="E26" s="141">
        <v>0</v>
      </c>
      <c r="F26" s="141">
        <v>0</v>
      </c>
      <c r="G26" s="141">
        <v>0</v>
      </c>
      <c r="H26" s="141">
        <v>0</v>
      </c>
      <c r="I26" s="142">
        <v>0</v>
      </c>
      <c r="J26" s="143">
        <v>0</v>
      </c>
      <c r="K26" s="144">
        <f t="shared" si="2"/>
        <v>0</v>
      </c>
    </row>
    <row r="27" spans="2:11" ht="16.5" thickTop="1" thickBot="1" x14ac:dyDescent="0.3">
      <c r="B27" s="60" t="s">
        <v>3</v>
      </c>
      <c r="C27" s="136">
        <f t="shared" ref="C27:K27" si="3">SUM(C21:C26)</f>
        <v>0</v>
      </c>
      <c r="D27" s="136">
        <f t="shared" si="3"/>
        <v>0</v>
      </c>
      <c r="E27" s="136">
        <f t="shared" si="3"/>
        <v>0</v>
      </c>
      <c r="F27" s="136">
        <f t="shared" si="3"/>
        <v>0</v>
      </c>
      <c r="G27" s="136">
        <f t="shared" si="3"/>
        <v>0</v>
      </c>
      <c r="H27" s="136">
        <f t="shared" si="3"/>
        <v>0</v>
      </c>
      <c r="I27" s="136">
        <f t="shared" si="3"/>
        <v>0</v>
      </c>
      <c r="J27" s="136">
        <f>SUM(J21:J26)</f>
        <v>0</v>
      </c>
      <c r="K27" s="145">
        <f t="shared" si="3"/>
        <v>0</v>
      </c>
    </row>
    <row r="28" spans="2:11" ht="16.5" thickTop="1" thickBot="1" x14ac:dyDescent="0.3">
      <c r="B28" s="59"/>
      <c r="C28" s="29"/>
      <c r="D28" s="29"/>
      <c r="E28" s="29"/>
      <c r="F28" s="29"/>
      <c r="G28" s="29"/>
      <c r="H28" s="29"/>
      <c r="I28" s="29"/>
      <c r="J28" s="29"/>
      <c r="K28" s="69"/>
    </row>
    <row r="29" spans="2:11" ht="16.5" thickTop="1" thickBot="1" x14ac:dyDescent="0.3">
      <c r="B29" s="60" t="s">
        <v>6</v>
      </c>
      <c r="C29" s="136">
        <f t="shared" ref="C29:K29" si="4">SUM(C18,C27)</f>
        <v>0</v>
      </c>
      <c r="D29" s="136">
        <f t="shared" si="4"/>
        <v>0</v>
      </c>
      <c r="E29" s="136">
        <f t="shared" si="4"/>
        <v>0</v>
      </c>
      <c r="F29" s="136">
        <f t="shared" si="4"/>
        <v>0</v>
      </c>
      <c r="G29" s="136">
        <f t="shared" si="4"/>
        <v>0</v>
      </c>
      <c r="H29" s="136">
        <f t="shared" si="4"/>
        <v>0</v>
      </c>
      <c r="I29" s="136">
        <f t="shared" si="4"/>
        <v>0</v>
      </c>
      <c r="J29" s="146">
        <f>SUM(J18,J27)</f>
        <v>0</v>
      </c>
      <c r="K29" s="147">
        <f t="shared" si="4"/>
        <v>0</v>
      </c>
    </row>
    <row r="30" spans="2:11" ht="16.5" thickTop="1" thickBot="1" x14ac:dyDescent="0.3">
      <c r="B30" s="191"/>
      <c r="C30" s="192"/>
      <c r="D30" s="192"/>
      <c r="E30" s="192"/>
      <c r="F30" s="192"/>
      <c r="G30" s="192"/>
      <c r="H30" s="192"/>
      <c r="I30" s="192"/>
      <c r="J30" s="192"/>
      <c r="K30" s="193"/>
    </row>
    <row r="31" spans="2:11" ht="66" customHeight="1" thickBot="1" x14ac:dyDescent="0.3">
      <c r="B31" s="235" t="s">
        <v>278</v>
      </c>
      <c r="C31" s="236"/>
      <c r="D31" s="236"/>
      <c r="E31" s="236"/>
      <c r="F31" s="236"/>
      <c r="G31" s="236"/>
      <c r="H31" s="236"/>
      <c r="I31" s="236"/>
      <c r="J31" s="236"/>
      <c r="K31" s="237"/>
    </row>
  </sheetData>
  <mergeCells count="4">
    <mergeCell ref="B31:K31"/>
    <mergeCell ref="B3:K3"/>
    <mergeCell ref="B4:K4"/>
    <mergeCell ref="B30:K30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orientation="landscape" r:id="rId1"/>
  <colBreaks count="1" manualBreakCount="1">
    <brk id="11" max="1048575" man="1"/>
  </colBreaks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00"/>
  <dimension ref="B2:K31"/>
  <sheetViews>
    <sheetView showGridLines="0" showZeros="0" view="pageBreakPreview" zoomScale="90" zoomScaleNormal="90" zoomScaleSheetLayoutView="90" workbookViewId="0">
      <selection activeCell="B2" sqref="B2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1" width="11.7109375" style="1" customWidth="1"/>
    <col min="12" max="16384" width="8.85546875" style="1"/>
  </cols>
  <sheetData>
    <row r="2" spans="2:11" ht="15.75" thickBot="1" x14ac:dyDescent="0.3">
      <c r="B2" s="234"/>
    </row>
    <row r="3" spans="2:11" x14ac:dyDescent="0.25">
      <c r="B3" s="194" t="s">
        <v>182</v>
      </c>
      <c r="C3" s="195"/>
      <c r="D3" s="195"/>
      <c r="E3" s="195"/>
      <c r="F3" s="195"/>
      <c r="G3" s="195"/>
      <c r="H3" s="195"/>
      <c r="I3" s="195"/>
      <c r="J3" s="195"/>
      <c r="K3" s="196"/>
    </row>
    <row r="4" spans="2:11" x14ac:dyDescent="0.25">
      <c r="B4" s="197" t="s">
        <v>196</v>
      </c>
      <c r="C4" s="198"/>
      <c r="D4" s="198"/>
      <c r="E4" s="198"/>
      <c r="F4" s="198"/>
      <c r="G4" s="198"/>
      <c r="H4" s="198"/>
      <c r="I4" s="198"/>
      <c r="J4" s="198"/>
      <c r="K4" s="199"/>
    </row>
    <row r="5" spans="2:11" x14ac:dyDescent="0.25">
      <c r="B5" s="52"/>
      <c r="C5" s="178" t="s">
        <v>161</v>
      </c>
      <c r="D5" s="178" t="s">
        <v>162</v>
      </c>
      <c r="E5" s="178" t="s">
        <v>163</v>
      </c>
      <c r="F5" s="178" t="s">
        <v>164</v>
      </c>
      <c r="G5" s="178" t="s">
        <v>165</v>
      </c>
      <c r="H5" s="179" t="s">
        <v>166</v>
      </c>
      <c r="I5" s="178" t="s">
        <v>167</v>
      </c>
      <c r="J5" s="178" t="s">
        <v>168</v>
      </c>
      <c r="K5" s="179" t="s">
        <v>3</v>
      </c>
    </row>
    <row r="6" spans="2:11" x14ac:dyDescent="0.25">
      <c r="B6" s="148" t="s">
        <v>10</v>
      </c>
      <c r="C6" s="133" t="s">
        <v>4</v>
      </c>
      <c r="D6" s="133" t="s">
        <v>4</v>
      </c>
      <c r="E6" s="133" t="s">
        <v>4</v>
      </c>
      <c r="F6" s="133" t="s">
        <v>4</v>
      </c>
      <c r="G6" s="133" t="s">
        <v>4</v>
      </c>
      <c r="H6" s="133" t="s">
        <v>4</v>
      </c>
      <c r="I6" s="41" t="s">
        <v>4</v>
      </c>
      <c r="J6" s="41" t="s">
        <v>4</v>
      </c>
      <c r="K6" s="42" t="s">
        <v>4</v>
      </c>
    </row>
    <row r="7" spans="2:11" x14ac:dyDescent="0.25">
      <c r="B7" s="43" t="s">
        <v>40</v>
      </c>
      <c r="C7" s="135">
        <v>0</v>
      </c>
      <c r="D7" s="135">
        <v>0</v>
      </c>
      <c r="E7" s="135">
        <v>0</v>
      </c>
      <c r="F7" s="135">
        <v>0</v>
      </c>
      <c r="G7" s="135">
        <v>0</v>
      </c>
      <c r="H7" s="135">
        <v>0</v>
      </c>
      <c r="I7" s="138">
        <v>0</v>
      </c>
      <c r="J7" s="149">
        <v>0</v>
      </c>
      <c r="K7" s="140">
        <f>SUM(C7:J7)</f>
        <v>0</v>
      </c>
    </row>
    <row r="8" spans="2:11" x14ac:dyDescent="0.25">
      <c r="B8" s="150" t="s">
        <v>122</v>
      </c>
      <c r="C8" s="135">
        <v>0</v>
      </c>
      <c r="D8" s="135">
        <v>0</v>
      </c>
      <c r="E8" s="135">
        <v>0</v>
      </c>
      <c r="F8" s="135">
        <v>0</v>
      </c>
      <c r="G8" s="135">
        <v>0</v>
      </c>
      <c r="H8" s="135">
        <v>0</v>
      </c>
      <c r="I8" s="138">
        <v>0</v>
      </c>
      <c r="J8" s="149">
        <v>0</v>
      </c>
      <c r="K8" s="140">
        <f t="shared" ref="K8:K17" si="0">SUM(C8:J8)</f>
        <v>0</v>
      </c>
    </row>
    <row r="9" spans="2:11" x14ac:dyDescent="0.25">
      <c r="B9" s="150" t="s">
        <v>11</v>
      </c>
      <c r="C9" s="135">
        <v>0</v>
      </c>
      <c r="D9" s="135">
        <v>0</v>
      </c>
      <c r="E9" s="135">
        <v>0</v>
      </c>
      <c r="F9" s="135">
        <v>0</v>
      </c>
      <c r="G9" s="135">
        <v>0</v>
      </c>
      <c r="H9" s="135">
        <v>0</v>
      </c>
      <c r="I9" s="138">
        <v>0</v>
      </c>
      <c r="J9" s="149">
        <v>0</v>
      </c>
      <c r="K9" s="140">
        <f t="shared" si="0"/>
        <v>0</v>
      </c>
    </row>
    <row r="10" spans="2:11" x14ac:dyDescent="0.25">
      <c r="B10" s="150" t="s">
        <v>52</v>
      </c>
      <c r="C10" s="135">
        <v>0</v>
      </c>
      <c r="D10" s="135">
        <v>0</v>
      </c>
      <c r="E10" s="135">
        <v>0</v>
      </c>
      <c r="F10" s="135">
        <v>0</v>
      </c>
      <c r="G10" s="135">
        <v>0</v>
      </c>
      <c r="H10" s="135">
        <v>0</v>
      </c>
      <c r="I10" s="138">
        <v>0</v>
      </c>
      <c r="J10" s="149">
        <v>0</v>
      </c>
      <c r="K10" s="140">
        <f t="shared" si="0"/>
        <v>0</v>
      </c>
    </row>
    <row r="11" spans="2:11" x14ac:dyDescent="0.25">
      <c r="B11" s="43" t="s">
        <v>12</v>
      </c>
      <c r="C11" s="135">
        <v>0</v>
      </c>
      <c r="D11" s="135">
        <v>0</v>
      </c>
      <c r="E11" s="135">
        <v>0</v>
      </c>
      <c r="F11" s="135">
        <v>0</v>
      </c>
      <c r="G11" s="135">
        <v>0</v>
      </c>
      <c r="H11" s="135">
        <v>0</v>
      </c>
      <c r="I11" s="138">
        <v>0</v>
      </c>
      <c r="J11" s="149">
        <v>0</v>
      </c>
      <c r="K11" s="140">
        <f t="shared" si="0"/>
        <v>0</v>
      </c>
    </row>
    <row r="12" spans="2:11" x14ac:dyDescent="0.25">
      <c r="B12" s="43" t="s">
        <v>142</v>
      </c>
      <c r="C12" s="135">
        <v>0</v>
      </c>
      <c r="D12" s="135">
        <v>0</v>
      </c>
      <c r="E12" s="135">
        <v>0</v>
      </c>
      <c r="F12" s="135">
        <v>0</v>
      </c>
      <c r="G12" s="135">
        <v>0</v>
      </c>
      <c r="H12" s="135">
        <v>0</v>
      </c>
      <c r="I12" s="138">
        <v>0</v>
      </c>
      <c r="J12" s="149">
        <v>0</v>
      </c>
      <c r="K12" s="140">
        <f t="shared" si="0"/>
        <v>0</v>
      </c>
    </row>
    <row r="13" spans="2:11" x14ac:dyDescent="0.25">
      <c r="B13" s="43" t="s">
        <v>143</v>
      </c>
      <c r="C13" s="135">
        <v>0</v>
      </c>
      <c r="D13" s="135">
        <v>0</v>
      </c>
      <c r="E13" s="135">
        <v>0</v>
      </c>
      <c r="F13" s="135">
        <v>0</v>
      </c>
      <c r="G13" s="135">
        <v>0</v>
      </c>
      <c r="H13" s="135">
        <v>0</v>
      </c>
      <c r="I13" s="138">
        <v>0</v>
      </c>
      <c r="J13" s="149">
        <v>0</v>
      </c>
      <c r="K13" s="140">
        <f t="shared" si="0"/>
        <v>0</v>
      </c>
    </row>
    <row r="14" spans="2:11" x14ac:dyDescent="0.25">
      <c r="B14" s="43" t="s">
        <v>144</v>
      </c>
      <c r="C14" s="135">
        <v>0</v>
      </c>
      <c r="D14" s="135">
        <v>0</v>
      </c>
      <c r="E14" s="135">
        <v>0</v>
      </c>
      <c r="F14" s="135">
        <v>0</v>
      </c>
      <c r="G14" s="135">
        <v>0</v>
      </c>
      <c r="H14" s="135">
        <v>0</v>
      </c>
      <c r="I14" s="138">
        <v>0</v>
      </c>
      <c r="J14" s="149">
        <v>0</v>
      </c>
      <c r="K14" s="140">
        <f t="shared" si="0"/>
        <v>0</v>
      </c>
    </row>
    <row r="15" spans="2:11" x14ac:dyDescent="0.25">
      <c r="B15" s="43" t="s">
        <v>145</v>
      </c>
      <c r="C15" s="135">
        <v>0</v>
      </c>
      <c r="D15" s="135">
        <v>0</v>
      </c>
      <c r="E15" s="135">
        <v>0</v>
      </c>
      <c r="F15" s="135">
        <v>0</v>
      </c>
      <c r="G15" s="135">
        <v>0</v>
      </c>
      <c r="H15" s="135">
        <v>0</v>
      </c>
      <c r="I15" s="138">
        <v>0</v>
      </c>
      <c r="J15" s="149">
        <v>0</v>
      </c>
      <c r="K15" s="140">
        <f t="shared" si="0"/>
        <v>0</v>
      </c>
    </row>
    <row r="16" spans="2:11" x14ac:dyDescent="0.25">
      <c r="B16" s="43" t="s">
        <v>146</v>
      </c>
      <c r="C16" s="135">
        <v>0</v>
      </c>
      <c r="D16" s="135">
        <v>0</v>
      </c>
      <c r="E16" s="135">
        <v>0</v>
      </c>
      <c r="F16" s="135">
        <v>0</v>
      </c>
      <c r="G16" s="135">
        <v>0</v>
      </c>
      <c r="H16" s="135">
        <v>0</v>
      </c>
      <c r="I16" s="138">
        <v>0</v>
      </c>
      <c r="J16" s="149">
        <v>0</v>
      </c>
      <c r="K16" s="140">
        <f t="shared" si="0"/>
        <v>0</v>
      </c>
    </row>
    <row r="17" spans="2:11" ht="15.75" thickBot="1" x14ac:dyDescent="0.3">
      <c r="B17" s="43" t="s">
        <v>13</v>
      </c>
      <c r="C17" s="135">
        <v>0</v>
      </c>
      <c r="D17" s="135">
        <v>0</v>
      </c>
      <c r="E17" s="135">
        <v>0</v>
      </c>
      <c r="F17" s="135">
        <v>0</v>
      </c>
      <c r="G17" s="135">
        <v>0</v>
      </c>
      <c r="H17" s="135">
        <v>0</v>
      </c>
      <c r="I17" s="138">
        <v>0</v>
      </c>
      <c r="J17" s="149">
        <v>0</v>
      </c>
      <c r="K17" s="140">
        <f t="shared" si="0"/>
        <v>0</v>
      </c>
    </row>
    <row r="18" spans="2:11" ht="16.5" thickTop="1" thickBot="1" x14ac:dyDescent="0.3">
      <c r="B18" s="60" t="s">
        <v>3</v>
      </c>
      <c r="C18" s="136">
        <f t="shared" ref="C18:K18" si="1">SUM(C7:C17)</f>
        <v>0</v>
      </c>
      <c r="D18" s="136">
        <f t="shared" si="1"/>
        <v>0</v>
      </c>
      <c r="E18" s="136">
        <f t="shared" si="1"/>
        <v>0</v>
      </c>
      <c r="F18" s="136">
        <f t="shared" si="1"/>
        <v>0</v>
      </c>
      <c r="G18" s="136">
        <f t="shared" si="1"/>
        <v>0</v>
      </c>
      <c r="H18" s="136">
        <f t="shared" si="1"/>
        <v>0</v>
      </c>
      <c r="I18" s="136">
        <f t="shared" si="1"/>
        <v>0</v>
      </c>
      <c r="J18" s="136">
        <f t="shared" si="1"/>
        <v>0</v>
      </c>
      <c r="K18" s="145">
        <f t="shared" si="1"/>
        <v>0</v>
      </c>
    </row>
    <row r="19" spans="2:11" ht="15.75" thickTop="1" x14ac:dyDescent="0.25">
      <c r="B19" s="57"/>
      <c r="C19" s="58"/>
      <c r="D19" s="58"/>
      <c r="E19" s="58"/>
      <c r="F19" s="58"/>
      <c r="G19" s="58"/>
      <c r="H19" s="58"/>
      <c r="I19" s="58"/>
      <c r="J19" s="58"/>
      <c r="K19" s="68"/>
    </row>
    <row r="20" spans="2:11" x14ac:dyDescent="0.25">
      <c r="B20" s="40" t="s">
        <v>14</v>
      </c>
      <c r="C20" s="133" t="s">
        <v>4</v>
      </c>
      <c r="D20" s="133" t="s">
        <v>4</v>
      </c>
      <c r="E20" s="133" t="s">
        <v>4</v>
      </c>
      <c r="F20" s="133" t="s">
        <v>4</v>
      </c>
      <c r="G20" s="133" t="s">
        <v>4</v>
      </c>
      <c r="H20" s="133" t="s">
        <v>4</v>
      </c>
      <c r="I20" s="41" t="s">
        <v>4</v>
      </c>
      <c r="J20" s="48" t="s">
        <v>4</v>
      </c>
      <c r="K20" s="49" t="s">
        <v>4</v>
      </c>
    </row>
    <row r="21" spans="2:11" x14ac:dyDescent="0.25">
      <c r="B21" s="50" t="s">
        <v>15</v>
      </c>
      <c r="C21" s="137">
        <v>0</v>
      </c>
      <c r="D21" s="137">
        <v>0</v>
      </c>
      <c r="E21" s="137">
        <v>0</v>
      </c>
      <c r="F21" s="137">
        <v>0</v>
      </c>
      <c r="G21" s="137">
        <v>0</v>
      </c>
      <c r="H21" s="137">
        <v>0</v>
      </c>
      <c r="I21" s="138">
        <v>0</v>
      </c>
      <c r="J21" s="139">
        <v>0</v>
      </c>
      <c r="K21" s="140">
        <f>SUM(C21:J21)</f>
        <v>0</v>
      </c>
    </row>
    <row r="22" spans="2:11" x14ac:dyDescent="0.25">
      <c r="B22" s="50" t="s">
        <v>16</v>
      </c>
      <c r="C22" s="137">
        <v>0</v>
      </c>
      <c r="D22" s="137">
        <v>0</v>
      </c>
      <c r="E22" s="137">
        <v>0</v>
      </c>
      <c r="F22" s="137">
        <v>0</v>
      </c>
      <c r="G22" s="137">
        <v>0</v>
      </c>
      <c r="H22" s="137">
        <v>0</v>
      </c>
      <c r="I22" s="138">
        <v>0</v>
      </c>
      <c r="J22" s="139">
        <v>0</v>
      </c>
      <c r="K22" s="140">
        <f t="shared" ref="K22:K26" si="2">SUM(C22:J22)</f>
        <v>0</v>
      </c>
    </row>
    <row r="23" spans="2:11" x14ac:dyDescent="0.25">
      <c r="B23" s="50" t="s">
        <v>17</v>
      </c>
      <c r="C23" s="137">
        <v>0</v>
      </c>
      <c r="D23" s="137">
        <v>0</v>
      </c>
      <c r="E23" s="137">
        <v>0</v>
      </c>
      <c r="F23" s="137">
        <v>0</v>
      </c>
      <c r="G23" s="137">
        <v>0</v>
      </c>
      <c r="H23" s="137">
        <v>0</v>
      </c>
      <c r="I23" s="138">
        <v>0</v>
      </c>
      <c r="J23" s="139">
        <v>0</v>
      </c>
      <c r="K23" s="140">
        <f t="shared" si="2"/>
        <v>0</v>
      </c>
    </row>
    <row r="24" spans="2:11" x14ac:dyDescent="0.25">
      <c r="B24" s="50" t="s">
        <v>18</v>
      </c>
      <c r="C24" s="137">
        <v>0</v>
      </c>
      <c r="D24" s="137">
        <v>0</v>
      </c>
      <c r="E24" s="137">
        <v>0</v>
      </c>
      <c r="F24" s="137">
        <v>0</v>
      </c>
      <c r="G24" s="137">
        <v>0</v>
      </c>
      <c r="H24" s="137">
        <v>0</v>
      </c>
      <c r="I24" s="138">
        <v>0</v>
      </c>
      <c r="J24" s="139">
        <v>0</v>
      </c>
      <c r="K24" s="140">
        <f t="shared" si="2"/>
        <v>0</v>
      </c>
    </row>
    <row r="25" spans="2:11" x14ac:dyDescent="0.25">
      <c r="B25" s="50" t="s">
        <v>19</v>
      </c>
      <c r="C25" s="137">
        <v>0</v>
      </c>
      <c r="D25" s="137">
        <v>0</v>
      </c>
      <c r="E25" s="137">
        <v>0</v>
      </c>
      <c r="F25" s="137">
        <v>0</v>
      </c>
      <c r="G25" s="137">
        <v>0</v>
      </c>
      <c r="H25" s="137">
        <v>0</v>
      </c>
      <c r="I25" s="138">
        <v>0</v>
      </c>
      <c r="J25" s="139">
        <v>0</v>
      </c>
      <c r="K25" s="140">
        <f t="shared" si="2"/>
        <v>0</v>
      </c>
    </row>
    <row r="26" spans="2:11" ht="15.75" thickBot="1" x14ac:dyDescent="0.3">
      <c r="B26" s="55" t="s">
        <v>20</v>
      </c>
      <c r="C26" s="141">
        <v>0</v>
      </c>
      <c r="D26" s="141">
        <v>0</v>
      </c>
      <c r="E26" s="141">
        <v>0</v>
      </c>
      <c r="F26" s="141">
        <v>0</v>
      </c>
      <c r="G26" s="141">
        <v>0</v>
      </c>
      <c r="H26" s="141">
        <v>0</v>
      </c>
      <c r="I26" s="142">
        <v>0</v>
      </c>
      <c r="J26" s="143">
        <v>0</v>
      </c>
      <c r="K26" s="144">
        <f t="shared" si="2"/>
        <v>0</v>
      </c>
    </row>
    <row r="27" spans="2:11" ht="16.5" thickTop="1" thickBot="1" x14ac:dyDescent="0.3">
      <c r="B27" s="60" t="s">
        <v>3</v>
      </c>
      <c r="C27" s="136">
        <f t="shared" ref="C27:K27" si="3">SUM(C21:C26)</f>
        <v>0</v>
      </c>
      <c r="D27" s="136">
        <f t="shared" si="3"/>
        <v>0</v>
      </c>
      <c r="E27" s="136">
        <f t="shared" si="3"/>
        <v>0</v>
      </c>
      <c r="F27" s="136">
        <f t="shared" si="3"/>
        <v>0</v>
      </c>
      <c r="G27" s="136">
        <f t="shared" si="3"/>
        <v>0</v>
      </c>
      <c r="H27" s="136">
        <f t="shared" si="3"/>
        <v>0</v>
      </c>
      <c r="I27" s="136">
        <f t="shared" si="3"/>
        <v>0</v>
      </c>
      <c r="J27" s="136">
        <f>SUM(J21:J26)</f>
        <v>0</v>
      </c>
      <c r="K27" s="145">
        <f t="shared" si="3"/>
        <v>0</v>
      </c>
    </row>
    <row r="28" spans="2:11" ht="16.5" thickTop="1" thickBot="1" x14ac:dyDescent="0.3">
      <c r="B28" s="59"/>
      <c r="C28" s="29"/>
      <c r="D28" s="29"/>
      <c r="E28" s="29"/>
      <c r="F28" s="29"/>
      <c r="G28" s="29"/>
      <c r="H28" s="29"/>
      <c r="I28" s="29"/>
      <c r="J28" s="29"/>
      <c r="K28" s="69"/>
    </row>
    <row r="29" spans="2:11" ht="16.5" thickTop="1" thickBot="1" x14ac:dyDescent="0.3">
      <c r="B29" s="60" t="s">
        <v>6</v>
      </c>
      <c r="C29" s="136">
        <f t="shared" ref="C29:K29" si="4">SUM(C18,C27)</f>
        <v>0</v>
      </c>
      <c r="D29" s="136">
        <f t="shared" si="4"/>
        <v>0</v>
      </c>
      <c r="E29" s="136">
        <f t="shared" si="4"/>
        <v>0</v>
      </c>
      <c r="F29" s="136">
        <f t="shared" si="4"/>
        <v>0</v>
      </c>
      <c r="G29" s="136">
        <f t="shared" si="4"/>
        <v>0</v>
      </c>
      <c r="H29" s="136">
        <f t="shared" si="4"/>
        <v>0</v>
      </c>
      <c r="I29" s="136">
        <f t="shared" si="4"/>
        <v>0</v>
      </c>
      <c r="J29" s="146">
        <f>SUM(J18,J27)</f>
        <v>0</v>
      </c>
      <c r="K29" s="147">
        <f t="shared" si="4"/>
        <v>0</v>
      </c>
    </row>
    <row r="30" spans="2:11" ht="16.5" thickTop="1" thickBot="1" x14ac:dyDescent="0.3">
      <c r="B30" s="191"/>
      <c r="C30" s="192"/>
      <c r="D30" s="192"/>
      <c r="E30" s="192"/>
      <c r="F30" s="192"/>
      <c r="G30" s="192"/>
      <c r="H30" s="192"/>
      <c r="I30" s="192"/>
      <c r="J30" s="192"/>
      <c r="K30" s="193"/>
    </row>
    <row r="31" spans="2:11" ht="66" customHeight="1" thickBot="1" x14ac:dyDescent="0.3">
      <c r="B31" s="235" t="s">
        <v>278</v>
      </c>
      <c r="C31" s="236"/>
      <c r="D31" s="236"/>
      <c r="E31" s="236"/>
      <c r="F31" s="236"/>
      <c r="G31" s="236"/>
      <c r="H31" s="236"/>
      <c r="I31" s="236"/>
      <c r="J31" s="236"/>
      <c r="K31" s="237"/>
    </row>
  </sheetData>
  <mergeCells count="4">
    <mergeCell ref="B31:K31"/>
    <mergeCell ref="B3:K3"/>
    <mergeCell ref="B4:K4"/>
    <mergeCell ref="B30:K30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orientation="landscape" r:id="rId1"/>
  <colBreaks count="1" manualBreakCount="1">
    <brk id="11" max="1048575" man="1"/>
  </colBreaks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8"/>
  <dimension ref="B2:D27"/>
  <sheetViews>
    <sheetView showGridLines="0" showZeros="0" zoomScale="70" zoomScaleNormal="70" zoomScaleSheetLayoutView="100" workbookViewId="0">
      <selection activeCell="B30" sqref="B30"/>
    </sheetView>
  </sheetViews>
  <sheetFormatPr defaultColWidth="8.85546875" defaultRowHeight="15" x14ac:dyDescent="0.25"/>
  <cols>
    <col min="1" max="1" width="6.140625" style="1" customWidth="1"/>
    <col min="2" max="2" width="127.14062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s="79" customFormat="1" ht="24" customHeight="1" x14ac:dyDescent="0.25">
      <c r="B3" s="204" t="s">
        <v>62</v>
      </c>
      <c r="C3" s="205"/>
      <c r="D3" s="206"/>
    </row>
    <row r="4" spans="2:4" s="79" customFormat="1" ht="24" customHeight="1" x14ac:dyDescent="0.25">
      <c r="B4" s="207" t="s">
        <v>196</v>
      </c>
      <c r="C4" s="208"/>
      <c r="D4" s="209"/>
    </row>
    <row r="5" spans="2:4" s="79" customFormat="1" ht="24" customHeight="1" x14ac:dyDescent="0.25">
      <c r="B5" s="80" t="s">
        <v>10</v>
      </c>
      <c r="C5" s="81" t="s">
        <v>61</v>
      </c>
      <c r="D5" s="82" t="s">
        <v>5</v>
      </c>
    </row>
    <row r="6" spans="2:4" s="79" customFormat="1" ht="24" customHeight="1" x14ac:dyDescent="0.25">
      <c r="B6" s="83" t="s">
        <v>76</v>
      </c>
      <c r="C6" s="84">
        <v>2.3240740740740701E-2</v>
      </c>
      <c r="D6" s="85">
        <v>0.18073807380738099</v>
      </c>
    </row>
    <row r="7" spans="2:4" s="79" customFormat="1" ht="24" customHeight="1" x14ac:dyDescent="0.25">
      <c r="B7" s="83" t="s">
        <v>77</v>
      </c>
      <c r="C7" s="84">
        <v>1.51388888888889E-2</v>
      </c>
      <c r="D7" s="85">
        <v>0.11773177317731801</v>
      </c>
    </row>
    <row r="8" spans="2:4" s="79" customFormat="1" ht="24" customHeight="1" x14ac:dyDescent="0.25">
      <c r="B8" s="83" t="s">
        <v>124</v>
      </c>
      <c r="C8" s="84">
        <v>9.3981481481481503E-3</v>
      </c>
      <c r="D8" s="85">
        <v>7.3087308730873102E-2</v>
      </c>
    </row>
    <row r="9" spans="2:4" s="79" customFormat="1" ht="24" customHeight="1" x14ac:dyDescent="0.25">
      <c r="B9" s="83" t="s">
        <v>197</v>
      </c>
      <c r="C9" s="84">
        <v>8.8773148148148205E-3</v>
      </c>
      <c r="D9" s="85">
        <v>6.9036903690368995E-2</v>
      </c>
    </row>
    <row r="10" spans="2:4" s="79" customFormat="1" ht="24" customHeight="1" x14ac:dyDescent="0.25">
      <c r="B10" s="83" t="s">
        <v>131</v>
      </c>
      <c r="C10" s="84">
        <v>6.7824074074074097E-3</v>
      </c>
      <c r="D10" s="85">
        <v>5.2745274527452701E-2</v>
      </c>
    </row>
    <row r="11" spans="2:4" s="79" customFormat="1" ht="24" customHeight="1" x14ac:dyDescent="0.25">
      <c r="B11" s="83" t="s">
        <v>78</v>
      </c>
      <c r="C11" s="84">
        <v>4.7800925925925901E-3</v>
      </c>
      <c r="D11" s="85">
        <v>3.7173717371737199E-2</v>
      </c>
    </row>
    <row r="12" spans="2:4" s="79" customFormat="1" ht="24" customHeight="1" x14ac:dyDescent="0.25">
      <c r="B12" s="83" t="s">
        <v>198</v>
      </c>
      <c r="C12" s="84">
        <v>3.4837962962962999E-3</v>
      </c>
      <c r="D12" s="85">
        <v>2.70927092709271E-2</v>
      </c>
    </row>
    <row r="13" spans="2:4" s="79" customFormat="1" ht="24" customHeight="1" x14ac:dyDescent="0.25">
      <c r="B13" s="83" t="s">
        <v>127</v>
      </c>
      <c r="C13" s="84">
        <v>3.1134259259259301E-3</v>
      </c>
      <c r="D13" s="85">
        <v>2.42124212421242E-2</v>
      </c>
    </row>
    <row r="14" spans="2:4" s="79" customFormat="1" ht="24" customHeight="1" x14ac:dyDescent="0.25">
      <c r="B14" s="83" t="s">
        <v>83</v>
      </c>
      <c r="C14" s="84">
        <v>2.2453703703703698E-3</v>
      </c>
      <c r="D14" s="85">
        <v>1.7461746174617501E-2</v>
      </c>
    </row>
    <row r="15" spans="2:4" s="79" customFormat="1" ht="24" customHeight="1" x14ac:dyDescent="0.25">
      <c r="B15" s="83" t="s">
        <v>85</v>
      </c>
      <c r="C15" s="84">
        <v>1.8287037037037E-3</v>
      </c>
      <c r="D15" s="85">
        <v>1.42214221422142E-2</v>
      </c>
    </row>
    <row r="16" spans="2:4" s="79" customFormat="1" ht="24" customHeight="1" x14ac:dyDescent="0.25">
      <c r="B16" s="83" t="s">
        <v>199</v>
      </c>
      <c r="C16" s="84">
        <v>1.7592592592592601E-3</v>
      </c>
      <c r="D16" s="85">
        <v>1.36813681368137E-2</v>
      </c>
    </row>
    <row r="17" spans="2:4" s="79" customFormat="1" ht="24" customHeight="1" x14ac:dyDescent="0.25">
      <c r="B17" s="83" t="s">
        <v>82</v>
      </c>
      <c r="C17" s="84">
        <v>1.6435185185185201E-3</v>
      </c>
      <c r="D17" s="85">
        <v>1.27812781278128E-2</v>
      </c>
    </row>
    <row r="18" spans="2:4" s="79" customFormat="1" ht="24" customHeight="1" x14ac:dyDescent="0.25">
      <c r="B18" s="83" t="s">
        <v>130</v>
      </c>
      <c r="C18" s="84">
        <v>1.57407407407407E-3</v>
      </c>
      <c r="D18" s="85">
        <v>1.22412241224122E-2</v>
      </c>
    </row>
    <row r="19" spans="2:4" s="79" customFormat="1" ht="24" customHeight="1" x14ac:dyDescent="0.25">
      <c r="B19" s="83" t="s">
        <v>86</v>
      </c>
      <c r="C19" s="84">
        <v>1.52777777777778E-3</v>
      </c>
      <c r="D19" s="85">
        <v>1.18811881188119E-2</v>
      </c>
    </row>
    <row r="20" spans="2:4" s="79" customFormat="1" ht="24" customHeight="1" x14ac:dyDescent="0.25">
      <c r="B20" s="83" t="s">
        <v>200</v>
      </c>
      <c r="C20" s="84">
        <v>1.5046296296296301E-3</v>
      </c>
      <c r="D20" s="85">
        <v>1.1701170117011699E-2</v>
      </c>
    </row>
    <row r="21" spans="2:4" s="79" customFormat="1" ht="24" customHeight="1" x14ac:dyDescent="0.25">
      <c r="B21" s="83" t="s">
        <v>134</v>
      </c>
      <c r="C21" s="84">
        <v>1.4583333333333299E-3</v>
      </c>
      <c r="D21" s="85">
        <v>1.13411341134113E-2</v>
      </c>
    </row>
    <row r="22" spans="2:4" s="79" customFormat="1" ht="24" customHeight="1" x14ac:dyDescent="0.25">
      <c r="B22" s="83" t="s">
        <v>138</v>
      </c>
      <c r="C22" s="84">
        <v>1.3194444444444399E-3</v>
      </c>
      <c r="D22" s="85">
        <v>1.02610261026103E-2</v>
      </c>
    </row>
    <row r="23" spans="2:4" s="79" customFormat="1" ht="24" customHeight="1" x14ac:dyDescent="0.25">
      <c r="B23" s="83" t="s">
        <v>201</v>
      </c>
      <c r="C23" s="84">
        <v>1.2615740740740699E-3</v>
      </c>
      <c r="D23" s="85">
        <v>9.8109810981098101E-3</v>
      </c>
    </row>
    <row r="24" spans="2:4" s="79" customFormat="1" ht="24" customHeight="1" x14ac:dyDescent="0.25">
      <c r="B24" s="83" t="s">
        <v>141</v>
      </c>
      <c r="C24" s="84">
        <v>1.21527777777778E-3</v>
      </c>
      <c r="D24" s="85">
        <v>9.4509450945094494E-3</v>
      </c>
    </row>
    <row r="25" spans="2:4" s="79" customFormat="1" ht="24" customHeight="1" thickBot="1" x14ac:dyDescent="0.3">
      <c r="B25" s="86" t="s">
        <v>202</v>
      </c>
      <c r="C25" s="87">
        <v>1.16898148148148E-3</v>
      </c>
      <c r="D25" s="88">
        <v>9.0909090909090905E-3</v>
      </c>
    </row>
    <row r="27" spans="2:4" x14ac:dyDescent="0.25">
      <c r="C27" s="1" t="s">
        <v>123</v>
      </c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31" max="16383" man="1"/>
  </rowBreaks>
  <colBreaks count="1" manualBreakCount="1">
    <brk id="4" max="1048575" man="1"/>
  </colBreaks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9"/>
  <dimension ref="B2:D26"/>
  <sheetViews>
    <sheetView showGridLines="0" showZeros="0" topLeftCell="A4" zoomScale="80" zoomScaleNormal="80" zoomScaleSheetLayoutView="80" workbookViewId="0">
      <selection activeCell="B30" sqref="B30"/>
    </sheetView>
  </sheetViews>
  <sheetFormatPr defaultColWidth="8.85546875" defaultRowHeight="15" x14ac:dyDescent="0.25"/>
  <cols>
    <col min="1" max="1" width="6.140625" style="1" customWidth="1"/>
    <col min="2" max="2" width="111.140625" style="1" customWidth="1"/>
    <col min="3" max="3" width="17.5703125" style="1" bestFit="1" customWidth="1"/>
    <col min="4" max="4" width="16.5703125" style="1" customWidth="1"/>
    <col min="5" max="16384" width="8.85546875" style="1"/>
  </cols>
  <sheetData>
    <row r="2" spans="2:4" ht="15.75" thickBot="1" x14ac:dyDescent="0.3"/>
    <row r="3" spans="2:4" s="79" customFormat="1" ht="24" customHeight="1" x14ac:dyDescent="0.25">
      <c r="B3" s="204" t="s">
        <v>72</v>
      </c>
      <c r="C3" s="205"/>
      <c r="D3" s="206"/>
    </row>
    <row r="4" spans="2:4" s="79" customFormat="1" ht="24" customHeight="1" x14ac:dyDescent="0.25">
      <c r="B4" s="207" t="s">
        <v>196</v>
      </c>
      <c r="C4" s="208"/>
      <c r="D4" s="209"/>
    </row>
    <row r="5" spans="2:4" s="79" customFormat="1" ht="24" customHeight="1" x14ac:dyDescent="0.25">
      <c r="B5" s="89" t="s">
        <v>10</v>
      </c>
      <c r="C5" s="90" t="s">
        <v>61</v>
      </c>
      <c r="D5" s="91" t="s">
        <v>5</v>
      </c>
    </row>
    <row r="6" spans="2:4" s="79" customFormat="1" ht="24" customHeight="1" x14ac:dyDescent="0.25">
      <c r="B6" s="83" t="s">
        <v>76</v>
      </c>
      <c r="C6" s="84">
        <v>5.9837962962963004E-3</v>
      </c>
      <c r="D6" s="85">
        <v>0.17803030303030301</v>
      </c>
    </row>
    <row r="7" spans="2:4" s="79" customFormat="1" ht="24" customHeight="1" x14ac:dyDescent="0.25">
      <c r="B7" s="83" t="s">
        <v>77</v>
      </c>
      <c r="C7" s="84">
        <v>4.3518518518518498E-3</v>
      </c>
      <c r="D7" s="85">
        <v>0.12947658402203899</v>
      </c>
    </row>
    <row r="8" spans="2:4" s="79" customFormat="1" ht="24" customHeight="1" x14ac:dyDescent="0.25">
      <c r="B8" s="83" t="s">
        <v>124</v>
      </c>
      <c r="C8" s="84">
        <v>3.1250000000000002E-3</v>
      </c>
      <c r="D8" s="85">
        <v>9.2975206611570202E-2</v>
      </c>
    </row>
    <row r="9" spans="2:4" s="79" customFormat="1" ht="24" customHeight="1" x14ac:dyDescent="0.25">
      <c r="B9" s="83" t="s">
        <v>197</v>
      </c>
      <c r="C9" s="84">
        <v>1.5972222222222199E-3</v>
      </c>
      <c r="D9" s="85">
        <v>4.7520661157024802E-2</v>
      </c>
    </row>
    <row r="10" spans="2:4" s="79" customFormat="1" ht="24" customHeight="1" x14ac:dyDescent="0.25">
      <c r="B10" s="83" t="s">
        <v>131</v>
      </c>
      <c r="C10" s="84">
        <v>1.4351851851851899E-3</v>
      </c>
      <c r="D10" s="85">
        <v>4.2699724517906303E-2</v>
      </c>
    </row>
    <row r="11" spans="2:4" s="79" customFormat="1" ht="24" customHeight="1" x14ac:dyDescent="0.25">
      <c r="B11" s="83" t="s">
        <v>127</v>
      </c>
      <c r="C11" s="84">
        <v>1.27314814814815E-3</v>
      </c>
      <c r="D11" s="85">
        <v>3.7878787878787901E-2</v>
      </c>
    </row>
    <row r="12" spans="2:4" s="79" customFormat="1" ht="24" customHeight="1" x14ac:dyDescent="0.25">
      <c r="B12" s="83" t="s">
        <v>82</v>
      </c>
      <c r="C12" s="84">
        <v>1.0416666666666699E-3</v>
      </c>
      <c r="D12" s="85">
        <v>3.0991735537190101E-2</v>
      </c>
    </row>
    <row r="13" spans="2:4" s="79" customFormat="1" ht="24" customHeight="1" x14ac:dyDescent="0.25">
      <c r="B13" s="83" t="s">
        <v>85</v>
      </c>
      <c r="C13" s="84">
        <v>7.6388888888888904E-4</v>
      </c>
      <c r="D13" s="85">
        <v>2.27272727272727E-2</v>
      </c>
    </row>
    <row r="14" spans="2:4" s="79" customFormat="1" ht="24" customHeight="1" x14ac:dyDescent="0.25">
      <c r="B14" s="83" t="s">
        <v>198</v>
      </c>
      <c r="C14" s="84">
        <v>7.5231481481481503E-4</v>
      </c>
      <c r="D14" s="85">
        <v>2.23829201101928E-2</v>
      </c>
    </row>
    <row r="15" spans="2:4" s="79" customFormat="1" ht="24" customHeight="1" x14ac:dyDescent="0.25">
      <c r="B15" s="83" t="s">
        <v>78</v>
      </c>
      <c r="C15" s="84">
        <v>6.9444444444444404E-4</v>
      </c>
      <c r="D15" s="85">
        <v>2.0661157024793399E-2</v>
      </c>
    </row>
    <row r="16" spans="2:4" s="79" customFormat="1" ht="24" customHeight="1" x14ac:dyDescent="0.25">
      <c r="B16" s="83" t="s">
        <v>203</v>
      </c>
      <c r="C16" s="84">
        <v>6.2500000000000001E-4</v>
      </c>
      <c r="D16" s="85">
        <v>1.8595041322314099E-2</v>
      </c>
    </row>
    <row r="17" spans="2:4" s="79" customFormat="1" ht="24" customHeight="1" x14ac:dyDescent="0.25">
      <c r="B17" s="83" t="s">
        <v>134</v>
      </c>
      <c r="C17" s="84">
        <v>5.5555555555555599E-4</v>
      </c>
      <c r="D17" s="85">
        <v>1.6528925619834701E-2</v>
      </c>
    </row>
    <row r="18" spans="2:4" s="79" customFormat="1" ht="24" customHeight="1" x14ac:dyDescent="0.25">
      <c r="B18" s="83" t="s">
        <v>204</v>
      </c>
      <c r="C18" s="84">
        <v>4.9768518518518499E-4</v>
      </c>
      <c r="D18" s="85">
        <v>1.48071625344353E-2</v>
      </c>
    </row>
    <row r="19" spans="2:4" s="79" customFormat="1" ht="24" customHeight="1" x14ac:dyDescent="0.25">
      <c r="B19" s="83" t="s">
        <v>200</v>
      </c>
      <c r="C19" s="84">
        <v>4.9768518518518499E-4</v>
      </c>
      <c r="D19" s="85">
        <v>1.48071625344353E-2</v>
      </c>
    </row>
    <row r="20" spans="2:4" s="79" customFormat="1" ht="24" customHeight="1" x14ac:dyDescent="0.25">
      <c r="B20" s="83" t="s">
        <v>205</v>
      </c>
      <c r="C20" s="84">
        <v>4.6296296296296298E-4</v>
      </c>
      <c r="D20" s="85">
        <v>1.37741046831956E-2</v>
      </c>
    </row>
    <row r="21" spans="2:4" s="79" customFormat="1" ht="24" customHeight="1" x14ac:dyDescent="0.25">
      <c r="B21" s="83" t="s">
        <v>206</v>
      </c>
      <c r="C21" s="84">
        <v>4.6296296296296298E-4</v>
      </c>
      <c r="D21" s="85">
        <v>1.37741046831956E-2</v>
      </c>
    </row>
    <row r="22" spans="2:4" s="79" customFormat="1" ht="24" customHeight="1" x14ac:dyDescent="0.25">
      <c r="B22" s="83" t="s">
        <v>141</v>
      </c>
      <c r="C22" s="84">
        <v>4.6296296296296298E-4</v>
      </c>
      <c r="D22" s="85">
        <v>1.37741046831956E-2</v>
      </c>
    </row>
    <row r="23" spans="2:4" s="79" customFormat="1" ht="24" customHeight="1" x14ac:dyDescent="0.25">
      <c r="B23" s="83" t="s">
        <v>207</v>
      </c>
      <c r="C23" s="84">
        <v>4.3981481481481503E-4</v>
      </c>
      <c r="D23" s="85">
        <v>1.3085399449035799E-2</v>
      </c>
    </row>
    <row r="24" spans="2:4" s="79" customFormat="1" ht="24" customHeight="1" x14ac:dyDescent="0.25">
      <c r="B24" s="83" t="s">
        <v>208</v>
      </c>
      <c r="C24" s="84">
        <v>3.5879629629629602E-4</v>
      </c>
      <c r="D24" s="85">
        <v>1.06749311294766E-2</v>
      </c>
    </row>
    <row r="25" spans="2:4" s="79" customFormat="1" ht="24" customHeight="1" x14ac:dyDescent="0.25">
      <c r="B25" s="83" t="s">
        <v>209</v>
      </c>
      <c r="C25" s="84">
        <v>3.5879629629629602E-4</v>
      </c>
      <c r="D25" s="85">
        <v>1.06749311294766E-2</v>
      </c>
    </row>
    <row r="26" spans="2:4" s="79" customFormat="1" ht="24" customHeight="1" thickBot="1" x14ac:dyDescent="0.3">
      <c r="B26" s="86" t="s">
        <v>138</v>
      </c>
      <c r="C26" s="87">
        <v>3.5879629629629602E-4</v>
      </c>
      <c r="D26" s="88">
        <v>1.06749311294766E-2</v>
      </c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37" max="16383" man="1"/>
  </rowBreaks>
  <colBreaks count="1" manualBreakCount="1">
    <brk id="4" max="1048575" man="1"/>
  </colBreaks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0"/>
  <dimension ref="B2:D27"/>
  <sheetViews>
    <sheetView showGridLines="0" showZeros="0" zoomScale="70" zoomScaleNormal="70" zoomScaleSheetLayoutView="100" workbookViewId="0">
      <selection activeCell="B30" sqref="B30"/>
    </sheetView>
  </sheetViews>
  <sheetFormatPr defaultColWidth="8.85546875" defaultRowHeight="15" x14ac:dyDescent="0.25"/>
  <cols>
    <col min="1" max="1" width="6.140625" style="1" customWidth="1"/>
    <col min="2" max="2" width="108.8554687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s="79" customFormat="1" ht="24" customHeight="1" x14ac:dyDescent="0.25">
      <c r="B3" s="204" t="s">
        <v>73</v>
      </c>
      <c r="C3" s="205"/>
      <c r="D3" s="206"/>
    </row>
    <row r="4" spans="2:4" s="79" customFormat="1" ht="24" customHeight="1" x14ac:dyDescent="0.25">
      <c r="B4" s="207" t="s">
        <v>196</v>
      </c>
      <c r="C4" s="208"/>
      <c r="D4" s="209"/>
    </row>
    <row r="5" spans="2:4" ht="24" customHeight="1" x14ac:dyDescent="0.25">
      <c r="B5" s="7" t="s">
        <v>10</v>
      </c>
      <c r="C5" s="8" t="s">
        <v>61</v>
      </c>
      <c r="D5" s="76" t="s">
        <v>5</v>
      </c>
    </row>
    <row r="6" spans="2:4" s="79" customFormat="1" ht="24" customHeight="1" x14ac:dyDescent="0.25">
      <c r="B6" s="83" t="s">
        <v>76</v>
      </c>
      <c r="C6" s="84">
        <v>6.1458333333333304E-3</v>
      </c>
      <c r="D6" s="85">
        <v>0.132089552238806</v>
      </c>
    </row>
    <row r="7" spans="2:4" s="79" customFormat="1" ht="24" customHeight="1" x14ac:dyDescent="0.25">
      <c r="B7" s="83" t="s">
        <v>77</v>
      </c>
      <c r="C7" s="84">
        <v>5.7870370370370402E-3</v>
      </c>
      <c r="D7" s="85">
        <v>0.124378109452736</v>
      </c>
    </row>
    <row r="8" spans="2:4" s="79" customFormat="1" ht="24" customHeight="1" x14ac:dyDescent="0.25">
      <c r="B8" s="83" t="s">
        <v>124</v>
      </c>
      <c r="C8" s="84">
        <v>4.21296296296296E-3</v>
      </c>
      <c r="D8" s="85">
        <v>9.0547263681591994E-2</v>
      </c>
    </row>
    <row r="9" spans="2:4" s="79" customFormat="1" ht="24" customHeight="1" x14ac:dyDescent="0.25">
      <c r="B9" s="83" t="s">
        <v>197</v>
      </c>
      <c r="C9" s="84">
        <v>3.7268518518518501E-3</v>
      </c>
      <c r="D9" s="85">
        <v>8.0099502487562202E-2</v>
      </c>
    </row>
    <row r="10" spans="2:4" s="79" customFormat="1" ht="24" customHeight="1" x14ac:dyDescent="0.25">
      <c r="B10" s="83" t="s">
        <v>131</v>
      </c>
      <c r="C10" s="84">
        <v>2.16435185185185E-3</v>
      </c>
      <c r="D10" s="85">
        <v>4.6517412935323403E-2</v>
      </c>
    </row>
    <row r="11" spans="2:4" s="79" customFormat="1" ht="24" customHeight="1" x14ac:dyDescent="0.25">
      <c r="B11" s="83" t="s">
        <v>78</v>
      </c>
      <c r="C11" s="84">
        <v>1.88657407407407E-3</v>
      </c>
      <c r="D11" s="85">
        <v>4.0547263681591998E-2</v>
      </c>
    </row>
    <row r="12" spans="2:4" s="79" customFormat="1" ht="24" customHeight="1" x14ac:dyDescent="0.25">
      <c r="B12" s="83" t="s">
        <v>130</v>
      </c>
      <c r="C12" s="84">
        <v>1.0648148148148101E-3</v>
      </c>
      <c r="D12" s="85">
        <v>2.2885572139303499E-2</v>
      </c>
    </row>
    <row r="13" spans="2:4" s="79" customFormat="1" ht="24" customHeight="1" x14ac:dyDescent="0.25">
      <c r="B13" s="83" t="s">
        <v>210</v>
      </c>
      <c r="C13" s="84">
        <v>9.7222222222222198E-4</v>
      </c>
      <c r="D13" s="85">
        <v>2.0895522388059699E-2</v>
      </c>
    </row>
    <row r="14" spans="2:4" s="79" customFormat="1" ht="24" customHeight="1" x14ac:dyDescent="0.25">
      <c r="B14" s="83" t="s">
        <v>211</v>
      </c>
      <c r="C14" s="84">
        <v>9.2592592592592596E-4</v>
      </c>
      <c r="D14" s="85">
        <v>1.99004975124378E-2</v>
      </c>
    </row>
    <row r="15" spans="2:4" s="79" customFormat="1" ht="24" customHeight="1" x14ac:dyDescent="0.25">
      <c r="B15" s="83" t="s">
        <v>203</v>
      </c>
      <c r="C15" s="84">
        <v>8.7962962962963005E-4</v>
      </c>
      <c r="D15" s="85">
        <v>1.8905472636815902E-2</v>
      </c>
    </row>
    <row r="16" spans="2:4" s="79" customFormat="1" ht="24" customHeight="1" x14ac:dyDescent="0.25">
      <c r="B16" s="83" t="s">
        <v>198</v>
      </c>
      <c r="C16" s="84">
        <v>8.7962962962963005E-4</v>
      </c>
      <c r="D16" s="85">
        <v>1.8905472636815902E-2</v>
      </c>
    </row>
    <row r="17" spans="2:4" s="79" customFormat="1" ht="24" customHeight="1" x14ac:dyDescent="0.25">
      <c r="B17" s="83" t="s">
        <v>201</v>
      </c>
      <c r="C17" s="84">
        <v>8.6805555555555605E-4</v>
      </c>
      <c r="D17" s="85">
        <v>1.8656716417910401E-2</v>
      </c>
    </row>
    <row r="18" spans="2:4" s="79" customFormat="1" ht="24" customHeight="1" x14ac:dyDescent="0.25">
      <c r="B18" s="83" t="s">
        <v>138</v>
      </c>
      <c r="C18" s="84">
        <v>8.4490740740740696E-4</v>
      </c>
      <c r="D18" s="85">
        <v>1.81592039800995E-2</v>
      </c>
    </row>
    <row r="19" spans="2:4" s="79" customFormat="1" ht="24" customHeight="1" x14ac:dyDescent="0.25">
      <c r="B19" s="83" t="s">
        <v>134</v>
      </c>
      <c r="C19" s="84">
        <v>6.8287037037037003E-4</v>
      </c>
      <c r="D19" s="85">
        <v>1.4676616915422901E-2</v>
      </c>
    </row>
    <row r="20" spans="2:4" s="79" customFormat="1" ht="24" customHeight="1" x14ac:dyDescent="0.25">
      <c r="B20" s="83" t="s">
        <v>200</v>
      </c>
      <c r="C20" s="84">
        <v>6.7129629629629603E-4</v>
      </c>
      <c r="D20" s="85">
        <v>1.44278606965174E-2</v>
      </c>
    </row>
    <row r="21" spans="2:4" s="79" customFormat="1" ht="24" customHeight="1" x14ac:dyDescent="0.25">
      <c r="B21" s="83" t="s">
        <v>212</v>
      </c>
      <c r="C21" s="84">
        <v>6.2500000000000001E-4</v>
      </c>
      <c r="D21" s="85">
        <v>1.34328358208955E-2</v>
      </c>
    </row>
    <row r="22" spans="2:4" s="79" customFormat="1" ht="24" customHeight="1" x14ac:dyDescent="0.25">
      <c r="B22" s="83" t="s">
        <v>141</v>
      </c>
      <c r="C22" s="84">
        <v>6.1342592592592601E-4</v>
      </c>
      <c r="D22" s="85">
        <v>1.3184079601990001E-2</v>
      </c>
    </row>
    <row r="23" spans="2:4" s="79" customFormat="1" ht="24" customHeight="1" x14ac:dyDescent="0.25">
      <c r="B23" s="83" t="s">
        <v>213</v>
      </c>
      <c r="C23" s="84">
        <v>5.90277777777778E-4</v>
      </c>
      <c r="D23" s="85">
        <v>1.26865671641791E-2</v>
      </c>
    </row>
    <row r="24" spans="2:4" s="79" customFormat="1" ht="24" customHeight="1" x14ac:dyDescent="0.25">
      <c r="B24" s="83" t="s">
        <v>214</v>
      </c>
      <c r="C24" s="84">
        <v>5.20833333333333E-4</v>
      </c>
      <c r="D24" s="85">
        <v>1.1194029850746299E-2</v>
      </c>
    </row>
    <row r="25" spans="2:4" s="79" customFormat="1" ht="24" customHeight="1" x14ac:dyDescent="0.25">
      <c r="B25" s="83" t="s">
        <v>135</v>
      </c>
      <c r="C25" s="84">
        <v>5.20833333333333E-4</v>
      </c>
      <c r="D25" s="85">
        <v>1.1194029850746299E-2</v>
      </c>
    </row>
    <row r="26" spans="2:4" s="79" customFormat="1" ht="24" customHeight="1" x14ac:dyDescent="0.25">
      <c r="B26" s="83" t="s">
        <v>140</v>
      </c>
      <c r="C26" s="84">
        <v>5.20833333333333E-4</v>
      </c>
      <c r="D26" s="85">
        <v>1.1194029850746299E-2</v>
      </c>
    </row>
    <row r="27" spans="2:4" s="79" customFormat="1" ht="24" customHeight="1" thickBot="1" x14ac:dyDescent="0.3">
      <c r="B27" s="86" t="s">
        <v>83</v>
      </c>
      <c r="C27" s="87">
        <v>5.20833333333333E-4</v>
      </c>
      <c r="D27" s="88">
        <v>1.1194029850746299E-2</v>
      </c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32" max="16383" man="1"/>
  </rowBreaks>
  <colBreaks count="1" manualBreakCount="1">
    <brk id="4" max="1048575" man="1"/>
  </colBreaks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1"/>
  <dimension ref="B2:D25"/>
  <sheetViews>
    <sheetView showGridLines="0" showZeros="0" zoomScale="48" zoomScaleNormal="60" zoomScaleSheetLayoutView="100" workbookViewId="0">
      <selection activeCell="B30" sqref="B30"/>
    </sheetView>
  </sheetViews>
  <sheetFormatPr defaultColWidth="8.85546875" defaultRowHeight="15" x14ac:dyDescent="0.25"/>
  <cols>
    <col min="1" max="1" width="6.140625" style="1" customWidth="1"/>
    <col min="2" max="2" width="127.140625" style="1" customWidth="1"/>
    <col min="3" max="3" width="17.5703125" style="1" customWidth="1"/>
    <col min="4" max="4" width="16.5703125" style="1" customWidth="1"/>
    <col min="5" max="16384" width="8.85546875" style="1"/>
  </cols>
  <sheetData>
    <row r="2" spans="2:4" ht="15.75" thickBot="1" x14ac:dyDescent="0.3"/>
    <row r="3" spans="2:4" s="79" customFormat="1" ht="24" customHeight="1" x14ac:dyDescent="0.25">
      <c r="B3" s="204" t="s">
        <v>74</v>
      </c>
      <c r="C3" s="205"/>
      <c r="D3" s="206"/>
    </row>
    <row r="4" spans="2:4" s="79" customFormat="1" ht="24" customHeight="1" x14ac:dyDescent="0.25">
      <c r="B4" s="207" t="s">
        <v>196</v>
      </c>
      <c r="C4" s="208"/>
      <c r="D4" s="209"/>
    </row>
    <row r="5" spans="2:4" s="79" customFormat="1" ht="24" customHeight="1" x14ac:dyDescent="0.25">
      <c r="B5" s="80" t="s">
        <v>10</v>
      </c>
      <c r="C5" s="81" t="s">
        <v>61</v>
      </c>
      <c r="D5" s="82" t="s">
        <v>5</v>
      </c>
    </row>
    <row r="6" spans="2:4" s="79" customFormat="1" ht="24" customHeight="1" x14ac:dyDescent="0.25">
      <c r="B6" s="83" t="s">
        <v>76</v>
      </c>
      <c r="C6" s="84">
        <v>3.05555555555556E-2</v>
      </c>
      <c r="D6" s="112">
        <v>0.21798365122615801</v>
      </c>
    </row>
    <row r="7" spans="2:4" s="79" customFormat="1" ht="24" customHeight="1" x14ac:dyDescent="0.25">
      <c r="B7" s="83" t="s">
        <v>77</v>
      </c>
      <c r="C7" s="84">
        <v>2.9247685185185199E-2</v>
      </c>
      <c r="D7" s="112">
        <v>0.20865329039715999</v>
      </c>
    </row>
    <row r="8" spans="2:4" s="79" customFormat="1" ht="24" customHeight="1" x14ac:dyDescent="0.25">
      <c r="B8" s="83" t="s">
        <v>78</v>
      </c>
      <c r="C8" s="84">
        <v>1.6087962962962998E-2</v>
      </c>
      <c r="D8" s="112">
        <v>0.114771695153167</v>
      </c>
    </row>
    <row r="9" spans="2:4" s="79" customFormat="1" ht="24" customHeight="1" x14ac:dyDescent="0.25">
      <c r="B9" s="83" t="s">
        <v>197</v>
      </c>
      <c r="C9" s="84">
        <v>1.53819444444444E-2</v>
      </c>
      <c r="D9" s="112">
        <v>0.109734951696805</v>
      </c>
    </row>
    <row r="10" spans="2:4" s="79" customFormat="1" ht="24" customHeight="1" x14ac:dyDescent="0.25">
      <c r="B10" s="83" t="s">
        <v>124</v>
      </c>
      <c r="C10" s="84">
        <v>6.5972222222222196E-3</v>
      </c>
      <c r="D10" s="112">
        <v>4.7064651969284103E-2</v>
      </c>
    </row>
    <row r="11" spans="2:4" s="79" customFormat="1" ht="24" customHeight="1" x14ac:dyDescent="0.25">
      <c r="B11" s="83" t="s">
        <v>83</v>
      </c>
      <c r="C11" s="84">
        <v>4.1782407407407402E-3</v>
      </c>
      <c r="D11" s="112">
        <v>2.98076129138799E-2</v>
      </c>
    </row>
    <row r="12" spans="2:4" s="79" customFormat="1" ht="24" customHeight="1" x14ac:dyDescent="0.25">
      <c r="B12" s="83" t="s">
        <v>81</v>
      </c>
      <c r="C12" s="84">
        <v>4.09722222222222E-3</v>
      </c>
      <c r="D12" s="112">
        <v>2.9229625959871199E-2</v>
      </c>
    </row>
    <row r="13" spans="2:4" s="79" customFormat="1" ht="24" customHeight="1" x14ac:dyDescent="0.25">
      <c r="B13" s="83" t="s">
        <v>130</v>
      </c>
      <c r="C13" s="84">
        <v>2.4305555555555599E-3</v>
      </c>
      <c r="D13" s="112">
        <v>1.7339608620262601E-2</v>
      </c>
    </row>
    <row r="14" spans="2:4" s="79" customFormat="1" ht="24" customHeight="1" x14ac:dyDescent="0.25">
      <c r="B14" s="83" t="s">
        <v>215</v>
      </c>
      <c r="C14" s="84">
        <v>2.38425925925926E-3</v>
      </c>
      <c r="D14" s="112">
        <v>1.7009330360829002E-2</v>
      </c>
    </row>
    <row r="15" spans="2:4" s="79" customFormat="1" ht="24" customHeight="1" x14ac:dyDescent="0.25">
      <c r="B15" s="83" t="s">
        <v>131</v>
      </c>
      <c r="C15" s="84">
        <v>2.3495370370370402E-3</v>
      </c>
      <c r="D15" s="112">
        <v>1.67616216662538E-2</v>
      </c>
    </row>
    <row r="16" spans="2:4" s="79" customFormat="1" ht="24" customHeight="1" x14ac:dyDescent="0.25">
      <c r="B16" s="83" t="s">
        <v>216</v>
      </c>
      <c r="C16" s="84">
        <v>1.46990740740741E-3</v>
      </c>
      <c r="D16" s="112">
        <v>1.04863347370159E-2</v>
      </c>
    </row>
    <row r="17" spans="2:4" s="79" customFormat="1" ht="24" customHeight="1" x14ac:dyDescent="0.25">
      <c r="B17" s="83" t="s">
        <v>75</v>
      </c>
      <c r="C17" s="84">
        <v>1.46990740740741E-3</v>
      </c>
      <c r="D17" s="112">
        <v>1.04863347370159E-2</v>
      </c>
    </row>
    <row r="18" spans="2:4" s="79" customFormat="1" ht="24" customHeight="1" x14ac:dyDescent="0.25">
      <c r="B18" s="83" t="s">
        <v>217</v>
      </c>
      <c r="C18" s="84">
        <v>1.4004629629629599E-3</v>
      </c>
      <c r="D18" s="112">
        <v>9.9909173478655803E-3</v>
      </c>
    </row>
    <row r="19" spans="2:4" s="79" customFormat="1" ht="24" customHeight="1" x14ac:dyDescent="0.25">
      <c r="B19" s="83" t="s">
        <v>218</v>
      </c>
      <c r="C19" s="84">
        <v>1.4004629629629599E-3</v>
      </c>
      <c r="D19" s="112">
        <v>9.9909173478655803E-3</v>
      </c>
    </row>
    <row r="20" spans="2:4" s="79" customFormat="1" ht="24" customHeight="1" x14ac:dyDescent="0.25">
      <c r="B20" s="83" t="s">
        <v>219</v>
      </c>
      <c r="C20" s="84">
        <v>1.30787037037037E-3</v>
      </c>
      <c r="D20" s="112">
        <v>9.33036082899843E-3</v>
      </c>
    </row>
    <row r="21" spans="2:4" s="79" customFormat="1" ht="24" customHeight="1" x14ac:dyDescent="0.25">
      <c r="B21" s="83" t="s">
        <v>141</v>
      </c>
      <c r="C21" s="84">
        <v>1.25E-3</v>
      </c>
      <c r="D21" s="112">
        <v>8.9175130047064594E-3</v>
      </c>
    </row>
    <row r="22" spans="2:4" s="79" customFormat="1" ht="24" customHeight="1" x14ac:dyDescent="0.25">
      <c r="B22" s="83" t="s">
        <v>220</v>
      </c>
      <c r="C22" s="84">
        <v>1.2037037037037001E-3</v>
      </c>
      <c r="D22" s="112">
        <v>8.5872347452728894E-3</v>
      </c>
    </row>
    <row r="23" spans="2:4" s="79" customFormat="1" ht="24" customHeight="1" x14ac:dyDescent="0.25">
      <c r="B23" s="83" t="s">
        <v>221</v>
      </c>
      <c r="C23" s="84">
        <v>1.1805555555555599E-3</v>
      </c>
      <c r="D23" s="112">
        <v>8.4220956155561105E-3</v>
      </c>
    </row>
    <row r="24" spans="2:4" s="79" customFormat="1" ht="24" customHeight="1" x14ac:dyDescent="0.25">
      <c r="B24" s="83" t="s">
        <v>222</v>
      </c>
      <c r="C24" s="84">
        <v>9.6064814814814797E-4</v>
      </c>
      <c r="D24" s="112">
        <v>6.8532738832466304E-3</v>
      </c>
    </row>
    <row r="25" spans="2:4" s="79" customFormat="1" ht="24" customHeight="1" thickBot="1" x14ac:dyDescent="0.3">
      <c r="B25" s="86" t="s">
        <v>206</v>
      </c>
      <c r="C25" s="87">
        <v>9.0277777777777795E-4</v>
      </c>
      <c r="D25" s="113">
        <v>6.4404260589546701E-3</v>
      </c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30" max="16383" man="1"/>
  </rowBreaks>
  <colBreaks count="1" manualBreakCount="1">
    <brk id="4" max="1048575" man="1"/>
  </colBreaks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2"/>
  <dimension ref="B2:D6"/>
  <sheetViews>
    <sheetView showGridLines="0" showZeros="0" topLeftCell="B1" zoomScale="60" zoomScaleNormal="60" zoomScaleSheetLayoutView="100" workbookViewId="0">
      <selection activeCell="B30" sqref="B30"/>
    </sheetView>
  </sheetViews>
  <sheetFormatPr defaultColWidth="8.85546875" defaultRowHeight="15" x14ac:dyDescent="0.25"/>
  <cols>
    <col min="1" max="1" width="6.140625" style="1" customWidth="1"/>
    <col min="2" max="2" width="123.8554687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s="79" customFormat="1" ht="24" customHeight="1" x14ac:dyDescent="0.25">
      <c r="B3" s="204" t="s">
        <v>79</v>
      </c>
      <c r="C3" s="205"/>
      <c r="D3" s="206"/>
    </row>
    <row r="4" spans="2:4" s="79" customFormat="1" ht="24" customHeight="1" x14ac:dyDescent="0.25">
      <c r="B4" s="207" t="s">
        <v>196</v>
      </c>
      <c r="C4" s="208"/>
      <c r="D4" s="209"/>
    </row>
    <row r="5" spans="2:4" s="78" customFormat="1" ht="24" customHeight="1" x14ac:dyDescent="0.25">
      <c r="B5" s="80" t="s">
        <v>10</v>
      </c>
      <c r="C5" s="81" t="s">
        <v>61</v>
      </c>
      <c r="D5" s="82" t="s">
        <v>5</v>
      </c>
    </row>
    <row r="6" spans="2:4" s="78" customFormat="1" ht="24" customHeight="1" x14ac:dyDescent="0.25">
      <c r="B6" s="83"/>
      <c r="C6" s="114"/>
      <c r="D6" s="115"/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31" max="16383" man="1"/>
  </rowBreaks>
  <colBreaks count="1" manualBreakCount="1">
    <brk id="4" max="1048575" man="1"/>
  </colBreaks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3"/>
  <dimension ref="B2:D6"/>
  <sheetViews>
    <sheetView showGridLines="0" showZeros="0" zoomScale="60" zoomScaleNormal="60" zoomScaleSheetLayoutView="100" workbookViewId="0">
      <selection activeCell="B30" sqref="B30"/>
    </sheetView>
  </sheetViews>
  <sheetFormatPr defaultColWidth="8.85546875" defaultRowHeight="15" x14ac:dyDescent="0.25"/>
  <cols>
    <col min="1" max="1" width="6.140625" style="1" customWidth="1"/>
    <col min="2" max="2" width="110.8554687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s="79" customFormat="1" ht="24" customHeight="1" x14ac:dyDescent="0.25">
      <c r="B3" s="204" t="s">
        <v>80</v>
      </c>
      <c r="C3" s="205"/>
      <c r="D3" s="206"/>
    </row>
    <row r="4" spans="2:4" s="79" customFormat="1" ht="24" customHeight="1" x14ac:dyDescent="0.25">
      <c r="B4" s="207" t="s">
        <v>196</v>
      </c>
      <c r="C4" s="208"/>
      <c r="D4" s="209"/>
    </row>
    <row r="5" spans="2:4" ht="24" customHeight="1" x14ac:dyDescent="0.25">
      <c r="B5" s="80" t="s">
        <v>10</v>
      </c>
      <c r="C5" s="81" t="s">
        <v>61</v>
      </c>
      <c r="D5" s="82" t="s">
        <v>5</v>
      </c>
    </row>
    <row r="6" spans="2:4" ht="24" customHeight="1" x14ac:dyDescent="0.25">
      <c r="B6" s="83"/>
      <c r="C6" s="114"/>
      <c r="D6" s="115"/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31" max="16383" man="1"/>
  </rowBreaks>
  <colBreaks count="1" manualBreakCount="1">
    <brk id="4" max="1048575" man="1"/>
  </colBreaks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4"/>
  <dimension ref="B2:D6"/>
  <sheetViews>
    <sheetView showGridLines="0" showZeros="0" zoomScale="60" zoomScaleNormal="60" zoomScaleSheetLayoutView="100" workbookViewId="0">
      <selection activeCell="B30" sqref="B30"/>
    </sheetView>
  </sheetViews>
  <sheetFormatPr defaultColWidth="8.85546875" defaultRowHeight="15" x14ac:dyDescent="0.25"/>
  <cols>
    <col min="1" max="1" width="6.140625" style="1" customWidth="1"/>
    <col min="2" max="2" width="127.14062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s="79" customFormat="1" ht="24" customHeight="1" x14ac:dyDescent="0.25">
      <c r="B3" s="204" t="s">
        <v>63</v>
      </c>
      <c r="C3" s="205"/>
      <c r="D3" s="206"/>
    </row>
    <row r="4" spans="2:4" s="79" customFormat="1" ht="24" customHeight="1" x14ac:dyDescent="0.25">
      <c r="B4" s="207" t="s">
        <v>196</v>
      </c>
      <c r="C4" s="208"/>
      <c r="D4" s="209"/>
    </row>
    <row r="5" spans="2:4" ht="24" customHeight="1" x14ac:dyDescent="0.25">
      <c r="B5" s="116" t="s">
        <v>10</v>
      </c>
      <c r="C5" s="117" t="s">
        <v>61</v>
      </c>
      <c r="D5" s="118" t="s">
        <v>5</v>
      </c>
    </row>
    <row r="6" spans="2:4" ht="24" customHeight="1" x14ac:dyDescent="0.25">
      <c r="B6" s="74"/>
      <c r="C6" s="75"/>
      <c r="D6" s="77"/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31" max="16383" man="1"/>
  </rowBreaks>
  <colBreaks count="1" manualBreakCount="1">
    <brk id="4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6"/>
  <dimension ref="B2:K30"/>
  <sheetViews>
    <sheetView showGridLines="0" showZeros="0" view="pageBreakPreview" topLeftCell="A19" zoomScale="110" zoomScaleNormal="80" zoomScaleSheetLayoutView="110" workbookViewId="0">
      <selection activeCell="B2" sqref="B2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6" width="10.7109375" style="4" customWidth="1"/>
    <col min="7" max="7" width="10.7109375" style="1" customWidth="1"/>
    <col min="8" max="8" width="10.7109375" style="4" customWidth="1"/>
    <col min="9" max="11" width="10.7109375" style="1" customWidth="1"/>
    <col min="12" max="16384" width="8.85546875" style="1"/>
  </cols>
  <sheetData>
    <row r="2" spans="2:11" ht="15.75" thickBot="1" x14ac:dyDescent="0.3"/>
    <row r="3" spans="2:11" ht="16.5" customHeight="1" x14ac:dyDescent="0.25">
      <c r="B3" s="183" t="s">
        <v>47</v>
      </c>
      <c r="C3" s="184"/>
      <c r="D3" s="184"/>
      <c r="E3" s="184"/>
      <c r="F3" s="184"/>
      <c r="G3" s="184"/>
      <c r="H3" s="184"/>
      <c r="I3" s="184"/>
      <c r="J3" s="184"/>
      <c r="K3" s="185"/>
    </row>
    <row r="4" spans="2:11" ht="15.75" thickBot="1" x14ac:dyDescent="0.3">
      <c r="B4" s="186" t="s">
        <v>196</v>
      </c>
      <c r="C4" s="187"/>
      <c r="D4" s="187"/>
      <c r="E4" s="187"/>
      <c r="F4" s="187"/>
      <c r="G4" s="187"/>
      <c r="H4" s="187"/>
      <c r="I4" s="187"/>
      <c r="J4" s="187"/>
      <c r="K4" s="188"/>
    </row>
    <row r="5" spans="2:11" x14ac:dyDescent="0.25">
      <c r="B5" s="39"/>
      <c r="C5" s="189" t="s">
        <v>28</v>
      </c>
      <c r="D5" s="189"/>
      <c r="E5" s="189"/>
      <c r="F5" s="189" t="s">
        <v>29</v>
      </c>
      <c r="G5" s="189"/>
      <c r="H5" s="189"/>
      <c r="I5" s="189" t="s">
        <v>30</v>
      </c>
      <c r="J5" s="189"/>
      <c r="K5" s="190"/>
    </row>
    <row r="6" spans="2:11" x14ac:dyDescent="0.25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9" t="s">
        <v>5</v>
      </c>
    </row>
    <row r="7" spans="2:11" x14ac:dyDescent="0.25">
      <c r="B7" s="10" t="s">
        <v>40</v>
      </c>
      <c r="C7" s="11">
        <v>1.8287037037037E-3</v>
      </c>
      <c r="D7" s="12">
        <f t="shared" ref="D7:D17" si="0">IFERROR(C7/C$18,0)</f>
        <v>0.19151515151515114</v>
      </c>
      <c r="E7" s="12">
        <f t="shared" ref="E7:E17" si="1">IFERROR(C7/C$29,0)</f>
        <v>3.1518053062038656E-2</v>
      </c>
      <c r="F7" s="11">
        <v>0</v>
      </c>
      <c r="G7" s="12">
        <f t="shared" ref="G7:G17" si="2">IFERROR(F7/F$18,0)</f>
        <v>0</v>
      </c>
      <c r="H7" s="12">
        <f t="shared" ref="H7:H17" si="3">IFERROR(F7/F$29,0)</f>
        <v>0</v>
      </c>
      <c r="I7" s="11">
        <v>1.8287037037037E-3</v>
      </c>
      <c r="J7" s="12">
        <f t="shared" ref="J7:J17" si="4">IFERROR(I7/I$18,0)</f>
        <v>0.19151515151515114</v>
      </c>
      <c r="K7" s="14">
        <f t="shared" ref="K7:K17" si="5">IFERROR(I7/I$29,0)</f>
        <v>3.1518053062038656E-2</v>
      </c>
    </row>
    <row r="8" spans="2:11" x14ac:dyDescent="0.25">
      <c r="B8" s="153" t="s">
        <v>122</v>
      </c>
      <c r="C8" s="11">
        <v>2.8124999999999999E-3</v>
      </c>
      <c r="D8" s="12">
        <f t="shared" si="0"/>
        <v>0.29454545454545455</v>
      </c>
      <c r="E8" s="12">
        <f t="shared" si="1"/>
        <v>4.8473967684021575E-2</v>
      </c>
      <c r="F8" s="11">
        <v>0</v>
      </c>
      <c r="G8" s="12">
        <f t="shared" si="2"/>
        <v>0</v>
      </c>
      <c r="H8" s="12">
        <f t="shared" si="3"/>
        <v>0</v>
      </c>
      <c r="I8" s="11">
        <v>2.8124999999999999E-3</v>
      </c>
      <c r="J8" s="12">
        <f t="shared" si="4"/>
        <v>0.29454545454545455</v>
      </c>
      <c r="K8" s="14">
        <f t="shared" si="5"/>
        <v>4.8473967684021575E-2</v>
      </c>
    </row>
    <row r="9" spans="2:11" x14ac:dyDescent="0.25">
      <c r="B9" s="10" t="s">
        <v>11</v>
      </c>
      <c r="C9" s="11">
        <v>2.1875000000000002E-3</v>
      </c>
      <c r="D9" s="12">
        <f t="shared" si="0"/>
        <v>0.22909090909090912</v>
      </c>
      <c r="E9" s="12">
        <f t="shared" si="1"/>
        <v>3.7701974865350117E-2</v>
      </c>
      <c r="F9" s="11">
        <v>0</v>
      </c>
      <c r="G9" s="12">
        <f t="shared" si="2"/>
        <v>0</v>
      </c>
      <c r="H9" s="12">
        <f t="shared" si="3"/>
        <v>0</v>
      </c>
      <c r="I9" s="11">
        <v>2.1875000000000002E-3</v>
      </c>
      <c r="J9" s="12">
        <f t="shared" si="4"/>
        <v>0.22909090909090912</v>
      </c>
      <c r="K9" s="14">
        <f t="shared" si="5"/>
        <v>3.7701974865350117E-2</v>
      </c>
    </row>
    <row r="10" spans="2:11" x14ac:dyDescent="0.25">
      <c r="B10" s="10" t="s">
        <v>52</v>
      </c>
      <c r="C10" s="11">
        <v>7.8703703703703705E-4</v>
      </c>
      <c r="D10" s="12">
        <f t="shared" si="0"/>
        <v>8.2424242424242428E-2</v>
      </c>
      <c r="E10" s="12">
        <f t="shared" si="1"/>
        <v>1.3564731697586286E-2</v>
      </c>
      <c r="F10" s="11">
        <v>0</v>
      </c>
      <c r="G10" s="12">
        <f t="shared" si="2"/>
        <v>0</v>
      </c>
      <c r="H10" s="12">
        <f t="shared" si="3"/>
        <v>0</v>
      </c>
      <c r="I10" s="11">
        <v>7.8703703703703705E-4</v>
      </c>
      <c r="J10" s="12">
        <f t="shared" si="4"/>
        <v>8.2424242424242428E-2</v>
      </c>
      <c r="K10" s="14">
        <f t="shared" si="5"/>
        <v>1.3564731697586286E-2</v>
      </c>
    </row>
    <row r="11" spans="2:11" x14ac:dyDescent="0.25">
      <c r="B11" s="10" t="s">
        <v>12</v>
      </c>
      <c r="C11" s="11">
        <v>3.4722222222222202E-4</v>
      </c>
      <c r="D11" s="12">
        <f t="shared" si="0"/>
        <v>3.6363636363636348E-2</v>
      </c>
      <c r="E11" s="12">
        <f t="shared" si="1"/>
        <v>5.9844404548174751E-3</v>
      </c>
      <c r="F11" s="11">
        <v>0</v>
      </c>
      <c r="G11" s="12">
        <f t="shared" si="2"/>
        <v>0</v>
      </c>
      <c r="H11" s="12">
        <f t="shared" si="3"/>
        <v>0</v>
      </c>
      <c r="I11" s="11">
        <v>3.4722222222222202E-4</v>
      </c>
      <c r="J11" s="12">
        <f t="shared" si="4"/>
        <v>3.6363636363636348E-2</v>
      </c>
      <c r="K11" s="14">
        <f t="shared" si="5"/>
        <v>5.9844404548174751E-3</v>
      </c>
    </row>
    <row r="12" spans="2:11" x14ac:dyDescent="0.25">
      <c r="B12" s="10" t="s">
        <v>142</v>
      </c>
      <c r="C12" s="11">
        <v>0</v>
      </c>
      <c r="D12" s="12">
        <f t="shared" si="0"/>
        <v>0</v>
      </c>
      <c r="E12" s="12">
        <f t="shared" si="1"/>
        <v>0</v>
      </c>
      <c r="F12" s="11">
        <v>0</v>
      </c>
      <c r="G12" s="12">
        <f t="shared" si="2"/>
        <v>0</v>
      </c>
      <c r="H12" s="12">
        <f t="shared" si="3"/>
        <v>0</v>
      </c>
      <c r="I12" s="11">
        <v>0</v>
      </c>
      <c r="J12" s="12">
        <f t="shared" si="4"/>
        <v>0</v>
      </c>
      <c r="K12" s="14">
        <f t="shared" si="5"/>
        <v>0</v>
      </c>
    </row>
    <row r="13" spans="2:11" x14ac:dyDescent="0.25">
      <c r="B13" s="10" t="s">
        <v>143</v>
      </c>
      <c r="C13" s="11">
        <v>0</v>
      </c>
      <c r="D13" s="12">
        <f t="shared" si="0"/>
        <v>0</v>
      </c>
      <c r="E13" s="12">
        <f t="shared" si="1"/>
        <v>0</v>
      </c>
      <c r="F13" s="11">
        <v>0</v>
      </c>
      <c r="G13" s="12">
        <f t="shared" si="2"/>
        <v>0</v>
      </c>
      <c r="H13" s="12">
        <f t="shared" si="3"/>
        <v>0</v>
      </c>
      <c r="I13" s="11">
        <v>0</v>
      </c>
      <c r="J13" s="12">
        <f t="shared" si="4"/>
        <v>0</v>
      </c>
      <c r="K13" s="14">
        <f t="shared" si="5"/>
        <v>0</v>
      </c>
    </row>
    <row r="14" spans="2:11" x14ac:dyDescent="0.25">
      <c r="B14" s="10" t="s">
        <v>144</v>
      </c>
      <c r="C14" s="11">
        <v>0</v>
      </c>
      <c r="D14" s="12">
        <f t="shared" si="0"/>
        <v>0</v>
      </c>
      <c r="E14" s="12">
        <f t="shared" si="1"/>
        <v>0</v>
      </c>
      <c r="F14" s="11">
        <v>0</v>
      </c>
      <c r="G14" s="12">
        <f t="shared" si="2"/>
        <v>0</v>
      </c>
      <c r="H14" s="12">
        <f t="shared" si="3"/>
        <v>0</v>
      </c>
      <c r="I14" s="11">
        <v>0</v>
      </c>
      <c r="J14" s="12">
        <f t="shared" si="4"/>
        <v>0</v>
      </c>
      <c r="K14" s="14">
        <f t="shared" si="5"/>
        <v>0</v>
      </c>
    </row>
    <row r="15" spans="2:11" x14ac:dyDescent="0.25">
      <c r="B15" s="10" t="s">
        <v>145</v>
      </c>
      <c r="C15" s="11">
        <v>0</v>
      </c>
      <c r="D15" s="12">
        <f t="shared" si="0"/>
        <v>0</v>
      </c>
      <c r="E15" s="12">
        <f t="shared" si="1"/>
        <v>0</v>
      </c>
      <c r="F15" s="11">
        <v>0</v>
      </c>
      <c r="G15" s="12">
        <f t="shared" si="2"/>
        <v>0</v>
      </c>
      <c r="H15" s="12">
        <f t="shared" si="3"/>
        <v>0</v>
      </c>
      <c r="I15" s="11">
        <v>0</v>
      </c>
      <c r="J15" s="12">
        <f t="shared" si="4"/>
        <v>0</v>
      </c>
      <c r="K15" s="14">
        <f t="shared" si="5"/>
        <v>0</v>
      </c>
    </row>
    <row r="16" spans="2:11" x14ac:dyDescent="0.25">
      <c r="B16" s="10" t="s">
        <v>146</v>
      </c>
      <c r="C16" s="11">
        <v>0</v>
      </c>
      <c r="D16" s="12">
        <f t="shared" si="0"/>
        <v>0</v>
      </c>
      <c r="E16" s="12">
        <f t="shared" si="1"/>
        <v>0</v>
      </c>
      <c r="F16" s="11">
        <v>0</v>
      </c>
      <c r="G16" s="12">
        <f t="shared" si="2"/>
        <v>0</v>
      </c>
      <c r="H16" s="12">
        <f t="shared" si="3"/>
        <v>0</v>
      </c>
      <c r="I16" s="11">
        <v>0</v>
      </c>
      <c r="J16" s="12">
        <f t="shared" si="4"/>
        <v>0</v>
      </c>
      <c r="K16" s="14">
        <f t="shared" si="5"/>
        <v>0</v>
      </c>
    </row>
    <row r="17" spans="2:11" ht="15.75" thickBot="1" x14ac:dyDescent="0.3">
      <c r="B17" s="10" t="s">
        <v>13</v>
      </c>
      <c r="C17" s="11">
        <v>1.58564814814815E-3</v>
      </c>
      <c r="D17" s="12">
        <f t="shared" si="0"/>
        <v>0.16606060606060627</v>
      </c>
      <c r="E17" s="12">
        <f t="shared" si="1"/>
        <v>2.7328944743666518E-2</v>
      </c>
      <c r="F17" s="11">
        <v>0</v>
      </c>
      <c r="G17" s="12">
        <f t="shared" si="2"/>
        <v>0</v>
      </c>
      <c r="H17" s="12">
        <f t="shared" si="3"/>
        <v>0</v>
      </c>
      <c r="I17" s="11">
        <v>1.58564814814815E-3</v>
      </c>
      <c r="J17" s="12">
        <f t="shared" si="4"/>
        <v>0.16606060606060627</v>
      </c>
      <c r="K17" s="14">
        <f t="shared" si="5"/>
        <v>2.7328944743666518E-2</v>
      </c>
    </row>
    <row r="18" spans="2:11" ht="16.5" thickTop="1" thickBot="1" x14ac:dyDescent="0.3">
      <c r="B18" s="31" t="s">
        <v>3</v>
      </c>
      <c r="C18" s="32">
        <f>SUM(C7:C17)</f>
        <v>9.5486111111111101E-3</v>
      </c>
      <c r="D18" s="33">
        <f>IFERROR(SUM(D7:D17),0)</f>
        <v>0.99999999999999989</v>
      </c>
      <c r="E18" s="33">
        <f>IFERROR(SUM(E7:E17),0)</f>
        <v>0.16457211250748063</v>
      </c>
      <c r="F18" s="32">
        <f>SUM(F7:F17)</f>
        <v>0</v>
      </c>
      <c r="G18" s="33">
        <f>IFERROR(SUM(G7:G17),0)</f>
        <v>0</v>
      </c>
      <c r="H18" s="33">
        <f>IFERROR(SUM(H7:H17),0)</f>
        <v>0</v>
      </c>
      <c r="I18" s="32">
        <f>SUM(I7:I17)</f>
        <v>9.5486111111111101E-3</v>
      </c>
      <c r="J18" s="33">
        <f>IFERROR(SUM(J7:J17),0)</f>
        <v>0.99999999999999989</v>
      </c>
      <c r="K18" s="34">
        <f>IFERROR(SUM(K7:K17),0)</f>
        <v>0.16457211250748063</v>
      </c>
    </row>
    <row r="19" spans="2:11" ht="15.75" thickTop="1" x14ac:dyDescent="0.25">
      <c r="B19" s="25"/>
      <c r="C19" s="26"/>
      <c r="D19" s="26"/>
      <c r="E19" s="26"/>
      <c r="F19" s="26"/>
      <c r="G19" s="26"/>
      <c r="H19" s="26"/>
      <c r="I19" s="26"/>
      <c r="J19" s="26"/>
      <c r="K19" s="27"/>
    </row>
    <row r="20" spans="2:11" x14ac:dyDescent="0.25">
      <c r="B20" s="7" t="s">
        <v>14</v>
      </c>
      <c r="C20" s="8" t="s">
        <v>57</v>
      </c>
      <c r="D20" s="16" t="s">
        <v>5</v>
      </c>
      <c r="E20" s="16" t="s">
        <v>5</v>
      </c>
      <c r="F20" s="8" t="s">
        <v>57</v>
      </c>
      <c r="G20" s="16" t="s">
        <v>5</v>
      </c>
      <c r="H20" s="16" t="s">
        <v>5</v>
      </c>
      <c r="I20" s="8" t="s">
        <v>57</v>
      </c>
      <c r="J20" s="16" t="s">
        <v>5</v>
      </c>
      <c r="K20" s="17" t="s">
        <v>5</v>
      </c>
    </row>
    <row r="21" spans="2:11" x14ac:dyDescent="0.25">
      <c r="B21" s="18" t="s">
        <v>15</v>
      </c>
      <c r="C21" s="11">
        <v>3.04398148148148E-3</v>
      </c>
      <c r="D21" s="19"/>
      <c r="E21" s="12">
        <f>IFERROR(C21/C$29,0)</f>
        <v>5.2463594653899874E-2</v>
      </c>
      <c r="F21" s="11">
        <v>0</v>
      </c>
      <c r="G21" s="19"/>
      <c r="H21" s="12">
        <f>IFERROR(F21/F$29,0)</f>
        <v>0</v>
      </c>
      <c r="I21" s="11">
        <v>3.04398148148148E-3</v>
      </c>
      <c r="J21" s="19"/>
      <c r="K21" s="14">
        <f>IFERROR(I21/I$29,0)</f>
        <v>5.2463594653899874E-2</v>
      </c>
    </row>
    <row r="22" spans="2:11" x14ac:dyDescent="0.25">
      <c r="B22" s="18" t="s">
        <v>16</v>
      </c>
      <c r="C22" s="11">
        <v>0</v>
      </c>
      <c r="D22" s="19"/>
      <c r="E22" s="12">
        <f t="shared" ref="E22:E26" si="6">IFERROR(C22/C$29,0)</f>
        <v>0</v>
      </c>
      <c r="F22" s="11">
        <v>0</v>
      </c>
      <c r="G22" s="19"/>
      <c r="H22" s="12">
        <f t="shared" ref="H22:H26" si="7">IFERROR(F22/F$29,0)</f>
        <v>0</v>
      </c>
      <c r="I22" s="11">
        <v>0</v>
      </c>
      <c r="J22" s="19"/>
      <c r="K22" s="14">
        <f t="shared" ref="K22:K26" si="8">IFERROR(I22/I$29,0)</f>
        <v>0</v>
      </c>
    </row>
    <row r="23" spans="2:11" x14ac:dyDescent="0.25">
      <c r="B23" s="18" t="s">
        <v>17</v>
      </c>
      <c r="C23" s="11">
        <v>5.09259259259259E-4</v>
      </c>
      <c r="D23" s="19"/>
      <c r="E23" s="12">
        <f t="shared" si="6"/>
        <v>8.7771793337322983E-3</v>
      </c>
      <c r="F23" s="11">
        <v>0</v>
      </c>
      <c r="G23" s="19"/>
      <c r="H23" s="12">
        <f t="shared" si="7"/>
        <v>0</v>
      </c>
      <c r="I23" s="11">
        <v>5.09259259259259E-4</v>
      </c>
      <c r="J23" s="19"/>
      <c r="K23" s="14">
        <f t="shared" si="8"/>
        <v>8.7771793337322983E-3</v>
      </c>
    </row>
    <row r="24" spans="2:11" x14ac:dyDescent="0.25">
      <c r="B24" s="18" t="s">
        <v>18</v>
      </c>
      <c r="C24" s="11">
        <v>9.1203703703703707E-3</v>
      </c>
      <c r="D24" s="19"/>
      <c r="E24" s="12">
        <f t="shared" si="6"/>
        <v>0.15719130261320577</v>
      </c>
      <c r="F24" s="11">
        <v>0</v>
      </c>
      <c r="G24" s="19"/>
      <c r="H24" s="12">
        <f t="shared" si="7"/>
        <v>0</v>
      </c>
      <c r="I24" s="11">
        <v>9.1203703703703707E-3</v>
      </c>
      <c r="J24" s="19"/>
      <c r="K24" s="14">
        <f t="shared" si="8"/>
        <v>0.15719130261320577</v>
      </c>
    </row>
    <row r="25" spans="2:11" x14ac:dyDescent="0.25">
      <c r="B25" s="18" t="s">
        <v>19</v>
      </c>
      <c r="C25" s="11">
        <v>3.3865740740740703E-2</v>
      </c>
      <c r="D25" s="19"/>
      <c r="E25" s="12">
        <f t="shared" si="6"/>
        <v>0.5836824256931975</v>
      </c>
      <c r="F25" s="11">
        <v>0</v>
      </c>
      <c r="G25" s="19"/>
      <c r="H25" s="12">
        <f t="shared" si="7"/>
        <v>0</v>
      </c>
      <c r="I25" s="11">
        <v>3.3865740740740703E-2</v>
      </c>
      <c r="J25" s="19"/>
      <c r="K25" s="14">
        <f t="shared" si="8"/>
        <v>0.5836824256931975</v>
      </c>
    </row>
    <row r="26" spans="2:11" ht="15.75" thickBot="1" x14ac:dyDescent="0.3">
      <c r="B26" s="23" t="s">
        <v>20</v>
      </c>
      <c r="C26" s="20">
        <v>1.93287037037037E-3</v>
      </c>
      <c r="D26" s="24"/>
      <c r="E26" s="21">
        <f t="shared" si="6"/>
        <v>3.3313385198483959E-2</v>
      </c>
      <c r="F26" s="20">
        <v>0</v>
      </c>
      <c r="G26" s="24"/>
      <c r="H26" s="21">
        <f t="shared" si="7"/>
        <v>0</v>
      </c>
      <c r="I26" s="20">
        <v>1.93287037037037E-3</v>
      </c>
      <c r="J26" s="24"/>
      <c r="K26" s="22">
        <f t="shared" si="8"/>
        <v>3.3313385198483959E-2</v>
      </c>
    </row>
    <row r="27" spans="2:11" ht="16.5" thickTop="1" thickBot="1" x14ac:dyDescent="0.3">
      <c r="B27" s="31" t="s">
        <v>3</v>
      </c>
      <c r="C27" s="32">
        <f>SUM(C21:C26)</f>
        <v>4.847222222222218E-2</v>
      </c>
      <c r="D27" s="33"/>
      <c r="E27" s="33">
        <f>IFERROR(SUM(E21:E26),0)</f>
        <v>0.83542788749251939</v>
      </c>
      <c r="F27" s="32">
        <f>SUM(F21:F26)</f>
        <v>0</v>
      </c>
      <c r="G27" s="33"/>
      <c r="H27" s="33">
        <f>IFERROR(SUM(H21:H26),0)</f>
        <v>0</v>
      </c>
      <c r="I27" s="32">
        <f>SUM(I21:I26)</f>
        <v>4.847222222222218E-2</v>
      </c>
      <c r="J27" s="33"/>
      <c r="K27" s="34">
        <f>IFERROR(SUM(K21:K26),0)</f>
        <v>0.83542788749251939</v>
      </c>
    </row>
    <row r="28" spans="2:11" ht="16.5" thickTop="1" thickBot="1" x14ac:dyDescent="0.3">
      <c r="B28" s="28"/>
      <c r="C28" s="29"/>
      <c r="D28" s="29"/>
      <c r="E28" s="29"/>
      <c r="F28" s="29"/>
      <c r="G28" s="29"/>
      <c r="H28" s="29"/>
      <c r="I28" s="29"/>
      <c r="J28" s="29"/>
      <c r="K28" s="30"/>
    </row>
    <row r="29" spans="2:11" ht="16.5" thickTop="1" thickBot="1" x14ac:dyDescent="0.3">
      <c r="B29" s="31" t="s">
        <v>6</v>
      </c>
      <c r="C29" s="32">
        <f>SUM(C18,C27)</f>
        <v>5.8020833333333292E-2</v>
      </c>
      <c r="D29" s="35"/>
      <c r="E29" s="36">
        <f>IFERROR(SUM(E18,E27),0)</f>
        <v>1</v>
      </c>
      <c r="F29" s="32">
        <f>SUM(F18,F27)</f>
        <v>0</v>
      </c>
      <c r="G29" s="35"/>
      <c r="H29" s="36">
        <f>IFERROR(SUM(H18,H27),0)</f>
        <v>0</v>
      </c>
      <c r="I29" s="32">
        <f>SUM(I18,I27)</f>
        <v>5.8020833333333292E-2</v>
      </c>
      <c r="J29" s="35"/>
      <c r="K29" s="38">
        <f>IFERROR(SUM(K18,K27),0)</f>
        <v>1</v>
      </c>
    </row>
    <row r="30" spans="2:11" ht="66" customHeight="1" thickTop="1" thickBot="1" x14ac:dyDescent="0.3">
      <c r="B30" s="180" t="s">
        <v>272</v>
      </c>
      <c r="C30" s="181"/>
      <c r="D30" s="181"/>
      <c r="E30" s="181"/>
      <c r="F30" s="181"/>
      <c r="G30" s="181"/>
      <c r="H30" s="181"/>
      <c r="I30" s="181"/>
      <c r="J30" s="181"/>
      <c r="K30" s="182"/>
    </row>
  </sheetData>
  <mergeCells count="6">
    <mergeCell ref="B30:K30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Footer xml:space="preserve">&amp;R
</oddFooter>
  </headerFooter>
  <colBreaks count="1" manualBreakCount="1">
    <brk id="11" max="1048575" man="1"/>
  </colBreaks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5"/>
  <dimension ref="B2:D6"/>
  <sheetViews>
    <sheetView showGridLines="0" showZeros="0" zoomScale="60" zoomScaleNormal="60" zoomScaleSheetLayoutView="100" workbookViewId="0">
      <selection activeCell="B30" sqref="B30"/>
    </sheetView>
  </sheetViews>
  <sheetFormatPr defaultColWidth="8.85546875" defaultRowHeight="15" x14ac:dyDescent="0.25"/>
  <cols>
    <col min="1" max="1" width="6.140625" style="1" customWidth="1"/>
    <col min="2" max="2" width="123.14062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s="79" customFormat="1" ht="23.25" customHeight="1" x14ac:dyDescent="0.25">
      <c r="B3" s="204" t="s">
        <v>64</v>
      </c>
      <c r="C3" s="205"/>
      <c r="D3" s="206"/>
    </row>
    <row r="4" spans="2:4" s="79" customFormat="1" ht="23.25" customHeight="1" x14ac:dyDescent="0.25">
      <c r="B4" s="207" t="s">
        <v>196</v>
      </c>
      <c r="C4" s="208"/>
      <c r="D4" s="209"/>
    </row>
    <row r="5" spans="2:4" s="79" customFormat="1" ht="23.25" customHeight="1" x14ac:dyDescent="0.25">
      <c r="B5" s="80" t="s">
        <v>10</v>
      </c>
      <c r="C5" s="81" t="s">
        <v>61</v>
      </c>
      <c r="D5" s="82" t="s">
        <v>5</v>
      </c>
    </row>
    <row r="6" spans="2:4" s="79" customFormat="1" ht="23.25" customHeight="1" thickBot="1" x14ac:dyDescent="0.3">
      <c r="B6" s="119"/>
      <c r="C6" s="120"/>
      <c r="D6" s="113"/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29" max="16383" man="1"/>
  </rowBreaks>
  <colBreaks count="1" manualBreakCount="1">
    <brk id="4" max="1048575" man="1"/>
  </colBreaks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6"/>
  <dimension ref="B2:D6"/>
  <sheetViews>
    <sheetView showGridLines="0" showZeros="0" zoomScale="60" zoomScaleNormal="60" zoomScaleSheetLayoutView="100" workbookViewId="0">
      <selection activeCell="B30" sqref="B30"/>
    </sheetView>
  </sheetViews>
  <sheetFormatPr defaultColWidth="8.85546875" defaultRowHeight="15" x14ac:dyDescent="0.25"/>
  <cols>
    <col min="1" max="1" width="6.140625" style="1" customWidth="1"/>
    <col min="2" max="2" width="126.4257812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s="79" customFormat="1" ht="24" customHeight="1" x14ac:dyDescent="0.25">
      <c r="B3" s="204" t="s">
        <v>65</v>
      </c>
      <c r="C3" s="205"/>
      <c r="D3" s="206"/>
    </row>
    <row r="4" spans="2:4" s="79" customFormat="1" ht="24" customHeight="1" x14ac:dyDescent="0.25">
      <c r="B4" s="207" t="s">
        <v>196</v>
      </c>
      <c r="C4" s="208"/>
      <c r="D4" s="209"/>
    </row>
    <row r="5" spans="2:4" s="79" customFormat="1" ht="24" customHeight="1" x14ac:dyDescent="0.25">
      <c r="B5" s="80" t="s">
        <v>10</v>
      </c>
      <c r="C5" s="81" t="s">
        <v>61</v>
      </c>
      <c r="D5" s="82" t="s">
        <v>5</v>
      </c>
    </row>
    <row r="6" spans="2:4" s="79" customFormat="1" ht="24" customHeight="1" x14ac:dyDescent="0.25">
      <c r="B6" s="83"/>
      <c r="C6" s="114"/>
      <c r="D6" s="115"/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31" max="16383" man="1"/>
  </rowBreaks>
  <colBreaks count="1" manualBreakCount="1">
    <brk id="4" max="1048575" man="1"/>
  </colBreaks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7"/>
  <dimension ref="B2:D23"/>
  <sheetViews>
    <sheetView showGridLines="0" showZeros="0" zoomScale="60" zoomScaleNormal="60" zoomScaleSheetLayoutView="100" zoomScalePageLayoutView="80" workbookViewId="0">
      <selection activeCell="B30" sqref="B30"/>
    </sheetView>
  </sheetViews>
  <sheetFormatPr defaultColWidth="8.85546875" defaultRowHeight="15" x14ac:dyDescent="0.25"/>
  <cols>
    <col min="1" max="1" width="6.140625" style="1" customWidth="1"/>
    <col min="2" max="2" width="127.14062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s="79" customFormat="1" ht="24" customHeight="1" x14ac:dyDescent="0.25">
      <c r="B3" s="204" t="s">
        <v>66</v>
      </c>
      <c r="C3" s="205"/>
      <c r="D3" s="206"/>
    </row>
    <row r="4" spans="2:4" s="79" customFormat="1" ht="24" customHeight="1" x14ac:dyDescent="0.25">
      <c r="B4" s="207" t="s">
        <v>196</v>
      </c>
      <c r="C4" s="208"/>
      <c r="D4" s="209"/>
    </row>
    <row r="5" spans="2:4" s="79" customFormat="1" ht="24" customHeight="1" x14ac:dyDescent="0.25">
      <c r="B5" s="80" t="s">
        <v>10</v>
      </c>
      <c r="C5" s="81" t="s">
        <v>61</v>
      </c>
      <c r="D5" s="82" t="s">
        <v>5</v>
      </c>
    </row>
    <row r="6" spans="2:4" s="79" customFormat="1" ht="24" customHeight="1" x14ac:dyDescent="0.25">
      <c r="B6" s="83" t="s">
        <v>76</v>
      </c>
      <c r="C6" s="84">
        <v>5.0578703703703697E-3</v>
      </c>
      <c r="D6" s="85">
        <v>0.33333333333333298</v>
      </c>
    </row>
    <row r="7" spans="2:4" s="79" customFormat="1" ht="24" customHeight="1" x14ac:dyDescent="0.25">
      <c r="B7" s="83" t="s">
        <v>77</v>
      </c>
      <c r="C7" s="84">
        <v>3.6458333333333299E-3</v>
      </c>
      <c r="D7" s="85">
        <v>0.24027459954233399</v>
      </c>
    </row>
    <row r="8" spans="2:4" s="79" customFormat="1" ht="24" customHeight="1" x14ac:dyDescent="0.25">
      <c r="B8" s="83" t="s">
        <v>127</v>
      </c>
      <c r="C8" s="84">
        <v>1.86342592592593E-3</v>
      </c>
      <c r="D8" s="85">
        <v>0.12280701754386</v>
      </c>
    </row>
    <row r="9" spans="2:4" s="79" customFormat="1" ht="24" customHeight="1" x14ac:dyDescent="0.25">
      <c r="B9" s="83" t="s">
        <v>101</v>
      </c>
      <c r="C9" s="84">
        <v>1.0416666666666699E-3</v>
      </c>
      <c r="D9" s="85">
        <v>6.8649885583524001E-2</v>
      </c>
    </row>
    <row r="10" spans="2:4" s="79" customFormat="1" ht="24" customHeight="1" x14ac:dyDescent="0.25">
      <c r="B10" s="83" t="s">
        <v>124</v>
      </c>
      <c r="C10" s="84">
        <v>6.2500000000000001E-4</v>
      </c>
      <c r="D10" s="85">
        <v>4.1189931350114402E-2</v>
      </c>
    </row>
    <row r="11" spans="2:4" s="79" customFormat="1" ht="24" customHeight="1" x14ac:dyDescent="0.25">
      <c r="B11" s="83" t="s">
        <v>223</v>
      </c>
      <c r="C11" s="84">
        <v>5.09259259259259E-4</v>
      </c>
      <c r="D11" s="85">
        <v>3.3562166285278403E-2</v>
      </c>
    </row>
    <row r="12" spans="2:4" s="79" customFormat="1" ht="24" customHeight="1" x14ac:dyDescent="0.25">
      <c r="B12" s="83" t="s">
        <v>81</v>
      </c>
      <c r="C12" s="84">
        <v>3.8194444444444398E-4</v>
      </c>
      <c r="D12" s="85">
        <v>2.5171624713958798E-2</v>
      </c>
    </row>
    <row r="13" spans="2:4" s="79" customFormat="1" ht="24" customHeight="1" x14ac:dyDescent="0.25">
      <c r="B13" s="83" t="s">
        <v>131</v>
      </c>
      <c r="C13" s="84">
        <v>2.7777777777777799E-4</v>
      </c>
      <c r="D13" s="85">
        <v>1.83066361556064E-2</v>
      </c>
    </row>
    <row r="14" spans="2:4" s="79" customFormat="1" ht="24" customHeight="1" x14ac:dyDescent="0.25">
      <c r="B14" s="83" t="s">
        <v>216</v>
      </c>
      <c r="C14" s="84">
        <v>2.5462962962962999E-4</v>
      </c>
      <c r="D14" s="85">
        <v>1.6781083142639201E-2</v>
      </c>
    </row>
    <row r="15" spans="2:4" s="79" customFormat="1" ht="24" customHeight="1" x14ac:dyDescent="0.25">
      <c r="B15" s="83" t="s">
        <v>224</v>
      </c>
      <c r="C15" s="84">
        <v>2.5462962962962999E-4</v>
      </c>
      <c r="D15" s="85">
        <v>1.6781083142639201E-2</v>
      </c>
    </row>
    <row r="16" spans="2:4" s="79" customFormat="1" ht="24" customHeight="1" x14ac:dyDescent="0.25">
      <c r="B16" s="83" t="s">
        <v>141</v>
      </c>
      <c r="C16" s="84">
        <v>2.31481481481481E-4</v>
      </c>
      <c r="D16" s="85">
        <v>1.5255530129672E-2</v>
      </c>
    </row>
    <row r="17" spans="2:4" s="79" customFormat="1" ht="24" customHeight="1" x14ac:dyDescent="0.25">
      <c r="B17" s="83" t="s">
        <v>225</v>
      </c>
      <c r="C17" s="84">
        <v>2.19907407407407E-4</v>
      </c>
      <c r="D17" s="85">
        <v>1.4492753623188401E-2</v>
      </c>
    </row>
    <row r="18" spans="2:4" s="79" customFormat="1" ht="24" customHeight="1" x14ac:dyDescent="0.25">
      <c r="B18" s="83" t="s">
        <v>82</v>
      </c>
      <c r="C18" s="84">
        <v>1.9675925925925899E-4</v>
      </c>
      <c r="D18" s="85">
        <v>1.29672006102212E-2</v>
      </c>
    </row>
    <row r="19" spans="2:4" s="79" customFormat="1" ht="24" customHeight="1" x14ac:dyDescent="0.25">
      <c r="B19" s="83" t="s">
        <v>130</v>
      </c>
      <c r="C19" s="84">
        <v>1.8518518518518501E-4</v>
      </c>
      <c r="D19" s="85">
        <v>1.22044241037376E-2</v>
      </c>
    </row>
    <row r="20" spans="2:4" s="79" customFormat="1" ht="24" customHeight="1" x14ac:dyDescent="0.25">
      <c r="B20" s="83" t="s">
        <v>226</v>
      </c>
      <c r="C20" s="84">
        <v>1.7361111111111101E-4</v>
      </c>
      <c r="D20" s="85">
        <v>1.1441647597254001E-2</v>
      </c>
    </row>
    <row r="21" spans="2:4" s="79" customFormat="1" ht="24" customHeight="1" x14ac:dyDescent="0.25">
      <c r="B21" s="83" t="s">
        <v>75</v>
      </c>
      <c r="C21" s="84">
        <v>1.15740740740741E-4</v>
      </c>
      <c r="D21" s="85">
        <v>7.6277650648360002E-3</v>
      </c>
    </row>
    <row r="22" spans="2:4" s="79" customFormat="1" ht="24" customHeight="1" x14ac:dyDescent="0.25">
      <c r="B22" s="83" t="s">
        <v>125</v>
      </c>
      <c r="C22" s="84">
        <v>9.2592592592592602E-5</v>
      </c>
      <c r="D22" s="85">
        <v>6.1022120518688001E-3</v>
      </c>
    </row>
    <row r="23" spans="2:4" s="79" customFormat="1" ht="24" customHeight="1" thickBot="1" x14ac:dyDescent="0.3">
      <c r="B23" s="86" t="s">
        <v>197</v>
      </c>
      <c r="C23" s="87">
        <v>4.6296296296296301E-5</v>
      </c>
      <c r="D23" s="88">
        <v>3.0511060259344001E-3</v>
      </c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41" max="16383" man="1"/>
  </rowBreaks>
  <colBreaks count="1" manualBreakCount="1">
    <brk id="4" max="1048575" man="1"/>
  </colBreaks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8"/>
  <dimension ref="B2:D26"/>
  <sheetViews>
    <sheetView showGridLines="0" showZeros="0" zoomScale="60" zoomScaleNormal="60" zoomScaleSheetLayoutView="100" workbookViewId="0">
      <selection activeCell="B30" sqref="B30"/>
    </sheetView>
  </sheetViews>
  <sheetFormatPr defaultColWidth="8.85546875" defaultRowHeight="15" x14ac:dyDescent="0.25"/>
  <cols>
    <col min="1" max="1" width="6.140625" style="1" customWidth="1"/>
    <col min="2" max="2" width="121.710937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s="79" customFormat="1" ht="23.25" customHeight="1" x14ac:dyDescent="0.25">
      <c r="B3" s="210" t="s">
        <v>67</v>
      </c>
      <c r="C3" s="211"/>
      <c r="D3" s="212"/>
    </row>
    <row r="4" spans="2:4" s="79" customFormat="1" ht="23.25" customHeight="1" x14ac:dyDescent="0.25">
      <c r="B4" s="213" t="s">
        <v>196</v>
      </c>
      <c r="C4" s="214"/>
      <c r="D4" s="215"/>
    </row>
    <row r="5" spans="2:4" s="79" customFormat="1" ht="23.25" customHeight="1" x14ac:dyDescent="0.25">
      <c r="B5" s="121" t="s">
        <v>10</v>
      </c>
      <c r="C5" s="122" t="s">
        <v>61</v>
      </c>
      <c r="D5" s="123" t="s">
        <v>5</v>
      </c>
    </row>
    <row r="6" spans="2:4" s="79" customFormat="1" ht="23.25" customHeight="1" x14ac:dyDescent="0.25">
      <c r="B6" s="124" t="s">
        <v>76</v>
      </c>
      <c r="C6" s="125">
        <v>9.9074074074074099E-3</v>
      </c>
      <c r="D6" s="126">
        <v>0.16774446404075999</v>
      </c>
    </row>
    <row r="7" spans="2:4" s="79" customFormat="1" ht="23.25" customHeight="1" x14ac:dyDescent="0.25">
      <c r="B7" s="124" t="s">
        <v>77</v>
      </c>
      <c r="C7" s="125">
        <v>5.92592592592593E-3</v>
      </c>
      <c r="D7" s="126">
        <v>0.10033313737017401</v>
      </c>
    </row>
    <row r="8" spans="2:4" s="79" customFormat="1" ht="23.25" customHeight="1" x14ac:dyDescent="0.25">
      <c r="B8" s="124" t="s">
        <v>124</v>
      </c>
      <c r="C8" s="125">
        <v>2.2453703703703698E-3</v>
      </c>
      <c r="D8" s="126">
        <v>3.80168528316676E-2</v>
      </c>
    </row>
    <row r="9" spans="2:4" s="79" customFormat="1" ht="23.25" customHeight="1" x14ac:dyDescent="0.25">
      <c r="B9" s="124" t="s">
        <v>197</v>
      </c>
      <c r="C9" s="125">
        <v>1.9675925925925898E-3</v>
      </c>
      <c r="D9" s="126">
        <v>3.3313737017440698E-2</v>
      </c>
    </row>
    <row r="10" spans="2:4" s="79" customFormat="1" ht="23.25" customHeight="1" x14ac:dyDescent="0.25">
      <c r="B10" s="124" t="s">
        <v>219</v>
      </c>
      <c r="C10" s="125">
        <v>1.9212962962963001E-3</v>
      </c>
      <c r="D10" s="126">
        <v>3.25298843817362E-2</v>
      </c>
    </row>
    <row r="11" spans="2:4" s="79" customFormat="1" ht="23.25" customHeight="1" x14ac:dyDescent="0.25">
      <c r="B11" s="124" t="s">
        <v>78</v>
      </c>
      <c r="C11" s="125">
        <v>1.90972222222222E-3</v>
      </c>
      <c r="D11" s="126">
        <v>3.2333921222810098E-2</v>
      </c>
    </row>
    <row r="12" spans="2:4" s="79" customFormat="1" ht="23.25" customHeight="1" x14ac:dyDescent="0.25">
      <c r="B12" s="124" t="s">
        <v>218</v>
      </c>
      <c r="C12" s="125">
        <v>1.5972222222222199E-3</v>
      </c>
      <c r="D12" s="126">
        <v>2.7042915931804801E-2</v>
      </c>
    </row>
    <row r="13" spans="2:4" s="79" customFormat="1" ht="23.25" customHeight="1" x14ac:dyDescent="0.25">
      <c r="B13" s="124" t="s">
        <v>227</v>
      </c>
      <c r="C13" s="125">
        <v>1.4583333333333299E-3</v>
      </c>
      <c r="D13" s="126">
        <v>2.4691358024691398E-2</v>
      </c>
    </row>
    <row r="14" spans="2:4" s="79" customFormat="1" ht="23.25" customHeight="1" x14ac:dyDescent="0.25">
      <c r="B14" s="124" t="s">
        <v>228</v>
      </c>
      <c r="C14" s="125">
        <v>1.30787037037037E-3</v>
      </c>
      <c r="D14" s="126">
        <v>2.21438369586518E-2</v>
      </c>
    </row>
    <row r="15" spans="2:4" s="79" customFormat="1" ht="23.25" customHeight="1" x14ac:dyDescent="0.25">
      <c r="B15" s="124" t="s">
        <v>229</v>
      </c>
      <c r="C15" s="125">
        <v>1.1458333333333301E-3</v>
      </c>
      <c r="D15" s="126">
        <v>1.9400352733686101E-2</v>
      </c>
    </row>
    <row r="16" spans="2:4" s="79" customFormat="1" ht="23.25" customHeight="1" x14ac:dyDescent="0.25">
      <c r="B16" s="124" t="s">
        <v>230</v>
      </c>
      <c r="C16" s="125">
        <v>1.1226851851851901E-3</v>
      </c>
      <c r="D16" s="126">
        <v>1.90084264158338E-2</v>
      </c>
    </row>
    <row r="17" spans="2:4" s="79" customFormat="1" ht="23.25" customHeight="1" x14ac:dyDescent="0.25">
      <c r="B17" s="124" t="s">
        <v>231</v>
      </c>
      <c r="C17" s="125">
        <v>1.11111111111111E-3</v>
      </c>
      <c r="D17" s="126">
        <v>1.8812463256907701E-2</v>
      </c>
    </row>
    <row r="18" spans="2:4" s="79" customFormat="1" ht="23.25" customHeight="1" x14ac:dyDescent="0.25">
      <c r="B18" s="124" t="s">
        <v>232</v>
      </c>
      <c r="C18" s="125">
        <v>1.0995370370370399E-3</v>
      </c>
      <c r="D18" s="126">
        <v>1.86165000979816E-2</v>
      </c>
    </row>
    <row r="19" spans="2:4" s="79" customFormat="1" ht="23.25" customHeight="1" x14ac:dyDescent="0.25">
      <c r="B19" s="124" t="s">
        <v>233</v>
      </c>
      <c r="C19" s="125">
        <v>1.0995370370370399E-3</v>
      </c>
      <c r="D19" s="126">
        <v>1.86165000979816E-2</v>
      </c>
    </row>
    <row r="20" spans="2:4" s="79" customFormat="1" ht="23.25" customHeight="1" x14ac:dyDescent="0.25">
      <c r="B20" s="124" t="s">
        <v>234</v>
      </c>
      <c r="C20" s="125">
        <v>1.0648148148148101E-3</v>
      </c>
      <c r="D20" s="126">
        <v>1.80286106212032E-2</v>
      </c>
    </row>
    <row r="21" spans="2:4" s="79" customFormat="1" ht="23.25" customHeight="1" x14ac:dyDescent="0.25">
      <c r="B21" s="124" t="s">
        <v>198</v>
      </c>
      <c r="C21" s="125">
        <v>1.05324074074074E-3</v>
      </c>
      <c r="D21" s="126">
        <v>1.7832647462277099E-2</v>
      </c>
    </row>
    <row r="22" spans="2:4" s="79" customFormat="1" ht="23.25" customHeight="1" x14ac:dyDescent="0.25">
      <c r="B22" s="124" t="s">
        <v>235</v>
      </c>
      <c r="C22" s="125">
        <v>9.9537037037036999E-4</v>
      </c>
      <c r="D22" s="126">
        <v>1.6852831667646499E-2</v>
      </c>
    </row>
    <row r="23" spans="2:4" s="79" customFormat="1" ht="23.25" customHeight="1" x14ac:dyDescent="0.25">
      <c r="B23" s="124" t="s">
        <v>236</v>
      </c>
      <c r="C23" s="125">
        <v>8.5648148148148205E-4</v>
      </c>
      <c r="D23" s="126">
        <v>1.4501273760533E-2</v>
      </c>
    </row>
    <row r="24" spans="2:4" s="79" customFormat="1" ht="23.25" customHeight="1" x14ac:dyDescent="0.25">
      <c r="B24" s="124" t="s">
        <v>237</v>
      </c>
      <c r="C24" s="125">
        <v>7.1759259259259302E-4</v>
      </c>
      <c r="D24" s="126">
        <v>1.2149715853419601E-2</v>
      </c>
    </row>
    <row r="25" spans="2:4" s="79" customFormat="1" ht="23.25" customHeight="1" x14ac:dyDescent="0.25">
      <c r="B25" s="124" t="s">
        <v>223</v>
      </c>
      <c r="C25" s="125">
        <v>7.0601851851851804E-4</v>
      </c>
      <c r="D25" s="126">
        <v>1.19537526944934E-2</v>
      </c>
    </row>
    <row r="26" spans="2:4" s="79" customFormat="1" ht="23.25" customHeight="1" thickBot="1" x14ac:dyDescent="0.3">
      <c r="B26" s="128" t="s">
        <v>140</v>
      </c>
      <c r="C26" s="129">
        <v>7.0601851851851804E-4</v>
      </c>
      <c r="D26" s="127">
        <v>1.19537526944934E-2</v>
      </c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31" max="16383" man="1"/>
  </rowBreaks>
  <colBreaks count="1" manualBreakCount="1">
    <brk id="4" max="1048575" man="1"/>
  </colBreaks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9"/>
  <dimension ref="B2:D11"/>
  <sheetViews>
    <sheetView showGridLines="0" showZeros="0" zoomScale="60" zoomScaleNormal="60" zoomScaleSheetLayoutView="100" workbookViewId="0">
      <selection activeCell="B30" sqref="B30"/>
    </sheetView>
  </sheetViews>
  <sheetFormatPr defaultColWidth="8.85546875" defaultRowHeight="15" x14ac:dyDescent="0.25"/>
  <cols>
    <col min="1" max="1" width="6.140625" style="1" customWidth="1"/>
    <col min="2" max="2" width="125.710937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s="79" customFormat="1" ht="24" customHeight="1" x14ac:dyDescent="0.25">
      <c r="B3" s="204" t="s">
        <v>68</v>
      </c>
      <c r="C3" s="205"/>
      <c r="D3" s="206"/>
    </row>
    <row r="4" spans="2:4" s="79" customFormat="1" ht="24" customHeight="1" x14ac:dyDescent="0.25">
      <c r="B4" s="207" t="s">
        <v>196</v>
      </c>
      <c r="C4" s="208"/>
      <c r="D4" s="209"/>
    </row>
    <row r="5" spans="2:4" s="79" customFormat="1" ht="24" customHeight="1" x14ac:dyDescent="0.25">
      <c r="B5" s="80" t="s">
        <v>10</v>
      </c>
      <c r="C5" s="81" t="s">
        <v>61</v>
      </c>
      <c r="D5" s="82" t="s">
        <v>5</v>
      </c>
    </row>
    <row r="6" spans="2:4" s="79" customFormat="1" ht="23.25" customHeight="1" x14ac:dyDescent="0.25">
      <c r="B6" s="124" t="s">
        <v>76</v>
      </c>
      <c r="C6" s="125">
        <v>1.0879629629629601E-3</v>
      </c>
      <c r="D6" s="126">
        <v>0.30819672131147502</v>
      </c>
    </row>
    <row r="7" spans="2:4" s="79" customFormat="1" ht="23.25" customHeight="1" x14ac:dyDescent="0.25">
      <c r="B7" s="124" t="s">
        <v>78</v>
      </c>
      <c r="C7" s="125">
        <v>9.1435185185185196E-4</v>
      </c>
      <c r="D7" s="126">
        <v>0.25901639344262301</v>
      </c>
    </row>
    <row r="8" spans="2:4" s="79" customFormat="1" ht="23.25" customHeight="1" x14ac:dyDescent="0.25">
      <c r="B8" s="124" t="s">
        <v>124</v>
      </c>
      <c r="C8" s="125">
        <v>6.4814814814814802E-4</v>
      </c>
      <c r="D8" s="126">
        <v>0.18360655737704901</v>
      </c>
    </row>
    <row r="9" spans="2:4" s="79" customFormat="1" ht="23.25" customHeight="1" x14ac:dyDescent="0.25">
      <c r="B9" s="124" t="s">
        <v>77</v>
      </c>
      <c r="C9" s="125">
        <v>3.4722222222222202E-4</v>
      </c>
      <c r="D9" s="126">
        <v>9.8360655737704902E-2</v>
      </c>
    </row>
    <row r="10" spans="2:4" s="79" customFormat="1" ht="23.25" customHeight="1" x14ac:dyDescent="0.25">
      <c r="B10" s="124" t="s">
        <v>131</v>
      </c>
      <c r="C10" s="125">
        <v>3.1250000000000001E-4</v>
      </c>
      <c r="D10" s="126">
        <v>8.8524590163934394E-2</v>
      </c>
    </row>
    <row r="11" spans="2:4" s="79" customFormat="1" ht="23.25" customHeight="1" thickBot="1" x14ac:dyDescent="0.3">
      <c r="B11" s="128" t="s">
        <v>101</v>
      </c>
      <c r="C11" s="129">
        <v>2.19907407407407E-4</v>
      </c>
      <c r="D11" s="127">
        <v>6.2295081967213103E-2</v>
      </c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34" max="16383" man="1"/>
  </rowBreaks>
  <colBreaks count="1" manualBreakCount="1">
    <brk id="4" max="1048575" man="1"/>
  </colBreaks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50"/>
  <dimension ref="B2:D26"/>
  <sheetViews>
    <sheetView showGridLines="0" showZeros="0" topLeftCell="A2" zoomScale="60" zoomScaleNormal="60" zoomScaleSheetLayoutView="100" workbookViewId="0">
      <selection activeCell="B30" sqref="B30"/>
    </sheetView>
  </sheetViews>
  <sheetFormatPr defaultColWidth="8.85546875" defaultRowHeight="15" x14ac:dyDescent="0.25"/>
  <cols>
    <col min="1" max="1" width="6.140625" style="1" customWidth="1"/>
    <col min="2" max="2" width="127.570312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s="79" customFormat="1" ht="24" customHeight="1" x14ac:dyDescent="0.25">
      <c r="B3" s="204" t="s">
        <v>69</v>
      </c>
      <c r="C3" s="205"/>
      <c r="D3" s="206"/>
    </row>
    <row r="4" spans="2:4" s="79" customFormat="1" ht="24" customHeight="1" x14ac:dyDescent="0.25">
      <c r="B4" s="207" t="s">
        <v>196</v>
      </c>
      <c r="C4" s="208"/>
      <c r="D4" s="209"/>
    </row>
    <row r="5" spans="2:4" s="79" customFormat="1" ht="23.25" customHeight="1" x14ac:dyDescent="0.25">
      <c r="B5" s="80" t="s">
        <v>10</v>
      </c>
      <c r="C5" s="81" t="s">
        <v>61</v>
      </c>
      <c r="D5" s="82" t="s">
        <v>5</v>
      </c>
    </row>
    <row r="6" spans="2:4" s="79" customFormat="1" ht="23.25" customHeight="1" x14ac:dyDescent="0.25">
      <c r="B6" s="83" t="s">
        <v>76</v>
      </c>
      <c r="C6" s="84">
        <v>1.17013888888889E-2</v>
      </c>
      <c r="D6" s="112">
        <v>0.287297527706735</v>
      </c>
    </row>
    <row r="7" spans="2:4" s="79" customFormat="1" ht="23.25" customHeight="1" x14ac:dyDescent="0.25">
      <c r="B7" s="83" t="s">
        <v>77</v>
      </c>
      <c r="C7" s="84">
        <v>9.1550925925925897E-3</v>
      </c>
      <c r="D7" s="112">
        <v>0.224779766979255</v>
      </c>
    </row>
    <row r="8" spans="2:4" s="79" customFormat="1" ht="23.25" customHeight="1" x14ac:dyDescent="0.25">
      <c r="B8" s="83" t="s">
        <v>197</v>
      </c>
      <c r="C8" s="84">
        <v>2.8587962962962998E-3</v>
      </c>
      <c r="D8" s="112">
        <v>7.0190394998579098E-2</v>
      </c>
    </row>
    <row r="9" spans="2:4" s="79" customFormat="1" ht="23.25" customHeight="1" x14ac:dyDescent="0.25">
      <c r="B9" s="83" t="s">
        <v>75</v>
      </c>
      <c r="C9" s="84">
        <v>2.7430555555555602E-3</v>
      </c>
      <c r="D9" s="112">
        <v>6.7348678601875503E-2</v>
      </c>
    </row>
    <row r="10" spans="2:4" s="79" customFormat="1" ht="23.25" customHeight="1" x14ac:dyDescent="0.25">
      <c r="B10" s="83" t="s">
        <v>78</v>
      </c>
      <c r="C10" s="84">
        <v>2.5462962962963E-3</v>
      </c>
      <c r="D10" s="112">
        <v>6.2517760727479402E-2</v>
      </c>
    </row>
    <row r="11" spans="2:4" s="79" customFormat="1" ht="23.25" customHeight="1" x14ac:dyDescent="0.25">
      <c r="B11" s="83" t="s">
        <v>131</v>
      </c>
      <c r="C11" s="84">
        <v>1.16898148148148E-3</v>
      </c>
      <c r="D11" s="112">
        <v>2.8701335606706499E-2</v>
      </c>
    </row>
    <row r="12" spans="2:4" s="79" customFormat="1" ht="23.25" customHeight="1" x14ac:dyDescent="0.25">
      <c r="B12" s="83" t="s">
        <v>124</v>
      </c>
      <c r="C12" s="84">
        <v>1.1458333333333301E-3</v>
      </c>
      <c r="D12" s="112">
        <v>2.81329923273657E-2</v>
      </c>
    </row>
    <row r="13" spans="2:4" s="79" customFormat="1" ht="23.25" customHeight="1" x14ac:dyDescent="0.25">
      <c r="B13" s="83" t="s">
        <v>216</v>
      </c>
      <c r="C13" s="84">
        <v>1.13425925925926E-3</v>
      </c>
      <c r="D13" s="112">
        <v>2.78488206876954E-2</v>
      </c>
    </row>
    <row r="14" spans="2:4" s="79" customFormat="1" ht="23.25" customHeight="1" x14ac:dyDescent="0.25">
      <c r="B14" s="83" t="s">
        <v>130</v>
      </c>
      <c r="C14" s="84">
        <v>9.1435185185185196E-4</v>
      </c>
      <c r="D14" s="112">
        <v>2.24495595339585E-2</v>
      </c>
    </row>
    <row r="15" spans="2:4" s="79" customFormat="1" ht="23.25" customHeight="1" x14ac:dyDescent="0.25">
      <c r="B15" s="83" t="s">
        <v>222</v>
      </c>
      <c r="C15" s="84">
        <v>9.1435185185185196E-4</v>
      </c>
      <c r="D15" s="112">
        <v>2.24495595339585E-2</v>
      </c>
    </row>
    <row r="16" spans="2:4" s="79" customFormat="1" ht="23.25" customHeight="1" x14ac:dyDescent="0.25">
      <c r="B16" s="83" t="s">
        <v>202</v>
      </c>
      <c r="C16" s="84">
        <v>8.9120370370370395E-4</v>
      </c>
      <c r="D16" s="112">
        <v>2.1881216254617801E-2</v>
      </c>
    </row>
    <row r="17" spans="2:4" s="79" customFormat="1" ht="23.25" customHeight="1" x14ac:dyDescent="0.25">
      <c r="B17" s="83" t="s">
        <v>238</v>
      </c>
      <c r="C17" s="84">
        <v>5.5555555555555599E-4</v>
      </c>
      <c r="D17" s="112">
        <v>1.3640238704177301E-2</v>
      </c>
    </row>
    <row r="18" spans="2:4" s="79" customFormat="1" ht="23.25" customHeight="1" x14ac:dyDescent="0.25">
      <c r="B18" s="83" t="s">
        <v>203</v>
      </c>
      <c r="C18" s="84">
        <v>4.2824074074074102E-4</v>
      </c>
      <c r="D18" s="112">
        <v>1.05143506678034E-2</v>
      </c>
    </row>
    <row r="19" spans="2:4" s="79" customFormat="1" ht="23.25" customHeight="1" x14ac:dyDescent="0.25">
      <c r="B19" s="83" t="s">
        <v>218</v>
      </c>
      <c r="C19" s="84">
        <v>3.7037037037037003E-4</v>
      </c>
      <c r="D19" s="112">
        <v>9.0934924694515504E-3</v>
      </c>
    </row>
    <row r="20" spans="2:4" s="79" customFormat="1" ht="23.25" customHeight="1" x14ac:dyDescent="0.25">
      <c r="B20" s="83" t="s">
        <v>82</v>
      </c>
      <c r="C20" s="84">
        <v>3.5879629629629602E-4</v>
      </c>
      <c r="D20" s="112">
        <v>8.8093208297811906E-3</v>
      </c>
    </row>
    <row r="21" spans="2:4" s="79" customFormat="1" ht="23.25" customHeight="1" x14ac:dyDescent="0.25">
      <c r="B21" s="83" t="s">
        <v>239</v>
      </c>
      <c r="C21" s="84">
        <v>3.4722222222222202E-4</v>
      </c>
      <c r="D21" s="112">
        <v>8.5251491901108308E-3</v>
      </c>
    </row>
    <row r="22" spans="2:4" s="79" customFormat="1" ht="23.25" customHeight="1" x14ac:dyDescent="0.25">
      <c r="B22" s="83" t="s">
        <v>240</v>
      </c>
      <c r="C22" s="84">
        <v>3.3564814814814801E-4</v>
      </c>
      <c r="D22" s="112">
        <v>8.2409775504404606E-3</v>
      </c>
    </row>
    <row r="23" spans="2:4" s="79" customFormat="1" ht="23.25" customHeight="1" x14ac:dyDescent="0.25">
      <c r="B23" s="83" t="s">
        <v>198</v>
      </c>
      <c r="C23" s="84">
        <v>3.2407407407407401E-4</v>
      </c>
      <c r="D23" s="112">
        <v>7.9568059107701008E-3</v>
      </c>
    </row>
    <row r="24" spans="2:4" s="79" customFormat="1" ht="23.25" customHeight="1" x14ac:dyDescent="0.25">
      <c r="B24" s="83" t="s">
        <v>140</v>
      </c>
      <c r="C24" s="84">
        <v>3.00925925925926E-4</v>
      </c>
      <c r="D24" s="112">
        <v>7.3884626314293803E-3</v>
      </c>
    </row>
    <row r="25" spans="2:4" s="79" customFormat="1" ht="23.25" customHeight="1" x14ac:dyDescent="0.25">
      <c r="B25" s="83" t="s">
        <v>137</v>
      </c>
      <c r="C25" s="84">
        <v>2.4305555555555601E-4</v>
      </c>
      <c r="D25" s="112">
        <v>5.9676044330775804E-3</v>
      </c>
    </row>
    <row r="26" spans="2:4" s="79" customFormat="1" ht="23.25" customHeight="1" thickBot="1" x14ac:dyDescent="0.3">
      <c r="B26" s="86" t="s">
        <v>241</v>
      </c>
      <c r="C26" s="87">
        <v>2.4305555555555601E-4</v>
      </c>
      <c r="D26" s="113">
        <v>5.9676044330775804E-3</v>
      </c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39" max="16383" man="1"/>
  </rowBreaks>
  <colBreaks count="1" manualBreakCount="1">
    <brk id="4" max="1048575" man="1"/>
  </colBreaks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51"/>
  <dimension ref="B2:D25"/>
  <sheetViews>
    <sheetView showGridLines="0" showZeros="0" zoomScale="60" zoomScaleNormal="60" zoomScaleSheetLayoutView="100" workbookViewId="0">
      <selection activeCell="B30" sqref="B30"/>
    </sheetView>
  </sheetViews>
  <sheetFormatPr defaultColWidth="8.85546875" defaultRowHeight="15" x14ac:dyDescent="0.25"/>
  <cols>
    <col min="1" max="1" width="6.140625" style="1" customWidth="1"/>
    <col min="2" max="2" width="126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s="79" customFormat="1" ht="24" customHeight="1" x14ac:dyDescent="0.25">
      <c r="B3" s="204" t="s">
        <v>70</v>
      </c>
      <c r="C3" s="205"/>
      <c r="D3" s="206"/>
    </row>
    <row r="4" spans="2:4" s="79" customFormat="1" ht="24" customHeight="1" x14ac:dyDescent="0.25">
      <c r="B4" s="207" t="s">
        <v>196</v>
      </c>
      <c r="C4" s="208"/>
      <c r="D4" s="209"/>
    </row>
    <row r="5" spans="2:4" s="79" customFormat="1" ht="24" customHeight="1" x14ac:dyDescent="0.25">
      <c r="B5" s="80" t="s">
        <v>10</v>
      </c>
      <c r="C5" s="81" t="s">
        <v>61</v>
      </c>
      <c r="D5" s="82" t="s">
        <v>5</v>
      </c>
    </row>
    <row r="6" spans="2:4" s="79" customFormat="1" ht="23.25" customHeight="1" x14ac:dyDescent="0.25">
      <c r="B6" s="83" t="s">
        <v>76</v>
      </c>
      <c r="C6" s="84">
        <v>1.6608796296296299E-2</v>
      </c>
      <c r="D6" s="112">
        <v>0.21591934998495299</v>
      </c>
    </row>
    <row r="7" spans="2:4" s="79" customFormat="1" ht="23.25" customHeight="1" x14ac:dyDescent="0.25">
      <c r="B7" s="83" t="s">
        <v>77</v>
      </c>
      <c r="C7" s="84">
        <v>1.5393518518518501E-2</v>
      </c>
      <c r="D7" s="112">
        <v>0.20012037315678599</v>
      </c>
    </row>
    <row r="8" spans="2:4" s="79" customFormat="1" ht="23.25" customHeight="1" x14ac:dyDescent="0.25">
      <c r="B8" s="83" t="s">
        <v>197</v>
      </c>
      <c r="C8" s="84">
        <v>5.6365740740740699E-3</v>
      </c>
      <c r="D8" s="112">
        <v>7.3277159193499794E-2</v>
      </c>
    </row>
    <row r="9" spans="2:4" s="79" customFormat="1" ht="23.25" customHeight="1" x14ac:dyDescent="0.25">
      <c r="B9" s="83" t="s">
        <v>124</v>
      </c>
      <c r="C9" s="84">
        <v>5.5787037037037003E-3</v>
      </c>
      <c r="D9" s="112">
        <v>7.25248269635871E-2</v>
      </c>
    </row>
    <row r="10" spans="2:4" s="79" customFormat="1" ht="23.25" customHeight="1" x14ac:dyDescent="0.25">
      <c r="B10" s="83" t="s">
        <v>78</v>
      </c>
      <c r="C10" s="84">
        <v>3.1944444444444399E-3</v>
      </c>
      <c r="D10" s="112">
        <v>4.1528739091182702E-2</v>
      </c>
    </row>
    <row r="11" spans="2:4" s="79" customFormat="1" ht="23.25" customHeight="1" x14ac:dyDescent="0.25">
      <c r="B11" s="83" t="s">
        <v>132</v>
      </c>
      <c r="C11" s="84">
        <v>2.5347222222222199E-3</v>
      </c>
      <c r="D11" s="112">
        <v>3.29521516701776E-2</v>
      </c>
    </row>
    <row r="12" spans="2:4" s="79" customFormat="1" ht="23.25" customHeight="1" x14ac:dyDescent="0.25">
      <c r="B12" s="83" t="s">
        <v>133</v>
      </c>
      <c r="C12" s="84">
        <v>2.4652777777777802E-3</v>
      </c>
      <c r="D12" s="112">
        <v>3.2049352994282299E-2</v>
      </c>
    </row>
    <row r="13" spans="2:4" s="79" customFormat="1" ht="23.25" customHeight="1" x14ac:dyDescent="0.25">
      <c r="B13" s="83" t="s">
        <v>131</v>
      </c>
      <c r="C13" s="84">
        <v>1.5972222222222199E-3</v>
      </c>
      <c r="D13" s="112">
        <v>2.0764369545591299E-2</v>
      </c>
    </row>
    <row r="14" spans="2:4" s="79" customFormat="1" ht="23.25" customHeight="1" x14ac:dyDescent="0.25">
      <c r="B14" s="83" t="s">
        <v>204</v>
      </c>
      <c r="C14" s="84">
        <v>1.57407407407407E-3</v>
      </c>
      <c r="D14" s="112">
        <v>2.04634366536262E-2</v>
      </c>
    </row>
    <row r="15" spans="2:4" s="79" customFormat="1" ht="23.25" customHeight="1" x14ac:dyDescent="0.25">
      <c r="B15" s="83" t="s">
        <v>130</v>
      </c>
      <c r="C15" s="84">
        <v>1.3657407407407401E-3</v>
      </c>
      <c r="D15" s="112">
        <v>1.77550406259404E-2</v>
      </c>
    </row>
    <row r="16" spans="2:4" s="79" customFormat="1" ht="23.25" customHeight="1" x14ac:dyDescent="0.25">
      <c r="B16" s="83" t="s">
        <v>83</v>
      </c>
      <c r="C16" s="84">
        <v>1.3657407407407401E-3</v>
      </c>
      <c r="D16" s="112">
        <v>1.77550406259404E-2</v>
      </c>
    </row>
    <row r="17" spans="2:4" s="79" customFormat="1" ht="23.25" customHeight="1" x14ac:dyDescent="0.25">
      <c r="B17" s="83" t="s">
        <v>141</v>
      </c>
      <c r="C17" s="84">
        <v>1.2615740740740699E-3</v>
      </c>
      <c r="D17" s="112">
        <v>1.64008426120975E-2</v>
      </c>
    </row>
    <row r="18" spans="2:4" s="79" customFormat="1" ht="23.25" customHeight="1" x14ac:dyDescent="0.25">
      <c r="B18" s="83" t="s">
        <v>81</v>
      </c>
      <c r="C18" s="84">
        <v>1.0416666666666699E-3</v>
      </c>
      <c r="D18" s="112">
        <v>1.35419801384291E-2</v>
      </c>
    </row>
    <row r="19" spans="2:4" s="79" customFormat="1" ht="23.25" customHeight="1" x14ac:dyDescent="0.25">
      <c r="B19" s="83" t="s">
        <v>219</v>
      </c>
      <c r="C19" s="84">
        <v>1.03009259259259E-3</v>
      </c>
      <c r="D19" s="112">
        <v>1.3391513692446601E-2</v>
      </c>
    </row>
    <row r="20" spans="2:4" s="79" customFormat="1" ht="23.25" customHeight="1" x14ac:dyDescent="0.25">
      <c r="B20" s="83" t="s">
        <v>198</v>
      </c>
      <c r="C20" s="84">
        <v>9.9537037037036999E-4</v>
      </c>
      <c r="D20" s="112">
        <v>1.29401143544989E-2</v>
      </c>
    </row>
    <row r="21" spans="2:4" s="79" customFormat="1" ht="23.25" customHeight="1" x14ac:dyDescent="0.25">
      <c r="B21" s="83" t="s">
        <v>82</v>
      </c>
      <c r="C21" s="84">
        <v>9.8379629629629598E-4</v>
      </c>
      <c r="D21" s="112">
        <v>1.27896479085164E-2</v>
      </c>
    </row>
    <row r="22" spans="2:4" s="79" customFormat="1" ht="23.25" customHeight="1" x14ac:dyDescent="0.25">
      <c r="B22" s="83" t="s">
        <v>242</v>
      </c>
      <c r="C22" s="84">
        <v>9.8379629629629598E-4</v>
      </c>
      <c r="D22" s="112">
        <v>1.27896479085164E-2</v>
      </c>
    </row>
    <row r="23" spans="2:4" s="79" customFormat="1" ht="23.25" customHeight="1" x14ac:dyDescent="0.25">
      <c r="B23" s="83" t="s">
        <v>243</v>
      </c>
      <c r="C23" s="84">
        <v>9.3749999999999997E-4</v>
      </c>
      <c r="D23" s="112">
        <v>1.21877821245862E-2</v>
      </c>
    </row>
    <row r="24" spans="2:4" s="79" customFormat="1" ht="23.25" customHeight="1" x14ac:dyDescent="0.25">
      <c r="B24" s="83" t="s">
        <v>84</v>
      </c>
      <c r="C24" s="84">
        <v>8.2175925925925895E-4</v>
      </c>
      <c r="D24" s="112">
        <v>1.0683117664760799E-2</v>
      </c>
    </row>
    <row r="25" spans="2:4" s="79" customFormat="1" ht="23.25" customHeight="1" thickBot="1" x14ac:dyDescent="0.3">
      <c r="B25" s="86" t="s">
        <v>244</v>
      </c>
      <c r="C25" s="87">
        <v>6.1342592592592601E-4</v>
      </c>
      <c r="D25" s="113">
        <v>7.9747216370749299E-3</v>
      </c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35" max="16383" man="1"/>
  </rowBreaks>
  <colBreaks count="1" manualBreakCount="1">
    <brk id="4" max="1048575" man="1"/>
  </colBreaks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52"/>
  <dimension ref="B2:D6"/>
  <sheetViews>
    <sheetView showGridLines="0" showZeros="0" topLeftCell="A2" zoomScale="60" zoomScaleNormal="60" zoomScaleSheetLayoutView="100" workbookViewId="0">
      <selection activeCell="B30" sqref="B30"/>
    </sheetView>
  </sheetViews>
  <sheetFormatPr defaultColWidth="8.85546875" defaultRowHeight="15" x14ac:dyDescent="0.25"/>
  <cols>
    <col min="1" max="1" width="6.140625" style="1" customWidth="1"/>
    <col min="2" max="2" width="120.710937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s="79" customFormat="1" ht="24" customHeight="1" x14ac:dyDescent="0.25">
      <c r="B3" s="204" t="s">
        <v>71</v>
      </c>
      <c r="C3" s="205"/>
      <c r="D3" s="206"/>
    </row>
    <row r="4" spans="2:4" s="79" customFormat="1" ht="24" customHeight="1" x14ac:dyDescent="0.25">
      <c r="B4" s="207" t="s">
        <v>196</v>
      </c>
      <c r="C4" s="208"/>
      <c r="D4" s="209"/>
    </row>
    <row r="5" spans="2:4" s="79" customFormat="1" ht="24" customHeight="1" x14ac:dyDescent="0.25">
      <c r="B5" s="80" t="s">
        <v>10</v>
      </c>
      <c r="C5" s="81" t="s">
        <v>61</v>
      </c>
      <c r="D5" s="82" t="s">
        <v>5</v>
      </c>
    </row>
    <row r="6" spans="2:4" s="79" customFormat="1" ht="24" customHeight="1" x14ac:dyDescent="0.25">
      <c r="B6" s="83"/>
      <c r="C6" s="114"/>
      <c r="D6" s="115"/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31" max="16383" man="1"/>
  </rowBreaks>
  <colBreaks count="1" manualBreakCount="1">
    <brk id="4" max="1048575" man="1"/>
  </colBreaks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53"/>
  <dimension ref="B2:D25"/>
  <sheetViews>
    <sheetView showGridLines="0" showZeros="0" zoomScale="56" zoomScaleNormal="60" zoomScaleSheetLayoutView="100" workbookViewId="0">
      <selection activeCell="B30" sqref="B30"/>
    </sheetView>
  </sheetViews>
  <sheetFormatPr defaultColWidth="8.85546875" defaultRowHeight="15" x14ac:dyDescent="0.25"/>
  <cols>
    <col min="1" max="1" width="6.140625" style="1" customWidth="1"/>
    <col min="2" max="2" width="123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s="79" customFormat="1" ht="24" customHeight="1" x14ac:dyDescent="0.25">
      <c r="B3" s="216" t="s">
        <v>292</v>
      </c>
      <c r="C3" s="217"/>
      <c r="D3" s="218"/>
    </row>
    <row r="4" spans="2:4" s="79" customFormat="1" ht="24" customHeight="1" x14ac:dyDescent="0.25">
      <c r="B4" s="219" t="s">
        <v>196</v>
      </c>
      <c r="C4" s="220"/>
      <c r="D4" s="221"/>
    </row>
    <row r="5" spans="2:4" s="79" customFormat="1" ht="23.25" customHeight="1" x14ac:dyDescent="0.25">
      <c r="B5" s="99" t="s">
        <v>10</v>
      </c>
      <c r="C5" s="100" t="s">
        <v>61</v>
      </c>
      <c r="D5" s="101" t="s">
        <v>5</v>
      </c>
    </row>
    <row r="6" spans="2:4" s="79" customFormat="1" ht="23.25" customHeight="1" x14ac:dyDescent="0.25">
      <c r="B6" s="102" t="s">
        <v>76</v>
      </c>
      <c r="C6" s="103">
        <v>3.77893518518519E-2</v>
      </c>
      <c r="D6" s="104">
        <v>3.8189814489905702E-2</v>
      </c>
    </row>
    <row r="7" spans="2:4" s="79" customFormat="1" ht="23.25" customHeight="1" x14ac:dyDescent="0.25">
      <c r="B7" s="102" t="s">
        <v>77</v>
      </c>
      <c r="C7" s="103">
        <v>3.2974537037036997E-2</v>
      </c>
      <c r="D7" s="104">
        <v>3.3323975951528799E-2</v>
      </c>
    </row>
    <row r="8" spans="2:4" s="79" customFormat="1" ht="23.25" customHeight="1" x14ac:dyDescent="0.25">
      <c r="B8" s="102" t="s">
        <v>86</v>
      </c>
      <c r="C8" s="103">
        <v>2.9270833333333302E-2</v>
      </c>
      <c r="D8" s="104">
        <v>2.9581023229700298E-2</v>
      </c>
    </row>
    <row r="9" spans="2:4" s="79" customFormat="1" ht="23.25" customHeight="1" x14ac:dyDescent="0.25">
      <c r="B9" s="102" t="s">
        <v>132</v>
      </c>
      <c r="C9" s="103">
        <v>2.7592592592592599E-2</v>
      </c>
      <c r="D9" s="104">
        <v>2.7884997777621798E-2</v>
      </c>
    </row>
    <row r="10" spans="2:4" s="79" customFormat="1" ht="23.25" customHeight="1" x14ac:dyDescent="0.25">
      <c r="B10" s="102" t="s">
        <v>245</v>
      </c>
      <c r="C10" s="103">
        <v>2.3969907407407402E-2</v>
      </c>
      <c r="D10" s="104">
        <v>2.42239221465834E-2</v>
      </c>
    </row>
    <row r="11" spans="2:4" s="79" customFormat="1" ht="23.25" customHeight="1" x14ac:dyDescent="0.25">
      <c r="B11" s="102" t="s">
        <v>246</v>
      </c>
      <c r="C11" s="103">
        <v>2.1666666666666699E-2</v>
      </c>
      <c r="D11" s="104">
        <v>2.1896273422696299E-2</v>
      </c>
    </row>
    <row r="12" spans="2:4" s="79" customFormat="1" ht="23.25" customHeight="1" x14ac:dyDescent="0.25">
      <c r="B12" s="102" t="s">
        <v>247</v>
      </c>
      <c r="C12" s="103">
        <v>2.1284722222222201E-2</v>
      </c>
      <c r="D12" s="104">
        <v>2.1510281423257799E-2</v>
      </c>
    </row>
    <row r="13" spans="2:4" s="79" customFormat="1" ht="23.25" customHeight="1" x14ac:dyDescent="0.25">
      <c r="B13" s="102" t="s">
        <v>78</v>
      </c>
      <c r="C13" s="103">
        <v>1.9421296296296301E-2</v>
      </c>
      <c r="D13" s="104">
        <v>1.9627108335087799E-2</v>
      </c>
    </row>
    <row r="14" spans="2:4" s="79" customFormat="1" ht="23.25" customHeight="1" x14ac:dyDescent="0.25">
      <c r="B14" s="102" t="s">
        <v>248</v>
      </c>
      <c r="C14" s="103">
        <v>1.7256944444444401E-2</v>
      </c>
      <c r="D14" s="104">
        <v>1.74398203382694E-2</v>
      </c>
    </row>
    <row r="15" spans="2:4" s="79" customFormat="1" ht="23.25" customHeight="1" x14ac:dyDescent="0.25">
      <c r="B15" s="102" t="s">
        <v>249</v>
      </c>
      <c r="C15" s="103">
        <v>1.59722222222222E-2</v>
      </c>
      <c r="D15" s="104">
        <v>1.6141483612885098E-2</v>
      </c>
    </row>
    <row r="16" spans="2:4" s="79" customFormat="1" ht="23.25" customHeight="1" x14ac:dyDescent="0.25">
      <c r="B16" s="102" t="s">
        <v>250</v>
      </c>
      <c r="C16" s="103">
        <v>1.56597222222222E-2</v>
      </c>
      <c r="D16" s="104">
        <v>1.5825671976980801E-2</v>
      </c>
    </row>
    <row r="17" spans="2:4" s="79" customFormat="1" ht="23.25" customHeight="1" x14ac:dyDescent="0.25">
      <c r="B17" s="102" t="s">
        <v>251</v>
      </c>
      <c r="C17" s="103">
        <v>1.47685185185185E-2</v>
      </c>
      <c r="D17" s="104">
        <v>1.49250239782909E-2</v>
      </c>
    </row>
    <row r="18" spans="2:4" s="79" customFormat="1" ht="23.25" customHeight="1" x14ac:dyDescent="0.25">
      <c r="B18" s="102" t="s">
        <v>81</v>
      </c>
      <c r="C18" s="103">
        <v>1.47685185185185E-2</v>
      </c>
      <c r="D18" s="104">
        <v>1.49250239782909E-2</v>
      </c>
    </row>
    <row r="19" spans="2:4" s="79" customFormat="1" ht="23.25" customHeight="1" x14ac:dyDescent="0.25">
      <c r="B19" s="102" t="s">
        <v>125</v>
      </c>
      <c r="C19" s="103">
        <v>1.3634259259259301E-2</v>
      </c>
      <c r="D19" s="104">
        <v>1.37787447072309E-2</v>
      </c>
    </row>
    <row r="20" spans="2:4" s="79" customFormat="1" ht="23.25" customHeight="1" x14ac:dyDescent="0.25">
      <c r="B20" s="102" t="s">
        <v>252</v>
      </c>
      <c r="C20" s="103">
        <v>1.3553240740740701E-2</v>
      </c>
      <c r="D20" s="104">
        <v>1.36968676164409E-2</v>
      </c>
    </row>
    <row r="21" spans="2:4" s="79" customFormat="1" ht="23.25" customHeight="1" x14ac:dyDescent="0.25">
      <c r="B21" s="102" t="s">
        <v>139</v>
      </c>
      <c r="C21" s="103">
        <v>1.30787037037037E-2</v>
      </c>
      <c r="D21" s="104">
        <v>1.32173017989567E-2</v>
      </c>
    </row>
    <row r="22" spans="2:4" s="79" customFormat="1" ht="23.25" customHeight="1" x14ac:dyDescent="0.25">
      <c r="B22" s="102" t="s">
        <v>136</v>
      </c>
      <c r="C22" s="103">
        <v>1.28356481481481E-2</v>
      </c>
      <c r="D22" s="104">
        <v>1.2971670526586701E-2</v>
      </c>
    </row>
    <row r="23" spans="2:4" s="79" customFormat="1" ht="23.25" customHeight="1" x14ac:dyDescent="0.25">
      <c r="B23" s="102" t="s">
        <v>140</v>
      </c>
      <c r="C23" s="103">
        <v>1.2349537037036999E-2</v>
      </c>
      <c r="D23" s="104">
        <v>1.24804079818467E-2</v>
      </c>
    </row>
    <row r="24" spans="2:4" s="79" customFormat="1" ht="23.25" customHeight="1" x14ac:dyDescent="0.25">
      <c r="B24" s="102" t="s">
        <v>253</v>
      </c>
      <c r="C24" s="103">
        <v>1.2337962962963E-2</v>
      </c>
      <c r="D24" s="104">
        <v>1.2468711254591E-2</v>
      </c>
    </row>
    <row r="25" spans="2:4" s="79" customFormat="1" ht="23.25" customHeight="1" thickBot="1" x14ac:dyDescent="0.3">
      <c r="B25" s="105" t="s">
        <v>126</v>
      </c>
      <c r="C25" s="106">
        <v>1.18981481481481E-2</v>
      </c>
      <c r="D25" s="107">
        <v>1.2024235618873801E-2</v>
      </c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31" max="16383" man="1"/>
  </rowBreaks>
  <colBreaks count="1" manualBreakCount="1">
    <brk id="4" max="1048575" man="1"/>
  </colBreaks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54"/>
  <dimension ref="B2:D21"/>
  <sheetViews>
    <sheetView showGridLines="0" showZeros="0" zoomScale="60" zoomScaleNormal="60" zoomScaleSheetLayoutView="100" workbookViewId="0">
      <selection activeCell="B30" sqref="B30"/>
    </sheetView>
  </sheetViews>
  <sheetFormatPr defaultColWidth="8.85546875" defaultRowHeight="15" x14ac:dyDescent="0.25"/>
  <cols>
    <col min="1" max="1" width="6.140625" style="1" customWidth="1"/>
    <col min="2" max="2" width="119.710937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ht="23.25" customHeight="1" x14ac:dyDescent="0.25">
      <c r="B3" s="216" t="s">
        <v>87</v>
      </c>
      <c r="C3" s="217"/>
      <c r="D3" s="218"/>
    </row>
    <row r="4" spans="2:4" ht="23.25" customHeight="1" x14ac:dyDescent="0.25">
      <c r="B4" s="219" t="s">
        <v>196</v>
      </c>
      <c r="C4" s="220"/>
      <c r="D4" s="221"/>
    </row>
    <row r="5" spans="2:4" ht="23.25" customHeight="1" x14ac:dyDescent="0.25">
      <c r="B5" s="99" t="s">
        <v>10</v>
      </c>
      <c r="C5" s="100" t="s">
        <v>61</v>
      </c>
      <c r="D5" s="101" t="s">
        <v>5</v>
      </c>
    </row>
    <row r="6" spans="2:4" ht="23.25" customHeight="1" x14ac:dyDescent="0.25">
      <c r="B6" s="102" t="s">
        <v>224</v>
      </c>
      <c r="C6" s="103">
        <v>9.2361111111111099E-3</v>
      </c>
      <c r="D6" s="104">
        <v>0.17381834023088699</v>
      </c>
    </row>
    <row r="7" spans="2:4" ht="23.25" customHeight="1" x14ac:dyDescent="0.25">
      <c r="B7" s="102" t="s">
        <v>293</v>
      </c>
      <c r="C7" s="103">
        <v>4.8263888888888896E-3</v>
      </c>
      <c r="D7" s="104">
        <v>9.0829884556741403E-2</v>
      </c>
    </row>
    <row r="8" spans="2:4" ht="23.25" customHeight="1" x14ac:dyDescent="0.25">
      <c r="B8" s="102" t="s">
        <v>76</v>
      </c>
      <c r="C8" s="103">
        <v>4.43287037037037E-3</v>
      </c>
      <c r="D8" s="104">
        <v>8.3424090612067098E-2</v>
      </c>
    </row>
    <row r="9" spans="2:4" ht="23.25" customHeight="1" x14ac:dyDescent="0.25">
      <c r="B9" s="102" t="s">
        <v>77</v>
      </c>
      <c r="C9" s="103">
        <v>3.9814814814814799E-3</v>
      </c>
      <c r="D9" s="104">
        <v>7.4929209322587703E-2</v>
      </c>
    </row>
    <row r="10" spans="2:4" ht="23.25" customHeight="1" x14ac:dyDescent="0.25">
      <c r="B10" s="102" t="s">
        <v>294</v>
      </c>
      <c r="C10" s="103">
        <v>3.8541666666666698E-3</v>
      </c>
      <c r="D10" s="104">
        <v>7.2533217164016603E-2</v>
      </c>
    </row>
    <row r="11" spans="2:4" ht="23.25" customHeight="1" x14ac:dyDescent="0.25">
      <c r="B11" s="102" t="s">
        <v>295</v>
      </c>
      <c r="C11" s="103">
        <v>3.8425925925925902E-3</v>
      </c>
      <c r="D11" s="104">
        <v>7.2315399695055502E-2</v>
      </c>
    </row>
    <row r="12" spans="2:4" ht="23.25" customHeight="1" x14ac:dyDescent="0.25">
      <c r="B12" s="102" t="s">
        <v>200</v>
      </c>
      <c r="C12" s="103">
        <v>3.2870370370370401E-3</v>
      </c>
      <c r="D12" s="104">
        <v>6.1860161184927001E-2</v>
      </c>
    </row>
    <row r="13" spans="2:4" ht="23.25" customHeight="1" x14ac:dyDescent="0.25">
      <c r="B13" s="102" t="s">
        <v>296</v>
      </c>
      <c r="C13" s="103">
        <v>2.6388888888888898E-3</v>
      </c>
      <c r="D13" s="104">
        <v>4.9662382923110399E-2</v>
      </c>
    </row>
    <row r="14" spans="2:4" ht="23.25" customHeight="1" x14ac:dyDescent="0.25">
      <c r="B14" s="102" t="s">
        <v>75</v>
      </c>
      <c r="C14" s="103">
        <v>2.6157407407407401E-3</v>
      </c>
      <c r="D14" s="104">
        <v>4.9226747985188397E-2</v>
      </c>
    </row>
    <row r="15" spans="2:4" ht="23.25" customHeight="1" x14ac:dyDescent="0.25">
      <c r="B15" s="102" t="s">
        <v>216</v>
      </c>
      <c r="C15" s="103">
        <v>2.5578703703703701E-3</v>
      </c>
      <c r="D15" s="104">
        <v>4.8137660640383398E-2</v>
      </c>
    </row>
    <row r="16" spans="2:4" ht="23.25" customHeight="1" x14ac:dyDescent="0.25">
      <c r="B16" s="102" t="s">
        <v>297</v>
      </c>
      <c r="C16" s="103">
        <v>2.4305555555555599E-3</v>
      </c>
      <c r="D16" s="104">
        <v>4.57416684818122E-2</v>
      </c>
    </row>
    <row r="17" spans="2:4" ht="23.25" customHeight="1" x14ac:dyDescent="0.25">
      <c r="B17" s="102" t="s">
        <v>298</v>
      </c>
      <c r="C17" s="103">
        <v>2.10648148148148E-3</v>
      </c>
      <c r="D17" s="104">
        <v>3.9642779350903899E-2</v>
      </c>
    </row>
    <row r="18" spans="2:4" ht="23.25" customHeight="1" x14ac:dyDescent="0.25">
      <c r="B18" s="102" t="s">
        <v>299</v>
      </c>
      <c r="C18" s="103">
        <v>2.0601851851851901E-3</v>
      </c>
      <c r="D18" s="104">
        <v>3.8771509475059897E-2</v>
      </c>
    </row>
    <row r="19" spans="2:4" ht="23.25" customHeight="1" x14ac:dyDescent="0.25">
      <c r="B19" s="102" t="s">
        <v>300</v>
      </c>
      <c r="C19" s="103">
        <v>2.0370370370370399E-3</v>
      </c>
      <c r="D19" s="104">
        <v>3.8335874537137903E-2</v>
      </c>
    </row>
    <row r="20" spans="2:4" ht="23.25" customHeight="1" x14ac:dyDescent="0.25">
      <c r="B20" s="102" t="s">
        <v>220</v>
      </c>
      <c r="C20" s="103">
        <v>1.65509259259259E-3</v>
      </c>
      <c r="D20" s="104">
        <v>3.1147898061424501E-2</v>
      </c>
    </row>
    <row r="21" spans="2:4" ht="23.25" customHeight="1" thickBot="1" x14ac:dyDescent="0.3">
      <c r="B21" s="105" t="s">
        <v>127</v>
      </c>
      <c r="C21" s="106">
        <v>1.57407407407407E-3</v>
      </c>
      <c r="D21" s="107">
        <v>2.96231757786975E-2</v>
      </c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31" max="16383" man="1"/>
  </rowBreaks>
  <colBreaks count="1" manualBreakCount="1">
    <brk id="4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7"/>
  <dimension ref="B1:K40"/>
  <sheetViews>
    <sheetView showGridLines="0" showZeros="0" view="pageBreakPreview" topLeftCell="A19" zoomScale="110" zoomScaleNormal="70" zoomScaleSheetLayoutView="110" workbookViewId="0">
      <selection activeCell="B2" sqref="B2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6" width="10.7109375" style="4" customWidth="1"/>
    <col min="7" max="7" width="10.7109375" style="1" customWidth="1"/>
    <col min="8" max="8" width="10.7109375" style="4" customWidth="1"/>
    <col min="9" max="11" width="10.7109375" style="1" customWidth="1"/>
    <col min="12" max="16384" width="8.85546875" style="1"/>
  </cols>
  <sheetData>
    <row r="1" spans="2:11" s="5" customFormat="1" x14ac:dyDescent="0.25">
      <c r="C1" s="6"/>
      <c r="D1" s="6"/>
      <c r="E1" s="6"/>
      <c r="F1" s="6"/>
      <c r="H1" s="6"/>
    </row>
    <row r="2" spans="2:11" s="5" customFormat="1" ht="15.75" thickBot="1" x14ac:dyDescent="0.3">
      <c r="C2" s="6"/>
      <c r="D2" s="6"/>
      <c r="E2" s="6"/>
      <c r="F2" s="6"/>
      <c r="H2" s="6"/>
    </row>
    <row r="3" spans="2:11" s="5" customFormat="1" x14ac:dyDescent="0.25">
      <c r="B3" s="183" t="s">
        <v>50</v>
      </c>
      <c r="C3" s="184"/>
      <c r="D3" s="184"/>
      <c r="E3" s="184"/>
      <c r="F3" s="184"/>
      <c r="G3" s="184"/>
      <c r="H3" s="184"/>
      <c r="I3" s="184"/>
      <c r="J3" s="184"/>
      <c r="K3" s="185"/>
    </row>
    <row r="4" spans="2:11" s="5" customFormat="1" ht="15.75" thickBot="1" x14ac:dyDescent="0.3">
      <c r="B4" s="186" t="s">
        <v>196</v>
      </c>
      <c r="C4" s="187"/>
      <c r="D4" s="187"/>
      <c r="E4" s="187"/>
      <c r="F4" s="187"/>
      <c r="G4" s="187"/>
      <c r="H4" s="187"/>
      <c r="I4" s="187"/>
      <c r="J4" s="187"/>
      <c r="K4" s="188"/>
    </row>
    <row r="5" spans="2:11" s="5" customFormat="1" x14ac:dyDescent="0.25">
      <c r="B5" s="39"/>
      <c r="C5" s="189" t="s">
        <v>28</v>
      </c>
      <c r="D5" s="189"/>
      <c r="E5" s="189"/>
      <c r="F5" s="189" t="s">
        <v>29</v>
      </c>
      <c r="G5" s="189"/>
      <c r="H5" s="189"/>
      <c r="I5" s="189" t="s">
        <v>30</v>
      </c>
      <c r="J5" s="189"/>
      <c r="K5" s="190"/>
    </row>
    <row r="6" spans="2:11" s="5" customFormat="1" x14ac:dyDescent="0.25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9" t="s">
        <v>5</v>
      </c>
    </row>
    <row r="7" spans="2:11" s="5" customFormat="1" x14ac:dyDescent="0.25">
      <c r="B7" s="10" t="s">
        <v>40</v>
      </c>
      <c r="C7" s="11">
        <v>1.4351851851851899E-3</v>
      </c>
      <c r="D7" s="12">
        <f t="shared" ref="D7:D17" si="0">IFERROR(C7/C$18,0)</f>
        <v>0.23484848484848544</v>
      </c>
      <c r="E7" s="12">
        <f t="shared" ref="E7:E17" si="1">IFERROR(C7/C$29,0)</f>
        <v>4.3055555555555736E-2</v>
      </c>
      <c r="F7" s="11">
        <v>0</v>
      </c>
      <c r="G7" s="12">
        <f t="shared" ref="G7:G17" si="2">IFERROR(F7/F$18,0)</f>
        <v>0</v>
      </c>
      <c r="H7" s="12">
        <f t="shared" ref="H7:H17" si="3">IFERROR(F7/F$29,0)</f>
        <v>0</v>
      </c>
      <c r="I7" s="11">
        <v>1.4351851851851899E-3</v>
      </c>
      <c r="J7" s="12">
        <f t="shared" ref="J7:J17" si="4">IFERROR(I7/I$18,0)</f>
        <v>0.23484848484848544</v>
      </c>
      <c r="K7" s="14">
        <f t="shared" ref="K7:K17" si="5">IFERROR(I7/I$29,0)</f>
        <v>4.3055555555555736E-2</v>
      </c>
    </row>
    <row r="8" spans="2:11" s="5" customFormat="1" x14ac:dyDescent="0.25">
      <c r="B8" s="153" t="s">
        <v>122</v>
      </c>
      <c r="C8" s="11">
        <v>2.04861111111111E-3</v>
      </c>
      <c r="D8" s="12">
        <f t="shared" si="0"/>
        <v>0.33522727272727226</v>
      </c>
      <c r="E8" s="12">
        <f t="shared" si="1"/>
        <v>6.1458333333333351E-2</v>
      </c>
      <c r="F8" s="11">
        <v>0</v>
      </c>
      <c r="G8" s="12">
        <f t="shared" si="2"/>
        <v>0</v>
      </c>
      <c r="H8" s="12">
        <f t="shared" si="3"/>
        <v>0</v>
      </c>
      <c r="I8" s="11">
        <v>2.04861111111111E-3</v>
      </c>
      <c r="J8" s="12">
        <f t="shared" si="4"/>
        <v>0.33522727272727226</v>
      </c>
      <c r="K8" s="14">
        <f t="shared" si="5"/>
        <v>6.1458333333333351E-2</v>
      </c>
    </row>
    <row r="9" spans="2:11" s="5" customFormat="1" x14ac:dyDescent="0.25">
      <c r="B9" s="10" t="s">
        <v>11</v>
      </c>
      <c r="C9" s="11">
        <v>1.44675925925926E-3</v>
      </c>
      <c r="D9" s="12">
        <f t="shared" si="0"/>
        <v>0.2367424242424242</v>
      </c>
      <c r="E9" s="12">
        <f t="shared" si="1"/>
        <v>4.3402777777777839E-2</v>
      </c>
      <c r="F9" s="11">
        <v>0</v>
      </c>
      <c r="G9" s="12">
        <f t="shared" si="2"/>
        <v>0</v>
      </c>
      <c r="H9" s="12">
        <f t="shared" si="3"/>
        <v>0</v>
      </c>
      <c r="I9" s="11">
        <v>1.44675925925926E-3</v>
      </c>
      <c r="J9" s="12">
        <f t="shared" si="4"/>
        <v>0.2367424242424242</v>
      </c>
      <c r="K9" s="14">
        <f t="shared" si="5"/>
        <v>4.3402777777777839E-2</v>
      </c>
    </row>
    <row r="10" spans="2:11" s="5" customFormat="1" x14ac:dyDescent="0.25">
      <c r="B10" s="10" t="s">
        <v>52</v>
      </c>
      <c r="C10" s="11">
        <v>6.01851851851852E-4</v>
      </c>
      <c r="D10" s="12">
        <f t="shared" si="0"/>
        <v>9.8484848484848439E-2</v>
      </c>
      <c r="E10" s="12">
        <f t="shared" si="1"/>
        <v>1.8055555555555575E-2</v>
      </c>
      <c r="F10" s="11">
        <v>0</v>
      </c>
      <c r="G10" s="12">
        <f t="shared" si="2"/>
        <v>0</v>
      </c>
      <c r="H10" s="12">
        <f t="shared" si="3"/>
        <v>0</v>
      </c>
      <c r="I10" s="11">
        <v>6.01851851851852E-4</v>
      </c>
      <c r="J10" s="12">
        <f t="shared" si="4"/>
        <v>9.8484848484848439E-2</v>
      </c>
      <c r="K10" s="14">
        <f t="shared" si="5"/>
        <v>1.8055555555555575E-2</v>
      </c>
    </row>
    <row r="11" spans="2:11" s="5" customFormat="1" x14ac:dyDescent="0.25">
      <c r="B11" s="10" t="s">
        <v>12</v>
      </c>
      <c r="C11" s="11">
        <v>3.1250000000000001E-4</v>
      </c>
      <c r="D11" s="12">
        <f t="shared" si="0"/>
        <v>5.1136363636363598E-2</v>
      </c>
      <c r="E11" s="12">
        <f t="shared" si="1"/>
        <v>9.3750000000000083E-3</v>
      </c>
      <c r="F11" s="11">
        <v>0</v>
      </c>
      <c r="G11" s="12">
        <f t="shared" si="2"/>
        <v>0</v>
      </c>
      <c r="H11" s="12">
        <f t="shared" si="3"/>
        <v>0</v>
      </c>
      <c r="I11" s="11">
        <v>3.1250000000000001E-4</v>
      </c>
      <c r="J11" s="12">
        <f t="shared" si="4"/>
        <v>5.1136363636363598E-2</v>
      </c>
      <c r="K11" s="14">
        <f t="shared" si="5"/>
        <v>9.3750000000000083E-3</v>
      </c>
    </row>
    <row r="12" spans="2:11" s="5" customFormat="1" x14ac:dyDescent="0.25">
      <c r="B12" s="10" t="s">
        <v>142</v>
      </c>
      <c r="C12" s="11">
        <v>0</v>
      </c>
      <c r="D12" s="12">
        <f t="shared" si="0"/>
        <v>0</v>
      </c>
      <c r="E12" s="12">
        <f t="shared" si="1"/>
        <v>0</v>
      </c>
      <c r="F12" s="11">
        <v>0</v>
      </c>
      <c r="G12" s="12">
        <f t="shared" si="2"/>
        <v>0</v>
      </c>
      <c r="H12" s="12">
        <f t="shared" si="3"/>
        <v>0</v>
      </c>
      <c r="I12" s="11">
        <v>0</v>
      </c>
      <c r="J12" s="12">
        <f t="shared" si="4"/>
        <v>0</v>
      </c>
      <c r="K12" s="14">
        <f t="shared" si="5"/>
        <v>0</v>
      </c>
    </row>
    <row r="13" spans="2:11" s="5" customFormat="1" x14ac:dyDescent="0.25">
      <c r="B13" s="10" t="s">
        <v>143</v>
      </c>
      <c r="C13" s="11">
        <v>0</v>
      </c>
      <c r="D13" s="12">
        <f t="shared" si="0"/>
        <v>0</v>
      </c>
      <c r="E13" s="12">
        <f t="shared" si="1"/>
        <v>0</v>
      </c>
      <c r="F13" s="11">
        <v>0</v>
      </c>
      <c r="G13" s="12">
        <f t="shared" si="2"/>
        <v>0</v>
      </c>
      <c r="H13" s="12">
        <f t="shared" si="3"/>
        <v>0</v>
      </c>
      <c r="I13" s="11">
        <v>0</v>
      </c>
      <c r="J13" s="12">
        <f t="shared" si="4"/>
        <v>0</v>
      </c>
      <c r="K13" s="14">
        <f t="shared" si="5"/>
        <v>0</v>
      </c>
    </row>
    <row r="14" spans="2:11" s="5" customFormat="1" x14ac:dyDescent="0.25">
      <c r="B14" s="10" t="s">
        <v>144</v>
      </c>
      <c r="C14" s="11">
        <v>0</v>
      </c>
      <c r="D14" s="12">
        <f t="shared" si="0"/>
        <v>0</v>
      </c>
      <c r="E14" s="12">
        <f t="shared" si="1"/>
        <v>0</v>
      </c>
      <c r="F14" s="11">
        <v>0</v>
      </c>
      <c r="G14" s="12">
        <f t="shared" si="2"/>
        <v>0</v>
      </c>
      <c r="H14" s="12">
        <f t="shared" si="3"/>
        <v>0</v>
      </c>
      <c r="I14" s="11">
        <v>0</v>
      </c>
      <c r="J14" s="12">
        <f t="shared" si="4"/>
        <v>0</v>
      </c>
      <c r="K14" s="14">
        <f t="shared" si="5"/>
        <v>0</v>
      </c>
    </row>
    <row r="15" spans="2:11" s="5" customFormat="1" x14ac:dyDescent="0.25">
      <c r="B15" s="10" t="s">
        <v>145</v>
      </c>
      <c r="C15" s="11">
        <v>0</v>
      </c>
      <c r="D15" s="12">
        <f t="shared" si="0"/>
        <v>0</v>
      </c>
      <c r="E15" s="12">
        <f t="shared" si="1"/>
        <v>0</v>
      </c>
      <c r="F15" s="11">
        <v>0</v>
      </c>
      <c r="G15" s="12">
        <f t="shared" si="2"/>
        <v>0</v>
      </c>
      <c r="H15" s="12">
        <f t="shared" si="3"/>
        <v>0</v>
      </c>
      <c r="I15" s="11">
        <v>0</v>
      </c>
      <c r="J15" s="12">
        <f t="shared" si="4"/>
        <v>0</v>
      </c>
      <c r="K15" s="14">
        <f t="shared" si="5"/>
        <v>0</v>
      </c>
    </row>
    <row r="16" spans="2:11" s="5" customFormat="1" x14ac:dyDescent="0.25">
      <c r="B16" s="10" t="s">
        <v>146</v>
      </c>
      <c r="C16" s="11">
        <v>0</v>
      </c>
      <c r="D16" s="12">
        <f t="shared" si="0"/>
        <v>0</v>
      </c>
      <c r="E16" s="12">
        <f t="shared" si="1"/>
        <v>0</v>
      </c>
      <c r="F16" s="11">
        <v>0</v>
      </c>
      <c r="G16" s="12">
        <f t="shared" si="2"/>
        <v>0</v>
      </c>
      <c r="H16" s="12">
        <f t="shared" si="3"/>
        <v>0</v>
      </c>
      <c r="I16" s="11">
        <v>0</v>
      </c>
      <c r="J16" s="12">
        <f t="shared" si="4"/>
        <v>0</v>
      </c>
      <c r="K16" s="14">
        <f t="shared" si="5"/>
        <v>0</v>
      </c>
    </row>
    <row r="17" spans="2:11" s="5" customFormat="1" ht="15.75" thickBot="1" x14ac:dyDescent="0.3">
      <c r="B17" s="10" t="s">
        <v>13</v>
      </c>
      <c r="C17" s="11">
        <v>2.6620370370370399E-4</v>
      </c>
      <c r="D17" s="12">
        <f t="shared" si="0"/>
        <v>4.3560606060606077E-2</v>
      </c>
      <c r="E17" s="12">
        <f t="shared" si="1"/>
        <v>7.9861111111111261E-3</v>
      </c>
      <c r="F17" s="11">
        <v>0</v>
      </c>
      <c r="G17" s="12">
        <f t="shared" si="2"/>
        <v>0</v>
      </c>
      <c r="H17" s="12">
        <f t="shared" si="3"/>
        <v>0</v>
      </c>
      <c r="I17" s="11">
        <v>2.6620370370370399E-4</v>
      </c>
      <c r="J17" s="12">
        <f t="shared" si="4"/>
        <v>4.3560606060606077E-2</v>
      </c>
      <c r="K17" s="14">
        <f t="shared" si="5"/>
        <v>7.9861111111111261E-3</v>
      </c>
    </row>
    <row r="18" spans="2:11" s="5" customFormat="1" ht="16.5" thickTop="1" thickBot="1" x14ac:dyDescent="0.3">
      <c r="B18" s="31" t="s">
        <v>3</v>
      </c>
      <c r="C18" s="32">
        <f>SUM(C7:C17)</f>
        <v>6.1111111111111158E-3</v>
      </c>
      <c r="D18" s="33">
        <f>IFERROR(SUM(D7:D17),0)</f>
        <v>1</v>
      </c>
      <c r="E18" s="33">
        <f>IFERROR(SUM(E7:E17),0)</f>
        <v>0.18333333333333363</v>
      </c>
      <c r="F18" s="32">
        <f>SUM(F7:F17)</f>
        <v>0</v>
      </c>
      <c r="G18" s="33">
        <f>IFERROR(SUM(G7:G17),0)</f>
        <v>0</v>
      </c>
      <c r="H18" s="33">
        <f>IFERROR(SUM(H7:H17),0)</f>
        <v>0</v>
      </c>
      <c r="I18" s="32">
        <f>SUM(I7:I17)</f>
        <v>6.1111111111111158E-3</v>
      </c>
      <c r="J18" s="33">
        <f>IFERROR(SUM(J7:J17),0)</f>
        <v>1</v>
      </c>
      <c r="K18" s="34">
        <f>IFERROR(SUM(K7:K17),0)</f>
        <v>0.18333333333333363</v>
      </c>
    </row>
    <row r="19" spans="2:11" s="5" customFormat="1" ht="15.75" thickTop="1" x14ac:dyDescent="0.25">
      <c r="B19" s="25"/>
      <c r="C19" s="26"/>
      <c r="D19" s="26"/>
      <c r="E19" s="26"/>
      <c r="F19" s="26"/>
      <c r="G19" s="26"/>
      <c r="H19" s="26"/>
      <c r="I19" s="26"/>
      <c r="J19" s="26"/>
      <c r="K19" s="27"/>
    </row>
    <row r="20" spans="2:11" s="5" customFormat="1" x14ac:dyDescent="0.25">
      <c r="B20" s="7" t="s">
        <v>14</v>
      </c>
      <c r="C20" s="8" t="s">
        <v>57</v>
      </c>
      <c r="D20" s="16" t="s">
        <v>5</v>
      </c>
      <c r="E20" s="16" t="s">
        <v>5</v>
      </c>
      <c r="F20" s="8" t="s">
        <v>57</v>
      </c>
      <c r="G20" s="16" t="s">
        <v>5</v>
      </c>
      <c r="H20" s="16" t="s">
        <v>5</v>
      </c>
      <c r="I20" s="8" t="s">
        <v>57</v>
      </c>
      <c r="J20" s="16" t="s">
        <v>5</v>
      </c>
      <c r="K20" s="17" t="s">
        <v>5</v>
      </c>
    </row>
    <row r="21" spans="2:11" s="5" customFormat="1" x14ac:dyDescent="0.25">
      <c r="B21" s="18" t="s">
        <v>15</v>
      </c>
      <c r="C21" s="11">
        <v>2.3379629629629601E-3</v>
      </c>
      <c r="D21" s="19"/>
      <c r="E21" s="12">
        <f>IFERROR(C21/C$29,0)</f>
        <v>7.0138888888888862E-2</v>
      </c>
      <c r="F21" s="11">
        <v>0</v>
      </c>
      <c r="G21" s="19"/>
      <c r="H21" s="12">
        <f>IFERROR(F21/F$29,0)</f>
        <v>0</v>
      </c>
      <c r="I21" s="11">
        <v>2.3379629629629601E-3</v>
      </c>
      <c r="J21" s="19"/>
      <c r="K21" s="14">
        <f>IFERROR(I21/I$29,0)</f>
        <v>7.0138888888888862E-2</v>
      </c>
    </row>
    <row r="22" spans="2:11" s="5" customFormat="1" x14ac:dyDescent="0.25">
      <c r="B22" s="18" t="s">
        <v>16</v>
      </c>
      <c r="C22" s="11">
        <v>0</v>
      </c>
      <c r="D22" s="19"/>
      <c r="E22" s="12">
        <f t="shared" ref="E22:E26" si="6">IFERROR(C22/C$29,0)</f>
        <v>0</v>
      </c>
      <c r="F22" s="11">
        <v>0</v>
      </c>
      <c r="G22" s="19"/>
      <c r="H22" s="12">
        <f t="shared" ref="H22:H26" si="7">IFERROR(F22/F$29,0)</f>
        <v>0</v>
      </c>
      <c r="I22" s="11">
        <v>0</v>
      </c>
      <c r="J22" s="19"/>
      <c r="K22" s="14">
        <f t="shared" ref="K22:K26" si="8">IFERROR(I22/I$29,0)</f>
        <v>0</v>
      </c>
    </row>
    <row r="23" spans="2:11" s="5" customFormat="1" x14ac:dyDescent="0.25">
      <c r="B23" s="18" t="s">
        <v>17</v>
      </c>
      <c r="C23" s="11">
        <v>5.78703703703704E-5</v>
      </c>
      <c r="D23" s="19"/>
      <c r="E23" s="12">
        <f t="shared" si="6"/>
        <v>1.7361111111111134E-3</v>
      </c>
      <c r="F23" s="11">
        <v>0</v>
      </c>
      <c r="G23" s="19"/>
      <c r="H23" s="12">
        <f t="shared" si="7"/>
        <v>0</v>
      </c>
      <c r="I23" s="11">
        <v>5.78703703703704E-5</v>
      </c>
      <c r="J23" s="19"/>
      <c r="K23" s="14">
        <f t="shared" si="8"/>
        <v>1.7361111111111134E-3</v>
      </c>
    </row>
    <row r="24" spans="2:11" s="5" customFormat="1" x14ac:dyDescent="0.25">
      <c r="B24" s="18" t="s">
        <v>18</v>
      </c>
      <c r="C24" s="11">
        <v>4.4791666666666704E-3</v>
      </c>
      <c r="D24" s="19"/>
      <c r="E24" s="12">
        <f t="shared" si="6"/>
        <v>0.13437500000000022</v>
      </c>
      <c r="F24" s="11">
        <v>0</v>
      </c>
      <c r="G24" s="19"/>
      <c r="H24" s="12">
        <f t="shared" si="7"/>
        <v>0</v>
      </c>
      <c r="I24" s="11">
        <v>4.4791666666666704E-3</v>
      </c>
      <c r="J24" s="19"/>
      <c r="K24" s="14">
        <f t="shared" si="8"/>
        <v>0.13437500000000022</v>
      </c>
    </row>
    <row r="25" spans="2:11" s="5" customFormat="1" x14ac:dyDescent="0.25">
      <c r="B25" s="18" t="s">
        <v>19</v>
      </c>
      <c r="C25" s="11">
        <v>1.92708333333333E-2</v>
      </c>
      <c r="D25" s="19"/>
      <c r="E25" s="12">
        <f t="shared" si="6"/>
        <v>0.57812499999999944</v>
      </c>
      <c r="F25" s="11">
        <v>0</v>
      </c>
      <c r="G25" s="19"/>
      <c r="H25" s="12">
        <f t="shared" si="7"/>
        <v>0</v>
      </c>
      <c r="I25" s="11">
        <v>1.92708333333333E-2</v>
      </c>
      <c r="J25" s="19"/>
      <c r="K25" s="14">
        <f t="shared" si="8"/>
        <v>0.57812499999999944</v>
      </c>
    </row>
    <row r="26" spans="2:11" s="5" customFormat="1" ht="15.75" thickBot="1" x14ac:dyDescent="0.3">
      <c r="B26" s="23" t="s">
        <v>20</v>
      </c>
      <c r="C26" s="20">
        <v>1.07638888888889E-3</v>
      </c>
      <c r="D26" s="24"/>
      <c r="E26" s="21">
        <f t="shared" si="6"/>
        <v>3.2291666666666725E-2</v>
      </c>
      <c r="F26" s="20">
        <v>0</v>
      </c>
      <c r="G26" s="24"/>
      <c r="H26" s="21">
        <f t="shared" si="7"/>
        <v>0</v>
      </c>
      <c r="I26" s="20">
        <v>1.07638888888889E-3</v>
      </c>
      <c r="J26" s="24"/>
      <c r="K26" s="22">
        <f t="shared" si="8"/>
        <v>3.2291666666666725E-2</v>
      </c>
    </row>
    <row r="27" spans="2:11" s="5" customFormat="1" ht="16.5" thickTop="1" thickBot="1" x14ac:dyDescent="0.3">
      <c r="B27" s="31" t="s">
        <v>3</v>
      </c>
      <c r="C27" s="32">
        <f>SUM(C21:C26)</f>
        <v>2.7222222222222189E-2</v>
      </c>
      <c r="D27" s="33"/>
      <c r="E27" s="33">
        <f>IFERROR(SUM(E21:E26),0)</f>
        <v>0.81666666666666632</v>
      </c>
      <c r="F27" s="32">
        <f>SUM(F21:F26)</f>
        <v>0</v>
      </c>
      <c r="G27" s="33"/>
      <c r="H27" s="33">
        <f>IFERROR(SUM(H21:H26),0)</f>
        <v>0</v>
      </c>
      <c r="I27" s="32">
        <f>SUM(I21:I26)</f>
        <v>2.7222222222222189E-2</v>
      </c>
      <c r="J27" s="33"/>
      <c r="K27" s="34">
        <f>IFERROR(SUM(K21:K26),0)</f>
        <v>0.81666666666666632</v>
      </c>
    </row>
    <row r="28" spans="2:11" s="5" customFormat="1" ht="16.5" thickTop="1" thickBot="1" x14ac:dyDescent="0.3">
      <c r="B28" s="28"/>
      <c r="C28" s="29"/>
      <c r="D28" s="29"/>
      <c r="E28" s="29"/>
      <c r="F28" s="29"/>
      <c r="G28" s="29"/>
      <c r="H28" s="29"/>
      <c r="I28" s="29"/>
      <c r="J28" s="29"/>
      <c r="K28" s="30"/>
    </row>
    <row r="29" spans="2:11" s="5" customFormat="1" ht="16.5" thickTop="1" thickBot="1" x14ac:dyDescent="0.3">
      <c r="B29" s="31" t="s">
        <v>6</v>
      </c>
      <c r="C29" s="32">
        <f>SUM(C18,C27)</f>
        <v>3.3333333333333305E-2</v>
      </c>
      <c r="D29" s="35"/>
      <c r="E29" s="36">
        <f>IFERROR(SUM(E18,E27),0)</f>
        <v>1</v>
      </c>
      <c r="F29" s="32">
        <f>SUM(F18,F27)</f>
        <v>0</v>
      </c>
      <c r="G29" s="35"/>
      <c r="H29" s="36">
        <f>IFERROR(SUM(H18,H27),0)</f>
        <v>0</v>
      </c>
      <c r="I29" s="32">
        <f>SUM(I18,I27)</f>
        <v>3.3333333333333305E-2</v>
      </c>
      <c r="J29" s="35"/>
      <c r="K29" s="38">
        <f>IFERROR(SUM(K18,K27),0)</f>
        <v>1</v>
      </c>
    </row>
    <row r="30" spans="2:11" s="5" customFormat="1" ht="66" customHeight="1" thickTop="1" thickBot="1" x14ac:dyDescent="0.3">
      <c r="B30" s="180" t="s">
        <v>272</v>
      </c>
      <c r="C30" s="181"/>
      <c r="D30" s="181"/>
      <c r="E30" s="181"/>
      <c r="F30" s="181"/>
      <c r="G30" s="181"/>
      <c r="H30" s="181"/>
      <c r="I30" s="181"/>
      <c r="J30" s="181"/>
      <c r="K30" s="182"/>
    </row>
    <row r="31" spans="2:11" s="5" customFormat="1" x14ac:dyDescent="0.25">
      <c r="C31" s="6"/>
      <c r="D31" s="6"/>
      <c r="E31" s="6"/>
      <c r="F31" s="6"/>
      <c r="H31" s="6"/>
    </row>
    <row r="32" spans="2:11" s="5" customFormat="1" x14ac:dyDescent="0.25">
      <c r="C32" s="6"/>
      <c r="D32" s="6"/>
      <c r="E32" s="6"/>
      <c r="F32" s="6"/>
      <c r="H32" s="6"/>
    </row>
    <row r="33" spans="3:8" s="5" customFormat="1" x14ac:dyDescent="0.25">
      <c r="C33" s="6"/>
      <c r="D33" s="6"/>
      <c r="E33" s="6"/>
      <c r="F33" s="6"/>
      <c r="H33" s="6"/>
    </row>
    <row r="34" spans="3:8" s="5" customFormat="1" x14ac:dyDescent="0.25">
      <c r="C34" s="6"/>
      <c r="D34" s="6"/>
      <c r="E34" s="6"/>
      <c r="F34" s="6"/>
      <c r="H34" s="6"/>
    </row>
    <row r="35" spans="3:8" s="5" customFormat="1" x14ac:dyDescent="0.25">
      <c r="C35" s="6"/>
      <c r="D35" s="6"/>
      <c r="E35" s="6"/>
      <c r="F35" s="6"/>
      <c r="H35" s="6"/>
    </row>
    <row r="36" spans="3:8" s="5" customFormat="1" x14ac:dyDescent="0.25">
      <c r="C36" s="6"/>
      <c r="D36" s="6"/>
      <c r="E36" s="6"/>
      <c r="F36" s="6"/>
      <c r="H36" s="6"/>
    </row>
    <row r="37" spans="3:8" s="5" customFormat="1" x14ac:dyDescent="0.25">
      <c r="C37" s="6"/>
      <c r="D37" s="6"/>
      <c r="E37" s="6"/>
      <c r="F37" s="6"/>
      <c r="H37" s="6"/>
    </row>
    <row r="38" spans="3:8" s="5" customFormat="1" x14ac:dyDescent="0.25">
      <c r="C38" s="6"/>
      <c r="D38" s="6"/>
      <c r="E38" s="6"/>
      <c r="F38" s="6"/>
      <c r="H38" s="6"/>
    </row>
    <row r="39" spans="3:8" s="5" customFormat="1" x14ac:dyDescent="0.25">
      <c r="C39" s="6"/>
      <c r="D39" s="6"/>
      <c r="E39" s="6"/>
      <c r="F39" s="6"/>
      <c r="H39" s="6"/>
    </row>
    <row r="40" spans="3:8" s="5" customFormat="1" x14ac:dyDescent="0.25">
      <c r="C40" s="6"/>
      <c r="D40" s="6"/>
      <c r="E40" s="6"/>
      <c r="F40" s="6"/>
      <c r="H40" s="6"/>
    </row>
  </sheetData>
  <mergeCells count="6">
    <mergeCell ref="B30:K30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Footer xml:space="preserve">&amp;R
</oddFooter>
  </headerFooter>
  <colBreaks count="1" manualBreakCount="1">
    <brk id="11" max="1048575" man="1"/>
  </colBreaks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55"/>
  <dimension ref="B2:D7"/>
  <sheetViews>
    <sheetView showGridLines="0" showZeros="0" zoomScale="60" zoomScaleNormal="60" zoomScaleSheetLayoutView="100" workbookViewId="0">
      <selection activeCell="B30" sqref="B30"/>
    </sheetView>
  </sheetViews>
  <sheetFormatPr defaultColWidth="8.85546875" defaultRowHeight="15" x14ac:dyDescent="0.25"/>
  <cols>
    <col min="1" max="1" width="6.140625" style="1" customWidth="1"/>
    <col min="2" max="2" width="120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ht="23.25" customHeight="1" x14ac:dyDescent="0.25">
      <c r="B3" s="216" t="s">
        <v>88</v>
      </c>
      <c r="C3" s="217"/>
      <c r="D3" s="218"/>
    </row>
    <row r="4" spans="2:4" ht="23.25" customHeight="1" x14ac:dyDescent="0.25">
      <c r="B4" s="219" t="s">
        <v>196</v>
      </c>
      <c r="C4" s="220"/>
      <c r="D4" s="221"/>
    </row>
    <row r="5" spans="2:4" ht="23.25" customHeight="1" x14ac:dyDescent="0.25">
      <c r="B5" s="99" t="s">
        <v>10</v>
      </c>
      <c r="C5" s="100" t="s">
        <v>61</v>
      </c>
      <c r="D5" s="101" t="s">
        <v>5</v>
      </c>
    </row>
    <row r="6" spans="2:4" ht="23.25" customHeight="1" x14ac:dyDescent="0.25">
      <c r="B6" s="102" t="s">
        <v>301</v>
      </c>
      <c r="C6" s="103">
        <v>3.87731481481481E-3</v>
      </c>
      <c r="D6" s="104">
        <v>0.543831168831169</v>
      </c>
    </row>
    <row r="7" spans="2:4" ht="23.25" customHeight="1" thickBot="1" x14ac:dyDescent="0.3">
      <c r="B7" s="105" t="s">
        <v>228</v>
      </c>
      <c r="C7" s="106">
        <v>3.2523148148148099E-3</v>
      </c>
      <c r="D7" s="107">
        <v>0.456168831168831</v>
      </c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17" max="16383" man="1"/>
  </rowBreaks>
  <colBreaks count="1" manualBreakCount="1">
    <brk id="4" max="1048575" man="1"/>
  </colBreaks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56"/>
  <dimension ref="B2:D25"/>
  <sheetViews>
    <sheetView showGridLines="0" showZeros="0" zoomScale="70" zoomScaleNormal="70" zoomScaleSheetLayoutView="100" workbookViewId="0">
      <selection activeCell="B30" sqref="B30"/>
    </sheetView>
  </sheetViews>
  <sheetFormatPr defaultColWidth="8.85546875" defaultRowHeight="15" x14ac:dyDescent="0.25"/>
  <cols>
    <col min="1" max="1" width="6.140625" style="1" customWidth="1"/>
    <col min="2" max="2" width="126.4257812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s="79" customFormat="1" ht="23.25" customHeight="1" x14ac:dyDescent="0.25">
      <c r="B3" s="216" t="s">
        <v>89</v>
      </c>
      <c r="C3" s="217"/>
      <c r="D3" s="218"/>
    </row>
    <row r="4" spans="2:4" s="79" customFormat="1" ht="23.25" customHeight="1" x14ac:dyDescent="0.25">
      <c r="B4" s="219" t="s">
        <v>196</v>
      </c>
      <c r="C4" s="220"/>
      <c r="D4" s="221"/>
    </row>
    <row r="5" spans="2:4" s="79" customFormat="1" ht="23.25" customHeight="1" x14ac:dyDescent="0.25">
      <c r="B5" s="99" t="s">
        <v>10</v>
      </c>
      <c r="C5" s="100" t="s">
        <v>61</v>
      </c>
      <c r="D5" s="101" t="s">
        <v>5</v>
      </c>
    </row>
    <row r="6" spans="2:4" s="79" customFormat="1" ht="23.25" customHeight="1" x14ac:dyDescent="0.25">
      <c r="B6" s="102" t="s">
        <v>128</v>
      </c>
      <c r="C6" s="103">
        <v>1.7835648148148101E-2</v>
      </c>
      <c r="D6" s="104">
        <v>5.0879915475286398E-2</v>
      </c>
    </row>
    <row r="7" spans="2:4" s="79" customFormat="1" ht="23.25" customHeight="1" x14ac:dyDescent="0.25">
      <c r="B7" s="102" t="s">
        <v>254</v>
      </c>
      <c r="C7" s="103">
        <v>1.4837962962963001E-2</v>
      </c>
      <c r="D7" s="104">
        <v>4.2328391719219503E-2</v>
      </c>
    </row>
    <row r="8" spans="2:4" s="79" customFormat="1" ht="23.25" customHeight="1" x14ac:dyDescent="0.25">
      <c r="B8" s="102" t="s">
        <v>125</v>
      </c>
      <c r="C8" s="103">
        <v>1.4710648148148099E-2</v>
      </c>
      <c r="D8" s="104">
        <v>4.1965199590583403E-2</v>
      </c>
    </row>
    <row r="9" spans="2:4" s="79" customFormat="1" ht="23.25" customHeight="1" x14ac:dyDescent="0.25">
      <c r="B9" s="102" t="s">
        <v>204</v>
      </c>
      <c r="C9" s="103">
        <v>1.4513888888888901E-2</v>
      </c>
      <c r="D9" s="104">
        <v>4.1403902664509502E-2</v>
      </c>
    </row>
    <row r="10" spans="2:4" s="79" customFormat="1" ht="23.25" customHeight="1" x14ac:dyDescent="0.25">
      <c r="B10" s="102" t="s">
        <v>223</v>
      </c>
      <c r="C10" s="103">
        <v>1.44560185185185E-2</v>
      </c>
      <c r="D10" s="104">
        <v>4.12388153333113E-2</v>
      </c>
    </row>
    <row r="11" spans="2:4" s="79" customFormat="1" ht="23.25" customHeight="1" x14ac:dyDescent="0.25">
      <c r="B11" s="102" t="s">
        <v>126</v>
      </c>
      <c r="C11" s="103">
        <v>1.3321759259259301E-2</v>
      </c>
      <c r="D11" s="104">
        <v>3.8003103641826498E-2</v>
      </c>
    </row>
    <row r="12" spans="2:4" s="79" customFormat="1" ht="23.25" customHeight="1" x14ac:dyDescent="0.25">
      <c r="B12" s="102" t="s">
        <v>81</v>
      </c>
      <c r="C12" s="103">
        <v>1.3310185185185199E-2</v>
      </c>
      <c r="D12" s="104">
        <v>3.7970086175586899E-2</v>
      </c>
    </row>
    <row r="13" spans="2:4" s="79" customFormat="1" ht="23.25" customHeight="1" x14ac:dyDescent="0.25">
      <c r="B13" s="102" t="s">
        <v>205</v>
      </c>
      <c r="C13" s="103">
        <v>1.2951388888888899E-2</v>
      </c>
      <c r="D13" s="104">
        <v>3.6946544722157998E-2</v>
      </c>
    </row>
    <row r="14" spans="2:4" s="79" customFormat="1" ht="23.25" customHeight="1" x14ac:dyDescent="0.25">
      <c r="B14" s="102" t="s">
        <v>77</v>
      </c>
      <c r="C14" s="103">
        <v>1.28587962962963E-2</v>
      </c>
      <c r="D14" s="104">
        <v>3.6682404992240902E-2</v>
      </c>
    </row>
    <row r="15" spans="2:4" s="79" customFormat="1" ht="23.25" customHeight="1" x14ac:dyDescent="0.25">
      <c r="B15" s="102" t="s">
        <v>78</v>
      </c>
      <c r="C15" s="103">
        <v>1.10648148148148E-2</v>
      </c>
      <c r="D15" s="104">
        <v>3.1564697725096597E-2</v>
      </c>
    </row>
    <row r="16" spans="2:4" s="79" customFormat="1" ht="23.25" customHeight="1" x14ac:dyDescent="0.25">
      <c r="B16" s="102" t="s">
        <v>129</v>
      </c>
      <c r="C16" s="103">
        <v>1.03240740740741E-2</v>
      </c>
      <c r="D16" s="104">
        <v>2.94515798857596E-2</v>
      </c>
    </row>
    <row r="17" spans="2:4" s="79" customFormat="1" ht="23.25" customHeight="1" x14ac:dyDescent="0.25">
      <c r="B17" s="102" t="s">
        <v>255</v>
      </c>
      <c r="C17" s="103">
        <v>9.6759259259259298E-3</v>
      </c>
      <c r="D17" s="104">
        <v>2.7602601776339698E-2</v>
      </c>
    </row>
    <row r="18" spans="2:4" s="79" customFormat="1" ht="23.25" customHeight="1" x14ac:dyDescent="0.25">
      <c r="B18" s="102" t="s">
        <v>256</v>
      </c>
      <c r="C18" s="103">
        <v>8.9351851851851797E-3</v>
      </c>
      <c r="D18" s="104">
        <v>2.5489483937002701E-2</v>
      </c>
    </row>
    <row r="19" spans="2:4" s="79" customFormat="1" ht="23.25" customHeight="1" x14ac:dyDescent="0.25">
      <c r="B19" s="102" t="s">
        <v>257</v>
      </c>
      <c r="C19" s="103">
        <v>8.0671296296296307E-3</v>
      </c>
      <c r="D19" s="104">
        <v>2.3013173969029601E-2</v>
      </c>
    </row>
    <row r="20" spans="2:4" s="79" customFormat="1" ht="23.25" customHeight="1" x14ac:dyDescent="0.25">
      <c r="B20" s="102" t="s">
        <v>258</v>
      </c>
      <c r="C20" s="103">
        <v>7.8472222222222207E-3</v>
      </c>
      <c r="D20" s="104">
        <v>2.2385842110476398E-2</v>
      </c>
    </row>
    <row r="21" spans="2:4" s="79" customFormat="1" ht="23.25" customHeight="1" x14ac:dyDescent="0.25">
      <c r="B21" s="102" t="s">
        <v>138</v>
      </c>
      <c r="C21" s="103">
        <v>7.3495370370370398E-3</v>
      </c>
      <c r="D21" s="104">
        <v>2.0966091062171899E-2</v>
      </c>
    </row>
    <row r="22" spans="2:4" s="79" customFormat="1" ht="23.25" customHeight="1" x14ac:dyDescent="0.25">
      <c r="B22" s="102" t="s">
        <v>259</v>
      </c>
      <c r="C22" s="103">
        <v>6.2384259259259302E-3</v>
      </c>
      <c r="D22" s="104">
        <v>1.7796414303166402E-2</v>
      </c>
    </row>
    <row r="23" spans="2:4" s="79" customFormat="1" ht="23.25" customHeight="1" x14ac:dyDescent="0.25">
      <c r="B23" s="102" t="s">
        <v>76</v>
      </c>
      <c r="C23" s="103">
        <v>6.0763888888888899E-3</v>
      </c>
      <c r="D23" s="104">
        <v>1.7334169775811401E-2</v>
      </c>
    </row>
    <row r="24" spans="2:4" s="79" customFormat="1" ht="23.25" customHeight="1" x14ac:dyDescent="0.25">
      <c r="B24" s="102" t="s">
        <v>260</v>
      </c>
      <c r="C24" s="103">
        <v>6.0648148148148102E-3</v>
      </c>
      <c r="D24" s="104">
        <v>1.7301152309571799E-2</v>
      </c>
    </row>
    <row r="25" spans="2:4" s="79" customFormat="1" ht="23.25" customHeight="1" thickBot="1" x14ac:dyDescent="0.3">
      <c r="B25" s="130" t="s">
        <v>261</v>
      </c>
      <c r="C25" s="131">
        <v>5.9953703703703697E-3</v>
      </c>
      <c r="D25" s="132">
        <v>1.7103047512133901E-2</v>
      </c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30" max="16383" man="1"/>
  </rowBreaks>
  <colBreaks count="1" manualBreakCount="1">
    <brk id="4" max="1048575" man="1"/>
  </colBreaks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57"/>
  <dimension ref="B2:D6"/>
  <sheetViews>
    <sheetView showGridLines="0" showZeros="0" zoomScale="70" zoomScaleNormal="70" zoomScaleSheetLayoutView="100" workbookViewId="0">
      <selection activeCell="B30" sqref="B30"/>
    </sheetView>
  </sheetViews>
  <sheetFormatPr defaultColWidth="8.85546875" defaultRowHeight="15" x14ac:dyDescent="0.25"/>
  <cols>
    <col min="1" max="1" width="6.140625" style="1" customWidth="1"/>
    <col min="2" max="2" width="124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s="79" customFormat="1" ht="23.25" customHeight="1" x14ac:dyDescent="0.25">
      <c r="B3" s="216" t="s">
        <v>90</v>
      </c>
      <c r="C3" s="217"/>
      <c r="D3" s="218"/>
    </row>
    <row r="4" spans="2:4" s="79" customFormat="1" ht="23.25" customHeight="1" x14ac:dyDescent="0.25">
      <c r="B4" s="219" t="s">
        <v>196</v>
      </c>
      <c r="C4" s="220"/>
      <c r="D4" s="221"/>
    </row>
    <row r="5" spans="2:4" s="79" customFormat="1" ht="23.25" customHeight="1" x14ac:dyDescent="0.25">
      <c r="B5" s="99" t="s">
        <v>10</v>
      </c>
      <c r="C5" s="100" t="s">
        <v>61</v>
      </c>
      <c r="D5" s="101" t="s">
        <v>5</v>
      </c>
    </row>
    <row r="6" spans="2:4" s="79" customFormat="1" ht="23.25" customHeight="1" thickBot="1" x14ac:dyDescent="0.3">
      <c r="B6" s="105"/>
      <c r="C6" s="106"/>
      <c r="D6" s="107"/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23" max="16383" man="1"/>
  </rowBreaks>
  <colBreaks count="1" manualBreakCount="1">
    <brk id="4" max="1048575" man="1"/>
  </colBreaks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58"/>
  <dimension ref="B2:D6"/>
  <sheetViews>
    <sheetView showGridLines="0" showZeros="0" zoomScale="60" zoomScaleNormal="60" zoomScaleSheetLayoutView="100" workbookViewId="0">
      <selection activeCell="B30" sqref="B30"/>
    </sheetView>
  </sheetViews>
  <sheetFormatPr defaultColWidth="8.85546875" defaultRowHeight="15" x14ac:dyDescent="0.25"/>
  <cols>
    <col min="1" max="1" width="6.140625" style="1" customWidth="1"/>
    <col min="2" max="2" width="127.570312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s="79" customFormat="1" ht="23.25" customHeight="1" x14ac:dyDescent="0.25">
      <c r="B3" s="216" t="s">
        <v>91</v>
      </c>
      <c r="C3" s="217"/>
      <c r="D3" s="218"/>
    </row>
    <row r="4" spans="2:4" s="79" customFormat="1" ht="23.25" customHeight="1" x14ac:dyDescent="0.25">
      <c r="B4" s="219" t="s">
        <v>196</v>
      </c>
      <c r="C4" s="220"/>
      <c r="D4" s="221"/>
    </row>
    <row r="5" spans="2:4" s="79" customFormat="1" ht="23.25" customHeight="1" x14ac:dyDescent="0.25">
      <c r="B5" s="99" t="s">
        <v>10</v>
      </c>
      <c r="C5" s="100" t="s">
        <v>61</v>
      </c>
      <c r="D5" s="101" t="s">
        <v>5</v>
      </c>
    </row>
    <row r="6" spans="2:4" s="79" customFormat="1" ht="23.25" customHeight="1" thickBot="1" x14ac:dyDescent="0.3">
      <c r="B6" s="105"/>
      <c r="C6" s="106"/>
      <c r="D6" s="107"/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23" max="16383" man="1"/>
  </rowBreaks>
  <colBreaks count="1" manualBreakCount="1">
    <brk id="4" max="1048575" man="1"/>
  </colBreaks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59"/>
  <dimension ref="B2:D6"/>
  <sheetViews>
    <sheetView showGridLines="0" showZeros="0" zoomScale="60" zoomScaleNormal="60" zoomScaleSheetLayoutView="100" workbookViewId="0">
      <selection activeCell="B30" sqref="B30"/>
    </sheetView>
  </sheetViews>
  <sheetFormatPr defaultColWidth="8.85546875" defaultRowHeight="15" x14ac:dyDescent="0.25"/>
  <cols>
    <col min="1" max="1" width="6.140625" style="1" customWidth="1"/>
    <col min="2" max="2" width="117.8554687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ht="23.25" customHeight="1" x14ac:dyDescent="0.25">
      <c r="B3" s="194" t="s">
        <v>92</v>
      </c>
      <c r="C3" s="195"/>
      <c r="D3" s="196"/>
    </row>
    <row r="4" spans="2:4" ht="23.25" customHeight="1" x14ac:dyDescent="0.25">
      <c r="B4" s="197" t="s">
        <v>196</v>
      </c>
      <c r="C4" s="198"/>
      <c r="D4" s="199"/>
    </row>
    <row r="5" spans="2:4" ht="23.25" customHeight="1" x14ac:dyDescent="0.25">
      <c r="B5" s="40" t="s">
        <v>10</v>
      </c>
      <c r="C5" s="41" t="s">
        <v>61</v>
      </c>
      <c r="D5" s="42" t="s">
        <v>5</v>
      </c>
    </row>
    <row r="6" spans="2:4" ht="23.25" customHeight="1" thickBot="1" x14ac:dyDescent="0.3">
      <c r="B6" s="92"/>
      <c r="C6" s="93"/>
      <c r="D6" s="94"/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23" max="16383" man="1"/>
  </rowBreaks>
  <colBreaks count="1" manualBreakCount="1">
    <brk id="4" max="1048575" man="1"/>
  </colBreaks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60"/>
  <dimension ref="B2:D8"/>
  <sheetViews>
    <sheetView showGridLines="0" showZeros="0" zoomScale="60" zoomScaleNormal="60" zoomScaleSheetLayoutView="100" workbookViewId="0">
      <selection activeCell="B30" sqref="B30"/>
    </sheetView>
  </sheetViews>
  <sheetFormatPr defaultColWidth="8.85546875" defaultRowHeight="15" x14ac:dyDescent="0.25"/>
  <cols>
    <col min="1" max="1" width="6.140625" style="1" customWidth="1"/>
    <col min="2" max="2" width="125.4257812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s="79" customFormat="1" ht="23.25" customHeight="1" x14ac:dyDescent="0.25">
      <c r="B3" s="216" t="s">
        <v>93</v>
      </c>
      <c r="C3" s="217"/>
      <c r="D3" s="218"/>
    </row>
    <row r="4" spans="2:4" s="79" customFormat="1" ht="23.25" customHeight="1" x14ac:dyDescent="0.25">
      <c r="B4" s="219" t="s">
        <v>196</v>
      </c>
      <c r="C4" s="220"/>
      <c r="D4" s="221"/>
    </row>
    <row r="5" spans="2:4" s="79" customFormat="1" ht="23.25" customHeight="1" x14ac:dyDescent="0.25">
      <c r="B5" s="99" t="s">
        <v>10</v>
      </c>
      <c r="C5" s="100" t="s">
        <v>61</v>
      </c>
      <c r="D5" s="101" t="s">
        <v>5</v>
      </c>
    </row>
    <row r="6" spans="2:4" s="79" customFormat="1" ht="23.25" customHeight="1" x14ac:dyDescent="0.25">
      <c r="B6" s="228" t="s">
        <v>302</v>
      </c>
      <c r="C6" s="229">
        <v>1.58564814814815E-3</v>
      </c>
      <c r="D6" s="230">
        <v>0.78285714285714303</v>
      </c>
    </row>
    <row r="7" spans="2:4" s="79" customFormat="1" ht="23.25" customHeight="1" x14ac:dyDescent="0.25">
      <c r="B7" s="102" t="s">
        <v>77</v>
      </c>
      <c r="C7" s="103">
        <v>2.4305555555555601E-4</v>
      </c>
      <c r="D7" s="104">
        <v>0.12</v>
      </c>
    </row>
    <row r="8" spans="2:4" s="79" customFormat="1" ht="23.25" customHeight="1" thickBot="1" x14ac:dyDescent="0.3">
      <c r="B8" s="231" t="s">
        <v>75</v>
      </c>
      <c r="C8" s="232">
        <v>1.9675925925925899E-4</v>
      </c>
      <c r="D8" s="233">
        <v>9.7142857142857197E-2</v>
      </c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24" max="16383" man="1"/>
  </rowBreaks>
  <colBreaks count="1" manualBreakCount="1">
    <brk id="4" max="1048575" man="1"/>
  </colBreaks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61"/>
  <dimension ref="B2:D6"/>
  <sheetViews>
    <sheetView showGridLines="0" showZeros="0" zoomScale="60" zoomScaleNormal="60" zoomScaleSheetLayoutView="100" workbookViewId="0">
      <selection activeCell="B30" sqref="B30"/>
    </sheetView>
  </sheetViews>
  <sheetFormatPr defaultColWidth="8.85546875" defaultRowHeight="15" x14ac:dyDescent="0.25"/>
  <cols>
    <col min="1" max="1" width="6.140625" style="1" customWidth="1"/>
    <col min="2" max="2" width="124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s="79" customFormat="1" ht="23.25" customHeight="1" x14ac:dyDescent="0.25">
      <c r="B3" s="216" t="s">
        <v>94</v>
      </c>
      <c r="C3" s="217"/>
      <c r="D3" s="218"/>
    </row>
    <row r="4" spans="2:4" s="79" customFormat="1" ht="23.25" customHeight="1" x14ac:dyDescent="0.25">
      <c r="B4" s="219" t="s">
        <v>196</v>
      </c>
      <c r="C4" s="220"/>
      <c r="D4" s="221"/>
    </row>
    <row r="5" spans="2:4" s="79" customFormat="1" ht="23.25" customHeight="1" x14ac:dyDescent="0.25">
      <c r="B5" s="99" t="s">
        <v>10</v>
      </c>
      <c r="C5" s="100" t="s">
        <v>61</v>
      </c>
      <c r="D5" s="101" t="s">
        <v>5</v>
      </c>
    </row>
    <row r="6" spans="2:4" s="79" customFormat="1" ht="23.25" customHeight="1" thickBot="1" x14ac:dyDescent="0.3">
      <c r="B6" s="105"/>
      <c r="C6" s="110"/>
      <c r="D6" s="111"/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31" max="16383" man="1"/>
  </rowBreaks>
  <colBreaks count="1" manualBreakCount="1">
    <brk id="4" max="1048575" man="1"/>
  </colBreaks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62"/>
  <dimension ref="B2:D6"/>
  <sheetViews>
    <sheetView showGridLines="0" showZeros="0" topLeftCell="B1" zoomScale="60" zoomScaleNormal="60" zoomScaleSheetLayoutView="100" workbookViewId="0">
      <selection activeCell="B30" sqref="B30"/>
    </sheetView>
  </sheetViews>
  <sheetFormatPr defaultColWidth="8.85546875" defaultRowHeight="15" x14ac:dyDescent="0.25"/>
  <cols>
    <col min="1" max="1" width="6.140625" style="1" customWidth="1"/>
    <col min="2" max="2" width="119.8554687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s="79" customFormat="1" ht="23.25" customHeight="1" x14ac:dyDescent="0.25">
      <c r="B3" s="216" t="s">
        <v>95</v>
      </c>
      <c r="C3" s="217"/>
      <c r="D3" s="218"/>
    </row>
    <row r="4" spans="2:4" s="79" customFormat="1" ht="23.25" customHeight="1" x14ac:dyDescent="0.25">
      <c r="B4" s="219" t="s">
        <v>196</v>
      </c>
      <c r="C4" s="220"/>
      <c r="D4" s="221"/>
    </row>
    <row r="5" spans="2:4" s="79" customFormat="1" ht="23.25" customHeight="1" x14ac:dyDescent="0.25">
      <c r="B5" s="99" t="s">
        <v>10</v>
      </c>
      <c r="C5" s="100" t="s">
        <v>61</v>
      </c>
      <c r="D5" s="101" t="s">
        <v>5</v>
      </c>
    </row>
    <row r="6" spans="2:4" s="79" customFormat="1" ht="23.25" customHeight="1" thickBot="1" x14ac:dyDescent="0.3">
      <c r="B6" s="105"/>
      <c r="C6" s="110"/>
      <c r="D6" s="111"/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31" max="16383" man="1"/>
  </rowBreaks>
  <colBreaks count="1" manualBreakCount="1">
    <brk id="4" max="1048575" man="1"/>
  </colBreaks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63"/>
  <dimension ref="B2:D26"/>
  <sheetViews>
    <sheetView showGridLines="0" showZeros="0" zoomScale="60" zoomScaleNormal="60" zoomScaleSheetLayoutView="100" workbookViewId="0">
      <selection activeCell="B30" sqref="B30"/>
    </sheetView>
  </sheetViews>
  <sheetFormatPr defaultColWidth="8.85546875" defaultRowHeight="15" x14ac:dyDescent="0.25"/>
  <cols>
    <col min="1" max="1" width="6.140625" style="1" customWidth="1"/>
    <col min="2" max="2" width="117.8554687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s="79" customFormat="1" ht="23.25" customHeight="1" x14ac:dyDescent="0.25">
      <c r="B3" s="216" t="s">
        <v>96</v>
      </c>
      <c r="C3" s="217"/>
      <c r="D3" s="218"/>
    </row>
    <row r="4" spans="2:4" s="79" customFormat="1" ht="23.25" customHeight="1" x14ac:dyDescent="0.25">
      <c r="B4" s="219" t="s">
        <v>196</v>
      </c>
      <c r="C4" s="220"/>
      <c r="D4" s="221"/>
    </row>
    <row r="5" spans="2:4" s="79" customFormat="1" ht="23.25" customHeight="1" x14ac:dyDescent="0.25">
      <c r="B5" s="99" t="s">
        <v>10</v>
      </c>
      <c r="C5" s="100" t="s">
        <v>61</v>
      </c>
      <c r="D5" s="101" t="s">
        <v>5</v>
      </c>
    </row>
    <row r="6" spans="2:4" s="79" customFormat="1" ht="23.25" customHeight="1" x14ac:dyDescent="0.25">
      <c r="B6" s="102" t="s">
        <v>76</v>
      </c>
      <c r="C6" s="103">
        <v>2.2314814814814801E-2</v>
      </c>
      <c r="D6" s="104">
        <v>8.8966822020211306E-2</v>
      </c>
    </row>
    <row r="7" spans="2:4" s="79" customFormat="1" ht="23.25" customHeight="1" x14ac:dyDescent="0.25">
      <c r="B7" s="102" t="s">
        <v>77</v>
      </c>
      <c r="C7" s="103">
        <v>1.53819444444444E-2</v>
      </c>
      <c r="D7" s="104">
        <v>6.1326196299201698E-2</v>
      </c>
    </row>
    <row r="8" spans="2:4" s="79" customFormat="1" ht="23.25" customHeight="1" x14ac:dyDescent="0.25">
      <c r="B8" s="102" t="s">
        <v>125</v>
      </c>
      <c r="C8" s="103">
        <v>1.4537037037036999E-2</v>
      </c>
      <c r="D8" s="104">
        <v>5.7957639241382503E-2</v>
      </c>
    </row>
    <row r="9" spans="2:4" s="79" customFormat="1" ht="23.25" customHeight="1" x14ac:dyDescent="0.25">
      <c r="B9" s="102" t="s">
        <v>141</v>
      </c>
      <c r="C9" s="103">
        <v>1.33680555555556E-2</v>
      </c>
      <c r="D9" s="104">
        <v>5.3297032901112103E-2</v>
      </c>
    </row>
    <row r="10" spans="2:4" s="79" customFormat="1" ht="23.25" customHeight="1" x14ac:dyDescent="0.25">
      <c r="B10" s="102" t="s">
        <v>262</v>
      </c>
      <c r="C10" s="103">
        <v>1.2604166666666699E-2</v>
      </c>
      <c r="D10" s="104">
        <v>5.0251488163905698E-2</v>
      </c>
    </row>
    <row r="11" spans="2:4" s="79" customFormat="1" ht="23.25" customHeight="1" x14ac:dyDescent="0.25">
      <c r="B11" s="102" t="s">
        <v>263</v>
      </c>
      <c r="C11" s="103">
        <v>1.2361111111111101E-2</v>
      </c>
      <c r="D11" s="104">
        <v>4.9282451202067298E-2</v>
      </c>
    </row>
    <row r="12" spans="2:4" s="79" customFormat="1" ht="23.25" customHeight="1" x14ac:dyDescent="0.25">
      <c r="B12" s="102" t="s">
        <v>264</v>
      </c>
      <c r="C12" s="103">
        <v>1.1817129629629599E-2</v>
      </c>
      <c r="D12" s="104">
        <v>4.7113654192238501E-2</v>
      </c>
    </row>
    <row r="13" spans="2:4" s="79" customFormat="1" ht="23.25" customHeight="1" x14ac:dyDescent="0.25">
      <c r="B13" s="102" t="s">
        <v>251</v>
      </c>
      <c r="C13" s="103">
        <v>1.09953703703704E-2</v>
      </c>
      <c r="D13" s="104">
        <v>4.3837386368880099E-2</v>
      </c>
    </row>
    <row r="14" spans="2:4" s="79" customFormat="1" ht="23.25" customHeight="1" x14ac:dyDescent="0.25">
      <c r="B14" s="102" t="s">
        <v>265</v>
      </c>
      <c r="C14" s="103">
        <v>1.00694444444444E-2</v>
      </c>
      <c r="D14" s="104">
        <v>4.0145816990448099E-2</v>
      </c>
    </row>
    <row r="15" spans="2:4" s="79" customFormat="1" ht="23.25" customHeight="1" x14ac:dyDescent="0.25">
      <c r="B15" s="102" t="s">
        <v>266</v>
      </c>
      <c r="C15" s="103">
        <v>8.6111111111111093E-3</v>
      </c>
      <c r="D15" s="104">
        <v>3.4331595219417699E-2</v>
      </c>
    </row>
    <row r="16" spans="2:4" s="79" customFormat="1" ht="23.25" customHeight="1" x14ac:dyDescent="0.25">
      <c r="B16" s="102" t="s">
        <v>234</v>
      </c>
      <c r="C16" s="103">
        <v>8.3564814814814804E-3</v>
      </c>
      <c r="D16" s="104">
        <v>3.3316413640348902E-2</v>
      </c>
    </row>
    <row r="17" spans="2:4" s="79" customFormat="1" ht="23.25" customHeight="1" x14ac:dyDescent="0.25">
      <c r="B17" s="102" t="s">
        <v>221</v>
      </c>
      <c r="C17" s="103">
        <v>8.0671296296296307E-3</v>
      </c>
      <c r="D17" s="104">
        <v>3.2162798209588797E-2</v>
      </c>
    </row>
    <row r="18" spans="2:4" s="79" customFormat="1" ht="23.25" customHeight="1" x14ac:dyDescent="0.25">
      <c r="B18" s="102" t="s">
        <v>102</v>
      </c>
      <c r="C18" s="103">
        <v>7.59259259259259E-3</v>
      </c>
      <c r="D18" s="104">
        <v>3.0270868903142401E-2</v>
      </c>
    </row>
    <row r="19" spans="2:4" s="79" customFormat="1" ht="23.25" customHeight="1" x14ac:dyDescent="0.25">
      <c r="B19" s="102" t="s">
        <v>267</v>
      </c>
      <c r="C19" s="103">
        <v>7.4537037037037002E-3</v>
      </c>
      <c r="D19" s="104">
        <v>2.9717133496377598E-2</v>
      </c>
    </row>
    <row r="20" spans="2:4" s="79" customFormat="1" ht="23.25" customHeight="1" x14ac:dyDescent="0.25">
      <c r="B20" s="102" t="s">
        <v>256</v>
      </c>
      <c r="C20" s="103">
        <v>6.1342592592592603E-3</v>
      </c>
      <c r="D20" s="104">
        <v>2.4456647132112E-2</v>
      </c>
    </row>
    <row r="21" spans="2:4" s="79" customFormat="1" ht="23.25" customHeight="1" x14ac:dyDescent="0.25">
      <c r="B21" s="102" t="s">
        <v>134</v>
      </c>
      <c r="C21" s="103">
        <v>5.8912037037036997E-3</v>
      </c>
      <c r="D21" s="104">
        <v>2.34876101702736E-2</v>
      </c>
    </row>
    <row r="22" spans="2:4" s="79" customFormat="1" ht="23.25" customHeight="1" x14ac:dyDescent="0.25">
      <c r="B22" s="102" t="s">
        <v>268</v>
      </c>
      <c r="C22" s="103">
        <v>5.8564814814814799E-3</v>
      </c>
      <c r="D22" s="104">
        <v>2.3349176318582399E-2</v>
      </c>
    </row>
    <row r="23" spans="2:4" s="79" customFormat="1" ht="23.25" customHeight="1" x14ac:dyDescent="0.25">
      <c r="B23" s="102" t="s">
        <v>203</v>
      </c>
      <c r="C23" s="103">
        <v>5.6828703703703702E-3</v>
      </c>
      <c r="D23" s="104">
        <v>2.26570070601264E-2</v>
      </c>
    </row>
    <row r="24" spans="2:4" s="79" customFormat="1" ht="23.25" customHeight="1" x14ac:dyDescent="0.25">
      <c r="B24" s="102" t="s">
        <v>269</v>
      </c>
      <c r="C24" s="103">
        <v>5.1851851851851902E-3</v>
      </c>
      <c r="D24" s="104">
        <v>2.06727885192192E-2</v>
      </c>
    </row>
    <row r="25" spans="2:4" s="79" customFormat="1" ht="23.25" customHeight="1" x14ac:dyDescent="0.25">
      <c r="B25" s="102" t="s">
        <v>270</v>
      </c>
      <c r="C25" s="103">
        <v>4.9652777777777803E-3</v>
      </c>
      <c r="D25" s="104">
        <v>1.97960407918416E-2</v>
      </c>
    </row>
    <row r="26" spans="2:4" s="79" customFormat="1" ht="23.25" customHeight="1" thickBot="1" x14ac:dyDescent="0.3">
      <c r="B26" s="105" t="s">
        <v>78</v>
      </c>
      <c r="C26" s="106">
        <v>4.9652777777777803E-3</v>
      </c>
      <c r="D26" s="107">
        <v>1.97960407918416E-2</v>
      </c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32" max="16383" man="1"/>
  </rowBreaks>
  <colBreaks count="1" manualBreakCount="1">
    <brk id="4" max="1048575" man="1"/>
  </colBreaks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64"/>
  <dimension ref="B2:D6"/>
  <sheetViews>
    <sheetView showGridLines="0" showZeros="0" topLeftCell="B1" zoomScale="60" zoomScaleNormal="60" zoomScaleSheetLayoutView="100" workbookViewId="0">
      <selection activeCell="B30" sqref="B30"/>
    </sheetView>
  </sheetViews>
  <sheetFormatPr defaultColWidth="8.85546875" defaultRowHeight="15" x14ac:dyDescent="0.25"/>
  <cols>
    <col min="1" max="1" width="6.140625" style="1" customWidth="1"/>
    <col min="2" max="2" width="119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s="78" customFormat="1" ht="23.25" customHeight="1" x14ac:dyDescent="0.25">
      <c r="B3" s="222" t="s">
        <v>97</v>
      </c>
      <c r="C3" s="223"/>
      <c r="D3" s="224"/>
    </row>
    <row r="4" spans="2:4" s="78" customFormat="1" ht="23.25" customHeight="1" x14ac:dyDescent="0.25">
      <c r="B4" s="225" t="s">
        <v>196</v>
      </c>
      <c r="C4" s="226"/>
      <c r="D4" s="227"/>
    </row>
    <row r="5" spans="2:4" s="78" customFormat="1" ht="23.25" customHeight="1" x14ac:dyDescent="0.25">
      <c r="B5" s="95" t="s">
        <v>10</v>
      </c>
      <c r="C5" s="96" t="s">
        <v>61</v>
      </c>
      <c r="D5" s="97" t="s">
        <v>5</v>
      </c>
    </row>
    <row r="6" spans="2:4" s="78" customFormat="1" ht="23.25" customHeight="1" thickBot="1" x14ac:dyDescent="0.3">
      <c r="B6" s="98"/>
      <c r="C6" s="108"/>
      <c r="D6" s="109"/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31" max="16383" man="1"/>
  </rowBreaks>
  <colBreaks count="1" manualBreakCount="1">
    <brk id="4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8"/>
  <dimension ref="B2:K30"/>
  <sheetViews>
    <sheetView showGridLines="0" showZeros="0" view="pageBreakPreview" zoomScale="110" zoomScaleNormal="80" zoomScaleSheetLayoutView="110" workbookViewId="0">
      <selection activeCell="B2" sqref="B2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6" width="10.7109375" style="4" customWidth="1"/>
    <col min="7" max="7" width="10.7109375" style="1" customWidth="1"/>
    <col min="8" max="8" width="10.7109375" style="4" customWidth="1"/>
    <col min="9" max="11" width="10.7109375" style="1" customWidth="1"/>
    <col min="12" max="16384" width="8.85546875" style="1"/>
  </cols>
  <sheetData>
    <row r="2" spans="2:11" ht="15.75" thickBot="1" x14ac:dyDescent="0.3"/>
    <row r="3" spans="2:11" ht="16.5" customHeight="1" x14ac:dyDescent="0.25">
      <c r="B3" s="183" t="s">
        <v>49</v>
      </c>
      <c r="C3" s="184"/>
      <c r="D3" s="184"/>
      <c r="E3" s="184"/>
      <c r="F3" s="184"/>
      <c r="G3" s="184"/>
      <c r="H3" s="184"/>
      <c r="I3" s="184"/>
      <c r="J3" s="184"/>
      <c r="K3" s="185"/>
    </row>
    <row r="4" spans="2:11" ht="15.75" thickBot="1" x14ac:dyDescent="0.3">
      <c r="B4" s="186" t="s">
        <v>196</v>
      </c>
      <c r="C4" s="187"/>
      <c r="D4" s="187"/>
      <c r="E4" s="187"/>
      <c r="F4" s="187"/>
      <c r="G4" s="187"/>
      <c r="H4" s="187"/>
      <c r="I4" s="187"/>
      <c r="J4" s="187"/>
      <c r="K4" s="188"/>
    </row>
    <row r="5" spans="2:11" x14ac:dyDescent="0.25">
      <c r="B5" s="39"/>
      <c r="C5" s="189" t="s">
        <v>28</v>
      </c>
      <c r="D5" s="189"/>
      <c r="E5" s="189"/>
      <c r="F5" s="189" t="s">
        <v>29</v>
      </c>
      <c r="G5" s="189"/>
      <c r="H5" s="189"/>
      <c r="I5" s="189" t="s">
        <v>30</v>
      </c>
      <c r="J5" s="189"/>
      <c r="K5" s="190"/>
    </row>
    <row r="6" spans="2:11" x14ac:dyDescent="0.25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9" t="s">
        <v>5</v>
      </c>
    </row>
    <row r="7" spans="2:11" x14ac:dyDescent="0.25">
      <c r="B7" s="10" t="s">
        <v>40</v>
      </c>
      <c r="C7" s="11">
        <v>4.1550925925925896E-3</v>
      </c>
      <c r="D7" s="12">
        <f t="shared" ref="D7:D17" si="0">IFERROR(C7/C$18,0)</f>
        <v>0.21823708206686926</v>
      </c>
      <c r="E7" s="12">
        <f t="shared" ref="E7:E17" si="1">IFERROR(C7/C$29,0)</f>
        <v>3.5867719052852381E-2</v>
      </c>
      <c r="F7" s="11">
        <v>0</v>
      </c>
      <c r="G7" s="12">
        <f t="shared" ref="G7:G17" si="2">IFERROR(F7/F$18,0)</f>
        <v>0</v>
      </c>
      <c r="H7" s="12">
        <f t="shared" ref="H7:H17" si="3">IFERROR(F7/F$29,0)</f>
        <v>0</v>
      </c>
      <c r="I7" s="11">
        <v>4.1550925925925896E-3</v>
      </c>
      <c r="J7" s="12">
        <f t="shared" ref="J7:J17" si="4">IFERROR(I7/I$18,0)</f>
        <v>0.21823708206686926</v>
      </c>
      <c r="K7" s="14">
        <f t="shared" ref="K7:K17" si="5">IFERROR(I7/I$29,0)</f>
        <v>3.5867719052852381E-2</v>
      </c>
    </row>
    <row r="8" spans="2:11" x14ac:dyDescent="0.25">
      <c r="B8" s="153" t="s">
        <v>122</v>
      </c>
      <c r="C8" s="11">
        <v>5.5902777777777799E-3</v>
      </c>
      <c r="D8" s="12">
        <f t="shared" si="0"/>
        <v>0.293617021276596</v>
      </c>
      <c r="E8" s="12">
        <f t="shared" si="1"/>
        <v>4.8256569087820944E-2</v>
      </c>
      <c r="F8" s="11">
        <v>0</v>
      </c>
      <c r="G8" s="12">
        <f t="shared" si="2"/>
        <v>0</v>
      </c>
      <c r="H8" s="12">
        <f t="shared" si="3"/>
        <v>0</v>
      </c>
      <c r="I8" s="11">
        <v>5.5902777777777799E-3</v>
      </c>
      <c r="J8" s="12">
        <f t="shared" si="4"/>
        <v>0.293617021276596</v>
      </c>
      <c r="K8" s="14">
        <f t="shared" si="5"/>
        <v>4.8256569087820944E-2</v>
      </c>
    </row>
    <row r="9" spans="2:11" x14ac:dyDescent="0.25">
      <c r="B9" s="10" t="s">
        <v>11</v>
      </c>
      <c r="C9" s="11">
        <v>4.7800925925925901E-3</v>
      </c>
      <c r="D9" s="12">
        <f t="shared" si="0"/>
        <v>0.25106382978723402</v>
      </c>
      <c r="E9" s="12">
        <f t="shared" si="1"/>
        <v>4.1262863422919321E-2</v>
      </c>
      <c r="F9" s="11">
        <v>0</v>
      </c>
      <c r="G9" s="12">
        <f t="shared" si="2"/>
        <v>0</v>
      </c>
      <c r="H9" s="12">
        <f t="shared" si="3"/>
        <v>0</v>
      </c>
      <c r="I9" s="11">
        <v>4.7800925925925901E-3</v>
      </c>
      <c r="J9" s="12">
        <f t="shared" si="4"/>
        <v>0.25106382978723402</v>
      </c>
      <c r="K9" s="14">
        <f t="shared" si="5"/>
        <v>4.1262863422919321E-2</v>
      </c>
    </row>
    <row r="10" spans="2:11" x14ac:dyDescent="0.25">
      <c r="B10" s="10" t="s">
        <v>52</v>
      </c>
      <c r="C10" s="11">
        <v>1.37731481481481E-3</v>
      </c>
      <c r="D10" s="12">
        <f t="shared" si="0"/>
        <v>7.2340425531914679E-2</v>
      </c>
      <c r="E10" s="12">
        <f t="shared" si="1"/>
        <v>1.188929963033265E-2</v>
      </c>
      <c r="F10" s="11">
        <v>0</v>
      </c>
      <c r="G10" s="12">
        <f t="shared" si="2"/>
        <v>0</v>
      </c>
      <c r="H10" s="12">
        <f t="shared" si="3"/>
        <v>0</v>
      </c>
      <c r="I10" s="11">
        <v>1.37731481481481E-3</v>
      </c>
      <c r="J10" s="12">
        <f t="shared" si="4"/>
        <v>7.2340425531914679E-2</v>
      </c>
      <c r="K10" s="14">
        <f t="shared" si="5"/>
        <v>1.188929963033265E-2</v>
      </c>
    </row>
    <row r="11" spans="2:11" x14ac:dyDescent="0.25">
      <c r="B11" s="10" t="s">
        <v>12</v>
      </c>
      <c r="C11" s="11">
        <v>6.9444444444444404E-4</v>
      </c>
      <c r="D11" s="12">
        <f t="shared" si="0"/>
        <v>3.64741641337386E-2</v>
      </c>
      <c r="E11" s="12">
        <f t="shared" si="1"/>
        <v>5.9946048556299251E-3</v>
      </c>
      <c r="F11" s="11">
        <v>0</v>
      </c>
      <c r="G11" s="12">
        <f t="shared" si="2"/>
        <v>0</v>
      </c>
      <c r="H11" s="12">
        <f t="shared" si="3"/>
        <v>0</v>
      </c>
      <c r="I11" s="11">
        <v>6.9444444444444404E-4</v>
      </c>
      <c r="J11" s="12">
        <f t="shared" si="4"/>
        <v>3.64741641337386E-2</v>
      </c>
      <c r="K11" s="14">
        <f t="shared" si="5"/>
        <v>5.9946048556299251E-3</v>
      </c>
    </row>
    <row r="12" spans="2:11" x14ac:dyDescent="0.25">
      <c r="B12" s="10" t="s">
        <v>142</v>
      </c>
      <c r="C12" s="11">
        <v>0</v>
      </c>
      <c r="D12" s="12">
        <f t="shared" si="0"/>
        <v>0</v>
      </c>
      <c r="E12" s="12">
        <f t="shared" si="1"/>
        <v>0</v>
      </c>
      <c r="F12" s="11">
        <v>0</v>
      </c>
      <c r="G12" s="12">
        <f t="shared" si="2"/>
        <v>0</v>
      </c>
      <c r="H12" s="12">
        <f t="shared" si="3"/>
        <v>0</v>
      </c>
      <c r="I12" s="11">
        <v>0</v>
      </c>
      <c r="J12" s="12">
        <f t="shared" si="4"/>
        <v>0</v>
      </c>
      <c r="K12" s="14">
        <f t="shared" si="5"/>
        <v>0</v>
      </c>
    </row>
    <row r="13" spans="2:11" x14ac:dyDescent="0.25">
      <c r="B13" s="10" t="s">
        <v>143</v>
      </c>
      <c r="C13" s="11">
        <v>1.6203703703703701E-4</v>
      </c>
      <c r="D13" s="12">
        <f t="shared" si="0"/>
        <v>8.5106382978723423E-3</v>
      </c>
      <c r="E13" s="12">
        <f t="shared" si="1"/>
        <v>1.3987411329803164E-3</v>
      </c>
      <c r="F13" s="11">
        <v>0</v>
      </c>
      <c r="G13" s="12">
        <f t="shared" si="2"/>
        <v>0</v>
      </c>
      <c r="H13" s="12">
        <f t="shared" si="3"/>
        <v>0</v>
      </c>
      <c r="I13" s="11">
        <v>1.6203703703703701E-4</v>
      </c>
      <c r="J13" s="12">
        <f t="shared" si="4"/>
        <v>8.5106382978723423E-3</v>
      </c>
      <c r="K13" s="14">
        <f t="shared" si="5"/>
        <v>1.3987411329803164E-3</v>
      </c>
    </row>
    <row r="14" spans="2:11" x14ac:dyDescent="0.25">
      <c r="B14" s="10" t="s">
        <v>144</v>
      </c>
      <c r="C14" s="11">
        <v>0</v>
      </c>
      <c r="D14" s="12">
        <f t="shared" si="0"/>
        <v>0</v>
      </c>
      <c r="E14" s="12">
        <f t="shared" si="1"/>
        <v>0</v>
      </c>
      <c r="F14" s="11">
        <v>0</v>
      </c>
      <c r="G14" s="12">
        <f t="shared" si="2"/>
        <v>0</v>
      </c>
      <c r="H14" s="12">
        <f t="shared" si="3"/>
        <v>0</v>
      </c>
      <c r="I14" s="11">
        <v>0</v>
      </c>
      <c r="J14" s="12">
        <f t="shared" si="4"/>
        <v>0</v>
      </c>
      <c r="K14" s="14">
        <f t="shared" si="5"/>
        <v>0</v>
      </c>
    </row>
    <row r="15" spans="2:11" x14ac:dyDescent="0.25">
      <c r="B15" s="10" t="s">
        <v>145</v>
      </c>
      <c r="C15" s="11">
        <v>0</v>
      </c>
      <c r="D15" s="12">
        <f t="shared" si="0"/>
        <v>0</v>
      </c>
      <c r="E15" s="12">
        <f t="shared" si="1"/>
        <v>0</v>
      </c>
      <c r="F15" s="11">
        <v>0</v>
      </c>
      <c r="G15" s="12">
        <f t="shared" si="2"/>
        <v>0</v>
      </c>
      <c r="H15" s="12">
        <f t="shared" si="3"/>
        <v>0</v>
      </c>
      <c r="I15" s="11">
        <v>0</v>
      </c>
      <c r="J15" s="12">
        <f t="shared" si="4"/>
        <v>0</v>
      </c>
      <c r="K15" s="14">
        <f t="shared" si="5"/>
        <v>0</v>
      </c>
    </row>
    <row r="16" spans="2:11" x14ac:dyDescent="0.25">
      <c r="B16" s="10" t="s">
        <v>146</v>
      </c>
      <c r="C16" s="11">
        <v>0</v>
      </c>
      <c r="D16" s="12">
        <f t="shared" si="0"/>
        <v>0</v>
      </c>
      <c r="E16" s="12">
        <f t="shared" si="1"/>
        <v>0</v>
      </c>
      <c r="F16" s="11">
        <v>0</v>
      </c>
      <c r="G16" s="12">
        <f t="shared" si="2"/>
        <v>0</v>
      </c>
      <c r="H16" s="12">
        <f t="shared" si="3"/>
        <v>0</v>
      </c>
      <c r="I16" s="11">
        <v>0</v>
      </c>
      <c r="J16" s="12">
        <f t="shared" si="4"/>
        <v>0</v>
      </c>
      <c r="K16" s="14">
        <f t="shared" si="5"/>
        <v>0</v>
      </c>
    </row>
    <row r="17" spans="2:11" ht="15.75" thickBot="1" x14ac:dyDescent="0.3">
      <c r="B17" s="10" t="s">
        <v>13</v>
      </c>
      <c r="C17" s="11">
        <v>2.2800925925925901E-3</v>
      </c>
      <c r="D17" s="12">
        <f t="shared" si="0"/>
        <v>0.119756838905775</v>
      </c>
      <c r="E17" s="12">
        <f t="shared" si="1"/>
        <v>1.9682285942651576E-2</v>
      </c>
      <c r="F17" s="11">
        <v>0</v>
      </c>
      <c r="G17" s="12">
        <f t="shared" si="2"/>
        <v>0</v>
      </c>
      <c r="H17" s="12">
        <f t="shared" si="3"/>
        <v>0</v>
      </c>
      <c r="I17" s="11">
        <v>2.2800925925925901E-3</v>
      </c>
      <c r="J17" s="12">
        <f t="shared" si="4"/>
        <v>0.119756838905775</v>
      </c>
      <c r="K17" s="14">
        <f t="shared" si="5"/>
        <v>1.9682285942651576E-2</v>
      </c>
    </row>
    <row r="18" spans="2:11" ht="16.5" thickTop="1" thickBot="1" x14ac:dyDescent="0.3">
      <c r="B18" s="31" t="s">
        <v>3</v>
      </c>
      <c r="C18" s="32">
        <f>SUM(C7:C17)</f>
        <v>1.9039351851851842E-2</v>
      </c>
      <c r="D18" s="33">
        <f>IFERROR(SUM(D7:D17),0)</f>
        <v>0.99999999999999989</v>
      </c>
      <c r="E18" s="33">
        <f>IFERROR(SUM(E7:E17),0)</f>
        <v>0.16435208312518712</v>
      </c>
      <c r="F18" s="32">
        <f>SUM(F7:F17)</f>
        <v>0</v>
      </c>
      <c r="G18" s="33">
        <f>IFERROR(SUM(G7:G17),0)</f>
        <v>0</v>
      </c>
      <c r="H18" s="33">
        <f>IFERROR(SUM(H7:H17),0)</f>
        <v>0</v>
      </c>
      <c r="I18" s="32">
        <f>SUM(I7:I17)</f>
        <v>1.9039351851851842E-2</v>
      </c>
      <c r="J18" s="33">
        <f>IFERROR(SUM(J7:J17),0)</f>
        <v>0.99999999999999989</v>
      </c>
      <c r="K18" s="34">
        <f>IFERROR(SUM(K7:K17),0)</f>
        <v>0.16435208312518712</v>
      </c>
    </row>
    <row r="19" spans="2:11" ht="15.75" thickTop="1" x14ac:dyDescent="0.25">
      <c r="B19" s="25"/>
      <c r="C19" s="26"/>
      <c r="D19" s="26"/>
      <c r="E19" s="26"/>
      <c r="F19" s="26"/>
      <c r="G19" s="26"/>
      <c r="H19" s="26"/>
      <c r="I19" s="26"/>
      <c r="J19" s="26"/>
      <c r="K19" s="27"/>
    </row>
    <row r="20" spans="2:11" x14ac:dyDescent="0.25">
      <c r="B20" s="7" t="s">
        <v>14</v>
      </c>
      <c r="C20" s="8" t="s">
        <v>57</v>
      </c>
      <c r="D20" s="16" t="s">
        <v>5</v>
      </c>
      <c r="E20" s="16" t="s">
        <v>5</v>
      </c>
      <c r="F20" s="8" t="s">
        <v>57</v>
      </c>
      <c r="G20" s="16" t="s">
        <v>5</v>
      </c>
      <c r="H20" s="16" t="s">
        <v>5</v>
      </c>
      <c r="I20" s="8" t="s">
        <v>57</v>
      </c>
      <c r="J20" s="16" t="s">
        <v>5</v>
      </c>
      <c r="K20" s="17" t="s">
        <v>5</v>
      </c>
    </row>
    <row r="21" spans="2:11" x14ac:dyDescent="0.25">
      <c r="B21" s="18" t="s">
        <v>15</v>
      </c>
      <c r="C21" s="11">
        <v>5.3240740740740696E-3</v>
      </c>
      <c r="D21" s="19"/>
      <c r="E21" s="12">
        <f>IFERROR(C21/C$29,0)</f>
        <v>4.5958637226496082E-2</v>
      </c>
      <c r="F21" s="11">
        <v>0</v>
      </c>
      <c r="G21" s="19"/>
      <c r="H21" s="12">
        <f>IFERROR(F21/F$29,0)</f>
        <v>0</v>
      </c>
      <c r="I21" s="11">
        <v>5.3240740740740696E-3</v>
      </c>
      <c r="J21" s="19"/>
      <c r="K21" s="14">
        <f>IFERROR(I21/I$29,0)</f>
        <v>4.5958637226496082E-2</v>
      </c>
    </row>
    <row r="22" spans="2:11" x14ac:dyDescent="0.25">
      <c r="B22" s="18" t="s">
        <v>16</v>
      </c>
      <c r="C22" s="11">
        <v>0</v>
      </c>
      <c r="D22" s="19"/>
      <c r="E22" s="12">
        <f t="shared" ref="E22:E26" si="6">IFERROR(C22/C$29,0)</f>
        <v>0</v>
      </c>
      <c r="F22" s="11">
        <v>0</v>
      </c>
      <c r="G22" s="19"/>
      <c r="H22" s="12">
        <f t="shared" ref="H22:H26" si="7">IFERROR(F22/F$29,0)</f>
        <v>0</v>
      </c>
      <c r="I22" s="11">
        <v>0</v>
      </c>
      <c r="J22" s="19"/>
      <c r="K22" s="14">
        <f t="shared" ref="K22:K26" si="8">IFERROR(I22/I$29,0)</f>
        <v>0</v>
      </c>
    </row>
    <row r="23" spans="2:11" x14ac:dyDescent="0.25">
      <c r="B23" s="18" t="s">
        <v>17</v>
      </c>
      <c r="C23" s="11">
        <v>6.8287037037037003E-4</v>
      </c>
      <c r="D23" s="19"/>
      <c r="E23" s="12">
        <f t="shared" si="6"/>
        <v>5.8946947747027601E-3</v>
      </c>
      <c r="F23" s="11">
        <v>0</v>
      </c>
      <c r="G23" s="19"/>
      <c r="H23" s="12">
        <f t="shared" si="7"/>
        <v>0</v>
      </c>
      <c r="I23" s="11">
        <v>6.8287037037037003E-4</v>
      </c>
      <c r="J23" s="19"/>
      <c r="K23" s="14">
        <f t="shared" si="8"/>
        <v>5.8946947747027601E-3</v>
      </c>
    </row>
    <row r="24" spans="2:11" x14ac:dyDescent="0.25">
      <c r="B24" s="18" t="s">
        <v>18</v>
      </c>
      <c r="C24" s="11">
        <v>1.9212962962963001E-2</v>
      </c>
      <c r="D24" s="19"/>
      <c r="E24" s="12">
        <f t="shared" si="6"/>
        <v>0.16585073433909503</v>
      </c>
      <c r="F24" s="11">
        <v>0</v>
      </c>
      <c r="G24" s="19"/>
      <c r="H24" s="12">
        <f t="shared" si="7"/>
        <v>0</v>
      </c>
      <c r="I24" s="11">
        <v>1.9212962962963001E-2</v>
      </c>
      <c r="J24" s="19"/>
      <c r="K24" s="14">
        <f t="shared" si="8"/>
        <v>0.16585073433909503</v>
      </c>
    </row>
    <row r="25" spans="2:11" x14ac:dyDescent="0.25">
      <c r="B25" s="18" t="s">
        <v>19</v>
      </c>
      <c r="C25" s="11">
        <v>6.8414351851851907E-2</v>
      </c>
      <c r="D25" s="19"/>
      <c r="E25" s="12">
        <f t="shared" si="6"/>
        <v>0.5905684883604756</v>
      </c>
      <c r="F25" s="11">
        <v>0</v>
      </c>
      <c r="G25" s="19"/>
      <c r="H25" s="12">
        <f t="shared" si="7"/>
        <v>0</v>
      </c>
      <c r="I25" s="11">
        <v>6.8414351851851907E-2</v>
      </c>
      <c r="J25" s="19"/>
      <c r="K25" s="14">
        <f t="shared" si="8"/>
        <v>0.5905684883604756</v>
      </c>
    </row>
    <row r="26" spans="2:11" ht="15.75" thickBot="1" x14ac:dyDescent="0.3">
      <c r="B26" s="23" t="s">
        <v>20</v>
      </c>
      <c r="C26" s="20">
        <v>3.1712962962963001E-3</v>
      </c>
      <c r="D26" s="24"/>
      <c r="E26" s="21">
        <f t="shared" si="6"/>
        <v>2.7375362174043374E-2</v>
      </c>
      <c r="F26" s="20">
        <v>0</v>
      </c>
      <c r="G26" s="24"/>
      <c r="H26" s="21">
        <f t="shared" si="7"/>
        <v>0</v>
      </c>
      <c r="I26" s="20">
        <v>3.1712962962963001E-3</v>
      </c>
      <c r="J26" s="24"/>
      <c r="K26" s="22">
        <f t="shared" si="8"/>
        <v>2.7375362174043374E-2</v>
      </c>
    </row>
    <row r="27" spans="2:11" ht="16.5" thickTop="1" thickBot="1" x14ac:dyDescent="0.3">
      <c r="B27" s="31" t="s">
        <v>3</v>
      </c>
      <c r="C27" s="32">
        <f>SUM(C21:C26)</f>
        <v>9.6805555555555645E-2</v>
      </c>
      <c r="D27" s="33"/>
      <c r="E27" s="33">
        <f>IFERROR(SUM(E21:E26),0)</f>
        <v>0.83564791687481277</v>
      </c>
      <c r="F27" s="32">
        <f>SUM(F21:F26)</f>
        <v>0</v>
      </c>
      <c r="G27" s="33"/>
      <c r="H27" s="33">
        <f>IFERROR(SUM(H21:H26),0)</f>
        <v>0</v>
      </c>
      <c r="I27" s="32">
        <f>SUM(I21:I26)</f>
        <v>9.6805555555555645E-2</v>
      </c>
      <c r="J27" s="33"/>
      <c r="K27" s="34">
        <f>IFERROR(SUM(K21:K26),0)</f>
        <v>0.83564791687481277</v>
      </c>
    </row>
    <row r="28" spans="2:11" ht="16.5" thickTop="1" thickBot="1" x14ac:dyDescent="0.3">
      <c r="B28" s="28"/>
      <c r="C28" s="29"/>
      <c r="D28" s="29"/>
      <c r="E28" s="29"/>
      <c r="F28" s="29"/>
      <c r="G28" s="29"/>
      <c r="H28" s="29"/>
      <c r="I28" s="29"/>
      <c r="J28" s="29"/>
      <c r="K28" s="30"/>
    </row>
    <row r="29" spans="2:11" ht="16.5" thickTop="1" thickBot="1" x14ac:dyDescent="0.3">
      <c r="B29" s="31" t="s">
        <v>6</v>
      </c>
      <c r="C29" s="32">
        <f>SUM(C18,C27)</f>
        <v>0.11584490740740749</v>
      </c>
      <c r="D29" s="35"/>
      <c r="E29" s="36">
        <f>IFERROR(SUM(E18,E27),0)</f>
        <v>0.99999999999999989</v>
      </c>
      <c r="F29" s="32">
        <f>SUM(F18,F27)</f>
        <v>0</v>
      </c>
      <c r="G29" s="35"/>
      <c r="H29" s="36">
        <f>IFERROR(SUM(H18,H27),0)</f>
        <v>0</v>
      </c>
      <c r="I29" s="32">
        <f>SUM(I18,I27)</f>
        <v>0.11584490740740749</v>
      </c>
      <c r="J29" s="35"/>
      <c r="K29" s="38">
        <f>IFERROR(SUM(K18,K27),0)</f>
        <v>0.99999999999999989</v>
      </c>
    </row>
    <row r="30" spans="2:11" ht="66" customHeight="1" thickTop="1" thickBot="1" x14ac:dyDescent="0.3">
      <c r="B30" s="180" t="s">
        <v>272</v>
      </c>
      <c r="C30" s="181"/>
      <c r="D30" s="181"/>
      <c r="E30" s="181"/>
      <c r="F30" s="181"/>
      <c r="G30" s="181"/>
      <c r="H30" s="181"/>
      <c r="I30" s="181"/>
      <c r="J30" s="181"/>
      <c r="K30" s="182"/>
    </row>
  </sheetData>
  <mergeCells count="6">
    <mergeCell ref="B30:K30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colBreaks count="1" manualBreakCount="1">
    <brk id="11" max="1048575" man="1"/>
  </colBreaks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65"/>
  <dimension ref="B2:D12"/>
  <sheetViews>
    <sheetView showGridLines="0" showZeros="0" topLeftCell="A3" zoomScale="60" zoomScaleNormal="60" zoomScaleSheetLayoutView="100" workbookViewId="0">
      <selection activeCell="B30" sqref="B30"/>
    </sheetView>
  </sheetViews>
  <sheetFormatPr defaultColWidth="8.85546875" defaultRowHeight="15" x14ac:dyDescent="0.25"/>
  <cols>
    <col min="1" max="1" width="6.140625" style="1" customWidth="1"/>
    <col min="2" max="2" width="113.14062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s="79" customFormat="1" ht="23.25" customHeight="1" x14ac:dyDescent="0.25">
      <c r="B3" s="216" t="s">
        <v>98</v>
      </c>
      <c r="C3" s="217"/>
      <c r="D3" s="218"/>
    </row>
    <row r="4" spans="2:4" s="79" customFormat="1" ht="23.25" customHeight="1" x14ac:dyDescent="0.25">
      <c r="B4" s="219" t="s">
        <v>196</v>
      </c>
      <c r="C4" s="220"/>
      <c r="D4" s="221"/>
    </row>
    <row r="5" spans="2:4" s="79" customFormat="1" ht="23.25" customHeight="1" x14ac:dyDescent="0.25">
      <c r="B5" s="99" t="s">
        <v>10</v>
      </c>
      <c r="C5" s="100" t="s">
        <v>61</v>
      </c>
      <c r="D5" s="101" t="s">
        <v>5</v>
      </c>
    </row>
    <row r="6" spans="2:4" s="79" customFormat="1" ht="23.25" customHeight="1" x14ac:dyDescent="0.25">
      <c r="B6" s="102" t="s">
        <v>77</v>
      </c>
      <c r="C6" s="103">
        <v>5.82175925925926E-3</v>
      </c>
      <c r="D6" s="104">
        <v>0.28338028169014101</v>
      </c>
    </row>
    <row r="7" spans="2:4" s="79" customFormat="1" ht="23.25" customHeight="1" x14ac:dyDescent="0.25">
      <c r="B7" s="102" t="s">
        <v>131</v>
      </c>
      <c r="C7" s="103">
        <v>5.3356481481481501E-3</v>
      </c>
      <c r="D7" s="104">
        <v>0.25971830985915501</v>
      </c>
    </row>
    <row r="8" spans="2:4" s="79" customFormat="1" ht="23.25" customHeight="1" x14ac:dyDescent="0.25">
      <c r="B8" s="102" t="s">
        <v>78</v>
      </c>
      <c r="C8" s="103">
        <v>3.4143518518518498E-3</v>
      </c>
      <c r="D8" s="104">
        <v>0.16619718309859199</v>
      </c>
    </row>
    <row r="9" spans="2:4" s="79" customFormat="1" ht="23.25" customHeight="1" x14ac:dyDescent="0.25">
      <c r="B9" s="102" t="s">
        <v>75</v>
      </c>
      <c r="C9" s="103">
        <v>2.38425925925926E-3</v>
      </c>
      <c r="D9" s="104">
        <v>0.116056338028169</v>
      </c>
    </row>
    <row r="10" spans="2:4" s="79" customFormat="1" ht="23.25" customHeight="1" x14ac:dyDescent="0.25">
      <c r="B10" s="102" t="s">
        <v>82</v>
      </c>
      <c r="C10" s="103">
        <v>1.72453703703704E-3</v>
      </c>
      <c r="D10" s="104">
        <v>8.3943661971830993E-2</v>
      </c>
    </row>
    <row r="11" spans="2:4" s="79" customFormat="1" ht="23.25" customHeight="1" x14ac:dyDescent="0.25">
      <c r="B11" s="102" t="s">
        <v>216</v>
      </c>
      <c r="C11" s="103">
        <v>1.0879629629629601E-3</v>
      </c>
      <c r="D11" s="104">
        <v>5.2957746478873198E-2</v>
      </c>
    </row>
    <row r="12" spans="2:4" s="79" customFormat="1" ht="23.25" customHeight="1" thickBot="1" x14ac:dyDescent="0.3">
      <c r="B12" s="130" t="s">
        <v>140</v>
      </c>
      <c r="C12" s="131">
        <v>7.7546296296296304E-4</v>
      </c>
      <c r="D12" s="132">
        <v>3.7746478873239397E-2</v>
      </c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33" max="16383" man="1"/>
  </rowBreaks>
  <colBreaks count="1" manualBreakCount="1">
    <brk id="4" max="1048575" man="1"/>
  </colBreaks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66"/>
  <dimension ref="B2:D6"/>
  <sheetViews>
    <sheetView showGridLines="0" showZeros="0" zoomScale="60" zoomScaleNormal="60" zoomScaleSheetLayoutView="100" workbookViewId="0">
      <selection activeCell="B30" sqref="B30"/>
    </sheetView>
  </sheetViews>
  <sheetFormatPr defaultColWidth="8.85546875" defaultRowHeight="15" x14ac:dyDescent="0.25"/>
  <cols>
    <col min="1" max="1" width="6.140625" style="1" customWidth="1"/>
    <col min="2" max="2" width="126.8554687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s="79" customFormat="1" ht="23.25" customHeight="1" x14ac:dyDescent="0.25">
      <c r="B3" s="216" t="s">
        <v>99</v>
      </c>
      <c r="C3" s="217"/>
      <c r="D3" s="218"/>
    </row>
    <row r="4" spans="2:4" s="79" customFormat="1" ht="23.25" customHeight="1" x14ac:dyDescent="0.25">
      <c r="B4" s="219" t="s">
        <v>196</v>
      </c>
      <c r="C4" s="220"/>
      <c r="D4" s="221"/>
    </row>
    <row r="5" spans="2:4" s="79" customFormat="1" ht="23.25" customHeight="1" x14ac:dyDescent="0.25">
      <c r="B5" s="99" t="s">
        <v>10</v>
      </c>
      <c r="C5" s="100" t="s">
        <v>61</v>
      </c>
      <c r="D5" s="101" t="s">
        <v>5</v>
      </c>
    </row>
    <row r="6" spans="2:4" s="79" customFormat="1" ht="23.25" customHeight="1" thickBot="1" x14ac:dyDescent="0.3">
      <c r="B6" s="105"/>
      <c r="C6" s="106"/>
      <c r="D6" s="107"/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17" max="16383" man="1"/>
  </rowBreaks>
  <colBreaks count="1" manualBreakCount="1">
    <brk id="4" max="1048575" man="1"/>
  </colBreaks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67"/>
  <dimension ref="B2:D6"/>
  <sheetViews>
    <sheetView showGridLines="0" showZeros="0" zoomScale="60" zoomScaleNormal="60" zoomScaleSheetLayoutView="100" workbookViewId="0">
      <selection activeCell="B30" sqref="B30"/>
    </sheetView>
  </sheetViews>
  <sheetFormatPr defaultColWidth="8.85546875" defaultRowHeight="15" x14ac:dyDescent="0.25"/>
  <cols>
    <col min="1" max="1" width="6.140625" style="1" customWidth="1"/>
    <col min="2" max="2" width="113.14062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s="79" customFormat="1" ht="23.25" customHeight="1" x14ac:dyDescent="0.25">
      <c r="B3" s="216" t="s">
        <v>100</v>
      </c>
      <c r="C3" s="217"/>
      <c r="D3" s="218"/>
    </row>
    <row r="4" spans="2:4" s="79" customFormat="1" ht="23.25" customHeight="1" x14ac:dyDescent="0.25">
      <c r="B4" s="219" t="s">
        <v>196</v>
      </c>
      <c r="C4" s="220"/>
      <c r="D4" s="221"/>
    </row>
    <row r="5" spans="2:4" s="79" customFormat="1" ht="23.25" customHeight="1" x14ac:dyDescent="0.25">
      <c r="B5" s="99" t="s">
        <v>10</v>
      </c>
      <c r="C5" s="100" t="s">
        <v>61</v>
      </c>
      <c r="D5" s="101" t="s">
        <v>5</v>
      </c>
    </row>
    <row r="6" spans="2:4" s="79" customFormat="1" ht="23.25" customHeight="1" thickBot="1" x14ac:dyDescent="0.3">
      <c r="B6" s="105"/>
      <c r="C6" s="106"/>
      <c r="D6" s="107"/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17" max="16383" man="1"/>
  </rowBreaks>
  <colBreaks count="1" manualBreakCount="1">
    <brk id="4" max="1048575" man="1"/>
  </colBreaks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69"/>
  <dimension ref="A1:P18"/>
  <sheetViews>
    <sheetView showZeros="0" workbookViewId="0">
      <selection activeCell="B30" sqref="B30"/>
    </sheetView>
  </sheetViews>
  <sheetFormatPr defaultRowHeight="15" x14ac:dyDescent="0.25"/>
  <cols>
    <col min="1" max="1" width="39.28515625" bestFit="1" customWidth="1"/>
    <col min="2" max="2" width="17.140625" customWidth="1"/>
  </cols>
  <sheetData>
    <row r="1" spans="1:16" x14ac:dyDescent="0.25">
      <c r="A1" t="s">
        <v>105</v>
      </c>
      <c r="B1" t="s">
        <v>106</v>
      </c>
      <c r="C1" t="s">
        <v>107</v>
      </c>
      <c r="D1" t="s">
        <v>108</v>
      </c>
      <c r="E1" t="s">
        <v>109</v>
      </c>
      <c r="F1" t="s">
        <v>110</v>
      </c>
      <c r="G1" t="s">
        <v>111</v>
      </c>
      <c r="H1" t="s">
        <v>112</v>
      </c>
      <c r="I1" t="s">
        <v>113</v>
      </c>
      <c r="J1" t="s">
        <v>114</v>
      </c>
      <c r="K1" t="s">
        <v>115</v>
      </c>
      <c r="L1" t="s">
        <v>116</v>
      </c>
      <c r="M1" t="s">
        <v>117</v>
      </c>
      <c r="N1" t="s">
        <v>118</v>
      </c>
      <c r="O1" t="s">
        <v>119</v>
      </c>
      <c r="P1" t="s">
        <v>120</v>
      </c>
    </row>
    <row r="2" spans="1:16" x14ac:dyDescent="0.25">
      <c r="A2" t="s">
        <v>40</v>
      </c>
      <c r="B2">
        <v>0</v>
      </c>
      <c r="C2">
        <v>2.5578703703703701E-3</v>
      </c>
      <c r="D2">
        <v>7.0601851851851804E-4</v>
      </c>
      <c r="E2">
        <v>2.19907407407407E-4</v>
      </c>
      <c r="F2">
        <v>1.7361111111111099E-3</v>
      </c>
      <c r="G2">
        <v>1.2384259259259299E-3</v>
      </c>
      <c r="H2">
        <v>0</v>
      </c>
      <c r="I2">
        <v>0</v>
      </c>
      <c r="J2">
        <v>0</v>
      </c>
      <c r="K2">
        <v>0</v>
      </c>
      <c r="L2">
        <v>0</v>
      </c>
      <c r="M2">
        <v>2.1412037037036999E-3</v>
      </c>
      <c r="N2">
        <v>1.85185185185185E-3</v>
      </c>
      <c r="O2">
        <v>2.2569444444444399E-3</v>
      </c>
      <c r="P2">
        <v>5.2893518518518498E-3</v>
      </c>
    </row>
    <row r="3" spans="1:16" x14ac:dyDescent="0.25">
      <c r="A3" t="s">
        <v>122</v>
      </c>
      <c r="B3">
        <v>0</v>
      </c>
      <c r="C3">
        <v>1.41203703703704E-3</v>
      </c>
      <c r="D3">
        <v>1.2962962962962999E-3</v>
      </c>
      <c r="E3">
        <v>0</v>
      </c>
      <c r="F3">
        <v>5.2546296296296299E-3</v>
      </c>
      <c r="G3">
        <v>2.8472222222222202E-3</v>
      </c>
      <c r="H3">
        <v>0</v>
      </c>
      <c r="I3">
        <v>0</v>
      </c>
      <c r="J3">
        <v>0</v>
      </c>
      <c r="K3">
        <v>0</v>
      </c>
      <c r="L3">
        <v>0</v>
      </c>
      <c r="M3">
        <v>4.9189814814814799E-3</v>
      </c>
      <c r="N3">
        <v>2.2453703703703698E-3</v>
      </c>
      <c r="O3">
        <v>2.4074074074074102E-3</v>
      </c>
      <c r="P3">
        <v>6.3773148148148096E-3</v>
      </c>
    </row>
    <row r="4" spans="1:16" x14ac:dyDescent="0.25">
      <c r="A4" t="s">
        <v>11</v>
      </c>
      <c r="B4">
        <v>0</v>
      </c>
      <c r="C4">
        <v>7.6041666666666697E-3</v>
      </c>
      <c r="D4">
        <v>5.9953703703703697E-3</v>
      </c>
      <c r="E4">
        <v>3.1250000000000001E-4</v>
      </c>
      <c r="F4">
        <v>6.6087962962963001E-3</v>
      </c>
      <c r="G4">
        <v>7.4074074074074103E-4</v>
      </c>
      <c r="H4">
        <v>0</v>
      </c>
      <c r="I4">
        <v>0</v>
      </c>
      <c r="J4">
        <v>0</v>
      </c>
      <c r="K4">
        <v>0</v>
      </c>
      <c r="L4">
        <v>0</v>
      </c>
      <c r="M4">
        <v>1.0416666666666701E-2</v>
      </c>
      <c r="N4">
        <v>8.9699074074074108E-3</v>
      </c>
      <c r="O4">
        <v>6.5162037037037003E-3</v>
      </c>
      <c r="P4">
        <v>2.4444444444444401E-2</v>
      </c>
    </row>
    <row r="5" spans="1:16" x14ac:dyDescent="0.25">
      <c r="A5" t="s">
        <v>52</v>
      </c>
      <c r="B5">
        <v>0</v>
      </c>
      <c r="C5">
        <v>2.4305555555555599E-3</v>
      </c>
      <c r="D5">
        <v>8.3333333333333295E-4</v>
      </c>
      <c r="E5">
        <v>0</v>
      </c>
      <c r="F5">
        <v>1.8171296296296299E-3</v>
      </c>
      <c r="G5">
        <v>1.7361111111111101E-4</v>
      </c>
      <c r="H5">
        <v>0</v>
      </c>
      <c r="I5">
        <v>0</v>
      </c>
      <c r="J5">
        <v>0</v>
      </c>
      <c r="K5">
        <v>0</v>
      </c>
      <c r="L5">
        <v>0</v>
      </c>
      <c r="M5">
        <v>2.7314814814814801E-3</v>
      </c>
      <c r="N5">
        <v>4.8726851851851804E-3</v>
      </c>
      <c r="O5">
        <v>2.88194444444444E-3</v>
      </c>
      <c r="P5">
        <v>1.4016203703703701E-2</v>
      </c>
    </row>
    <row r="6" spans="1:16" x14ac:dyDescent="0.25">
      <c r="A6" t="s">
        <v>12</v>
      </c>
      <c r="B6">
        <v>0</v>
      </c>
      <c r="C6">
        <v>5.4398148148148101E-4</v>
      </c>
      <c r="D6">
        <v>5.32407407407407E-4</v>
      </c>
      <c r="E6">
        <v>0</v>
      </c>
      <c r="F6">
        <v>1.57407407407407E-3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4.7453703703703698E-4</v>
      </c>
      <c r="N6">
        <v>6.01851851851852E-4</v>
      </c>
      <c r="O6">
        <v>1.0416666666666699E-3</v>
      </c>
      <c r="P6">
        <v>3.3333333333333301E-3</v>
      </c>
    </row>
    <row r="7" spans="1:16" x14ac:dyDescent="0.25">
      <c r="A7" t="s">
        <v>142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9.2592592592592602E-5</v>
      </c>
      <c r="O7">
        <v>0</v>
      </c>
      <c r="P7">
        <v>2.31481481481481E-5</v>
      </c>
    </row>
    <row r="8" spans="1:16" x14ac:dyDescent="0.25">
      <c r="A8" t="s">
        <v>143</v>
      </c>
      <c r="B8">
        <v>0</v>
      </c>
      <c r="C8">
        <v>0</v>
      </c>
      <c r="D8">
        <v>0</v>
      </c>
      <c r="E8">
        <v>0</v>
      </c>
      <c r="F8">
        <v>1.93287037037037E-3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</row>
    <row r="9" spans="1:16" x14ac:dyDescent="0.25">
      <c r="A9" t="s">
        <v>144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  <c r="M9">
        <v>0</v>
      </c>
      <c r="N9">
        <v>0</v>
      </c>
      <c r="O9">
        <v>0</v>
      </c>
      <c r="P9">
        <v>0</v>
      </c>
    </row>
    <row r="10" spans="1:16" x14ac:dyDescent="0.25">
      <c r="A10" t="s">
        <v>145</v>
      </c>
      <c r="B10">
        <v>0</v>
      </c>
      <c r="C10">
        <v>1.03009259259259E-3</v>
      </c>
      <c r="D10">
        <v>2.0833333333333299E-4</v>
      </c>
      <c r="E10">
        <v>0</v>
      </c>
      <c r="F10">
        <v>2.4305555555555599E-3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  <c r="M10">
        <v>1.30787037037037E-3</v>
      </c>
      <c r="N10">
        <v>1.15740740740741E-4</v>
      </c>
      <c r="O10">
        <v>0</v>
      </c>
      <c r="P10">
        <v>2.31481481481481E-4</v>
      </c>
    </row>
    <row r="11" spans="1:16" x14ac:dyDescent="0.25">
      <c r="A11" t="s">
        <v>146</v>
      </c>
      <c r="B11">
        <v>0</v>
      </c>
      <c r="C11">
        <v>0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>
        <v>0</v>
      </c>
      <c r="K11">
        <v>0</v>
      </c>
      <c r="L11">
        <v>0</v>
      </c>
      <c r="M11">
        <v>0</v>
      </c>
      <c r="N11">
        <v>0</v>
      </c>
      <c r="O11">
        <v>0</v>
      </c>
      <c r="P11">
        <v>0</v>
      </c>
    </row>
    <row r="12" spans="1:16" x14ac:dyDescent="0.25">
      <c r="A12" t="s">
        <v>13</v>
      </c>
      <c r="B12">
        <v>0</v>
      </c>
      <c r="C12">
        <v>2.8935185185185201E-3</v>
      </c>
      <c r="D12">
        <v>8.3333333333333295E-4</v>
      </c>
      <c r="E12">
        <v>0</v>
      </c>
      <c r="F12">
        <v>1.0949074074074101E-2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3.81944444444444E-3</v>
      </c>
      <c r="N12">
        <v>1.38888888888889E-3</v>
      </c>
      <c r="O12">
        <v>7.8703703703703705E-4</v>
      </c>
      <c r="P12">
        <v>3.1828703703703702E-3</v>
      </c>
    </row>
    <row r="13" spans="1:16" x14ac:dyDescent="0.25">
      <c r="A13" t="s">
        <v>15</v>
      </c>
      <c r="B13">
        <v>0</v>
      </c>
      <c r="C13">
        <v>5.5787037037037003E-3</v>
      </c>
      <c r="D13">
        <v>1.1458333333333301E-3</v>
      </c>
      <c r="E13">
        <v>6.4814814814814802E-4</v>
      </c>
      <c r="F13">
        <v>2.2453703703703698E-3</v>
      </c>
      <c r="G13">
        <v>6.2500000000000001E-4</v>
      </c>
      <c r="H13">
        <v>0</v>
      </c>
      <c r="I13">
        <v>0</v>
      </c>
      <c r="J13">
        <v>0</v>
      </c>
      <c r="K13">
        <v>0</v>
      </c>
      <c r="L13">
        <v>0</v>
      </c>
      <c r="M13">
        <v>6.5972222222222196E-3</v>
      </c>
      <c r="N13">
        <v>4.21296296296296E-3</v>
      </c>
      <c r="O13">
        <v>3.1250000000000002E-3</v>
      </c>
      <c r="P13">
        <v>9.3981481481481503E-3</v>
      </c>
    </row>
    <row r="14" spans="1:16" x14ac:dyDescent="0.25">
      <c r="A14" t="s">
        <v>16</v>
      </c>
      <c r="B14">
        <v>0</v>
      </c>
      <c r="C14">
        <v>4.7453703703703698E-4</v>
      </c>
      <c r="D14">
        <v>5.5555555555555599E-4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  <c r="N14">
        <v>2.89351851851852E-4</v>
      </c>
      <c r="O14">
        <v>1.8518518518518501E-4</v>
      </c>
      <c r="P14">
        <v>0</v>
      </c>
    </row>
    <row r="15" spans="1:16" x14ac:dyDescent="0.25">
      <c r="A15" t="s">
        <v>17</v>
      </c>
      <c r="B15">
        <v>0</v>
      </c>
      <c r="C15">
        <v>1.3657407407407401E-3</v>
      </c>
      <c r="D15">
        <v>9.1435185185185196E-4</v>
      </c>
      <c r="E15">
        <v>0</v>
      </c>
      <c r="F15">
        <v>6.7129629629629603E-4</v>
      </c>
      <c r="G15">
        <v>1.8518518518518501E-4</v>
      </c>
      <c r="H15">
        <v>0</v>
      </c>
      <c r="I15">
        <v>0</v>
      </c>
      <c r="J15">
        <v>0</v>
      </c>
      <c r="K15">
        <v>0</v>
      </c>
      <c r="L15">
        <v>0</v>
      </c>
      <c r="M15">
        <v>2.4305555555555599E-3</v>
      </c>
      <c r="N15">
        <v>1.0648148148148101E-3</v>
      </c>
      <c r="O15">
        <v>2.89351851851852E-4</v>
      </c>
      <c r="P15">
        <v>1.57407407407407E-3</v>
      </c>
    </row>
    <row r="16" spans="1:16" x14ac:dyDescent="0.25">
      <c r="A16" t="s">
        <v>18</v>
      </c>
      <c r="B16">
        <v>0</v>
      </c>
      <c r="C16">
        <v>1.6608796296296299E-2</v>
      </c>
      <c r="D16">
        <v>1.17013888888889E-2</v>
      </c>
      <c r="E16">
        <v>1.0879629629629601E-3</v>
      </c>
      <c r="F16">
        <v>9.9074074074074099E-3</v>
      </c>
      <c r="G16">
        <v>5.0578703703703697E-3</v>
      </c>
      <c r="H16">
        <v>0</v>
      </c>
      <c r="I16">
        <v>0</v>
      </c>
      <c r="J16">
        <v>0</v>
      </c>
      <c r="K16">
        <v>0</v>
      </c>
      <c r="L16">
        <v>0</v>
      </c>
      <c r="M16">
        <v>3.05555555555556E-2</v>
      </c>
      <c r="N16">
        <v>6.1458333333333304E-3</v>
      </c>
      <c r="O16">
        <v>5.9837962962963004E-3</v>
      </c>
      <c r="P16">
        <v>2.3240740740740701E-2</v>
      </c>
    </row>
    <row r="17" spans="1:16" x14ac:dyDescent="0.25">
      <c r="A17" t="s">
        <v>19</v>
      </c>
      <c r="B17">
        <v>0</v>
      </c>
      <c r="C17">
        <v>3.4421296296296297E-2</v>
      </c>
      <c r="D17">
        <v>1.50925925925926E-2</v>
      </c>
      <c r="E17">
        <v>1.2615740740740699E-3</v>
      </c>
      <c r="F17">
        <v>1.39351851851852E-2</v>
      </c>
      <c r="G17">
        <v>4.3055555555555599E-3</v>
      </c>
      <c r="H17">
        <v>0</v>
      </c>
      <c r="I17">
        <v>0</v>
      </c>
      <c r="J17">
        <v>0</v>
      </c>
      <c r="K17">
        <v>0</v>
      </c>
      <c r="L17">
        <v>0</v>
      </c>
      <c r="M17">
        <v>7.3819444444444396E-2</v>
      </c>
      <c r="N17">
        <v>1.4548611111111101E-2</v>
      </c>
      <c r="O17">
        <v>7.8472222222222207E-3</v>
      </c>
      <c r="P17">
        <v>3.7037037037037E-2</v>
      </c>
    </row>
    <row r="18" spans="1:16" x14ac:dyDescent="0.25">
      <c r="A18" t="s">
        <v>20</v>
      </c>
      <c r="B18">
        <v>0</v>
      </c>
      <c r="C18">
        <v>0</v>
      </c>
      <c r="D18">
        <v>9.1435185185185196E-4</v>
      </c>
      <c r="E18">
        <v>0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>
        <v>0</v>
      </c>
      <c r="M18">
        <v>9.6064814814814797E-4</v>
      </c>
      <c r="N18">
        <v>1.2731481481481499E-4</v>
      </c>
      <c r="O18">
        <v>2.89351851851852E-4</v>
      </c>
      <c r="P18">
        <v>4.3981481481481503E-4</v>
      </c>
    </row>
  </sheetData>
  <pageMargins left="0.7" right="0.7" top="0.75" bottom="0.75" header="0.3" footer="0.3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70"/>
  <dimension ref="A1:J20"/>
  <sheetViews>
    <sheetView showZeros="0" workbookViewId="0">
      <selection activeCell="B30" sqref="B30"/>
    </sheetView>
  </sheetViews>
  <sheetFormatPr defaultRowHeight="15" x14ac:dyDescent="0.25"/>
  <cols>
    <col min="1" max="1" width="40.5703125" style="72" bestFit="1" customWidth="1"/>
    <col min="2" max="16384" width="9.140625" style="72"/>
  </cols>
  <sheetData>
    <row r="1" spans="1:10" x14ac:dyDescent="0.25">
      <c r="A1" s="72" t="s">
        <v>58</v>
      </c>
      <c r="B1" s="72" t="s">
        <v>59</v>
      </c>
      <c r="C1" s="72" t="s">
        <v>60</v>
      </c>
      <c r="D1" s="72" t="s">
        <v>103</v>
      </c>
      <c r="E1" s="72" t="s">
        <v>104</v>
      </c>
    </row>
    <row r="2" spans="1:10" x14ac:dyDescent="0.25">
      <c r="A2" s="72" t="s">
        <v>40</v>
      </c>
      <c r="B2" s="72">
        <v>7.3611111111111099E-3</v>
      </c>
      <c r="C2" s="72">
        <v>2.0370370370370399E-3</v>
      </c>
      <c r="D2" s="73">
        <v>0.78325123152709397</v>
      </c>
      <c r="E2" s="73">
        <v>0.216748768472906</v>
      </c>
    </row>
    <row r="3" spans="1:10" x14ac:dyDescent="0.25">
      <c r="A3" s="72" t="s">
        <v>122</v>
      </c>
      <c r="B3" s="72">
        <v>1.08101851851852E-2</v>
      </c>
      <c r="C3" s="72">
        <v>2.19907407407407E-4</v>
      </c>
      <c r="D3" s="73">
        <v>0.98006295907660002</v>
      </c>
      <c r="E3" s="73">
        <v>1.9937040923399801E-2</v>
      </c>
    </row>
    <row r="4" spans="1:10" x14ac:dyDescent="0.25">
      <c r="A4" s="72" t="s">
        <v>11</v>
      </c>
      <c r="B4" s="72">
        <v>3.6400462962963002E-2</v>
      </c>
      <c r="C4" s="72">
        <v>3.5300925925925899E-3</v>
      </c>
      <c r="D4" s="73">
        <v>0.91159420289855098</v>
      </c>
      <c r="E4" s="73">
        <v>8.8405797101449302E-2</v>
      </c>
    </row>
    <row r="5" spans="1:10" x14ac:dyDescent="0.25">
      <c r="A5" s="72" t="s">
        <v>52</v>
      </c>
      <c r="B5" s="72">
        <v>1.30787037037037E-2</v>
      </c>
      <c r="C5" s="72">
        <v>8.6921296296296295E-3</v>
      </c>
      <c r="D5" s="73">
        <v>0.60074428495481103</v>
      </c>
      <c r="E5" s="73">
        <v>0.39925571504518897</v>
      </c>
    </row>
    <row r="6" spans="1:10" x14ac:dyDescent="0.25">
      <c r="A6" s="72" t="s">
        <v>12</v>
      </c>
      <c r="B6" s="72">
        <v>2.10648148148148E-3</v>
      </c>
      <c r="C6" s="72">
        <v>2.8703703703703699E-3</v>
      </c>
      <c r="D6" s="73">
        <v>0.42325581395348799</v>
      </c>
      <c r="E6" s="73">
        <v>0.57674418604651201</v>
      </c>
    </row>
    <row r="7" spans="1:10" x14ac:dyDescent="0.25">
      <c r="A7" s="72" t="s">
        <v>142</v>
      </c>
      <c r="B7" s="72">
        <v>1.15740740740741E-4</v>
      </c>
      <c r="C7" s="72">
        <v>0</v>
      </c>
      <c r="D7" s="73">
        <v>1</v>
      </c>
      <c r="E7" s="73">
        <v>0</v>
      </c>
      <c r="F7" s="72">
        <v>0</v>
      </c>
      <c r="G7" s="72">
        <v>0</v>
      </c>
      <c r="H7" s="72">
        <v>0</v>
      </c>
      <c r="I7" s="72">
        <v>0</v>
      </c>
      <c r="J7" s="72">
        <v>0</v>
      </c>
    </row>
    <row r="8" spans="1:10" x14ac:dyDescent="0.25">
      <c r="A8" s="72" t="s">
        <v>143</v>
      </c>
      <c r="B8" s="72">
        <v>0</v>
      </c>
      <c r="C8" s="72">
        <v>0</v>
      </c>
      <c r="D8" s="73">
        <v>0</v>
      </c>
      <c r="E8" s="73">
        <v>0</v>
      </c>
      <c r="F8" s="72">
        <v>0</v>
      </c>
      <c r="G8" s="72">
        <v>0</v>
      </c>
      <c r="H8" s="72">
        <v>0</v>
      </c>
      <c r="I8" s="72">
        <v>0</v>
      </c>
      <c r="J8" s="72">
        <v>0</v>
      </c>
    </row>
    <row r="9" spans="1:10" x14ac:dyDescent="0.25">
      <c r="A9" s="72" t="s">
        <v>144</v>
      </c>
      <c r="B9" s="72">
        <v>0</v>
      </c>
      <c r="C9" s="72">
        <v>0</v>
      </c>
      <c r="D9" s="73">
        <v>0</v>
      </c>
      <c r="E9" s="73">
        <v>0</v>
      </c>
      <c r="F9" s="72">
        <v>0</v>
      </c>
      <c r="G9" s="72">
        <v>0</v>
      </c>
      <c r="H9" s="72">
        <v>0</v>
      </c>
      <c r="I9" s="72">
        <v>0</v>
      </c>
      <c r="J9" s="72">
        <v>0</v>
      </c>
    </row>
    <row r="10" spans="1:10" x14ac:dyDescent="0.25">
      <c r="A10" s="72" t="s">
        <v>145</v>
      </c>
      <c r="B10" s="72">
        <v>3.4722222222222202E-4</v>
      </c>
      <c r="C10" s="72">
        <v>0</v>
      </c>
      <c r="D10" s="73">
        <v>1</v>
      </c>
      <c r="E10" s="73">
        <v>0</v>
      </c>
      <c r="F10" s="72">
        <v>0</v>
      </c>
      <c r="G10" s="72">
        <v>0</v>
      </c>
      <c r="H10" s="72">
        <v>0</v>
      </c>
      <c r="I10" s="72">
        <v>0</v>
      </c>
      <c r="J10" s="72">
        <v>0</v>
      </c>
    </row>
    <row r="11" spans="1:10" x14ac:dyDescent="0.25">
      <c r="A11" s="72" t="s">
        <v>146</v>
      </c>
      <c r="B11" s="72">
        <v>0</v>
      </c>
      <c r="C11" s="72">
        <v>0</v>
      </c>
      <c r="D11" s="73">
        <v>0</v>
      </c>
      <c r="E11" s="73">
        <v>0</v>
      </c>
      <c r="F11" s="72">
        <v>0</v>
      </c>
      <c r="G11" s="72">
        <v>0</v>
      </c>
      <c r="H11" s="72">
        <v>0</v>
      </c>
      <c r="I11" s="72">
        <v>0</v>
      </c>
      <c r="J11" s="72">
        <v>0</v>
      </c>
    </row>
    <row r="12" spans="1:10" x14ac:dyDescent="0.25">
      <c r="A12" s="72" t="s">
        <v>13</v>
      </c>
      <c r="B12" s="72">
        <v>5.0810185185185203E-3</v>
      </c>
      <c r="C12" s="72">
        <v>2.7777777777777799E-4</v>
      </c>
      <c r="D12" s="73">
        <v>0.94816414686825101</v>
      </c>
      <c r="E12" s="73">
        <v>5.1835853131749501E-2</v>
      </c>
      <c r="F12" s="72">
        <v>0</v>
      </c>
      <c r="G12" s="72">
        <v>0</v>
      </c>
      <c r="H12" s="72">
        <v>0</v>
      </c>
      <c r="I12" s="72">
        <v>0</v>
      </c>
      <c r="J12" s="72">
        <v>0</v>
      </c>
    </row>
    <row r="13" spans="1:10" x14ac:dyDescent="0.25">
      <c r="A13" s="72" t="s">
        <v>15</v>
      </c>
      <c r="B13" s="72">
        <v>1.6736111111111101E-2</v>
      </c>
      <c r="C13" s="72">
        <v>0</v>
      </c>
      <c r="D13" s="73">
        <v>1</v>
      </c>
      <c r="E13" s="73">
        <v>0</v>
      </c>
      <c r="F13" s="72">
        <v>0</v>
      </c>
      <c r="G13" s="72">
        <v>0</v>
      </c>
      <c r="H13" s="72">
        <v>0</v>
      </c>
      <c r="I13" s="72">
        <v>0</v>
      </c>
      <c r="J13" s="72">
        <v>0</v>
      </c>
    </row>
    <row r="14" spans="1:10" x14ac:dyDescent="0.25">
      <c r="A14" s="72" t="s">
        <v>16</v>
      </c>
      <c r="B14" s="72">
        <v>0</v>
      </c>
      <c r="C14" s="72">
        <v>4.7453703703703698E-4</v>
      </c>
      <c r="D14" s="73">
        <v>0</v>
      </c>
      <c r="E14" s="73">
        <v>1</v>
      </c>
      <c r="F14" s="72">
        <v>0</v>
      </c>
      <c r="G14" s="72">
        <v>0</v>
      </c>
      <c r="H14" s="72">
        <v>0</v>
      </c>
      <c r="I14" s="72">
        <v>0</v>
      </c>
      <c r="J14" s="72">
        <v>0</v>
      </c>
    </row>
    <row r="15" spans="1:10" x14ac:dyDescent="0.25">
      <c r="A15" s="72" t="s">
        <v>17</v>
      </c>
      <c r="B15" s="72">
        <v>2.9282407407407399E-3</v>
      </c>
      <c r="C15" s="72">
        <v>0</v>
      </c>
      <c r="D15" s="73">
        <v>1</v>
      </c>
      <c r="E15" s="73">
        <v>0</v>
      </c>
      <c r="F15" s="72">
        <v>0</v>
      </c>
      <c r="G15" s="72">
        <v>0</v>
      </c>
      <c r="H15" s="72">
        <v>0</v>
      </c>
      <c r="I15" s="72">
        <v>0</v>
      </c>
      <c r="J15" s="72">
        <v>0</v>
      </c>
    </row>
    <row r="16" spans="1:10" x14ac:dyDescent="0.25">
      <c r="A16" s="72" t="s">
        <v>18</v>
      </c>
      <c r="B16" s="72">
        <v>3.5370370370370399E-2</v>
      </c>
      <c r="C16" s="72">
        <v>0</v>
      </c>
      <c r="D16" s="73">
        <v>1</v>
      </c>
      <c r="E16" s="73">
        <v>0</v>
      </c>
      <c r="F16" s="72">
        <v>0</v>
      </c>
      <c r="G16" s="72">
        <v>0</v>
      </c>
      <c r="H16" s="72">
        <v>0</v>
      </c>
      <c r="I16" s="72">
        <v>0</v>
      </c>
      <c r="J16" s="72">
        <v>0</v>
      </c>
    </row>
    <row r="17" spans="1:10" x14ac:dyDescent="0.25">
      <c r="A17" s="72" t="s">
        <v>19</v>
      </c>
      <c r="B17" s="72">
        <v>5.7511574074074097E-2</v>
      </c>
      <c r="C17" s="72">
        <v>1.9212962962963001E-3</v>
      </c>
      <c r="D17" s="73">
        <v>0.96767283349561795</v>
      </c>
      <c r="E17" s="73">
        <v>3.2327166504381701E-2</v>
      </c>
      <c r="F17" s="72">
        <v>0</v>
      </c>
      <c r="G17" s="72">
        <v>0</v>
      </c>
      <c r="H17" s="72">
        <v>0</v>
      </c>
      <c r="I17" s="72">
        <v>0</v>
      </c>
      <c r="J17" s="72">
        <v>0</v>
      </c>
    </row>
    <row r="18" spans="1:10" x14ac:dyDescent="0.25">
      <c r="A18" s="72" t="s">
        <v>20</v>
      </c>
      <c r="B18" s="72">
        <v>8.5648148148148205E-4</v>
      </c>
      <c r="C18" s="72">
        <v>0</v>
      </c>
      <c r="D18" s="73">
        <v>1</v>
      </c>
      <c r="E18" s="73">
        <v>0</v>
      </c>
      <c r="F18" s="72">
        <v>0</v>
      </c>
      <c r="G18" s="72">
        <v>0</v>
      </c>
      <c r="H18" s="72">
        <v>0</v>
      </c>
      <c r="I18" s="72">
        <v>0</v>
      </c>
      <c r="J18" s="72">
        <v>0</v>
      </c>
    </row>
    <row r="19" spans="1:10" x14ac:dyDescent="0.25">
      <c r="C19" s="72">
        <v>0</v>
      </c>
      <c r="D19" s="72">
        <v>0</v>
      </c>
      <c r="E19" s="72">
        <v>0</v>
      </c>
      <c r="F19" s="72">
        <v>0</v>
      </c>
      <c r="G19" s="72">
        <v>0</v>
      </c>
      <c r="H19" s="72">
        <v>0</v>
      </c>
      <c r="I19" s="72">
        <v>0</v>
      </c>
      <c r="J19" s="72">
        <v>0</v>
      </c>
    </row>
    <row r="20" spans="1:10" x14ac:dyDescent="0.25">
      <c r="C20" s="72">
        <v>0</v>
      </c>
      <c r="D20" s="72">
        <v>0</v>
      </c>
      <c r="E20" s="72">
        <v>0</v>
      </c>
      <c r="F20" s="72">
        <v>0</v>
      </c>
      <c r="G20" s="72">
        <v>0</v>
      </c>
      <c r="H20" s="72">
        <v>0</v>
      </c>
      <c r="I20" s="72">
        <v>0</v>
      </c>
      <c r="J20" s="72">
        <v>0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71"/>
  <dimension ref="A1:J20"/>
  <sheetViews>
    <sheetView showZeros="0" workbookViewId="0">
      <selection activeCell="B30" sqref="B30"/>
    </sheetView>
  </sheetViews>
  <sheetFormatPr defaultRowHeight="15" x14ac:dyDescent="0.25"/>
  <cols>
    <col min="1" max="16384" width="9.140625" style="72"/>
  </cols>
  <sheetData>
    <row r="1" spans="1:10" x14ac:dyDescent="0.25">
      <c r="A1" s="72" t="s">
        <v>58</v>
      </c>
      <c r="B1" s="72" t="s">
        <v>59</v>
      </c>
      <c r="C1" s="72" t="s">
        <v>60</v>
      </c>
      <c r="D1" s="72" t="s">
        <v>103</v>
      </c>
      <c r="E1" s="72" t="s">
        <v>104</v>
      </c>
    </row>
    <row r="2" spans="1:10" x14ac:dyDescent="0.25">
      <c r="A2" s="72" t="s">
        <v>40</v>
      </c>
      <c r="B2" s="72">
        <v>0</v>
      </c>
      <c r="C2" s="72">
        <v>0</v>
      </c>
      <c r="D2" s="73">
        <v>0</v>
      </c>
      <c r="E2" s="73">
        <v>0</v>
      </c>
    </row>
    <row r="3" spans="1:10" x14ac:dyDescent="0.25">
      <c r="A3" s="72" t="s">
        <v>122</v>
      </c>
      <c r="B3" s="72">
        <v>0</v>
      </c>
      <c r="C3" s="72">
        <v>0</v>
      </c>
      <c r="D3" s="73">
        <v>0</v>
      </c>
      <c r="E3" s="73">
        <v>0</v>
      </c>
    </row>
    <row r="4" spans="1:10" x14ac:dyDescent="0.25">
      <c r="A4" s="72" t="s">
        <v>11</v>
      </c>
      <c r="B4" s="72">
        <v>0</v>
      </c>
      <c r="C4" s="72">
        <v>0</v>
      </c>
      <c r="D4" s="73">
        <v>0</v>
      </c>
      <c r="E4" s="73">
        <v>0</v>
      </c>
    </row>
    <row r="5" spans="1:10" x14ac:dyDescent="0.25">
      <c r="A5" s="72" t="s">
        <v>52</v>
      </c>
      <c r="B5" s="72">
        <v>0</v>
      </c>
      <c r="C5" s="72">
        <v>0</v>
      </c>
      <c r="D5" s="73">
        <v>0</v>
      </c>
      <c r="E5" s="73">
        <v>0</v>
      </c>
    </row>
    <row r="6" spans="1:10" x14ac:dyDescent="0.25">
      <c r="A6" s="72" t="s">
        <v>12</v>
      </c>
      <c r="B6" s="72">
        <v>0</v>
      </c>
      <c r="C6" s="72">
        <v>0</v>
      </c>
      <c r="D6" s="73">
        <v>0</v>
      </c>
      <c r="E6" s="73">
        <v>0</v>
      </c>
    </row>
    <row r="7" spans="1:10" x14ac:dyDescent="0.25">
      <c r="A7" s="72" t="s">
        <v>142</v>
      </c>
      <c r="B7" s="72">
        <v>0</v>
      </c>
      <c r="C7" s="72">
        <v>0</v>
      </c>
      <c r="D7" s="73">
        <v>0</v>
      </c>
      <c r="E7" s="73">
        <v>0</v>
      </c>
      <c r="F7" s="72">
        <v>0</v>
      </c>
      <c r="G7" s="72">
        <v>0</v>
      </c>
      <c r="H7" s="72">
        <v>0</v>
      </c>
      <c r="I7" s="72">
        <v>0</v>
      </c>
      <c r="J7" s="72">
        <v>0</v>
      </c>
    </row>
    <row r="8" spans="1:10" x14ac:dyDescent="0.25">
      <c r="A8" s="72" t="s">
        <v>143</v>
      </c>
      <c r="B8" s="72">
        <v>0</v>
      </c>
      <c r="C8" s="72">
        <v>0</v>
      </c>
      <c r="D8" s="73">
        <v>0</v>
      </c>
      <c r="E8" s="73">
        <v>0</v>
      </c>
      <c r="F8" s="72">
        <v>0</v>
      </c>
      <c r="G8" s="72">
        <v>0</v>
      </c>
      <c r="H8" s="72">
        <v>0</v>
      </c>
      <c r="I8" s="72">
        <v>0</v>
      </c>
      <c r="J8" s="72">
        <v>0</v>
      </c>
    </row>
    <row r="9" spans="1:10" x14ac:dyDescent="0.25">
      <c r="A9" s="72" t="s">
        <v>144</v>
      </c>
      <c r="B9" s="72">
        <v>0</v>
      </c>
      <c r="C9" s="72">
        <v>0</v>
      </c>
      <c r="D9" s="73">
        <v>0</v>
      </c>
      <c r="E9" s="73">
        <v>0</v>
      </c>
      <c r="F9" s="72">
        <v>0</v>
      </c>
      <c r="G9" s="72">
        <v>0</v>
      </c>
      <c r="H9" s="72">
        <v>0</v>
      </c>
      <c r="I9" s="72">
        <v>0</v>
      </c>
      <c r="J9" s="72">
        <v>0</v>
      </c>
    </row>
    <row r="10" spans="1:10" x14ac:dyDescent="0.25">
      <c r="A10" s="72" t="s">
        <v>145</v>
      </c>
      <c r="B10" s="72">
        <v>0</v>
      </c>
      <c r="C10" s="72">
        <v>0</v>
      </c>
      <c r="D10" s="73">
        <v>0</v>
      </c>
      <c r="E10" s="73">
        <v>0</v>
      </c>
      <c r="F10" s="72">
        <v>0</v>
      </c>
      <c r="G10" s="72">
        <v>0</v>
      </c>
      <c r="H10" s="72">
        <v>0</v>
      </c>
      <c r="I10" s="72">
        <v>0</v>
      </c>
      <c r="J10" s="72">
        <v>0</v>
      </c>
    </row>
    <row r="11" spans="1:10" x14ac:dyDescent="0.25">
      <c r="A11" s="72" t="s">
        <v>146</v>
      </c>
      <c r="B11" s="72">
        <v>0</v>
      </c>
      <c r="C11" s="72">
        <v>0</v>
      </c>
      <c r="D11" s="73">
        <v>0</v>
      </c>
      <c r="E11" s="73">
        <v>0</v>
      </c>
      <c r="F11" s="72">
        <v>0</v>
      </c>
      <c r="G11" s="72">
        <v>0</v>
      </c>
      <c r="H11" s="72">
        <v>0</v>
      </c>
      <c r="I11" s="72">
        <v>0</v>
      </c>
      <c r="J11" s="72">
        <v>0</v>
      </c>
    </row>
    <row r="12" spans="1:10" x14ac:dyDescent="0.25">
      <c r="A12" s="72" t="s">
        <v>13</v>
      </c>
      <c r="B12" s="72">
        <v>0</v>
      </c>
      <c r="C12" s="72">
        <v>0</v>
      </c>
      <c r="D12" s="73">
        <v>0</v>
      </c>
      <c r="E12" s="73">
        <v>0</v>
      </c>
      <c r="F12" s="72">
        <v>0</v>
      </c>
      <c r="G12" s="72">
        <v>0</v>
      </c>
      <c r="H12" s="72">
        <v>0</v>
      </c>
      <c r="I12" s="72">
        <v>0</v>
      </c>
      <c r="J12" s="72">
        <v>0</v>
      </c>
    </row>
    <row r="13" spans="1:10" x14ac:dyDescent="0.25">
      <c r="A13" s="72" t="s">
        <v>15</v>
      </c>
      <c r="B13" s="72">
        <v>0</v>
      </c>
      <c r="C13" s="72">
        <v>0</v>
      </c>
      <c r="D13" s="73">
        <v>0</v>
      </c>
      <c r="E13" s="73">
        <v>0</v>
      </c>
      <c r="F13" s="72">
        <v>0</v>
      </c>
      <c r="G13" s="72">
        <v>0</v>
      </c>
      <c r="H13" s="72">
        <v>0</v>
      </c>
      <c r="I13" s="72">
        <v>0</v>
      </c>
      <c r="J13" s="72">
        <v>0</v>
      </c>
    </row>
    <row r="14" spans="1:10" x14ac:dyDescent="0.25">
      <c r="A14" s="72" t="s">
        <v>16</v>
      </c>
      <c r="B14" s="72">
        <v>0</v>
      </c>
      <c r="C14" s="72">
        <v>0</v>
      </c>
      <c r="D14" s="73">
        <v>0</v>
      </c>
      <c r="E14" s="73">
        <v>0</v>
      </c>
      <c r="F14" s="72">
        <v>0</v>
      </c>
      <c r="G14" s="72">
        <v>0</v>
      </c>
      <c r="H14" s="72">
        <v>0</v>
      </c>
      <c r="I14" s="72">
        <v>0</v>
      </c>
      <c r="J14" s="72">
        <v>0</v>
      </c>
    </row>
    <row r="15" spans="1:10" x14ac:dyDescent="0.25">
      <c r="A15" s="72" t="s">
        <v>17</v>
      </c>
      <c r="B15" s="72">
        <v>0</v>
      </c>
      <c r="C15" s="72">
        <v>0</v>
      </c>
      <c r="D15" s="73">
        <v>0</v>
      </c>
      <c r="E15" s="73">
        <v>0</v>
      </c>
      <c r="F15" s="72">
        <v>0</v>
      </c>
      <c r="G15" s="72">
        <v>0</v>
      </c>
      <c r="H15" s="72">
        <v>0</v>
      </c>
      <c r="I15" s="72">
        <v>0</v>
      </c>
      <c r="J15" s="72">
        <v>0</v>
      </c>
    </row>
    <row r="16" spans="1:10" x14ac:dyDescent="0.25">
      <c r="A16" s="72" t="s">
        <v>18</v>
      </c>
      <c r="B16" s="72">
        <v>0</v>
      </c>
      <c r="C16" s="72">
        <v>0</v>
      </c>
      <c r="D16" s="73">
        <v>0</v>
      </c>
      <c r="E16" s="73">
        <v>0</v>
      </c>
      <c r="F16" s="72">
        <v>0</v>
      </c>
      <c r="G16" s="72">
        <v>0</v>
      </c>
      <c r="H16" s="72">
        <v>0</v>
      </c>
      <c r="I16" s="72">
        <v>0</v>
      </c>
      <c r="J16" s="72">
        <v>0</v>
      </c>
    </row>
    <row r="17" spans="1:10" x14ac:dyDescent="0.25">
      <c r="A17" s="72" t="s">
        <v>19</v>
      </c>
      <c r="B17" s="72">
        <v>0</v>
      </c>
      <c r="C17" s="72">
        <v>0</v>
      </c>
      <c r="D17" s="73">
        <v>0</v>
      </c>
      <c r="E17" s="73">
        <v>0</v>
      </c>
      <c r="F17" s="72">
        <v>0</v>
      </c>
      <c r="G17" s="72">
        <v>0</v>
      </c>
      <c r="H17" s="72">
        <v>0</v>
      </c>
      <c r="I17" s="72">
        <v>0</v>
      </c>
      <c r="J17" s="72">
        <v>0</v>
      </c>
    </row>
    <row r="18" spans="1:10" x14ac:dyDescent="0.25">
      <c r="A18" s="72" t="s">
        <v>20</v>
      </c>
      <c r="B18" s="72">
        <v>0</v>
      </c>
      <c r="C18" s="72">
        <v>0</v>
      </c>
      <c r="D18" s="73">
        <v>0</v>
      </c>
      <c r="E18" s="73">
        <v>0</v>
      </c>
      <c r="F18" s="72">
        <v>0</v>
      </c>
      <c r="G18" s="72">
        <v>0</v>
      </c>
      <c r="H18" s="72">
        <v>0</v>
      </c>
      <c r="I18" s="72">
        <v>0</v>
      </c>
      <c r="J18" s="72">
        <v>0</v>
      </c>
    </row>
    <row r="19" spans="1:10" x14ac:dyDescent="0.25">
      <c r="C19" s="72">
        <v>0</v>
      </c>
      <c r="D19" s="72">
        <v>0</v>
      </c>
      <c r="E19" s="72">
        <v>0</v>
      </c>
      <c r="F19" s="72">
        <v>0</v>
      </c>
      <c r="G19" s="72">
        <v>0</v>
      </c>
      <c r="H19" s="72">
        <v>0</v>
      </c>
      <c r="I19" s="72">
        <v>0</v>
      </c>
      <c r="J19" s="72">
        <v>0</v>
      </c>
    </row>
    <row r="20" spans="1:10" x14ac:dyDescent="0.25">
      <c r="C20" s="72">
        <v>0</v>
      </c>
      <c r="D20" s="72">
        <v>0</v>
      </c>
      <c r="E20" s="72">
        <v>0</v>
      </c>
      <c r="F20" s="72">
        <v>0</v>
      </c>
      <c r="G20" s="72">
        <v>0</v>
      </c>
      <c r="H20" s="72">
        <v>0</v>
      </c>
      <c r="I20" s="72">
        <v>0</v>
      </c>
      <c r="J20" s="72">
        <v>0</v>
      </c>
    </row>
  </sheetData>
  <pageMargins left="0.7" right="0.7" top="0.75" bottom="0.75" header="0.3" footer="0.3"/>
  <pageSetup paperSize="9" orientation="portrait" horizontalDpi="300" verticalDpi="300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72"/>
  <dimension ref="A1:J20"/>
  <sheetViews>
    <sheetView showZeros="0" workbookViewId="0">
      <selection activeCell="B30" sqref="B30"/>
    </sheetView>
  </sheetViews>
  <sheetFormatPr defaultRowHeight="15" x14ac:dyDescent="0.25"/>
  <cols>
    <col min="1" max="16384" width="9.140625" style="72"/>
  </cols>
  <sheetData>
    <row r="1" spans="1:10" x14ac:dyDescent="0.25">
      <c r="A1" s="72" t="s">
        <v>58</v>
      </c>
      <c r="B1" s="72" t="s">
        <v>59</v>
      </c>
      <c r="C1" s="72" t="s">
        <v>60</v>
      </c>
      <c r="D1" s="72" t="s">
        <v>103</v>
      </c>
      <c r="E1" s="72" t="s">
        <v>104</v>
      </c>
    </row>
    <row r="2" spans="1:10" x14ac:dyDescent="0.25">
      <c r="A2" s="72" t="s">
        <v>40</v>
      </c>
      <c r="B2" s="72">
        <v>2.1990740740740699E-3</v>
      </c>
      <c r="C2" s="72">
        <v>7.7546296296296304E-4</v>
      </c>
      <c r="D2" s="73">
        <v>0.73929961089494201</v>
      </c>
      <c r="E2" s="73">
        <v>0.26070038910505799</v>
      </c>
    </row>
    <row r="3" spans="1:10" x14ac:dyDescent="0.25">
      <c r="A3" s="72" t="s">
        <v>122</v>
      </c>
      <c r="B3" s="72">
        <v>8.1018518518518497E-3</v>
      </c>
      <c r="C3" s="72">
        <v>0</v>
      </c>
      <c r="D3" s="73">
        <v>1</v>
      </c>
      <c r="E3" s="73">
        <v>0</v>
      </c>
    </row>
    <row r="4" spans="1:10" x14ac:dyDescent="0.25">
      <c r="A4" s="72" t="s">
        <v>11</v>
      </c>
      <c r="B4" s="72">
        <v>5.6597222222222196E-3</v>
      </c>
      <c r="C4" s="72">
        <v>1.68981481481481E-3</v>
      </c>
      <c r="D4" s="73">
        <v>0.77007874015748001</v>
      </c>
      <c r="E4" s="73">
        <v>0.22992125984251999</v>
      </c>
    </row>
    <row r="5" spans="1:10" x14ac:dyDescent="0.25">
      <c r="A5" s="72" t="s">
        <v>52</v>
      </c>
      <c r="B5" s="72">
        <v>1.5625000000000001E-3</v>
      </c>
      <c r="C5" s="72">
        <v>4.2824074074074102E-4</v>
      </c>
      <c r="D5" s="73">
        <v>0.78488372093023295</v>
      </c>
      <c r="E5" s="73">
        <v>0.21511627906976699</v>
      </c>
    </row>
    <row r="6" spans="1:10" x14ac:dyDescent="0.25">
      <c r="A6" s="72" t="s">
        <v>12</v>
      </c>
      <c r="B6" s="72">
        <v>1.57407407407407E-3</v>
      </c>
      <c r="C6" s="72">
        <v>0</v>
      </c>
      <c r="D6" s="73">
        <v>1</v>
      </c>
      <c r="E6" s="73">
        <v>0</v>
      </c>
    </row>
    <row r="7" spans="1:10" x14ac:dyDescent="0.25">
      <c r="A7" s="72" t="s">
        <v>142</v>
      </c>
      <c r="B7" s="72">
        <v>0</v>
      </c>
      <c r="C7" s="72">
        <v>0</v>
      </c>
      <c r="D7" s="73">
        <v>0</v>
      </c>
      <c r="E7" s="73">
        <v>0</v>
      </c>
      <c r="F7" s="72">
        <v>0</v>
      </c>
      <c r="G7" s="72">
        <v>0</v>
      </c>
      <c r="H7" s="72">
        <v>0</v>
      </c>
      <c r="I7" s="72">
        <v>0</v>
      </c>
      <c r="J7" s="72">
        <v>0</v>
      </c>
    </row>
    <row r="8" spans="1:10" x14ac:dyDescent="0.25">
      <c r="A8" s="72" t="s">
        <v>143</v>
      </c>
      <c r="B8" s="72">
        <v>1.93287037037037E-3</v>
      </c>
      <c r="C8" s="72">
        <v>0</v>
      </c>
      <c r="D8" s="73">
        <v>1</v>
      </c>
      <c r="E8" s="73">
        <v>0</v>
      </c>
      <c r="F8" s="72">
        <v>0</v>
      </c>
      <c r="G8" s="72">
        <v>0</v>
      </c>
      <c r="H8" s="72">
        <v>0</v>
      </c>
      <c r="I8" s="72">
        <v>0</v>
      </c>
      <c r="J8" s="72">
        <v>0</v>
      </c>
    </row>
    <row r="9" spans="1:10" x14ac:dyDescent="0.25">
      <c r="A9" s="72" t="s">
        <v>144</v>
      </c>
      <c r="B9" s="72">
        <v>0</v>
      </c>
      <c r="C9" s="72">
        <v>0</v>
      </c>
      <c r="D9" s="73">
        <v>0</v>
      </c>
      <c r="E9" s="73">
        <v>0</v>
      </c>
      <c r="F9" s="72">
        <v>0</v>
      </c>
      <c r="G9" s="72">
        <v>0</v>
      </c>
      <c r="H9" s="72">
        <v>0</v>
      </c>
      <c r="I9" s="72">
        <v>0</v>
      </c>
      <c r="J9" s="72">
        <v>0</v>
      </c>
    </row>
    <row r="10" spans="1:10" x14ac:dyDescent="0.25">
      <c r="A10" s="72" t="s">
        <v>145</v>
      </c>
      <c r="B10" s="72">
        <v>1.9212962962963001E-3</v>
      </c>
      <c r="C10" s="72">
        <v>5.09259259259259E-4</v>
      </c>
      <c r="D10" s="73">
        <v>0.79047619047619</v>
      </c>
      <c r="E10" s="73">
        <v>0.20952380952381</v>
      </c>
      <c r="F10" s="72">
        <v>0</v>
      </c>
      <c r="G10" s="72">
        <v>0</v>
      </c>
      <c r="H10" s="72">
        <v>0</v>
      </c>
      <c r="I10" s="72">
        <v>0</v>
      </c>
      <c r="J10" s="72">
        <v>0</v>
      </c>
    </row>
    <row r="11" spans="1:10" x14ac:dyDescent="0.25">
      <c r="A11" s="72" t="s">
        <v>146</v>
      </c>
      <c r="B11" s="72">
        <v>0</v>
      </c>
      <c r="C11" s="72">
        <v>0</v>
      </c>
      <c r="D11" s="73">
        <v>0</v>
      </c>
      <c r="E11" s="73">
        <v>0</v>
      </c>
      <c r="F11" s="72">
        <v>0</v>
      </c>
      <c r="G11" s="72">
        <v>0</v>
      </c>
      <c r="H11" s="72">
        <v>0</v>
      </c>
      <c r="I11" s="72">
        <v>0</v>
      </c>
      <c r="J11" s="72">
        <v>0</v>
      </c>
    </row>
    <row r="12" spans="1:10" x14ac:dyDescent="0.25">
      <c r="A12" s="72" t="s">
        <v>13</v>
      </c>
      <c r="B12" s="72">
        <v>8.8078703703703704E-3</v>
      </c>
      <c r="C12" s="72">
        <v>2.1412037037036999E-3</v>
      </c>
      <c r="D12" s="73">
        <v>0.80443974630021098</v>
      </c>
      <c r="E12" s="73">
        <v>0.19556025369978899</v>
      </c>
      <c r="F12" s="72">
        <v>0</v>
      </c>
      <c r="G12" s="72">
        <v>0</v>
      </c>
      <c r="H12" s="72">
        <v>0</v>
      </c>
      <c r="I12" s="72">
        <v>0</v>
      </c>
      <c r="J12" s="72">
        <v>0</v>
      </c>
    </row>
    <row r="13" spans="1:10" x14ac:dyDescent="0.25">
      <c r="A13" s="72" t="s">
        <v>15</v>
      </c>
      <c r="B13" s="72">
        <v>2.8703703703703699E-3</v>
      </c>
      <c r="C13" s="72">
        <v>0</v>
      </c>
      <c r="D13" s="73">
        <v>1</v>
      </c>
      <c r="E13" s="73">
        <v>0</v>
      </c>
      <c r="F13" s="72">
        <v>0</v>
      </c>
      <c r="G13" s="72">
        <v>0</v>
      </c>
      <c r="H13" s="72">
        <v>0</v>
      </c>
      <c r="I13" s="72">
        <v>0</v>
      </c>
      <c r="J13" s="72">
        <v>0</v>
      </c>
    </row>
    <row r="14" spans="1:10" x14ac:dyDescent="0.25">
      <c r="A14" s="72" t="s">
        <v>16</v>
      </c>
      <c r="B14" s="72">
        <v>0</v>
      </c>
      <c r="C14" s="72">
        <v>0</v>
      </c>
      <c r="D14" s="73">
        <v>0</v>
      </c>
      <c r="E14" s="73">
        <v>0</v>
      </c>
      <c r="F14" s="72">
        <v>0</v>
      </c>
      <c r="G14" s="72">
        <v>0</v>
      </c>
      <c r="H14" s="72">
        <v>0</v>
      </c>
      <c r="I14" s="72">
        <v>0</v>
      </c>
      <c r="J14" s="72">
        <v>0</v>
      </c>
    </row>
    <row r="15" spans="1:10" x14ac:dyDescent="0.25">
      <c r="A15" s="72" t="s">
        <v>17</v>
      </c>
      <c r="B15" s="72">
        <v>8.5648148148148096E-4</v>
      </c>
      <c r="C15" s="72">
        <v>0</v>
      </c>
      <c r="D15" s="73">
        <v>1</v>
      </c>
      <c r="E15" s="73">
        <v>0</v>
      </c>
      <c r="F15" s="72">
        <v>0</v>
      </c>
      <c r="G15" s="72">
        <v>0</v>
      </c>
      <c r="H15" s="72">
        <v>0</v>
      </c>
      <c r="I15" s="72">
        <v>0</v>
      </c>
      <c r="J15" s="72">
        <v>0</v>
      </c>
    </row>
    <row r="16" spans="1:10" x14ac:dyDescent="0.25">
      <c r="A16" s="72" t="s">
        <v>18</v>
      </c>
      <c r="B16" s="72">
        <v>1.49652777777778E-2</v>
      </c>
      <c r="C16" s="72">
        <v>0</v>
      </c>
      <c r="D16" s="73">
        <v>1</v>
      </c>
      <c r="E16" s="73">
        <v>0</v>
      </c>
      <c r="F16" s="72">
        <v>0</v>
      </c>
      <c r="G16" s="72">
        <v>0</v>
      </c>
      <c r="H16" s="72">
        <v>0</v>
      </c>
      <c r="I16" s="72">
        <v>0</v>
      </c>
      <c r="J16" s="72">
        <v>0</v>
      </c>
    </row>
    <row r="17" spans="1:10" x14ac:dyDescent="0.25">
      <c r="A17" s="72" t="s">
        <v>19</v>
      </c>
      <c r="B17" s="72">
        <v>1.82407407407407E-2</v>
      </c>
      <c r="C17" s="72">
        <v>0</v>
      </c>
      <c r="D17" s="73">
        <v>1</v>
      </c>
      <c r="E17" s="73">
        <v>0</v>
      </c>
      <c r="F17" s="72">
        <v>0</v>
      </c>
      <c r="G17" s="72">
        <v>0</v>
      </c>
      <c r="H17" s="72">
        <v>0</v>
      </c>
      <c r="I17" s="72">
        <v>0</v>
      </c>
      <c r="J17" s="72">
        <v>0</v>
      </c>
    </row>
    <row r="18" spans="1:10" x14ac:dyDescent="0.25">
      <c r="A18" s="72" t="s">
        <v>20</v>
      </c>
      <c r="B18" s="72">
        <v>0</v>
      </c>
      <c r="C18" s="72">
        <v>0</v>
      </c>
      <c r="D18" s="73">
        <v>0</v>
      </c>
      <c r="E18" s="73">
        <v>0</v>
      </c>
      <c r="F18" s="72">
        <v>0</v>
      </c>
      <c r="G18" s="72">
        <v>0</v>
      </c>
      <c r="H18" s="72">
        <v>0</v>
      </c>
      <c r="I18" s="72">
        <v>0</v>
      </c>
      <c r="J18" s="72">
        <v>0</v>
      </c>
    </row>
    <row r="19" spans="1:10" x14ac:dyDescent="0.25">
      <c r="C19" s="72">
        <v>0</v>
      </c>
      <c r="D19" s="72">
        <v>0</v>
      </c>
      <c r="E19" s="72">
        <v>0</v>
      </c>
      <c r="F19" s="72">
        <v>0</v>
      </c>
      <c r="G19" s="72">
        <v>0</v>
      </c>
      <c r="H19" s="72">
        <v>0</v>
      </c>
      <c r="I19" s="72">
        <v>0</v>
      </c>
      <c r="J19" s="72">
        <v>0</v>
      </c>
    </row>
    <row r="20" spans="1:10" x14ac:dyDescent="0.25">
      <c r="C20" s="72">
        <v>0</v>
      </c>
      <c r="D20" s="72">
        <v>0</v>
      </c>
      <c r="E20" s="72">
        <v>0</v>
      </c>
      <c r="F20" s="72">
        <v>0</v>
      </c>
      <c r="G20" s="72">
        <v>0</v>
      </c>
      <c r="H20" s="72">
        <v>0</v>
      </c>
      <c r="I20" s="72">
        <v>0</v>
      </c>
      <c r="J20" s="72">
        <v>0</v>
      </c>
    </row>
  </sheetData>
  <pageMargins left="0.7" right="0.7" top="0.75" bottom="0.75" header="0.3" footer="0.3"/>
  <pageSetup paperSize="9" orientation="portrait" horizontalDpi="300" verticalDpi="300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73"/>
  <dimension ref="A1:J20"/>
  <sheetViews>
    <sheetView showZeros="0" workbookViewId="0">
      <selection activeCell="B30" sqref="B30"/>
    </sheetView>
  </sheetViews>
  <sheetFormatPr defaultRowHeight="15" x14ac:dyDescent="0.25"/>
  <cols>
    <col min="1" max="16384" width="9.140625" style="72"/>
  </cols>
  <sheetData>
    <row r="1" spans="1:10" x14ac:dyDescent="0.25">
      <c r="A1" s="72" t="s">
        <v>58</v>
      </c>
      <c r="B1" s="72" t="s">
        <v>59</v>
      </c>
      <c r="C1" s="72" t="s">
        <v>60</v>
      </c>
      <c r="D1" s="72" t="s">
        <v>103</v>
      </c>
      <c r="E1" s="72" t="s">
        <v>104</v>
      </c>
    </row>
    <row r="2" spans="1:10" x14ac:dyDescent="0.25">
      <c r="A2" s="72" t="s">
        <v>40</v>
      </c>
      <c r="B2" s="72">
        <v>1.74768518518519E-3</v>
      </c>
      <c r="C2" s="72">
        <v>3.9351851851851901E-4</v>
      </c>
      <c r="D2" s="73">
        <v>0.81621621621621598</v>
      </c>
      <c r="E2" s="73">
        <v>0.18378378378378399</v>
      </c>
    </row>
    <row r="3" spans="1:10" x14ac:dyDescent="0.25">
      <c r="A3" s="72" t="s">
        <v>122</v>
      </c>
      <c r="B3" s="72">
        <v>4.9189814814814799E-3</v>
      </c>
      <c r="C3" s="72">
        <v>0</v>
      </c>
      <c r="D3" s="73">
        <v>1</v>
      </c>
      <c r="E3" s="73">
        <v>0</v>
      </c>
    </row>
    <row r="4" spans="1:10" x14ac:dyDescent="0.25">
      <c r="A4" s="72" t="s">
        <v>11</v>
      </c>
      <c r="B4" s="72">
        <v>9.9768518518518496E-3</v>
      </c>
      <c r="C4" s="72">
        <v>4.3981481481481503E-4</v>
      </c>
      <c r="D4" s="73">
        <v>0.95777777777777795</v>
      </c>
      <c r="E4" s="73">
        <v>4.2222222222222203E-2</v>
      </c>
    </row>
    <row r="5" spans="1:10" x14ac:dyDescent="0.25">
      <c r="A5" s="72" t="s">
        <v>52</v>
      </c>
      <c r="B5" s="72">
        <v>2.2916666666666701E-3</v>
      </c>
      <c r="C5" s="72">
        <v>4.3981481481481503E-4</v>
      </c>
      <c r="D5" s="73">
        <v>0.83898305084745795</v>
      </c>
      <c r="E5" s="73">
        <v>0.161016949152542</v>
      </c>
    </row>
    <row r="6" spans="1:10" x14ac:dyDescent="0.25">
      <c r="A6" s="72" t="s">
        <v>12</v>
      </c>
      <c r="B6" s="72">
        <v>0</v>
      </c>
      <c r="C6" s="72">
        <v>4.7453703703703698E-4</v>
      </c>
      <c r="D6" s="73">
        <v>0</v>
      </c>
      <c r="E6" s="73">
        <v>1</v>
      </c>
    </row>
    <row r="7" spans="1:10" x14ac:dyDescent="0.25">
      <c r="A7" s="72" t="s">
        <v>142</v>
      </c>
      <c r="B7" s="72">
        <v>0</v>
      </c>
      <c r="C7" s="72">
        <v>0</v>
      </c>
      <c r="D7" s="73">
        <v>0</v>
      </c>
      <c r="E7" s="73">
        <v>0</v>
      </c>
      <c r="F7" s="72">
        <v>0</v>
      </c>
      <c r="G7" s="72">
        <v>0</v>
      </c>
      <c r="H7" s="72">
        <v>0</v>
      </c>
      <c r="I7" s="72">
        <v>0</v>
      </c>
      <c r="J7" s="72">
        <v>0</v>
      </c>
    </row>
    <row r="8" spans="1:10" x14ac:dyDescent="0.25">
      <c r="A8" s="72" t="s">
        <v>143</v>
      </c>
      <c r="B8" s="72">
        <v>0</v>
      </c>
      <c r="C8" s="72">
        <v>0</v>
      </c>
      <c r="D8" s="73">
        <v>0</v>
      </c>
      <c r="E8" s="73">
        <v>0</v>
      </c>
      <c r="F8" s="72">
        <v>0</v>
      </c>
      <c r="G8" s="72">
        <v>0</v>
      </c>
      <c r="H8" s="72">
        <v>0</v>
      </c>
      <c r="I8" s="72">
        <v>0</v>
      </c>
      <c r="J8" s="72">
        <v>0</v>
      </c>
    </row>
    <row r="9" spans="1:10" x14ac:dyDescent="0.25">
      <c r="A9" s="72" t="s">
        <v>144</v>
      </c>
      <c r="B9" s="72">
        <v>0</v>
      </c>
      <c r="C9" s="72">
        <v>0</v>
      </c>
      <c r="D9" s="73">
        <v>0</v>
      </c>
      <c r="E9" s="73">
        <v>0</v>
      </c>
      <c r="F9" s="72">
        <v>0</v>
      </c>
      <c r="G9" s="72">
        <v>0</v>
      </c>
      <c r="H9" s="72">
        <v>0</v>
      </c>
      <c r="I9" s="72">
        <v>0</v>
      </c>
      <c r="J9" s="72">
        <v>0</v>
      </c>
    </row>
    <row r="10" spans="1:10" x14ac:dyDescent="0.25">
      <c r="A10" s="72" t="s">
        <v>145</v>
      </c>
      <c r="B10" s="72">
        <v>1.30787037037037E-3</v>
      </c>
      <c r="C10" s="72">
        <v>0</v>
      </c>
      <c r="D10" s="73">
        <v>1</v>
      </c>
      <c r="E10" s="73">
        <v>0</v>
      </c>
      <c r="F10" s="72">
        <v>0</v>
      </c>
      <c r="G10" s="72">
        <v>0</v>
      </c>
      <c r="H10" s="72">
        <v>0</v>
      </c>
      <c r="I10" s="72">
        <v>0</v>
      </c>
      <c r="J10" s="72">
        <v>0</v>
      </c>
    </row>
    <row r="11" spans="1:10" x14ac:dyDescent="0.25">
      <c r="A11" s="72" t="s">
        <v>146</v>
      </c>
      <c r="B11" s="72">
        <v>0</v>
      </c>
      <c r="C11" s="72">
        <v>0</v>
      </c>
      <c r="D11" s="73">
        <v>0</v>
      </c>
      <c r="E11" s="73">
        <v>0</v>
      </c>
      <c r="F11" s="72">
        <v>0</v>
      </c>
      <c r="G11" s="72">
        <v>0</v>
      </c>
      <c r="H11" s="72">
        <v>0</v>
      </c>
      <c r="I11" s="72">
        <v>0</v>
      </c>
      <c r="J11" s="72">
        <v>0</v>
      </c>
    </row>
    <row r="12" spans="1:10" x14ac:dyDescent="0.25">
      <c r="A12" s="72" t="s">
        <v>13</v>
      </c>
      <c r="B12" s="72">
        <v>2.4189814814814799E-3</v>
      </c>
      <c r="C12" s="72">
        <v>1.4004629629629599E-3</v>
      </c>
      <c r="D12" s="73">
        <v>0.63333333333333297</v>
      </c>
      <c r="E12" s="73">
        <v>0.36666666666666697</v>
      </c>
      <c r="F12" s="72">
        <v>0</v>
      </c>
      <c r="G12" s="72">
        <v>0</v>
      </c>
      <c r="H12" s="72">
        <v>0</v>
      </c>
      <c r="I12" s="72">
        <v>0</v>
      </c>
      <c r="J12" s="72">
        <v>0</v>
      </c>
    </row>
    <row r="13" spans="1:10" x14ac:dyDescent="0.25">
      <c r="A13" s="72" t="s">
        <v>15</v>
      </c>
      <c r="B13" s="72">
        <v>6.5972222222222196E-3</v>
      </c>
      <c r="C13" s="72">
        <v>0</v>
      </c>
      <c r="D13" s="73">
        <v>1</v>
      </c>
      <c r="E13" s="73">
        <v>0</v>
      </c>
      <c r="F13" s="72">
        <v>0</v>
      </c>
      <c r="G13" s="72">
        <v>0</v>
      </c>
      <c r="H13" s="72">
        <v>0</v>
      </c>
      <c r="I13" s="72">
        <v>0</v>
      </c>
      <c r="J13" s="72">
        <v>0</v>
      </c>
    </row>
    <row r="14" spans="1:10" x14ac:dyDescent="0.25">
      <c r="A14" s="72" t="s">
        <v>16</v>
      </c>
      <c r="B14" s="72">
        <v>0</v>
      </c>
      <c r="C14" s="72">
        <v>0</v>
      </c>
      <c r="D14" s="73">
        <v>0</v>
      </c>
      <c r="E14" s="73">
        <v>0</v>
      </c>
      <c r="F14" s="72">
        <v>0</v>
      </c>
      <c r="G14" s="72">
        <v>0</v>
      </c>
      <c r="H14" s="72">
        <v>0</v>
      </c>
      <c r="I14" s="72">
        <v>0</v>
      </c>
      <c r="J14" s="72">
        <v>0</v>
      </c>
    </row>
    <row r="15" spans="1:10" x14ac:dyDescent="0.25">
      <c r="A15" s="72" t="s">
        <v>17</v>
      </c>
      <c r="B15" s="72">
        <v>2.4305555555555599E-3</v>
      </c>
      <c r="C15" s="72">
        <v>0</v>
      </c>
      <c r="D15" s="73">
        <v>1</v>
      </c>
      <c r="E15" s="73">
        <v>0</v>
      </c>
      <c r="F15" s="72">
        <v>0</v>
      </c>
      <c r="G15" s="72">
        <v>0</v>
      </c>
      <c r="H15" s="72">
        <v>0</v>
      </c>
      <c r="I15" s="72">
        <v>0</v>
      </c>
      <c r="J15" s="72">
        <v>0</v>
      </c>
    </row>
    <row r="16" spans="1:10" x14ac:dyDescent="0.25">
      <c r="A16" s="72" t="s">
        <v>18</v>
      </c>
      <c r="B16" s="72">
        <v>3.05555555555556E-2</v>
      </c>
      <c r="C16" s="72">
        <v>0</v>
      </c>
      <c r="D16" s="73">
        <v>1</v>
      </c>
      <c r="E16" s="73">
        <v>0</v>
      </c>
      <c r="F16" s="72">
        <v>0</v>
      </c>
      <c r="G16" s="72">
        <v>0</v>
      </c>
      <c r="H16" s="72">
        <v>0</v>
      </c>
      <c r="I16" s="72">
        <v>0</v>
      </c>
      <c r="J16" s="72">
        <v>0</v>
      </c>
    </row>
    <row r="17" spans="1:10" x14ac:dyDescent="0.25">
      <c r="A17" s="72" t="s">
        <v>19</v>
      </c>
      <c r="B17" s="72">
        <v>7.3645833333333299E-2</v>
      </c>
      <c r="C17" s="72">
        <v>1.7361111111111101E-4</v>
      </c>
      <c r="D17" s="73">
        <v>0.99764816556914404</v>
      </c>
      <c r="E17" s="73">
        <v>2.3518344308560701E-3</v>
      </c>
      <c r="F17" s="72">
        <v>0</v>
      </c>
      <c r="G17" s="72">
        <v>0</v>
      </c>
      <c r="H17" s="72">
        <v>0</v>
      </c>
      <c r="I17" s="72">
        <v>0</v>
      </c>
      <c r="J17" s="72">
        <v>0</v>
      </c>
    </row>
    <row r="18" spans="1:10" x14ac:dyDescent="0.25">
      <c r="A18" s="72" t="s">
        <v>20</v>
      </c>
      <c r="B18" s="72">
        <v>9.6064814814814797E-4</v>
      </c>
      <c r="C18" s="72">
        <v>0</v>
      </c>
      <c r="D18" s="73">
        <v>1</v>
      </c>
      <c r="E18" s="73">
        <v>0</v>
      </c>
      <c r="F18" s="72">
        <v>0</v>
      </c>
      <c r="G18" s="72">
        <v>0</v>
      </c>
      <c r="H18" s="72">
        <v>0</v>
      </c>
      <c r="I18" s="72">
        <v>0</v>
      </c>
      <c r="J18" s="72">
        <v>0</v>
      </c>
    </row>
    <row r="19" spans="1:10" x14ac:dyDescent="0.25">
      <c r="C19" s="72">
        <v>0</v>
      </c>
      <c r="D19" s="72">
        <v>0</v>
      </c>
      <c r="E19" s="72">
        <v>0</v>
      </c>
      <c r="F19" s="72">
        <v>0</v>
      </c>
      <c r="G19" s="72">
        <v>0</v>
      </c>
      <c r="H19" s="72">
        <v>0</v>
      </c>
      <c r="I19" s="72">
        <v>0</v>
      </c>
      <c r="J19" s="72">
        <v>0</v>
      </c>
    </row>
    <row r="20" spans="1:10" x14ac:dyDescent="0.25">
      <c r="C20" s="72">
        <v>0</v>
      </c>
      <c r="D20" s="72">
        <v>0</v>
      </c>
      <c r="E20" s="72">
        <v>0</v>
      </c>
      <c r="F20" s="72">
        <v>0</v>
      </c>
      <c r="G20" s="72">
        <v>0</v>
      </c>
      <c r="H20" s="72">
        <v>0</v>
      </c>
      <c r="I20" s="72">
        <v>0</v>
      </c>
      <c r="J20" s="72">
        <v>0</v>
      </c>
    </row>
  </sheetData>
  <pageMargins left="0.7" right="0.7" top="0.75" bottom="0.75" header="0.3" footer="0.3"/>
  <pageSetup paperSize="9" orientation="portrait" horizontalDpi="300" verticalDpi="300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75"/>
  <dimension ref="A1:J20"/>
  <sheetViews>
    <sheetView showZeros="0" workbookViewId="0">
      <selection activeCell="B30" sqref="B30"/>
    </sheetView>
  </sheetViews>
  <sheetFormatPr defaultRowHeight="15" x14ac:dyDescent="0.25"/>
  <cols>
    <col min="1" max="16384" width="9.140625" style="72"/>
  </cols>
  <sheetData>
    <row r="1" spans="1:10" x14ac:dyDescent="0.25">
      <c r="A1" s="72" t="s">
        <v>58</v>
      </c>
      <c r="B1" s="72" t="s">
        <v>59</v>
      </c>
      <c r="C1" s="72" t="s">
        <v>60</v>
      </c>
      <c r="D1" s="72" t="s">
        <v>103</v>
      </c>
      <c r="E1" s="72" t="s">
        <v>104</v>
      </c>
    </row>
    <row r="2" spans="1:10" x14ac:dyDescent="0.25">
      <c r="A2" s="72" t="s">
        <v>40</v>
      </c>
      <c r="B2" s="72">
        <v>2.19907407407407E-4</v>
      </c>
      <c r="C2" s="72">
        <v>0</v>
      </c>
      <c r="D2" s="73">
        <v>1</v>
      </c>
      <c r="E2" s="73">
        <v>0</v>
      </c>
    </row>
    <row r="3" spans="1:10" x14ac:dyDescent="0.25">
      <c r="A3" s="72" t="s">
        <v>122</v>
      </c>
      <c r="B3" s="72">
        <v>0</v>
      </c>
      <c r="C3" s="72">
        <v>0</v>
      </c>
      <c r="D3" s="73">
        <v>0</v>
      </c>
      <c r="E3" s="73">
        <v>0</v>
      </c>
    </row>
    <row r="4" spans="1:10" x14ac:dyDescent="0.25">
      <c r="A4" s="72" t="s">
        <v>11</v>
      </c>
      <c r="B4" s="72">
        <v>3.1250000000000001E-4</v>
      </c>
      <c r="C4" s="72">
        <v>0</v>
      </c>
      <c r="D4" s="73">
        <v>1</v>
      </c>
      <c r="E4" s="73">
        <v>0</v>
      </c>
    </row>
    <row r="5" spans="1:10" x14ac:dyDescent="0.25">
      <c r="A5" s="72" t="s">
        <v>52</v>
      </c>
      <c r="B5" s="72">
        <v>0</v>
      </c>
      <c r="C5" s="72">
        <v>0</v>
      </c>
      <c r="D5" s="73">
        <v>0</v>
      </c>
      <c r="E5" s="73">
        <v>0</v>
      </c>
    </row>
    <row r="6" spans="1:10" x14ac:dyDescent="0.25">
      <c r="A6" s="72" t="s">
        <v>12</v>
      </c>
      <c r="B6" s="72">
        <v>0</v>
      </c>
      <c r="C6" s="72">
        <v>0</v>
      </c>
      <c r="D6" s="73">
        <v>0</v>
      </c>
      <c r="E6" s="73">
        <v>0</v>
      </c>
    </row>
    <row r="7" spans="1:10" x14ac:dyDescent="0.25">
      <c r="A7" s="72" t="s">
        <v>142</v>
      </c>
      <c r="B7" s="72">
        <v>0</v>
      </c>
      <c r="C7" s="72">
        <v>0</v>
      </c>
      <c r="D7" s="73">
        <v>0</v>
      </c>
      <c r="E7" s="73">
        <v>0</v>
      </c>
      <c r="F7" s="72">
        <v>0</v>
      </c>
      <c r="G7" s="72">
        <v>0</v>
      </c>
      <c r="H7" s="72">
        <v>0</v>
      </c>
      <c r="I7" s="72">
        <v>0</v>
      </c>
      <c r="J7" s="72">
        <v>0</v>
      </c>
    </row>
    <row r="8" spans="1:10" x14ac:dyDescent="0.25">
      <c r="A8" s="72" t="s">
        <v>143</v>
      </c>
      <c r="B8" s="72">
        <v>0</v>
      </c>
      <c r="C8" s="72">
        <v>0</v>
      </c>
      <c r="D8" s="73">
        <v>0</v>
      </c>
      <c r="E8" s="73">
        <v>0</v>
      </c>
      <c r="F8" s="72">
        <v>0</v>
      </c>
      <c r="G8" s="72">
        <v>0</v>
      </c>
      <c r="H8" s="72">
        <v>0</v>
      </c>
      <c r="I8" s="72">
        <v>0</v>
      </c>
      <c r="J8" s="72">
        <v>0</v>
      </c>
    </row>
    <row r="9" spans="1:10" x14ac:dyDescent="0.25">
      <c r="A9" s="72" t="s">
        <v>144</v>
      </c>
      <c r="B9" s="72">
        <v>0</v>
      </c>
      <c r="C9" s="72">
        <v>0</v>
      </c>
      <c r="D9" s="73">
        <v>0</v>
      </c>
      <c r="E9" s="73">
        <v>0</v>
      </c>
      <c r="F9" s="72">
        <v>0</v>
      </c>
      <c r="G9" s="72">
        <v>0</v>
      </c>
      <c r="H9" s="72">
        <v>0</v>
      </c>
      <c r="I9" s="72">
        <v>0</v>
      </c>
      <c r="J9" s="72">
        <v>0</v>
      </c>
    </row>
    <row r="10" spans="1:10" x14ac:dyDescent="0.25">
      <c r="A10" s="72" t="s">
        <v>145</v>
      </c>
      <c r="B10" s="72">
        <v>0</v>
      </c>
      <c r="C10" s="72">
        <v>0</v>
      </c>
      <c r="D10" s="73">
        <v>0</v>
      </c>
      <c r="E10" s="73">
        <v>0</v>
      </c>
      <c r="F10" s="72">
        <v>0</v>
      </c>
      <c r="G10" s="72">
        <v>0</v>
      </c>
      <c r="H10" s="72">
        <v>0</v>
      </c>
      <c r="I10" s="72">
        <v>0</v>
      </c>
      <c r="J10" s="72">
        <v>0</v>
      </c>
    </row>
    <row r="11" spans="1:10" x14ac:dyDescent="0.25">
      <c r="A11" s="72" t="s">
        <v>146</v>
      </c>
      <c r="B11" s="72">
        <v>0</v>
      </c>
      <c r="C11" s="72">
        <v>0</v>
      </c>
      <c r="D11" s="73">
        <v>0</v>
      </c>
      <c r="E11" s="73">
        <v>0</v>
      </c>
      <c r="F11" s="72">
        <v>0</v>
      </c>
      <c r="G11" s="72">
        <v>0</v>
      </c>
      <c r="H11" s="72">
        <v>0</v>
      </c>
      <c r="I11" s="72">
        <v>0</v>
      </c>
      <c r="J11" s="72">
        <v>0</v>
      </c>
    </row>
    <row r="12" spans="1:10" x14ac:dyDescent="0.25">
      <c r="A12" s="72" t="s">
        <v>13</v>
      </c>
      <c r="B12" s="72">
        <v>0</v>
      </c>
      <c r="C12" s="72">
        <v>0</v>
      </c>
      <c r="D12" s="73">
        <v>0</v>
      </c>
      <c r="E12" s="73">
        <v>0</v>
      </c>
      <c r="F12" s="72">
        <v>0</v>
      </c>
      <c r="G12" s="72">
        <v>0</v>
      </c>
      <c r="H12" s="72">
        <v>0</v>
      </c>
      <c r="I12" s="72">
        <v>0</v>
      </c>
      <c r="J12" s="72">
        <v>0</v>
      </c>
    </row>
    <row r="13" spans="1:10" x14ac:dyDescent="0.25">
      <c r="A13" s="72" t="s">
        <v>15</v>
      </c>
      <c r="B13" s="72">
        <v>6.4814814814814802E-4</v>
      </c>
      <c r="C13" s="72">
        <v>0</v>
      </c>
      <c r="D13" s="73">
        <v>1</v>
      </c>
      <c r="E13" s="73">
        <v>0</v>
      </c>
      <c r="F13" s="72">
        <v>0</v>
      </c>
      <c r="G13" s="72">
        <v>0</v>
      </c>
      <c r="H13" s="72">
        <v>0</v>
      </c>
      <c r="I13" s="72">
        <v>0</v>
      </c>
      <c r="J13" s="72">
        <v>0</v>
      </c>
    </row>
    <row r="14" spans="1:10" x14ac:dyDescent="0.25">
      <c r="A14" s="72" t="s">
        <v>16</v>
      </c>
      <c r="B14" s="72">
        <v>0</v>
      </c>
      <c r="C14" s="72">
        <v>0</v>
      </c>
      <c r="D14" s="73">
        <v>0</v>
      </c>
      <c r="E14" s="73">
        <v>0</v>
      </c>
      <c r="F14" s="72">
        <v>0</v>
      </c>
      <c r="G14" s="72">
        <v>0</v>
      </c>
      <c r="H14" s="72">
        <v>0</v>
      </c>
      <c r="I14" s="72">
        <v>0</v>
      </c>
      <c r="J14" s="72">
        <v>0</v>
      </c>
    </row>
    <row r="15" spans="1:10" x14ac:dyDescent="0.25">
      <c r="A15" s="72" t="s">
        <v>17</v>
      </c>
      <c r="B15" s="72">
        <v>0</v>
      </c>
      <c r="C15" s="72">
        <v>0</v>
      </c>
      <c r="D15" s="73">
        <v>0</v>
      </c>
      <c r="E15" s="73">
        <v>0</v>
      </c>
      <c r="F15" s="72">
        <v>0</v>
      </c>
      <c r="G15" s="72">
        <v>0</v>
      </c>
      <c r="H15" s="72">
        <v>0</v>
      </c>
      <c r="I15" s="72">
        <v>0</v>
      </c>
      <c r="J15" s="72">
        <v>0</v>
      </c>
    </row>
    <row r="16" spans="1:10" x14ac:dyDescent="0.25">
      <c r="A16" s="72" t="s">
        <v>18</v>
      </c>
      <c r="B16" s="72">
        <v>1.0879629629629601E-3</v>
      </c>
      <c r="C16" s="72">
        <v>0</v>
      </c>
      <c r="D16" s="73">
        <v>1</v>
      </c>
      <c r="E16" s="73">
        <v>0</v>
      </c>
      <c r="F16" s="72">
        <v>0</v>
      </c>
      <c r="G16" s="72">
        <v>0</v>
      </c>
      <c r="H16" s="72">
        <v>0</v>
      </c>
      <c r="I16" s="72">
        <v>0</v>
      </c>
      <c r="J16" s="72">
        <v>0</v>
      </c>
    </row>
    <row r="17" spans="1:10" x14ac:dyDescent="0.25">
      <c r="A17" s="72" t="s">
        <v>19</v>
      </c>
      <c r="B17" s="72">
        <v>1.2615740740740699E-3</v>
      </c>
      <c r="C17" s="72">
        <v>0</v>
      </c>
      <c r="D17" s="73">
        <v>1</v>
      </c>
      <c r="E17" s="73">
        <v>0</v>
      </c>
      <c r="F17" s="72">
        <v>0</v>
      </c>
      <c r="G17" s="72">
        <v>0</v>
      </c>
      <c r="H17" s="72">
        <v>0</v>
      </c>
      <c r="I17" s="72">
        <v>0</v>
      </c>
      <c r="J17" s="72">
        <v>0</v>
      </c>
    </row>
    <row r="18" spans="1:10" x14ac:dyDescent="0.25">
      <c r="A18" s="72" t="s">
        <v>20</v>
      </c>
      <c r="B18" s="72">
        <v>0</v>
      </c>
      <c r="C18" s="72">
        <v>0</v>
      </c>
      <c r="D18" s="73">
        <v>0</v>
      </c>
      <c r="E18" s="73">
        <v>0</v>
      </c>
      <c r="F18" s="72">
        <v>0</v>
      </c>
      <c r="G18" s="72">
        <v>0</v>
      </c>
      <c r="H18" s="72">
        <v>0</v>
      </c>
      <c r="I18" s="72">
        <v>0</v>
      </c>
      <c r="J18" s="72">
        <v>0</v>
      </c>
    </row>
    <row r="19" spans="1:10" x14ac:dyDescent="0.25">
      <c r="C19" s="72">
        <v>0</v>
      </c>
      <c r="D19" s="72">
        <v>0</v>
      </c>
      <c r="E19" s="72">
        <v>0</v>
      </c>
      <c r="F19" s="72">
        <v>0</v>
      </c>
      <c r="G19" s="72">
        <v>0</v>
      </c>
      <c r="H19" s="72">
        <v>0</v>
      </c>
      <c r="I19" s="72">
        <v>0</v>
      </c>
      <c r="J19" s="72">
        <v>0</v>
      </c>
    </row>
    <row r="20" spans="1:10" x14ac:dyDescent="0.25">
      <c r="C20" s="72">
        <v>0</v>
      </c>
      <c r="D20" s="72">
        <v>0</v>
      </c>
      <c r="E20" s="72">
        <v>0</v>
      </c>
      <c r="F20" s="72">
        <v>0</v>
      </c>
      <c r="G20" s="72">
        <v>0</v>
      </c>
      <c r="H20" s="72">
        <v>0</v>
      </c>
      <c r="I20" s="72">
        <v>0</v>
      </c>
      <c r="J20" s="72">
        <v>0</v>
      </c>
    </row>
  </sheetData>
  <pageMargins left="0.7" right="0.7" top="0.75" bottom="0.75" header="0.3" footer="0.3"/>
  <pageSetup paperSize="9" orientation="portrait" horizontalDpi="300" verticalDpi="300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76"/>
  <dimension ref="A1:J19"/>
  <sheetViews>
    <sheetView showZeros="0" workbookViewId="0">
      <selection activeCell="B30" sqref="B30"/>
    </sheetView>
  </sheetViews>
  <sheetFormatPr defaultRowHeight="15" x14ac:dyDescent="0.25"/>
  <cols>
    <col min="1" max="16384" width="9.140625" style="72"/>
  </cols>
  <sheetData>
    <row r="1" spans="1:10" x14ac:dyDescent="0.25">
      <c r="A1" s="72" t="s">
        <v>58</v>
      </c>
      <c r="B1" s="72" t="s">
        <v>59</v>
      </c>
      <c r="C1" s="72" t="s">
        <v>60</v>
      </c>
      <c r="D1" s="72" t="s">
        <v>103</v>
      </c>
      <c r="E1" s="72" t="s">
        <v>104</v>
      </c>
    </row>
    <row r="2" spans="1:10" x14ac:dyDescent="0.25">
      <c r="A2" s="72" t="s">
        <v>40</v>
      </c>
      <c r="B2" s="72">
        <v>3.5879629629629602E-4</v>
      </c>
      <c r="C2" s="72">
        <v>3.4722222222222202E-4</v>
      </c>
      <c r="D2" s="73">
        <v>0.50819672131147497</v>
      </c>
      <c r="E2" s="73">
        <v>0.49180327868852503</v>
      </c>
    </row>
    <row r="3" spans="1:10" x14ac:dyDescent="0.25">
      <c r="A3" s="72" t="s">
        <v>122</v>
      </c>
      <c r="B3" s="72">
        <v>1.2962962962962999E-3</v>
      </c>
      <c r="C3" s="72">
        <v>0</v>
      </c>
      <c r="D3" s="73">
        <v>1</v>
      </c>
      <c r="E3" s="73">
        <v>0</v>
      </c>
    </row>
    <row r="4" spans="1:10" x14ac:dyDescent="0.25">
      <c r="A4" s="72" t="s">
        <v>11</v>
      </c>
      <c r="B4" s="72">
        <v>5.5555555555555601E-3</v>
      </c>
      <c r="C4" s="72">
        <v>4.3981481481481503E-4</v>
      </c>
      <c r="D4" s="73">
        <v>0.92664092664092701</v>
      </c>
      <c r="E4" s="73">
        <v>7.3359073359073407E-2</v>
      </c>
    </row>
    <row r="5" spans="1:10" x14ac:dyDescent="0.25">
      <c r="A5" s="72" t="s">
        <v>52</v>
      </c>
      <c r="B5" s="72">
        <v>6.3657407407407402E-4</v>
      </c>
      <c r="C5" s="72">
        <v>1.9675925925925899E-4</v>
      </c>
      <c r="D5" s="73">
        <v>0.76388888888888895</v>
      </c>
      <c r="E5" s="73">
        <v>0.23611111111111099</v>
      </c>
    </row>
    <row r="6" spans="1:10" x14ac:dyDescent="0.25">
      <c r="A6" s="72" t="s">
        <v>12</v>
      </c>
      <c r="B6" s="72">
        <v>3.3564814814814801E-4</v>
      </c>
      <c r="C6" s="72">
        <v>1.9675925925925899E-4</v>
      </c>
      <c r="D6" s="73">
        <v>0.63043478260869601</v>
      </c>
      <c r="E6" s="73">
        <v>0.36956521739130399</v>
      </c>
    </row>
    <row r="7" spans="1:10" x14ac:dyDescent="0.25">
      <c r="A7" s="72" t="s">
        <v>142</v>
      </c>
      <c r="B7" s="72">
        <v>0</v>
      </c>
      <c r="C7" s="72">
        <v>0</v>
      </c>
      <c r="D7" s="73">
        <v>0</v>
      </c>
      <c r="E7" s="73">
        <v>0</v>
      </c>
      <c r="F7" s="72">
        <v>0</v>
      </c>
      <c r="G7" s="72">
        <v>0</v>
      </c>
      <c r="H7" s="72">
        <v>0</v>
      </c>
      <c r="I7" s="72">
        <v>0</v>
      </c>
      <c r="J7" s="72">
        <v>0</v>
      </c>
    </row>
    <row r="8" spans="1:10" x14ac:dyDescent="0.25">
      <c r="A8" s="72" t="s">
        <v>143</v>
      </c>
      <c r="B8" s="72">
        <v>0</v>
      </c>
      <c r="C8" s="72">
        <v>0</v>
      </c>
      <c r="D8" s="73">
        <v>0</v>
      </c>
      <c r="E8" s="73">
        <v>0</v>
      </c>
      <c r="F8" s="72">
        <v>0</v>
      </c>
      <c r="G8" s="72">
        <v>0</v>
      </c>
      <c r="H8" s="72">
        <v>0</v>
      </c>
      <c r="I8" s="72">
        <v>0</v>
      </c>
      <c r="J8" s="72">
        <v>0</v>
      </c>
    </row>
    <row r="9" spans="1:10" x14ac:dyDescent="0.25">
      <c r="A9" s="72" t="s">
        <v>144</v>
      </c>
      <c r="B9" s="72">
        <v>0</v>
      </c>
      <c r="C9" s="72">
        <v>0</v>
      </c>
      <c r="D9" s="73">
        <v>0</v>
      </c>
      <c r="E9" s="73">
        <v>0</v>
      </c>
      <c r="F9" s="72">
        <v>0</v>
      </c>
      <c r="G9" s="72">
        <v>0</v>
      </c>
      <c r="H9" s="72">
        <v>0</v>
      </c>
      <c r="I9" s="72">
        <v>0</v>
      </c>
      <c r="J9" s="72">
        <v>0</v>
      </c>
    </row>
    <row r="10" spans="1:10" x14ac:dyDescent="0.25">
      <c r="A10" s="72" t="s">
        <v>145</v>
      </c>
      <c r="B10" s="72">
        <v>2.0833333333333299E-4</v>
      </c>
      <c r="C10" s="72">
        <v>0</v>
      </c>
      <c r="D10" s="73">
        <v>1</v>
      </c>
      <c r="E10" s="73">
        <v>0</v>
      </c>
      <c r="F10" s="72">
        <v>0</v>
      </c>
      <c r="G10" s="72">
        <v>0</v>
      </c>
      <c r="H10" s="72">
        <v>0</v>
      </c>
      <c r="I10" s="72">
        <v>0</v>
      </c>
      <c r="J10" s="72">
        <v>0</v>
      </c>
    </row>
    <row r="11" spans="1:10" x14ac:dyDescent="0.25">
      <c r="A11" s="72" t="s">
        <v>146</v>
      </c>
      <c r="B11" s="72">
        <v>0</v>
      </c>
      <c r="C11" s="72">
        <v>0</v>
      </c>
      <c r="D11" s="73">
        <v>0</v>
      </c>
      <c r="E11" s="73">
        <v>0</v>
      </c>
      <c r="F11" s="72">
        <v>0</v>
      </c>
      <c r="G11" s="72">
        <v>0</v>
      </c>
      <c r="H11" s="72">
        <v>0</v>
      </c>
      <c r="I11" s="72">
        <v>0</v>
      </c>
      <c r="J11" s="72">
        <v>0</v>
      </c>
    </row>
    <row r="12" spans="1:10" x14ac:dyDescent="0.25">
      <c r="A12" s="72" t="s">
        <v>13</v>
      </c>
      <c r="B12" s="72">
        <v>4.6296296296296298E-4</v>
      </c>
      <c r="C12" s="72">
        <v>3.7037037037037003E-4</v>
      </c>
      <c r="D12" s="73">
        <v>0.55555555555555602</v>
      </c>
      <c r="E12" s="73">
        <v>0.44444444444444398</v>
      </c>
      <c r="F12" s="72">
        <v>0</v>
      </c>
      <c r="G12" s="72">
        <v>0</v>
      </c>
      <c r="H12" s="72">
        <v>0</v>
      </c>
      <c r="I12" s="72">
        <v>0</v>
      </c>
      <c r="J12" s="72">
        <v>0</v>
      </c>
    </row>
    <row r="13" spans="1:10" x14ac:dyDescent="0.25">
      <c r="A13" s="72" t="s">
        <v>15</v>
      </c>
      <c r="B13" s="72">
        <v>1.1458333333333301E-3</v>
      </c>
      <c r="C13" s="72">
        <v>0</v>
      </c>
      <c r="D13" s="73">
        <v>1</v>
      </c>
      <c r="E13" s="73">
        <v>0</v>
      </c>
      <c r="F13" s="72">
        <v>0</v>
      </c>
      <c r="G13" s="72">
        <v>0</v>
      </c>
      <c r="H13" s="72">
        <v>0</v>
      </c>
      <c r="I13" s="72">
        <v>0</v>
      </c>
      <c r="J13" s="72">
        <v>0</v>
      </c>
    </row>
    <row r="14" spans="1:10" x14ac:dyDescent="0.25">
      <c r="A14" s="72" t="s">
        <v>16</v>
      </c>
      <c r="B14" s="72">
        <v>0</v>
      </c>
      <c r="C14" s="72">
        <v>5.5555555555555599E-4</v>
      </c>
      <c r="D14" s="73">
        <v>0</v>
      </c>
      <c r="E14" s="73">
        <v>1</v>
      </c>
      <c r="F14" s="72">
        <v>0</v>
      </c>
      <c r="G14" s="72">
        <v>0</v>
      </c>
      <c r="H14" s="72">
        <v>0</v>
      </c>
      <c r="I14" s="72">
        <v>0</v>
      </c>
      <c r="J14" s="72">
        <v>0</v>
      </c>
    </row>
    <row r="15" spans="1:10" x14ac:dyDescent="0.25">
      <c r="A15" s="72" t="s">
        <v>17</v>
      </c>
      <c r="B15" s="72">
        <v>9.1435185185185196E-4</v>
      </c>
      <c r="C15" s="72">
        <v>0</v>
      </c>
      <c r="D15" s="73">
        <v>1</v>
      </c>
      <c r="E15" s="73">
        <v>0</v>
      </c>
      <c r="F15" s="72">
        <v>0</v>
      </c>
      <c r="G15" s="72">
        <v>0</v>
      </c>
      <c r="H15" s="72">
        <v>0</v>
      </c>
      <c r="I15" s="72">
        <v>0</v>
      </c>
      <c r="J15" s="72">
        <v>0</v>
      </c>
    </row>
    <row r="16" spans="1:10" x14ac:dyDescent="0.25">
      <c r="A16" s="72" t="s">
        <v>18</v>
      </c>
      <c r="B16" s="72">
        <v>1.17013888888889E-2</v>
      </c>
      <c r="C16" s="72">
        <v>0</v>
      </c>
      <c r="D16" s="73">
        <v>1</v>
      </c>
      <c r="E16" s="73">
        <v>0</v>
      </c>
      <c r="F16" s="72">
        <v>0</v>
      </c>
      <c r="G16" s="72">
        <v>0</v>
      </c>
      <c r="H16" s="72">
        <v>0</v>
      </c>
      <c r="I16" s="72">
        <v>0</v>
      </c>
      <c r="J16" s="72">
        <v>0</v>
      </c>
    </row>
    <row r="17" spans="1:10" x14ac:dyDescent="0.25">
      <c r="A17" s="72" t="s">
        <v>19</v>
      </c>
      <c r="B17" s="72">
        <v>1.50925925925926E-2</v>
      </c>
      <c r="C17" s="72">
        <v>0</v>
      </c>
      <c r="D17" s="73">
        <v>1</v>
      </c>
      <c r="E17" s="73">
        <v>0</v>
      </c>
      <c r="F17" s="72">
        <v>0</v>
      </c>
      <c r="G17" s="72">
        <v>0</v>
      </c>
      <c r="H17" s="72">
        <v>0</v>
      </c>
      <c r="I17" s="72">
        <v>0</v>
      </c>
      <c r="J17" s="72">
        <v>0</v>
      </c>
    </row>
    <row r="18" spans="1:10" x14ac:dyDescent="0.25">
      <c r="A18" s="72" t="s">
        <v>20</v>
      </c>
      <c r="B18" s="72">
        <v>9.1435185185185196E-4</v>
      </c>
      <c r="C18" s="72">
        <v>0</v>
      </c>
      <c r="D18" s="73">
        <v>1</v>
      </c>
      <c r="E18" s="73">
        <v>0</v>
      </c>
      <c r="F18" s="72">
        <v>0</v>
      </c>
      <c r="G18" s="72">
        <v>0</v>
      </c>
      <c r="H18" s="72">
        <v>0</v>
      </c>
      <c r="I18" s="72">
        <v>0</v>
      </c>
      <c r="J18" s="72">
        <v>0</v>
      </c>
    </row>
    <row r="19" spans="1:10" x14ac:dyDescent="0.25">
      <c r="C19" s="72">
        <v>0</v>
      </c>
      <c r="D19" s="72">
        <v>0</v>
      </c>
      <c r="E19" s="72">
        <v>0</v>
      </c>
      <c r="F19" s="72">
        <v>0</v>
      </c>
      <c r="G19" s="72">
        <v>0</v>
      </c>
      <c r="H19" s="72">
        <v>0</v>
      </c>
      <c r="I19" s="72">
        <v>0</v>
      </c>
      <c r="J19" s="72">
        <v>0</v>
      </c>
    </row>
  </sheetData>
  <pageMargins left="0.7" right="0.7" top="0.75" bottom="0.75" header="0.3" footer="0.3"/>
  <pageSetup paperSize="9" orientation="portrait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9"/>
  <dimension ref="B1:K65"/>
  <sheetViews>
    <sheetView showGridLines="0" showZeros="0" view="pageBreakPreview" zoomScale="110" zoomScaleNormal="100" zoomScaleSheetLayoutView="110" workbookViewId="0">
      <selection activeCell="B2" sqref="B2"/>
    </sheetView>
  </sheetViews>
  <sheetFormatPr defaultColWidth="8.85546875" defaultRowHeight="15" x14ac:dyDescent="0.25"/>
  <cols>
    <col min="1" max="1" width="6.140625" style="1" customWidth="1"/>
    <col min="2" max="2" width="56.7109375" style="1" customWidth="1"/>
    <col min="3" max="6" width="10.7109375" style="4" customWidth="1"/>
    <col min="7" max="7" width="10.7109375" style="1" customWidth="1"/>
    <col min="8" max="8" width="10.7109375" style="4" customWidth="1"/>
    <col min="9" max="11" width="10.7109375" style="1" customWidth="1"/>
    <col min="12" max="16384" width="8.85546875" style="1"/>
  </cols>
  <sheetData>
    <row r="1" spans="2:11" s="5" customFormat="1" x14ac:dyDescent="0.25">
      <c r="C1" s="6"/>
      <c r="D1" s="6"/>
      <c r="E1" s="6"/>
      <c r="F1" s="6"/>
      <c r="H1" s="6"/>
    </row>
    <row r="2" spans="2:11" s="5" customFormat="1" ht="15.75" thickBot="1" x14ac:dyDescent="0.3">
      <c r="C2" s="6"/>
      <c r="D2" s="6"/>
      <c r="E2" s="6"/>
      <c r="F2" s="6"/>
      <c r="H2" s="6"/>
    </row>
    <row r="3" spans="2:11" s="5" customFormat="1" ht="16.5" customHeight="1" x14ac:dyDescent="0.25">
      <c r="B3" s="183" t="s">
        <v>41</v>
      </c>
      <c r="C3" s="184"/>
      <c r="D3" s="184"/>
      <c r="E3" s="184"/>
      <c r="F3" s="184"/>
      <c r="G3" s="184"/>
      <c r="H3" s="184"/>
      <c r="I3" s="184"/>
      <c r="J3" s="184"/>
      <c r="K3" s="185"/>
    </row>
    <row r="4" spans="2:11" s="5" customFormat="1" ht="15.75" thickBot="1" x14ac:dyDescent="0.3">
      <c r="B4" s="186" t="s">
        <v>196</v>
      </c>
      <c r="C4" s="187"/>
      <c r="D4" s="187"/>
      <c r="E4" s="187"/>
      <c r="F4" s="187"/>
      <c r="G4" s="187"/>
      <c r="H4" s="187"/>
      <c r="I4" s="187"/>
      <c r="J4" s="187"/>
      <c r="K4" s="188"/>
    </row>
    <row r="5" spans="2:11" s="5" customFormat="1" x14ac:dyDescent="0.25">
      <c r="B5" s="39"/>
      <c r="C5" s="189" t="s">
        <v>28</v>
      </c>
      <c r="D5" s="189"/>
      <c r="E5" s="189"/>
      <c r="F5" s="189" t="s">
        <v>29</v>
      </c>
      <c r="G5" s="189"/>
      <c r="H5" s="189"/>
      <c r="I5" s="189" t="s">
        <v>30</v>
      </c>
      <c r="J5" s="189"/>
      <c r="K5" s="190"/>
    </row>
    <row r="6" spans="2:11" s="5" customFormat="1" x14ac:dyDescent="0.25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9" t="s">
        <v>5</v>
      </c>
    </row>
    <row r="7" spans="2:11" s="5" customFormat="1" x14ac:dyDescent="0.25">
      <c r="B7" s="10" t="s">
        <v>40</v>
      </c>
      <c r="C7" s="11">
        <v>1.1458333333333301E-3</v>
      </c>
      <c r="D7" s="12">
        <f t="shared" ref="D7:D17" si="0">IFERROR(C7/C$18,0)</f>
        <v>0.24444444444444394</v>
      </c>
      <c r="E7" s="12">
        <f t="shared" ref="E7:E17" si="1">IFERROR(C7/C$29,0)</f>
        <v>5.8476077968103821E-2</v>
      </c>
      <c r="F7" s="11">
        <v>0</v>
      </c>
      <c r="G7" s="12">
        <f t="shared" ref="G7:G17" si="2">IFERROR(F7/F$18,0)</f>
        <v>0</v>
      </c>
      <c r="H7" s="12">
        <f t="shared" ref="H7:H17" si="3">IFERROR(F7/F$29,0)</f>
        <v>0</v>
      </c>
      <c r="I7" s="11">
        <v>1.1458333333333301E-3</v>
      </c>
      <c r="J7" s="12">
        <f t="shared" ref="J7:J17" si="4">IFERROR(I7/I$18,0)</f>
        <v>0.24444444444444394</v>
      </c>
      <c r="K7" s="14">
        <f t="shared" ref="K7:K17" si="5">IFERROR(I7/I$29,0)</f>
        <v>5.8476077968103821E-2</v>
      </c>
    </row>
    <row r="8" spans="2:11" s="5" customFormat="1" x14ac:dyDescent="0.25">
      <c r="B8" s="153" t="s">
        <v>122</v>
      </c>
      <c r="C8" s="11">
        <v>2.44212962962963E-3</v>
      </c>
      <c r="D8" s="12">
        <f t="shared" si="0"/>
        <v>0.52098765432098815</v>
      </c>
      <c r="E8" s="12">
        <f t="shared" si="1"/>
        <v>0.12463083284111054</v>
      </c>
      <c r="F8" s="11">
        <v>0</v>
      </c>
      <c r="G8" s="12">
        <f t="shared" si="2"/>
        <v>0</v>
      </c>
      <c r="H8" s="12">
        <f t="shared" si="3"/>
        <v>0</v>
      </c>
      <c r="I8" s="11">
        <v>2.44212962962963E-3</v>
      </c>
      <c r="J8" s="12">
        <f t="shared" si="4"/>
        <v>0.52098765432098815</v>
      </c>
      <c r="K8" s="14">
        <f t="shared" si="5"/>
        <v>0.12463083284111054</v>
      </c>
    </row>
    <row r="9" spans="2:11" s="5" customFormat="1" x14ac:dyDescent="0.25">
      <c r="B9" s="10" t="s">
        <v>11</v>
      </c>
      <c r="C9" s="11">
        <v>6.8287037037037003E-4</v>
      </c>
      <c r="D9" s="12">
        <f t="shared" si="0"/>
        <v>0.14567901234567907</v>
      </c>
      <c r="E9" s="12">
        <f t="shared" si="1"/>
        <v>3.4849379799173068E-2</v>
      </c>
      <c r="F9" s="11">
        <v>0</v>
      </c>
      <c r="G9" s="12">
        <f t="shared" si="2"/>
        <v>0</v>
      </c>
      <c r="H9" s="12">
        <f t="shared" si="3"/>
        <v>0</v>
      </c>
      <c r="I9" s="11">
        <v>6.8287037037037003E-4</v>
      </c>
      <c r="J9" s="12">
        <f t="shared" si="4"/>
        <v>0.14567901234567907</v>
      </c>
      <c r="K9" s="14">
        <f t="shared" si="5"/>
        <v>3.4849379799173068E-2</v>
      </c>
    </row>
    <row r="10" spans="2:11" s="5" customFormat="1" x14ac:dyDescent="0.25">
      <c r="B10" s="10" t="s">
        <v>52</v>
      </c>
      <c r="C10" s="11">
        <v>0</v>
      </c>
      <c r="D10" s="12">
        <f t="shared" si="0"/>
        <v>0</v>
      </c>
      <c r="E10" s="12">
        <f t="shared" si="1"/>
        <v>0</v>
      </c>
      <c r="F10" s="11">
        <v>0</v>
      </c>
      <c r="G10" s="12">
        <f t="shared" si="2"/>
        <v>0</v>
      </c>
      <c r="H10" s="12">
        <f t="shared" si="3"/>
        <v>0</v>
      </c>
      <c r="I10" s="11">
        <v>0</v>
      </c>
      <c r="J10" s="12">
        <f t="shared" si="4"/>
        <v>0</v>
      </c>
      <c r="K10" s="14">
        <f t="shared" si="5"/>
        <v>0</v>
      </c>
    </row>
    <row r="11" spans="2:11" s="5" customFormat="1" x14ac:dyDescent="0.25">
      <c r="B11" s="10" t="s">
        <v>12</v>
      </c>
      <c r="C11" s="11">
        <v>2.0833333333333299E-4</v>
      </c>
      <c r="D11" s="12">
        <f t="shared" si="0"/>
        <v>4.4444444444444405E-2</v>
      </c>
      <c r="E11" s="12">
        <f t="shared" si="1"/>
        <v>1.0632014176018889E-2</v>
      </c>
      <c r="F11" s="11">
        <v>0</v>
      </c>
      <c r="G11" s="12">
        <f t="shared" si="2"/>
        <v>0</v>
      </c>
      <c r="H11" s="12">
        <f t="shared" si="3"/>
        <v>0</v>
      </c>
      <c r="I11" s="11">
        <v>2.0833333333333299E-4</v>
      </c>
      <c r="J11" s="12">
        <f t="shared" si="4"/>
        <v>4.4444444444444405E-2</v>
      </c>
      <c r="K11" s="14">
        <f t="shared" si="5"/>
        <v>1.0632014176018889E-2</v>
      </c>
    </row>
    <row r="12" spans="2:11" s="5" customFormat="1" x14ac:dyDescent="0.25">
      <c r="B12" s="10" t="s">
        <v>142</v>
      </c>
      <c r="C12" s="11">
        <v>0</v>
      </c>
      <c r="D12" s="12">
        <f t="shared" si="0"/>
        <v>0</v>
      </c>
      <c r="E12" s="12">
        <f t="shared" si="1"/>
        <v>0</v>
      </c>
      <c r="F12" s="11">
        <v>0</v>
      </c>
      <c r="G12" s="12">
        <f t="shared" si="2"/>
        <v>0</v>
      </c>
      <c r="H12" s="12">
        <f t="shared" si="3"/>
        <v>0</v>
      </c>
      <c r="I12" s="11">
        <v>0</v>
      </c>
      <c r="J12" s="12">
        <f t="shared" si="4"/>
        <v>0</v>
      </c>
      <c r="K12" s="14">
        <f t="shared" si="5"/>
        <v>0</v>
      </c>
    </row>
    <row r="13" spans="2:11" s="5" customFormat="1" x14ac:dyDescent="0.25">
      <c r="B13" s="10" t="s">
        <v>143</v>
      </c>
      <c r="C13" s="11">
        <v>0</v>
      </c>
      <c r="D13" s="12">
        <f t="shared" si="0"/>
        <v>0</v>
      </c>
      <c r="E13" s="12">
        <f t="shared" si="1"/>
        <v>0</v>
      </c>
      <c r="F13" s="11">
        <v>0</v>
      </c>
      <c r="G13" s="12">
        <f t="shared" si="2"/>
        <v>0</v>
      </c>
      <c r="H13" s="12">
        <f t="shared" si="3"/>
        <v>0</v>
      </c>
      <c r="I13" s="11">
        <v>0</v>
      </c>
      <c r="J13" s="12">
        <f t="shared" si="4"/>
        <v>0</v>
      </c>
      <c r="K13" s="14">
        <f t="shared" si="5"/>
        <v>0</v>
      </c>
    </row>
    <row r="14" spans="2:11" s="5" customFormat="1" x14ac:dyDescent="0.25">
      <c r="B14" s="10" t="s">
        <v>144</v>
      </c>
      <c r="C14" s="11">
        <v>0</v>
      </c>
      <c r="D14" s="12">
        <f t="shared" si="0"/>
        <v>0</v>
      </c>
      <c r="E14" s="12">
        <f t="shared" si="1"/>
        <v>0</v>
      </c>
      <c r="F14" s="11">
        <v>0</v>
      </c>
      <c r="G14" s="12">
        <f t="shared" si="2"/>
        <v>0</v>
      </c>
      <c r="H14" s="12">
        <f t="shared" si="3"/>
        <v>0</v>
      </c>
      <c r="I14" s="11">
        <v>0</v>
      </c>
      <c r="J14" s="12">
        <f t="shared" si="4"/>
        <v>0</v>
      </c>
      <c r="K14" s="14">
        <f t="shared" si="5"/>
        <v>0</v>
      </c>
    </row>
    <row r="15" spans="2:11" s="5" customFormat="1" x14ac:dyDescent="0.25">
      <c r="B15" s="10" t="s">
        <v>145</v>
      </c>
      <c r="C15" s="11">
        <v>0</v>
      </c>
      <c r="D15" s="12">
        <f t="shared" si="0"/>
        <v>0</v>
      </c>
      <c r="E15" s="12">
        <f t="shared" si="1"/>
        <v>0</v>
      </c>
      <c r="F15" s="11">
        <v>0</v>
      </c>
      <c r="G15" s="12">
        <f t="shared" si="2"/>
        <v>0</v>
      </c>
      <c r="H15" s="12">
        <f t="shared" si="3"/>
        <v>0</v>
      </c>
      <c r="I15" s="11">
        <v>0</v>
      </c>
      <c r="J15" s="12">
        <f t="shared" si="4"/>
        <v>0</v>
      </c>
      <c r="K15" s="14">
        <f t="shared" si="5"/>
        <v>0</v>
      </c>
    </row>
    <row r="16" spans="2:11" s="5" customFormat="1" x14ac:dyDescent="0.25">
      <c r="B16" s="10" t="s">
        <v>146</v>
      </c>
      <c r="C16" s="11">
        <v>0</v>
      </c>
      <c r="D16" s="12">
        <f t="shared" si="0"/>
        <v>0</v>
      </c>
      <c r="E16" s="12">
        <f t="shared" si="1"/>
        <v>0</v>
      </c>
      <c r="F16" s="11">
        <v>0</v>
      </c>
      <c r="G16" s="12">
        <f t="shared" si="2"/>
        <v>0</v>
      </c>
      <c r="H16" s="12">
        <f t="shared" si="3"/>
        <v>0</v>
      </c>
      <c r="I16" s="11">
        <v>0</v>
      </c>
      <c r="J16" s="12">
        <f t="shared" si="4"/>
        <v>0</v>
      </c>
      <c r="K16" s="14">
        <f t="shared" si="5"/>
        <v>0</v>
      </c>
    </row>
    <row r="17" spans="2:11" s="5" customFormat="1" ht="15.75" thickBot="1" x14ac:dyDescent="0.3">
      <c r="B17" s="10" t="s">
        <v>13</v>
      </c>
      <c r="C17" s="11">
        <v>2.0833333333333299E-4</v>
      </c>
      <c r="D17" s="12">
        <f t="shared" si="0"/>
        <v>4.4444444444444405E-2</v>
      </c>
      <c r="E17" s="12">
        <f t="shared" si="1"/>
        <v>1.0632014176018889E-2</v>
      </c>
      <c r="F17" s="11">
        <v>0</v>
      </c>
      <c r="G17" s="12">
        <f t="shared" si="2"/>
        <v>0</v>
      </c>
      <c r="H17" s="12">
        <f t="shared" si="3"/>
        <v>0</v>
      </c>
      <c r="I17" s="11">
        <v>2.0833333333333299E-4</v>
      </c>
      <c r="J17" s="12">
        <f t="shared" si="4"/>
        <v>4.4444444444444405E-2</v>
      </c>
      <c r="K17" s="14">
        <f t="shared" si="5"/>
        <v>1.0632014176018889E-2</v>
      </c>
    </row>
    <row r="18" spans="2:11" s="5" customFormat="1" ht="16.5" thickTop="1" thickBot="1" x14ac:dyDescent="0.3">
      <c r="B18" s="31" t="s">
        <v>3</v>
      </c>
      <c r="C18" s="32">
        <f>SUM(C7:C17)</f>
        <v>4.6874999999999964E-3</v>
      </c>
      <c r="D18" s="33">
        <f>IFERROR(SUM(D7:D17),0)</f>
        <v>0.99999999999999989</v>
      </c>
      <c r="E18" s="33">
        <f>IFERROR(SUM(E7:E17),0)</f>
        <v>0.23922031896042523</v>
      </c>
      <c r="F18" s="32">
        <f>SUM(F7:F17)</f>
        <v>0</v>
      </c>
      <c r="G18" s="33">
        <f>IFERROR(SUM(G7:G17),0)</f>
        <v>0</v>
      </c>
      <c r="H18" s="33">
        <f>IFERROR(SUM(H7:H17),0)</f>
        <v>0</v>
      </c>
      <c r="I18" s="32">
        <f>SUM(I7:I17)</f>
        <v>4.6874999999999964E-3</v>
      </c>
      <c r="J18" s="33">
        <f>IFERROR(SUM(J7:J17),0)</f>
        <v>0.99999999999999989</v>
      </c>
      <c r="K18" s="34">
        <f>IFERROR(SUM(K7:K17),0)</f>
        <v>0.23922031896042523</v>
      </c>
    </row>
    <row r="19" spans="2:11" s="5" customFormat="1" ht="15.75" thickTop="1" x14ac:dyDescent="0.25">
      <c r="B19" s="25"/>
      <c r="C19" s="26"/>
      <c r="D19" s="26"/>
      <c r="E19" s="26"/>
      <c r="F19" s="26"/>
      <c r="G19" s="26"/>
      <c r="H19" s="26"/>
      <c r="I19" s="26"/>
      <c r="J19" s="26"/>
      <c r="K19" s="27"/>
    </row>
    <row r="20" spans="2:11" s="5" customFormat="1" x14ac:dyDescent="0.25">
      <c r="B20" s="7" t="s">
        <v>14</v>
      </c>
      <c r="C20" s="8" t="s">
        <v>57</v>
      </c>
      <c r="D20" s="16" t="s">
        <v>5</v>
      </c>
      <c r="E20" s="16" t="s">
        <v>5</v>
      </c>
      <c r="F20" s="8" t="s">
        <v>57</v>
      </c>
      <c r="G20" s="16" t="s">
        <v>5</v>
      </c>
      <c r="H20" s="16" t="s">
        <v>5</v>
      </c>
      <c r="I20" s="8" t="s">
        <v>57</v>
      </c>
      <c r="J20" s="16" t="s">
        <v>5</v>
      </c>
      <c r="K20" s="17" t="s">
        <v>5</v>
      </c>
    </row>
    <row r="21" spans="2:11" s="5" customFormat="1" x14ac:dyDescent="0.25">
      <c r="B21" s="18" t="s">
        <v>15</v>
      </c>
      <c r="C21" s="11">
        <v>5.5555555555555599E-4</v>
      </c>
      <c r="D21" s="19"/>
      <c r="E21" s="12">
        <f>IFERROR(C21/C$29,0)</f>
        <v>2.8352037802717108E-2</v>
      </c>
      <c r="F21" s="11">
        <v>0</v>
      </c>
      <c r="G21" s="19"/>
      <c r="H21" s="12">
        <f>IFERROR(F21/F$29,0)</f>
        <v>0</v>
      </c>
      <c r="I21" s="11">
        <v>5.5555555555555599E-4</v>
      </c>
      <c r="J21" s="19"/>
      <c r="K21" s="14">
        <f>IFERROR(I21/I$29,0)</f>
        <v>2.8352037802717108E-2</v>
      </c>
    </row>
    <row r="22" spans="2:11" s="5" customFormat="1" x14ac:dyDescent="0.25">
      <c r="B22" s="18" t="s">
        <v>16</v>
      </c>
      <c r="C22" s="11">
        <v>0</v>
      </c>
      <c r="D22" s="19"/>
      <c r="E22" s="12">
        <f t="shared" ref="E22:E26" si="6">IFERROR(C22/C$29,0)</f>
        <v>0</v>
      </c>
      <c r="F22" s="11">
        <v>0</v>
      </c>
      <c r="G22" s="19"/>
      <c r="H22" s="12">
        <f t="shared" ref="H22:H26" si="7">IFERROR(F22/F$29,0)</f>
        <v>0</v>
      </c>
      <c r="I22" s="11">
        <v>0</v>
      </c>
      <c r="J22" s="19"/>
      <c r="K22" s="14">
        <f t="shared" ref="K22:K26" si="8">IFERROR(I22/I$29,0)</f>
        <v>0</v>
      </c>
    </row>
    <row r="23" spans="2:11" s="5" customFormat="1" x14ac:dyDescent="0.25">
      <c r="B23" s="18" t="s">
        <v>17</v>
      </c>
      <c r="C23" s="11">
        <v>0</v>
      </c>
      <c r="D23" s="19"/>
      <c r="E23" s="12">
        <f t="shared" si="6"/>
        <v>0</v>
      </c>
      <c r="F23" s="11">
        <v>0</v>
      </c>
      <c r="G23" s="19"/>
      <c r="H23" s="12">
        <f t="shared" si="7"/>
        <v>0</v>
      </c>
      <c r="I23" s="11">
        <v>0</v>
      </c>
      <c r="J23" s="19"/>
      <c r="K23" s="14">
        <f t="shared" si="8"/>
        <v>0</v>
      </c>
    </row>
    <row r="24" spans="2:11" s="5" customFormat="1" x14ac:dyDescent="0.25">
      <c r="B24" s="18" t="s">
        <v>18</v>
      </c>
      <c r="C24" s="11">
        <v>4.9189814814814799E-3</v>
      </c>
      <c r="D24" s="19"/>
      <c r="E24" s="12">
        <f t="shared" si="6"/>
        <v>0.25103366804489075</v>
      </c>
      <c r="F24" s="11">
        <v>0</v>
      </c>
      <c r="G24" s="19"/>
      <c r="H24" s="12">
        <f t="shared" si="7"/>
        <v>0</v>
      </c>
      <c r="I24" s="11">
        <v>4.9189814814814799E-3</v>
      </c>
      <c r="J24" s="19"/>
      <c r="K24" s="14">
        <f t="shared" si="8"/>
        <v>0.25103366804489075</v>
      </c>
    </row>
    <row r="25" spans="2:11" s="5" customFormat="1" x14ac:dyDescent="0.25">
      <c r="B25" s="18" t="s">
        <v>19</v>
      </c>
      <c r="C25" s="11">
        <v>9.3287037037037002E-3</v>
      </c>
      <c r="D25" s="19"/>
      <c r="E25" s="12">
        <f t="shared" si="6"/>
        <v>0.47607796810395753</v>
      </c>
      <c r="F25" s="11">
        <v>0</v>
      </c>
      <c r="G25" s="19"/>
      <c r="H25" s="12">
        <f t="shared" si="7"/>
        <v>0</v>
      </c>
      <c r="I25" s="11">
        <v>9.3287037037037002E-3</v>
      </c>
      <c r="J25" s="19"/>
      <c r="K25" s="14">
        <f t="shared" si="8"/>
        <v>0.47607796810395753</v>
      </c>
    </row>
    <row r="26" spans="2:11" s="5" customFormat="1" ht="15.75" thickBot="1" x14ac:dyDescent="0.3">
      <c r="B26" s="23" t="s">
        <v>20</v>
      </c>
      <c r="C26" s="20">
        <v>1.04166666666667E-4</v>
      </c>
      <c r="D26" s="24"/>
      <c r="E26" s="21">
        <f t="shared" si="6"/>
        <v>5.3160070880094706E-3</v>
      </c>
      <c r="F26" s="20">
        <v>0</v>
      </c>
      <c r="G26" s="24"/>
      <c r="H26" s="21">
        <f t="shared" si="7"/>
        <v>0</v>
      </c>
      <c r="I26" s="20">
        <v>1.04166666666667E-4</v>
      </c>
      <c r="J26" s="24"/>
      <c r="K26" s="22">
        <f t="shared" si="8"/>
        <v>5.3160070880094706E-3</v>
      </c>
    </row>
    <row r="27" spans="2:11" s="5" customFormat="1" ht="16.5" thickTop="1" thickBot="1" x14ac:dyDescent="0.3">
      <c r="B27" s="31" t="s">
        <v>3</v>
      </c>
      <c r="C27" s="32">
        <f>SUM(C21:C26)</f>
        <v>1.4907407407407402E-2</v>
      </c>
      <c r="D27" s="33"/>
      <c r="E27" s="33">
        <f>IFERROR(SUM(E21:E26),0)</f>
        <v>0.76077968103957494</v>
      </c>
      <c r="F27" s="32">
        <f>SUM(F21:F26)</f>
        <v>0</v>
      </c>
      <c r="G27" s="33"/>
      <c r="H27" s="33">
        <f>IFERROR(SUM(H21:H26),0)</f>
        <v>0</v>
      </c>
      <c r="I27" s="32">
        <f>SUM(I21:I26)</f>
        <v>1.4907407407407402E-2</v>
      </c>
      <c r="J27" s="33"/>
      <c r="K27" s="34">
        <f>IFERROR(SUM(K21:K26),0)</f>
        <v>0.76077968103957494</v>
      </c>
    </row>
    <row r="28" spans="2:11" s="5" customFormat="1" ht="16.5" thickTop="1" thickBot="1" x14ac:dyDescent="0.3">
      <c r="B28" s="28"/>
      <c r="C28" s="29"/>
      <c r="D28" s="29"/>
      <c r="E28" s="29"/>
      <c r="F28" s="29"/>
      <c r="G28" s="29"/>
      <c r="H28" s="29"/>
      <c r="I28" s="29"/>
      <c r="J28" s="29"/>
      <c r="K28" s="30"/>
    </row>
    <row r="29" spans="2:11" s="5" customFormat="1" ht="16.5" thickTop="1" thickBot="1" x14ac:dyDescent="0.3">
      <c r="B29" s="31" t="s">
        <v>6</v>
      </c>
      <c r="C29" s="32">
        <f>SUM(C18,C27)</f>
        <v>1.9594907407407398E-2</v>
      </c>
      <c r="D29" s="35"/>
      <c r="E29" s="36">
        <f>IFERROR(SUM(E18,E27),0)</f>
        <v>1.0000000000000002</v>
      </c>
      <c r="F29" s="32">
        <f>SUM(F18,F27)</f>
        <v>0</v>
      </c>
      <c r="G29" s="35"/>
      <c r="H29" s="36">
        <f>IFERROR(SUM(H18,H27),0)</f>
        <v>0</v>
      </c>
      <c r="I29" s="32">
        <f>SUM(I18,I27)</f>
        <v>1.9594907407407398E-2</v>
      </c>
      <c r="J29" s="35"/>
      <c r="K29" s="38">
        <f>IFERROR(SUM(K18,K27),0)</f>
        <v>1.0000000000000002</v>
      </c>
    </row>
    <row r="30" spans="2:11" s="5" customFormat="1" ht="66" customHeight="1" thickTop="1" thickBot="1" x14ac:dyDescent="0.3">
      <c r="B30" s="180" t="s">
        <v>272</v>
      </c>
      <c r="C30" s="181"/>
      <c r="D30" s="181"/>
      <c r="E30" s="181"/>
      <c r="F30" s="181"/>
      <c r="G30" s="181"/>
      <c r="H30" s="181"/>
      <c r="I30" s="181"/>
      <c r="J30" s="181"/>
      <c r="K30" s="182"/>
    </row>
    <row r="31" spans="2:11" s="5" customFormat="1" x14ac:dyDescent="0.25">
      <c r="C31" s="6"/>
      <c r="D31" s="6"/>
      <c r="E31" s="6"/>
      <c r="F31" s="6"/>
      <c r="H31" s="6"/>
    </row>
    <row r="32" spans="2:11" s="5" customFormat="1" x14ac:dyDescent="0.25">
      <c r="C32" s="6"/>
      <c r="D32" s="6"/>
      <c r="E32" s="6"/>
      <c r="F32" s="6"/>
      <c r="H32" s="6"/>
    </row>
    <row r="33" spans="3:8" s="5" customFormat="1" x14ac:dyDescent="0.25">
      <c r="C33" s="6"/>
      <c r="D33" s="6"/>
      <c r="E33" s="6"/>
      <c r="F33" s="6"/>
      <c r="H33" s="6"/>
    </row>
    <row r="34" spans="3:8" s="5" customFormat="1" x14ac:dyDescent="0.25">
      <c r="C34" s="6"/>
      <c r="D34" s="6"/>
      <c r="E34" s="6"/>
      <c r="F34" s="6"/>
      <c r="H34" s="6"/>
    </row>
    <row r="35" spans="3:8" s="5" customFormat="1" x14ac:dyDescent="0.25">
      <c r="C35" s="6"/>
      <c r="D35" s="6"/>
      <c r="E35" s="6"/>
      <c r="F35" s="6"/>
      <c r="H35" s="6"/>
    </row>
    <row r="36" spans="3:8" s="5" customFormat="1" x14ac:dyDescent="0.25">
      <c r="C36" s="6"/>
      <c r="D36" s="6"/>
      <c r="E36" s="6"/>
      <c r="F36" s="6"/>
      <c r="H36" s="6"/>
    </row>
    <row r="37" spans="3:8" s="5" customFormat="1" x14ac:dyDescent="0.25">
      <c r="C37" s="6"/>
      <c r="D37" s="6"/>
      <c r="E37" s="6"/>
      <c r="F37" s="6"/>
      <c r="H37" s="6"/>
    </row>
    <row r="38" spans="3:8" s="5" customFormat="1" x14ac:dyDescent="0.25">
      <c r="C38" s="6"/>
      <c r="D38" s="6"/>
      <c r="E38" s="6"/>
      <c r="F38" s="6"/>
      <c r="H38" s="6"/>
    </row>
    <row r="39" spans="3:8" s="5" customFormat="1" x14ac:dyDescent="0.25">
      <c r="C39" s="6"/>
      <c r="D39" s="6"/>
      <c r="E39" s="6"/>
      <c r="F39" s="6"/>
      <c r="H39" s="6"/>
    </row>
    <row r="40" spans="3:8" s="5" customFormat="1" x14ac:dyDescent="0.25">
      <c r="C40" s="6"/>
      <c r="D40" s="6"/>
      <c r="E40" s="6"/>
      <c r="F40" s="6"/>
      <c r="H40" s="6"/>
    </row>
    <row r="41" spans="3:8" s="5" customFormat="1" x14ac:dyDescent="0.25">
      <c r="C41" s="6"/>
      <c r="D41" s="6"/>
      <c r="E41" s="6"/>
      <c r="F41" s="6"/>
      <c r="H41" s="6"/>
    </row>
    <row r="42" spans="3:8" s="5" customFormat="1" x14ac:dyDescent="0.25">
      <c r="C42" s="6"/>
      <c r="D42" s="6"/>
      <c r="E42" s="6"/>
      <c r="F42" s="6"/>
      <c r="H42" s="6"/>
    </row>
    <row r="43" spans="3:8" s="5" customFormat="1" x14ac:dyDescent="0.25">
      <c r="C43" s="6"/>
      <c r="D43" s="6"/>
      <c r="E43" s="6"/>
      <c r="F43" s="6"/>
      <c r="H43" s="6"/>
    </row>
    <row r="44" spans="3:8" s="5" customFormat="1" x14ac:dyDescent="0.25">
      <c r="C44" s="6"/>
      <c r="D44" s="6"/>
      <c r="E44" s="6"/>
      <c r="F44" s="6"/>
      <c r="H44" s="6"/>
    </row>
    <row r="45" spans="3:8" s="5" customFormat="1" x14ac:dyDescent="0.25">
      <c r="C45" s="6"/>
      <c r="D45" s="6"/>
      <c r="E45" s="6"/>
      <c r="F45" s="6"/>
      <c r="H45" s="6"/>
    </row>
    <row r="46" spans="3:8" s="5" customFormat="1" x14ac:dyDescent="0.25">
      <c r="C46" s="6"/>
      <c r="D46" s="6"/>
      <c r="E46" s="6"/>
      <c r="F46" s="6"/>
      <c r="H46" s="6"/>
    </row>
    <row r="47" spans="3:8" s="5" customFormat="1" x14ac:dyDescent="0.25">
      <c r="C47" s="6"/>
      <c r="D47" s="6"/>
      <c r="E47" s="6"/>
      <c r="F47" s="6"/>
      <c r="H47" s="6"/>
    </row>
    <row r="48" spans="3:8" s="5" customFormat="1" x14ac:dyDescent="0.25">
      <c r="C48" s="6"/>
      <c r="D48" s="6"/>
      <c r="E48" s="6"/>
      <c r="F48" s="6"/>
      <c r="H48" s="6"/>
    </row>
    <row r="49" spans="3:8" s="5" customFormat="1" x14ac:dyDescent="0.25">
      <c r="C49" s="6"/>
      <c r="D49" s="6"/>
      <c r="E49" s="6"/>
      <c r="F49" s="6"/>
      <c r="H49" s="6"/>
    </row>
    <row r="50" spans="3:8" s="5" customFormat="1" x14ac:dyDescent="0.25">
      <c r="C50" s="6"/>
      <c r="D50" s="6"/>
      <c r="E50" s="6"/>
      <c r="F50" s="6"/>
      <c r="H50" s="6"/>
    </row>
    <row r="51" spans="3:8" s="5" customFormat="1" x14ac:dyDescent="0.25">
      <c r="C51" s="6"/>
      <c r="D51" s="6"/>
      <c r="E51" s="6"/>
      <c r="F51" s="6"/>
      <c r="H51" s="6"/>
    </row>
    <row r="52" spans="3:8" s="5" customFormat="1" x14ac:dyDescent="0.25">
      <c r="C52" s="6"/>
      <c r="D52" s="6"/>
      <c r="E52" s="6"/>
      <c r="F52" s="6"/>
      <c r="H52" s="6"/>
    </row>
    <row r="53" spans="3:8" s="5" customFormat="1" x14ac:dyDescent="0.25">
      <c r="C53" s="6"/>
      <c r="D53" s="6"/>
      <c r="E53" s="6"/>
      <c r="F53" s="6"/>
      <c r="H53" s="6"/>
    </row>
    <row r="54" spans="3:8" s="5" customFormat="1" x14ac:dyDescent="0.25">
      <c r="C54" s="6"/>
      <c r="D54" s="6"/>
      <c r="E54" s="6"/>
      <c r="F54" s="6"/>
      <c r="H54" s="6"/>
    </row>
    <row r="55" spans="3:8" s="5" customFormat="1" x14ac:dyDescent="0.25">
      <c r="C55" s="6"/>
      <c r="D55" s="6"/>
      <c r="E55" s="6"/>
      <c r="F55" s="6"/>
      <c r="H55" s="6"/>
    </row>
    <row r="56" spans="3:8" s="5" customFormat="1" x14ac:dyDescent="0.25">
      <c r="C56" s="6"/>
      <c r="D56" s="6"/>
      <c r="E56" s="6"/>
      <c r="F56" s="6"/>
      <c r="H56" s="6"/>
    </row>
    <row r="57" spans="3:8" s="5" customFormat="1" x14ac:dyDescent="0.25">
      <c r="C57" s="6"/>
      <c r="D57" s="6"/>
      <c r="E57" s="6"/>
      <c r="F57" s="6"/>
      <c r="H57" s="6"/>
    </row>
    <row r="58" spans="3:8" s="5" customFormat="1" x14ac:dyDescent="0.25">
      <c r="C58" s="6"/>
      <c r="D58" s="6"/>
      <c r="E58" s="6"/>
      <c r="F58" s="6"/>
      <c r="H58" s="6"/>
    </row>
    <row r="59" spans="3:8" s="5" customFormat="1" x14ac:dyDescent="0.25">
      <c r="C59" s="6"/>
      <c r="D59" s="6"/>
      <c r="E59" s="6"/>
      <c r="F59" s="6"/>
      <c r="H59" s="6"/>
    </row>
    <row r="60" spans="3:8" s="5" customFormat="1" x14ac:dyDescent="0.25">
      <c r="C60" s="6"/>
      <c r="D60" s="6"/>
      <c r="E60" s="6"/>
      <c r="F60" s="6"/>
      <c r="H60" s="6"/>
    </row>
    <row r="61" spans="3:8" s="5" customFormat="1" x14ac:dyDescent="0.25">
      <c r="C61" s="6"/>
      <c r="D61" s="6"/>
      <c r="E61" s="6"/>
      <c r="F61" s="6"/>
      <c r="H61" s="6"/>
    </row>
    <row r="62" spans="3:8" s="5" customFormat="1" x14ac:dyDescent="0.25">
      <c r="C62" s="6"/>
      <c r="D62" s="6"/>
      <c r="E62" s="6"/>
      <c r="F62" s="6"/>
      <c r="H62" s="6"/>
    </row>
    <row r="63" spans="3:8" s="5" customFormat="1" x14ac:dyDescent="0.25">
      <c r="C63" s="6"/>
      <c r="D63" s="6"/>
      <c r="E63" s="6"/>
      <c r="F63" s="6"/>
      <c r="H63" s="6"/>
    </row>
    <row r="64" spans="3:8" s="5" customFormat="1" x14ac:dyDescent="0.25">
      <c r="C64" s="6"/>
      <c r="D64" s="6"/>
      <c r="E64" s="6"/>
      <c r="F64" s="6"/>
      <c r="H64" s="6"/>
    </row>
    <row r="65" spans="3:8" s="5" customFormat="1" x14ac:dyDescent="0.25">
      <c r="C65" s="6"/>
      <c r="D65" s="6"/>
      <c r="E65" s="6"/>
      <c r="F65" s="6"/>
      <c r="H65" s="6"/>
    </row>
  </sheetData>
  <mergeCells count="6">
    <mergeCell ref="B30:K30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colBreaks count="1" manualBreakCount="1">
    <brk id="11" max="1048575" man="1"/>
  </colBreaks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77"/>
  <dimension ref="A1:J20"/>
  <sheetViews>
    <sheetView showZeros="0" workbookViewId="0">
      <selection activeCell="B30" sqref="B30"/>
    </sheetView>
  </sheetViews>
  <sheetFormatPr defaultRowHeight="15" x14ac:dyDescent="0.25"/>
  <cols>
    <col min="1" max="16384" width="9.140625" style="72"/>
  </cols>
  <sheetData>
    <row r="1" spans="1:10" x14ac:dyDescent="0.25">
      <c r="A1" s="72" t="s">
        <v>58</v>
      </c>
      <c r="B1" s="72" t="s">
        <v>59</v>
      </c>
      <c r="C1" s="72" t="s">
        <v>60</v>
      </c>
      <c r="D1" s="72" t="s">
        <v>103</v>
      </c>
      <c r="E1" s="72" t="s">
        <v>104</v>
      </c>
    </row>
    <row r="2" spans="1:10" x14ac:dyDescent="0.25">
      <c r="A2" s="72" t="s">
        <v>40</v>
      </c>
      <c r="B2" s="72">
        <v>2.5578703703703701E-3</v>
      </c>
      <c r="C2" s="72">
        <v>0</v>
      </c>
      <c r="D2" s="73">
        <v>1</v>
      </c>
      <c r="E2" s="73">
        <v>0</v>
      </c>
    </row>
    <row r="3" spans="1:10" x14ac:dyDescent="0.25">
      <c r="A3" s="72" t="s">
        <v>122</v>
      </c>
      <c r="B3" s="72">
        <v>1.41203703703704E-3</v>
      </c>
      <c r="C3" s="72">
        <v>0</v>
      </c>
      <c r="D3" s="73">
        <v>1</v>
      </c>
      <c r="E3" s="73">
        <v>0</v>
      </c>
    </row>
    <row r="4" spans="1:10" x14ac:dyDescent="0.25">
      <c r="A4" s="72" t="s">
        <v>11</v>
      </c>
      <c r="B4" s="72">
        <v>7.2800925925925897E-3</v>
      </c>
      <c r="C4" s="72">
        <v>3.2407407407407401E-4</v>
      </c>
      <c r="D4" s="73">
        <v>0.95738203957381995</v>
      </c>
      <c r="E4" s="73">
        <v>4.2617960426179602E-2</v>
      </c>
    </row>
    <row r="5" spans="1:10" x14ac:dyDescent="0.25">
      <c r="A5" s="72" t="s">
        <v>52</v>
      </c>
      <c r="B5" s="72">
        <v>2.4305555555555599E-3</v>
      </c>
      <c r="C5" s="72">
        <v>0</v>
      </c>
      <c r="D5" s="73">
        <v>1</v>
      </c>
      <c r="E5" s="73">
        <v>0</v>
      </c>
    </row>
    <row r="6" spans="1:10" x14ac:dyDescent="0.25">
      <c r="A6" s="72" t="s">
        <v>12</v>
      </c>
      <c r="B6" s="72">
        <v>2.5462962962962999E-4</v>
      </c>
      <c r="C6" s="72">
        <v>2.89351851851852E-4</v>
      </c>
      <c r="D6" s="73">
        <v>0.46808510638297901</v>
      </c>
      <c r="E6" s="73">
        <v>0.53191489361702105</v>
      </c>
    </row>
    <row r="7" spans="1:10" x14ac:dyDescent="0.25">
      <c r="A7" s="72" t="s">
        <v>142</v>
      </c>
      <c r="B7" s="72">
        <v>0</v>
      </c>
      <c r="C7" s="72">
        <v>0</v>
      </c>
      <c r="D7" s="73">
        <v>0</v>
      </c>
      <c r="E7" s="73">
        <v>0</v>
      </c>
      <c r="F7" s="72">
        <v>0</v>
      </c>
      <c r="G7" s="72">
        <v>0</v>
      </c>
      <c r="H7" s="72">
        <v>0</v>
      </c>
      <c r="I7" s="72">
        <v>0</v>
      </c>
      <c r="J7" s="72">
        <v>0</v>
      </c>
    </row>
    <row r="8" spans="1:10" x14ac:dyDescent="0.25">
      <c r="A8" s="72" t="s">
        <v>143</v>
      </c>
      <c r="B8" s="72">
        <v>0</v>
      </c>
      <c r="C8" s="72">
        <v>0</v>
      </c>
      <c r="D8" s="73">
        <v>0</v>
      </c>
      <c r="E8" s="73">
        <v>0</v>
      </c>
      <c r="F8" s="72">
        <v>0</v>
      </c>
      <c r="G8" s="72">
        <v>0</v>
      </c>
      <c r="H8" s="72">
        <v>0</v>
      </c>
      <c r="I8" s="72">
        <v>0</v>
      </c>
      <c r="J8" s="72">
        <v>0</v>
      </c>
    </row>
    <row r="9" spans="1:10" x14ac:dyDescent="0.25">
      <c r="A9" s="72" t="s">
        <v>144</v>
      </c>
      <c r="B9" s="72">
        <v>0</v>
      </c>
      <c r="C9" s="72">
        <v>0</v>
      </c>
      <c r="D9" s="73">
        <v>0</v>
      </c>
      <c r="E9" s="73">
        <v>0</v>
      </c>
      <c r="F9" s="72">
        <v>0</v>
      </c>
      <c r="G9" s="72">
        <v>0</v>
      </c>
      <c r="H9" s="72">
        <v>0</v>
      </c>
      <c r="I9" s="72">
        <v>0</v>
      </c>
      <c r="J9" s="72">
        <v>0</v>
      </c>
    </row>
    <row r="10" spans="1:10" x14ac:dyDescent="0.25">
      <c r="A10" s="72" t="s">
        <v>145</v>
      </c>
      <c r="B10" s="72">
        <v>1.03009259259259E-3</v>
      </c>
      <c r="C10" s="72">
        <v>0</v>
      </c>
      <c r="D10" s="73">
        <v>1</v>
      </c>
      <c r="E10" s="73">
        <v>0</v>
      </c>
      <c r="F10" s="72">
        <v>0</v>
      </c>
      <c r="G10" s="72">
        <v>0</v>
      </c>
      <c r="H10" s="72">
        <v>0</v>
      </c>
      <c r="I10" s="72">
        <v>0</v>
      </c>
      <c r="J10" s="72">
        <v>0</v>
      </c>
    </row>
    <row r="11" spans="1:10" x14ac:dyDescent="0.25">
      <c r="A11" s="72" t="s">
        <v>146</v>
      </c>
      <c r="B11" s="72">
        <v>0</v>
      </c>
      <c r="C11" s="72">
        <v>0</v>
      </c>
      <c r="D11" s="73">
        <v>0</v>
      </c>
      <c r="E11" s="73">
        <v>0</v>
      </c>
      <c r="F11" s="72">
        <v>0</v>
      </c>
      <c r="G11" s="72">
        <v>0</v>
      </c>
      <c r="H11" s="72">
        <v>0</v>
      </c>
      <c r="I11" s="72">
        <v>0</v>
      </c>
      <c r="J11" s="72">
        <v>0</v>
      </c>
    </row>
    <row r="12" spans="1:10" x14ac:dyDescent="0.25">
      <c r="A12" s="72" t="s">
        <v>13</v>
      </c>
      <c r="B12" s="72">
        <v>2.71990740740741E-3</v>
      </c>
      <c r="C12" s="72">
        <v>1.7361111111111101E-4</v>
      </c>
      <c r="D12" s="73">
        <v>0.94</v>
      </c>
      <c r="E12" s="73">
        <v>0.06</v>
      </c>
      <c r="F12" s="72">
        <v>0</v>
      </c>
      <c r="G12" s="72">
        <v>0</v>
      </c>
      <c r="H12" s="72">
        <v>0</v>
      </c>
      <c r="I12" s="72">
        <v>0</v>
      </c>
      <c r="J12" s="72">
        <v>0</v>
      </c>
    </row>
    <row r="13" spans="1:10" x14ac:dyDescent="0.25">
      <c r="A13" s="72" t="s">
        <v>15</v>
      </c>
      <c r="B13" s="72">
        <v>5.5787037037037003E-3</v>
      </c>
      <c r="C13" s="72">
        <v>0</v>
      </c>
      <c r="D13" s="73">
        <v>1</v>
      </c>
      <c r="E13" s="73">
        <v>0</v>
      </c>
      <c r="F13" s="72">
        <v>0</v>
      </c>
      <c r="G13" s="72">
        <v>0</v>
      </c>
      <c r="H13" s="72">
        <v>0</v>
      </c>
      <c r="I13" s="72">
        <v>0</v>
      </c>
      <c r="J13" s="72">
        <v>0</v>
      </c>
    </row>
    <row r="14" spans="1:10" x14ac:dyDescent="0.25">
      <c r="A14" s="72" t="s">
        <v>16</v>
      </c>
      <c r="B14" s="72">
        <v>0</v>
      </c>
      <c r="C14" s="72">
        <v>4.7453703703703698E-4</v>
      </c>
      <c r="D14" s="73">
        <v>0</v>
      </c>
      <c r="E14" s="73">
        <v>1</v>
      </c>
      <c r="F14" s="72">
        <v>0</v>
      </c>
      <c r="G14" s="72">
        <v>0</v>
      </c>
      <c r="H14" s="72">
        <v>0</v>
      </c>
      <c r="I14" s="72">
        <v>0</v>
      </c>
      <c r="J14" s="72">
        <v>0</v>
      </c>
    </row>
    <row r="15" spans="1:10" x14ac:dyDescent="0.25">
      <c r="A15" s="72" t="s">
        <v>17</v>
      </c>
      <c r="B15" s="72">
        <v>1.3657407407407401E-3</v>
      </c>
      <c r="C15" s="72">
        <v>0</v>
      </c>
      <c r="D15" s="73">
        <v>1</v>
      </c>
      <c r="E15" s="73">
        <v>0</v>
      </c>
      <c r="F15" s="72">
        <v>0</v>
      </c>
      <c r="G15" s="72">
        <v>0</v>
      </c>
      <c r="H15" s="72">
        <v>0</v>
      </c>
      <c r="I15" s="72">
        <v>0</v>
      </c>
      <c r="J15" s="72">
        <v>0</v>
      </c>
    </row>
    <row r="16" spans="1:10" x14ac:dyDescent="0.25">
      <c r="A16" s="72" t="s">
        <v>18</v>
      </c>
      <c r="B16" s="72">
        <v>1.6608796296296299E-2</v>
      </c>
      <c r="C16" s="72">
        <v>0</v>
      </c>
      <c r="D16" s="73">
        <v>1</v>
      </c>
      <c r="E16" s="73">
        <v>0</v>
      </c>
      <c r="F16" s="72">
        <v>0</v>
      </c>
      <c r="G16" s="72">
        <v>0</v>
      </c>
      <c r="H16" s="72">
        <v>0</v>
      </c>
      <c r="I16" s="72">
        <v>0</v>
      </c>
      <c r="J16" s="72">
        <v>0</v>
      </c>
    </row>
    <row r="17" spans="1:10" x14ac:dyDescent="0.25">
      <c r="A17" s="72" t="s">
        <v>19</v>
      </c>
      <c r="B17" s="72">
        <v>3.3599537037036997E-2</v>
      </c>
      <c r="C17" s="72">
        <v>8.2175925925925895E-4</v>
      </c>
      <c r="D17" s="73">
        <v>0.97612642905178204</v>
      </c>
      <c r="E17" s="73">
        <v>2.38735709482179E-2</v>
      </c>
      <c r="F17" s="72">
        <v>0</v>
      </c>
      <c r="G17" s="72">
        <v>0</v>
      </c>
      <c r="H17" s="72">
        <v>0</v>
      </c>
      <c r="I17" s="72">
        <v>0</v>
      </c>
      <c r="J17" s="72">
        <v>0</v>
      </c>
    </row>
    <row r="18" spans="1:10" x14ac:dyDescent="0.25">
      <c r="A18" s="72" t="s">
        <v>20</v>
      </c>
      <c r="B18" s="72">
        <v>0</v>
      </c>
      <c r="C18" s="72">
        <v>0</v>
      </c>
      <c r="D18" s="73">
        <v>0</v>
      </c>
      <c r="E18" s="73">
        <v>0</v>
      </c>
      <c r="F18" s="72">
        <v>0</v>
      </c>
      <c r="G18" s="72">
        <v>0</v>
      </c>
      <c r="H18" s="72">
        <v>0</v>
      </c>
      <c r="I18" s="72">
        <v>0</v>
      </c>
      <c r="J18" s="72">
        <v>0</v>
      </c>
    </row>
    <row r="19" spans="1:10" x14ac:dyDescent="0.25">
      <c r="C19" s="72">
        <v>0</v>
      </c>
      <c r="D19" s="72">
        <v>0</v>
      </c>
      <c r="E19" s="72">
        <v>0</v>
      </c>
      <c r="F19" s="72">
        <v>0</v>
      </c>
      <c r="G19" s="72">
        <v>0</v>
      </c>
      <c r="H19" s="72">
        <v>0</v>
      </c>
      <c r="I19" s="72">
        <v>0</v>
      </c>
      <c r="J19" s="72">
        <v>0</v>
      </c>
    </row>
    <row r="20" spans="1:10" x14ac:dyDescent="0.25">
      <c r="C20" s="72">
        <v>0</v>
      </c>
      <c r="D20" s="72">
        <v>0</v>
      </c>
      <c r="E20" s="72">
        <v>0</v>
      </c>
      <c r="F20" s="72">
        <v>0</v>
      </c>
      <c r="G20" s="72">
        <v>0</v>
      </c>
      <c r="H20" s="72">
        <v>0</v>
      </c>
      <c r="I20" s="72">
        <v>0</v>
      </c>
      <c r="J20" s="72">
        <v>0</v>
      </c>
    </row>
  </sheetData>
  <pageMargins left="0.7" right="0.7" top="0.75" bottom="0.75" header="0.3" footer="0.3"/>
  <pageSetup paperSize="9" orientation="portrait" horizontalDpi="300" verticalDpi="300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78"/>
  <dimension ref="A1:J20"/>
  <sheetViews>
    <sheetView showZeros="0" workbookViewId="0">
      <selection activeCell="B30" sqref="B30"/>
    </sheetView>
  </sheetViews>
  <sheetFormatPr defaultRowHeight="15" x14ac:dyDescent="0.25"/>
  <cols>
    <col min="1" max="16384" width="9.140625" style="72"/>
  </cols>
  <sheetData>
    <row r="1" spans="1:10" x14ac:dyDescent="0.25">
      <c r="A1" s="72" t="s">
        <v>58</v>
      </c>
      <c r="B1" s="72" t="s">
        <v>59</v>
      </c>
      <c r="C1" s="72" t="s">
        <v>60</v>
      </c>
      <c r="D1" s="72" t="s">
        <v>103</v>
      </c>
      <c r="E1" s="72" t="s">
        <v>104</v>
      </c>
    </row>
    <row r="2" spans="1:10" x14ac:dyDescent="0.25">
      <c r="A2" s="72" t="s">
        <v>40</v>
      </c>
      <c r="B2" s="72">
        <v>0</v>
      </c>
      <c r="C2" s="72">
        <v>0</v>
      </c>
      <c r="D2" s="73">
        <v>0</v>
      </c>
      <c r="E2" s="73">
        <v>0</v>
      </c>
    </row>
    <row r="3" spans="1:10" x14ac:dyDescent="0.25">
      <c r="A3" s="72" t="s">
        <v>122</v>
      </c>
      <c r="B3" s="72">
        <v>0</v>
      </c>
      <c r="C3" s="72">
        <v>0</v>
      </c>
      <c r="D3" s="73">
        <v>0</v>
      </c>
      <c r="E3" s="73">
        <v>0</v>
      </c>
    </row>
    <row r="4" spans="1:10" x14ac:dyDescent="0.25">
      <c r="A4" s="72" t="s">
        <v>11</v>
      </c>
      <c r="B4" s="72">
        <v>0</v>
      </c>
      <c r="C4" s="72">
        <v>0</v>
      </c>
      <c r="D4" s="73">
        <v>0</v>
      </c>
      <c r="E4" s="73">
        <v>0</v>
      </c>
    </row>
    <row r="5" spans="1:10" x14ac:dyDescent="0.25">
      <c r="A5" s="72" t="s">
        <v>52</v>
      </c>
      <c r="B5" s="72">
        <v>0</v>
      </c>
      <c r="C5" s="72">
        <v>0</v>
      </c>
      <c r="D5" s="73">
        <v>0</v>
      </c>
      <c r="E5" s="73">
        <v>0</v>
      </c>
    </row>
    <row r="6" spans="1:10" x14ac:dyDescent="0.25">
      <c r="A6" s="72" t="s">
        <v>12</v>
      </c>
      <c r="B6" s="72">
        <v>0</v>
      </c>
      <c r="C6" s="72">
        <v>0</v>
      </c>
      <c r="D6" s="73">
        <v>0</v>
      </c>
      <c r="E6" s="73">
        <v>0</v>
      </c>
    </row>
    <row r="7" spans="1:10" x14ac:dyDescent="0.25">
      <c r="A7" s="72" t="s">
        <v>142</v>
      </c>
      <c r="B7" s="72">
        <v>0</v>
      </c>
      <c r="C7" s="72">
        <v>0</v>
      </c>
      <c r="D7" s="73">
        <v>0</v>
      </c>
      <c r="E7" s="73">
        <v>0</v>
      </c>
      <c r="F7" s="72">
        <v>0</v>
      </c>
      <c r="G7" s="72">
        <v>0</v>
      </c>
      <c r="H7" s="72">
        <v>0</v>
      </c>
      <c r="I7" s="72">
        <v>0</v>
      </c>
      <c r="J7" s="72">
        <v>0</v>
      </c>
    </row>
    <row r="8" spans="1:10" x14ac:dyDescent="0.25">
      <c r="A8" s="72" t="s">
        <v>143</v>
      </c>
      <c r="B8" s="72">
        <v>0</v>
      </c>
      <c r="C8" s="72">
        <v>0</v>
      </c>
      <c r="D8" s="73">
        <v>0</v>
      </c>
      <c r="E8" s="73">
        <v>0</v>
      </c>
      <c r="F8" s="72">
        <v>0</v>
      </c>
      <c r="G8" s="72">
        <v>0</v>
      </c>
      <c r="H8" s="72">
        <v>0</v>
      </c>
      <c r="I8" s="72">
        <v>0</v>
      </c>
      <c r="J8" s="72">
        <v>0</v>
      </c>
    </row>
    <row r="9" spans="1:10" x14ac:dyDescent="0.25">
      <c r="A9" s="72" t="s">
        <v>144</v>
      </c>
      <c r="B9" s="72">
        <v>0</v>
      </c>
      <c r="C9" s="72">
        <v>0</v>
      </c>
      <c r="D9" s="73">
        <v>0</v>
      </c>
      <c r="E9" s="73">
        <v>0</v>
      </c>
      <c r="F9" s="72">
        <v>0</v>
      </c>
      <c r="G9" s="72">
        <v>0</v>
      </c>
      <c r="H9" s="72">
        <v>0</v>
      </c>
      <c r="I9" s="72">
        <v>0</v>
      </c>
      <c r="J9" s="72">
        <v>0</v>
      </c>
    </row>
    <row r="10" spans="1:10" x14ac:dyDescent="0.25">
      <c r="A10" s="72" t="s">
        <v>145</v>
      </c>
      <c r="B10" s="72">
        <v>0</v>
      </c>
      <c r="C10" s="72">
        <v>0</v>
      </c>
      <c r="D10" s="73">
        <v>0</v>
      </c>
      <c r="E10" s="73">
        <v>0</v>
      </c>
      <c r="F10" s="72">
        <v>0</v>
      </c>
      <c r="G10" s="72">
        <v>0</v>
      </c>
      <c r="H10" s="72">
        <v>0</v>
      </c>
      <c r="I10" s="72">
        <v>0</v>
      </c>
      <c r="J10" s="72">
        <v>0</v>
      </c>
    </row>
    <row r="11" spans="1:10" x14ac:dyDescent="0.25">
      <c r="A11" s="72" t="s">
        <v>146</v>
      </c>
      <c r="B11" s="72">
        <v>0</v>
      </c>
      <c r="C11" s="72">
        <v>0</v>
      </c>
      <c r="D11" s="73">
        <v>0</v>
      </c>
      <c r="E11" s="73">
        <v>0</v>
      </c>
      <c r="F11" s="72">
        <v>0</v>
      </c>
      <c r="G11" s="72">
        <v>0</v>
      </c>
      <c r="H11" s="72">
        <v>0</v>
      </c>
      <c r="I11" s="72">
        <v>0</v>
      </c>
      <c r="J11" s="72">
        <v>0</v>
      </c>
    </row>
    <row r="12" spans="1:10" x14ac:dyDescent="0.25">
      <c r="A12" s="72" t="s">
        <v>13</v>
      </c>
      <c r="B12" s="72">
        <v>0</v>
      </c>
      <c r="C12" s="72">
        <v>0</v>
      </c>
      <c r="D12" s="73">
        <v>0</v>
      </c>
      <c r="E12" s="73">
        <v>0</v>
      </c>
      <c r="F12" s="72">
        <v>0</v>
      </c>
      <c r="G12" s="72">
        <v>0</v>
      </c>
      <c r="H12" s="72">
        <v>0</v>
      </c>
      <c r="I12" s="72">
        <v>0</v>
      </c>
      <c r="J12" s="72">
        <v>0</v>
      </c>
    </row>
    <row r="13" spans="1:10" x14ac:dyDescent="0.25">
      <c r="A13" s="72" t="s">
        <v>15</v>
      </c>
      <c r="B13" s="72">
        <v>0</v>
      </c>
      <c r="C13" s="72">
        <v>0</v>
      </c>
      <c r="D13" s="73">
        <v>0</v>
      </c>
      <c r="E13" s="73">
        <v>0</v>
      </c>
      <c r="F13" s="72">
        <v>0</v>
      </c>
      <c r="G13" s="72">
        <v>0</v>
      </c>
      <c r="H13" s="72">
        <v>0</v>
      </c>
      <c r="I13" s="72">
        <v>0</v>
      </c>
      <c r="J13" s="72">
        <v>0</v>
      </c>
    </row>
    <row r="14" spans="1:10" x14ac:dyDescent="0.25">
      <c r="A14" s="72" t="s">
        <v>16</v>
      </c>
      <c r="B14" s="72">
        <v>0</v>
      </c>
      <c r="C14" s="72">
        <v>0</v>
      </c>
      <c r="D14" s="73">
        <v>0</v>
      </c>
      <c r="E14" s="73">
        <v>0</v>
      </c>
      <c r="F14" s="72">
        <v>0</v>
      </c>
      <c r="G14" s="72">
        <v>0</v>
      </c>
      <c r="H14" s="72">
        <v>0</v>
      </c>
      <c r="I14" s="72">
        <v>0</v>
      </c>
      <c r="J14" s="72">
        <v>0</v>
      </c>
    </row>
    <row r="15" spans="1:10" x14ac:dyDescent="0.25">
      <c r="A15" s="72" t="s">
        <v>17</v>
      </c>
      <c r="B15" s="72">
        <v>0</v>
      </c>
      <c r="C15" s="72">
        <v>0</v>
      </c>
      <c r="D15" s="73">
        <v>0</v>
      </c>
      <c r="E15" s="73">
        <v>0</v>
      </c>
      <c r="F15" s="72">
        <v>0</v>
      </c>
      <c r="G15" s="72">
        <v>0</v>
      </c>
      <c r="H15" s="72">
        <v>0</v>
      </c>
      <c r="I15" s="72">
        <v>0</v>
      </c>
      <c r="J15" s="72">
        <v>0</v>
      </c>
    </row>
    <row r="16" spans="1:10" x14ac:dyDescent="0.25">
      <c r="A16" s="72" t="s">
        <v>18</v>
      </c>
      <c r="B16" s="72">
        <v>0</v>
      </c>
      <c r="C16" s="72">
        <v>0</v>
      </c>
      <c r="D16" s="73">
        <v>0</v>
      </c>
      <c r="E16" s="73">
        <v>0</v>
      </c>
      <c r="F16" s="72">
        <v>0</v>
      </c>
      <c r="G16" s="72">
        <v>0</v>
      </c>
      <c r="H16" s="72">
        <v>0</v>
      </c>
      <c r="I16" s="72">
        <v>0</v>
      </c>
      <c r="J16" s="72">
        <v>0</v>
      </c>
    </row>
    <row r="17" spans="1:10" x14ac:dyDescent="0.25">
      <c r="A17" s="72" t="s">
        <v>19</v>
      </c>
      <c r="B17" s="72">
        <v>0</v>
      </c>
      <c r="C17" s="72">
        <v>0</v>
      </c>
      <c r="D17" s="73">
        <v>0</v>
      </c>
      <c r="E17" s="73">
        <v>0</v>
      </c>
      <c r="F17" s="72">
        <v>0</v>
      </c>
      <c r="G17" s="72">
        <v>0</v>
      </c>
      <c r="H17" s="72">
        <v>0</v>
      </c>
      <c r="I17" s="72">
        <v>0</v>
      </c>
      <c r="J17" s="72">
        <v>0</v>
      </c>
    </row>
    <row r="18" spans="1:10" x14ac:dyDescent="0.25">
      <c r="A18" s="72" t="s">
        <v>20</v>
      </c>
      <c r="B18" s="72">
        <v>0</v>
      </c>
      <c r="C18" s="72">
        <v>0</v>
      </c>
      <c r="D18" s="73">
        <v>0</v>
      </c>
      <c r="E18" s="73">
        <v>0</v>
      </c>
      <c r="F18" s="72">
        <v>0</v>
      </c>
      <c r="G18" s="72">
        <v>0</v>
      </c>
      <c r="H18" s="72">
        <v>0</v>
      </c>
      <c r="I18" s="72">
        <v>0</v>
      </c>
      <c r="J18" s="72">
        <v>0</v>
      </c>
    </row>
    <row r="19" spans="1:10" x14ac:dyDescent="0.25">
      <c r="C19" s="72">
        <v>0</v>
      </c>
      <c r="D19" s="72">
        <v>0</v>
      </c>
      <c r="E19" s="72">
        <v>0</v>
      </c>
      <c r="F19" s="72">
        <v>0</v>
      </c>
      <c r="G19" s="72">
        <v>0</v>
      </c>
      <c r="H19" s="72">
        <v>0</v>
      </c>
      <c r="I19" s="72">
        <v>0</v>
      </c>
      <c r="J19" s="72">
        <v>0</v>
      </c>
    </row>
    <row r="20" spans="1:10" x14ac:dyDescent="0.25">
      <c r="C20" s="72">
        <v>0</v>
      </c>
      <c r="D20" s="72">
        <v>0</v>
      </c>
      <c r="E20" s="72">
        <v>0</v>
      </c>
      <c r="F20" s="72">
        <v>0</v>
      </c>
      <c r="G20" s="72">
        <v>0</v>
      </c>
      <c r="H20" s="72">
        <v>0</v>
      </c>
      <c r="I20" s="72">
        <v>0</v>
      </c>
      <c r="J20" s="72">
        <v>0</v>
      </c>
    </row>
  </sheetData>
  <pageMargins left="0.7" right="0.7" top="0.75" bottom="0.75" header="0.3" footer="0.3"/>
  <pageSetup paperSize="9" orientation="portrait" horizontalDpi="300" verticalDpi="300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79"/>
  <dimension ref="A1:J19"/>
  <sheetViews>
    <sheetView showZeros="0" workbookViewId="0">
      <selection activeCell="B30" sqref="B30"/>
    </sheetView>
  </sheetViews>
  <sheetFormatPr defaultRowHeight="15" x14ac:dyDescent="0.25"/>
  <cols>
    <col min="1" max="16384" width="9.140625" style="72"/>
  </cols>
  <sheetData>
    <row r="1" spans="1:10" x14ac:dyDescent="0.25">
      <c r="A1" s="72" t="s">
        <v>58</v>
      </c>
      <c r="B1" s="72" t="s">
        <v>59</v>
      </c>
      <c r="C1" s="72" t="s">
        <v>60</v>
      </c>
      <c r="D1" s="72" t="s">
        <v>103</v>
      </c>
      <c r="E1" s="72" t="s">
        <v>104</v>
      </c>
    </row>
    <row r="2" spans="1:10" x14ac:dyDescent="0.25">
      <c r="A2" s="72" t="s">
        <v>40</v>
      </c>
      <c r="B2" s="72">
        <v>0.10630787037037</v>
      </c>
      <c r="C2" s="72">
        <v>2.45717592592593E-2</v>
      </c>
      <c r="D2" s="73">
        <v>0.81225680933852096</v>
      </c>
      <c r="E2" s="73">
        <v>0.18774319066147899</v>
      </c>
    </row>
    <row r="3" spans="1:10" x14ac:dyDescent="0.25">
      <c r="A3" s="72" t="s">
        <v>122</v>
      </c>
      <c r="B3" s="72">
        <v>0.151168981481482</v>
      </c>
      <c r="C3" s="72">
        <v>5.6597222222222196E-3</v>
      </c>
      <c r="D3" s="73">
        <v>0.96391143911439103</v>
      </c>
      <c r="E3" s="73">
        <v>3.6088560885608897E-2</v>
      </c>
    </row>
    <row r="4" spans="1:10" x14ac:dyDescent="0.25">
      <c r="A4" s="72" t="s">
        <v>11</v>
      </c>
      <c r="B4" s="72">
        <v>0.176990740740741</v>
      </c>
      <c r="C4" s="72">
        <v>3.4097222222222202E-2</v>
      </c>
      <c r="D4" s="73">
        <v>0.83846913038710402</v>
      </c>
      <c r="E4" s="73">
        <v>0.16153086961289601</v>
      </c>
    </row>
    <row r="5" spans="1:10" x14ac:dyDescent="0.25">
      <c r="A5" s="72" t="s">
        <v>52</v>
      </c>
      <c r="B5" s="72">
        <v>8.7268518518518495E-2</v>
      </c>
      <c r="C5" s="72">
        <v>1.6354166666666701E-2</v>
      </c>
      <c r="D5" s="73">
        <v>0.84217580699206995</v>
      </c>
      <c r="E5" s="73">
        <v>0.15782419300792999</v>
      </c>
    </row>
    <row r="6" spans="1:10" x14ac:dyDescent="0.25">
      <c r="A6" s="72" t="s">
        <v>12</v>
      </c>
      <c r="B6" s="72">
        <v>1.5891203703703699E-2</v>
      </c>
      <c r="C6" s="72">
        <v>3.4143518518518498E-3</v>
      </c>
      <c r="D6" s="73">
        <v>0.82314148681055199</v>
      </c>
      <c r="E6" s="73">
        <v>0.17685851318944801</v>
      </c>
    </row>
    <row r="7" spans="1:10" x14ac:dyDescent="0.25">
      <c r="A7" s="72" t="s">
        <v>142</v>
      </c>
      <c r="B7" s="72">
        <v>1.04166666666667E-4</v>
      </c>
      <c r="C7" s="72">
        <v>0</v>
      </c>
      <c r="D7" s="73">
        <v>1</v>
      </c>
      <c r="E7" s="73">
        <v>0</v>
      </c>
      <c r="F7" s="72">
        <v>0</v>
      </c>
      <c r="G7" s="72">
        <v>0</v>
      </c>
      <c r="H7" s="72">
        <v>0</v>
      </c>
      <c r="I7" s="72">
        <v>0</v>
      </c>
      <c r="J7" s="72">
        <v>0</v>
      </c>
    </row>
    <row r="8" spans="1:10" x14ac:dyDescent="0.25">
      <c r="A8" s="72" t="s">
        <v>143</v>
      </c>
      <c r="B8" s="72">
        <v>1.1412037037037E-2</v>
      </c>
      <c r="C8" s="72">
        <v>0</v>
      </c>
      <c r="D8" s="73">
        <v>1</v>
      </c>
      <c r="E8" s="73">
        <v>0</v>
      </c>
      <c r="F8" s="72">
        <v>0</v>
      </c>
      <c r="G8" s="72">
        <v>0</v>
      </c>
      <c r="H8" s="72">
        <v>0</v>
      </c>
      <c r="I8" s="72">
        <v>0</v>
      </c>
      <c r="J8" s="72">
        <v>0</v>
      </c>
    </row>
    <row r="9" spans="1:10" x14ac:dyDescent="0.25">
      <c r="A9" s="72" t="s">
        <v>144</v>
      </c>
      <c r="B9" s="72">
        <v>0</v>
      </c>
      <c r="C9" s="72">
        <v>0</v>
      </c>
      <c r="D9" s="73">
        <v>0</v>
      </c>
      <c r="E9" s="73">
        <v>0</v>
      </c>
      <c r="F9" s="72">
        <v>0</v>
      </c>
      <c r="G9" s="72">
        <v>0</v>
      </c>
      <c r="H9" s="72">
        <v>0</v>
      </c>
      <c r="I9" s="72">
        <v>0</v>
      </c>
      <c r="J9" s="72">
        <v>0</v>
      </c>
    </row>
    <row r="10" spans="1:10" x14ac:dyDescent="0.25">
      <c r="A10" s="72" t="s">
        <v>145</v>
      </c>
      <c r="B10" s="72">
        <v>1.3668981481481501E-2</v>
      </c>
      <c r="C10" s="72">
        <v>0</v>
      </c>
      <c r="D10" s="73">
        <v>1</v>
      </c>
      <c r="E10" s="73">
        <v>0</v>
      </c>
      <c r="F10" s="72">
        <v>0</v>
      </c>
      <c r="G10" s="72">
        <v>0</v>
      </c>
      <c r="H10" s="72">
        <v>0</v>
      </c>
      <c r="I10" s="72">
        <v>0</v>
      </c>
      <c r="J10" s="72">
        <v>0</v>
      </c>
    </row>
    <row r="11" spans="1:10" x14ac:dyDescent="0.25">
      <c r="A11" s="72" t="s">
        <v>146</v>
      </c>
      <c r="B11" s="72">
        <v>0</v>
      </c>
      <c r="C11" s="72">
        <v>0</v>
      </c>
      <c r="D11" s="73">
        <v>0</v>
      </c>
      <c r="E11" s="73">
        <v>0</v>
      </c>
      <c r="F11" s="72">
        <v>0</v>
      </c>
      <c r="G11" s="72">
        <v>0</v>
      </c>
      <c r="H11" s="72">
        <v>0</v>
      </c>
      <c r="I11" s="72">
        <v>0</v>
      </c>
      <c r="J11" s="72">
        <v>0</v>
      </c>
    </row>
    <row r="12" spans="1:10" x14ac:dyDescent="0.25">
      <c r="A12" s="72" t="s">
        <v>13</v>
      </c>
      <c r="B12" s="72">
        <v>0.1153125</v>
      </c>
      <c r="C12" s="72">
        <v>3.5532407407407401E-3</v>
      </c>
      <c r="D12" s="73">
        <v>0.97010710808179201</v>
      </c>
      <c r="E12" s="73">
        <v>2.9892891918208399E-2</v>
      </c>
      <c r="F12" s="72">
        <v>0</v>
      </c>
      <c r="G12" s="72">
        <v>0</v>
      </c>
      <c r="H12" s="72">
        <v>0</v>
      </c>
      <c r="I12" s="72">
        <v>0</v>
      </c>
      <c r="J12" s="72">
        <v>0</v>
      </c>
    </row>
    <row r="13" spans="1:10" x14ac:dyDescent="0.25">
      <c r="A13" s="72" t="s">
        <v>15</v>
      </c>
      <c r="B13" s="72">
        <v>5.4050925925925898E-3</v>
      </c>
      <c r="C13" s="72">
        <v>0</v>
      </c>
      <c r="D13" s="73">
        <v>1</v>
      </c>
      <c r="E13" s="73">
        <v>0</v>
      </c>
      <c r="F13" s="72">
        <v>0</v>
      </c>
      <c r="G13" s="72">
        <v>0</v>
      </c>
      <c r="H13" s="72">
        <v>0</v>
      </c>
      <c r="I13" s="72">
        <v>0</v>
      </c>
      <c r="J13" s="72">
        <v>0</v>
      </c>
    </row>
    <row r="14" spans="1:10" x14ac:dyDescent="0.25">
      <c r="A14" s="72" t="s">
        <v>16</v>
      </c>
      <c r="B14" s="72">
        <v>0</v>
      </c>
      <c r="C14" s="72">
        <v>1.16898148148148E-3</v>
      </c>
      <c r="D14" s="73">
        <v>0</v>
      </c>
      <c r="E14" s="73">
        <v>1</v>
      </c>
      <c r="F14" s="72">
        <v>0</v>
      </c>
      <c r="G14" s="72">
        <v>0</v>
      </c>
      <c r="H14" s="72">
        <v>0</v>
      </c>
      <c r="I14" s="72">
        <v>0</v>
      </c>
      <c r="J14" s="72">
        <v>0</v>
      </c>
    </row>
    <row r="15" spans="1:10" x14ac:dyDescent="0.25">
      <c r="A15" s="72" t="s">
        <v>17</v>
      </c>
      <c r="B15" s="72">
        <v>1.03009259259259E-3</v>
      </c>
      <c r="C15" s="72">
        <v>0</v>
      </c>
      <c r="D15" s="73">
        <v>1</v>
      </c>
      <c r="E15" s="73">
        <v>0</v>
      </c>
      <c r="F15" s="72">
        <v>0</v>
      </c>
      <c r="G15" s="72">
        <v>0</v>
      </c>
      <c r="H15" s="72">
        <v>0</v>
      </c>
      <c r="I15" s="72">
        <v>0</v>
      </c>
      <c r="J15" s="72">
        <v>0</v>
      </c>
    </row>
    <row r="16" spans="1:10" x14ac:dyDescent="0.25">
      <c r="A16" s="72" t="s">
        <v>18</v>
      </c>
      <c r="B16" s="72">
        <v>4.2222222222222203E-2</v>
      </c>
      <c r="C16" s="72">
        <v>0</v>
      </c>
      <c r="D16" s="73">
        <v>1</v>
      </c>
      <c r="E16" s="73">
        <v>0</v>
      </c>
      <c r="F16" s="72">
        <v>0</v>
      </c>
      <c r="G16" s="72">
        <v>0</v>
      </c>
      <c r="H16" s="72">
        <v>0</v>
      </c>
      <c r="I16" s="72">
        <v>0</v>
      </c>
      <c r="J16" s="72">
        <v>0</v>
      </c>
    </row>
    <row r="17" spans="1:10" x14ac:dyDescent="0.25">
      <c r="A17" s="72" t="s">
        <v>19</v>
      </c>
      <c r="B17" s="72">
        <v>0.19299768518518501</v>
      </c>
      <c r="C17" s="72">
        <v>3.27314814814815E-2</v>
      </c>
      <c r="D17" s="73">
        <v>0.85499666717940803</v>
      </c>
      <c r="E17" s="73">
        <v>0.145003332820592</v>
      </c>
      <c r="F17" s="72">
        <v>0</v>
      </c>
      <c r="G17" s="72">
        <v>0</v>
      </c>
      <c r="H17" s="72">
        <v>0</v>
      </c>
      <c r="I17" s="72">
        <v>0</v>
      </c>
      <c r="J17" s="72">
        <v>0</v>
      </c>
    </row>
    <row r="18" spans="1:10" x14ac:dyDescent="0.25">
      <c r="A18" s="72" t="s">
        <v>20</v>
      </c>
      <c r="B18" s="72">
        <v>8.4490740740740707E-3</v>
      </c>
      <c r="C18" s="72">
        <v>0</v>
      </c>
      <c r="D18" s="73">
        <v>1</v>
      </c>
      <c r="E18" s="73">
        <v>0</v>
      </c>
      <c r="F18" s="72">
        <v>0</v>
      </c>
      <c r="G18" s="72">
        <v>0</v>
      </c>
      <c r="H18" s="72">
        <v>0</v>
      </c>
      <c r="I18" s="72">
        <v>0</v>
      </c>
      <c r="J18" s="72">
        <v>0</v>
      </c>
    </row>
    <row r="19" spans="1:10" x14ac:dyDescent="0.25">
      <c r="C19" s="72">
        <v>0</v>
      </c>
      <c r="D19" s="72">
        <v>0</v>
      </c>
      <c r="E19" s="72">
        <v>0</v>
      </c>
      <c r="F19" s="72">
        <v>0</v>
      </c>
      <c r="G19" s="72">
        <v>0</v>
      </c>
      <c r="H19" s="72">
        <v>0</v>
      </c>
      <c r="I19" s="72">
        <v>0</v>
      </c>
      <c r="J19" s="72">
        <v>0</v>
      </c>
    </row>
  </sheetData>
  <pageMargins left="0.7" right="0.7" top="0.75" bottom="0.75" header="0.3" footer="0.3"/>
  <pageSetup paperSize="9" orientation="portrait" horizontalDpi="300" verticalDpi="300"/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80"/>
  <dimension ref="A1:J20"/>
  <sheetViews>
    <sheetView showZeros="0" workbookViewId="0">
      <selection activeCell="B30" sqref="B30"/>
    </sheetView>
  </sheetViews>
  <sheetFormatPr defaultRowHeight="15" x14ac:dyDescent="0.25"/>
  <cols>
    <col min="1" max="16384" width="9.140625" style="72"/>
  </cols>
  <sheetData>
    <row r="1" spans="1:10" x14ac:dyDescent="0.25">
      <c r="A1" s="72" t="s">
        <v>58</v>
      </c>
      <c r="B1" s="72" t="s">
        <v>59</v>
      </c>
      <c r="C1" s="72" t="s">
        <v>60</v>
      </c>
      <c r="D1" s="72" t="s">
        <v>103</v>
      </c>
      <c r="E1" s="72" t="s">
        <v>104</v>
      </c>
    </row>
    <row r="2" spans="1:10" x14ac:dyDescent="0.25">
      <c r="A2" s="72" t="s">
        <v>40</v>
      </c>
      <c r="B2" s="72">
        <v>0</v>
      </c>
      <c r="C2" s="72">
        <v>1.58564814814815E-3</v>
      </c>
      <c r="D2" s="73">
        <v>0</v>
      </c>
      <c r="E2" s="73">
        <v>1</v>
      </c>
    </row>
    <row r="3" spans="1:10" x14ac:dyDescent="0.25">
      <c r="A3" s="72" t="s">
        <v>122</v>
      </c>
      <c r="B3" s="72">
        <v>0</v>
      </c>
      <c r="C3" s="72">
        <v>0</v>
      </c>
      <c r="D3" s="73">
        <v>0</v>
      </c>
      <c r="E3" s="73">
        <v>0</v>
      </c>
    </row>
    <row r="4" spans="1:10" x14ac:dyDescent="0.25">
      <c r="A4" s="72" t="s">
        <v>11</v>
      </c>
      <c r="B4" s="72">
        <v>1.9675925925925899E-4</v>
      </c>
      <c r="C4" s="72">
        <v>0</v>
      </c>
      <c r="D4" s="73">
        <v>1</v>
      </c>
      <c r="E4" s="73">
        <v>0</v>
      </c>
    </row>
    <row r="5" spans="1:10" x14ac:dyDescent="0.25">
      <c r="A5" s="72" t="s">
        <v>52</v>
      </c>
      <c r="B5" s="72">
        <v>0</v>
      </c>
      <c r="C5" s="72">
        <v>0</v>
      </c>
      <c r="D5" s="73">
        <v>0</v>
      </c>
      <c r="E5" s="73">
        <v>0</v>
      </c>
    </row>
    <row r="6" spans="1:10" x14ac:dyDescent="0.25">
      <c r="A6" s="72" t="s">
        <v>12</v>
      </c>
      <c r="B6" s="72">
        <v>0</v>
      </c>
      <c r="C6" s="72">
        <v>0</v>
      </c>
      <c r="D6" s="73">
        <v>0</v>
      </c>
      <c r="E6" s="73">
        <v>0</v>
      </c>
    </row>
    <row r="7" spans="1:10" x14ac:dyDescent="0.25">
      <c r="A7" s="72" t="s">
        <v>142</v>
      </c>
      <c r="B7" s="72">
        <v>0</v>
      </c>
      <c r="C7" s="72">
        <v>0</v>
      </c>
      <c r="D7" s="73">
        <v>0</v>
      </c>
      <c r="E7" s="73">
        <v>0</v>
      </c>
      <c r="F7" s="72">
        <v>0</v>
      </c>
      <c r="G7" s="72">
        <v>0</v>
      </c>
      <c r="H7" s="72">
        <v>0</v>
      </c>
      <c r="I7" s="72">
        <v>0</v>
      </c>
      <c r="J7" s="72">
        <v>0</v>
      </c>
    </row>
    <row r="8" spans="1:10" x14ac:dyDescent="0.25">
      <c r="A8" s="72" t="s">
        <v>143</v>
      </c>
      <c r="B8" s="72">
        <v>0</v>
      </c>
      <c r="C8" s="72">
        <v>0</v>
      </c>
      <c r="D8" s="73">
        <v>0</v>
      </c>
      <c r="E8" s="73">
        <v>0</v>
      </c>
      <c r="F8" s="72">
        <v>0</v>
      </c>
      <c r="G8" s="72">
        <v>0</v>
      </c>
      <c r="H8" s="72">
        <v>0</v>
      </c>
      <c r="I8" s="72">
        <v>0</v>
      </c>
      <c r="J8" s="72">
        <v>0</v>
      </c>
    </row>
    <row r="9" spans="1:10" x14ac:dyDescent="0.25">
      <c r="A9" s="72" t="s">
        <v>144</v>
      </c>
      <c r="B9" s="72">
        <v>0</v>
      </c>
      <c r="C9" s="72">
        <v>0</v>
      </c>
      <c r="D9" s="73">
        <v>0</v>
      </c>
      <c r="E9" s="73">
        <v>0</v>
      </c>
      <c r="F9" s="72">
        <v>0</v>
      </c>
      <c r="G9" s="72">
        <v>0</v>
      </c>
      <c r="H9" s="72">
        <v>0</v>
      </c>
      <c r="I9" s="72">
        <v>0</v>
      </c>
      <c r="J9" s="72">
        <v>0</v>
      </c>
    </row>
    <row r="10" spans="1:10" x14ac:dyDescent="0.25">
      <c r="A10" s="72" t="s">
        <v>145</v>
      </c>
      <c r="B10" s="72">
        <v>0</v>
      </c>
      <c r="C10" s="72">
        <v>0</v>
      </c>
      <c r="D10" s="73">
        <v>0</v>
      </c>
      <c r="E10" s="73">
        <v>0</v>
      </c>
      <c r="F10" s="72">
        <v>0</v>
      </c>
      <c r="G10" s="72">
        <v>0</v>
      </c>
      <c r="H10" s="72">
        <v>0</v>
      </c>
      <c r="I10" s="72">
        <v>0</v>
      </c>
      <c r="J10" s="72">
        <v>0</v>
      </c>
    </row>
    <row r="11" spans="1:10" x14ac:dyDescent="0.25">
      <c r="A11" s="72" t="s">
        <v>146</v>
      </c>
      <c r="B11" s="72">
        <v>0</v>
      </c>
      <c r="C11" s="72">
        <v>0</v>
      </c>
      <c r="D11" s="73">
        <v>0</v>
      </c>
      <c r="E11" s="73">
        <v>0</v>
      </c>
      <c r="F11" s="72">
        <v>0</v>
      </c>
      <c r="G11" s="72">
        <v>0</v>
      </c>
      <c r="H11" s="72">
        <v>0</v>
      </c>
      <c r="I11" s="72">
        <v>0</v>
      </c>
      <c r="J11" s="72">
        <v>0</v>
      </c>
    </row>
    <row r="12" spans="1:10" x14ac:dyDescent="0.25">
      <c r="A12" s="72" t="s">
        <v>13</v>
      </c>
      <c r="B12" s="72">
        <v>0</v>
      </c>
      <c r="C12" s="72">
        <v>0</v>
      </c>
      <c r="D12" s="73">
        <v>0</v>
      </c>
      <c r="E12" s="73">
        <v>0</v>
      </c>
      <c r="F12" s="72">
        <v>0</v>
      </c>
      <c r="G12" s="72">
        <v>0</v>
      </c>
      <c r="H12" s="72">
        <v>0</v>
      </c>
      <c r="I12" s="72">
        <v>0</v>
      </c>
      <c r="J12" s="72">
        <v>0</v>
      </c>
    </row>
    <row r="13" spans="1:10" x14ac:dyDescent="0.25">
      <c r="A13" s="72" t="s">
        <v>15</v>
      </c>
      <c r="B13" s="72">
        <v>0</v>
      </c>
      <c r="C13" s="72">
        <v>0</v>
      </c>
      <c r="D13" s="73">
        <v>0</v>
      </c>
      <c r="E13" s="73">
        <v>0</v>
      </c>
      <c r="F13" s="72">
        <v>0</v>
      </c>
      <c r="G13" s="72">
        <v>0</v>
      </c>
      <c r="H13" s="72">
        <v>0</v>
      </c>
      <c r="I13" s="72">
        <v>0</v>
      </c>
      <c r="J13" s="72">
        <v>0</v>
      </c>
    </row>
    <row r="14" spans="1:10" x14ac:dyDescent="0.25">
      <c r="A14" s="72" t="s">
        <v>16</v>
      </c>
      <c r="B14" s="72">
        <v>0</v>
      </c>
      <c r="C14" s="72">
        <v>0</v>
      </c>
      <c r="D14" s="73">
        <v>0</v>
      </c>
      <c r="E14" s="73">
        <v>0</v>
      </c>
      <c r="F14" s="72">
        <v>0</v>
      </c>
      <c r="G14" s="72">
        <v>0</v>
      </c>
      <c r="H14" s="72">
        <v>0</v>
      </c>
      <c r="I14" s="72">
        <v>0</v>
      </c>
      <c r="J14" s="72">
        <v>0</v>
      </c>
    </row>
    <row r="15" spans="1:10" x14ac:dyDescent="0.25">
      <c r="A15" s="72" t="s">
        <v>17</v>
      </c>
      <c r="B15" s="72">
        <v>0</v>
      </c>
      <c r="C15" s="72">
        <v>0</v>
      </c>
      <c r="D15" s="73">
        <v>0</v>
      </c>
      <c r="E15" s="73">
        <v>0</v>
      </c>
      <c r="F15" s="72">
        <v>0</v>
      </c>
      <c r="G15" s="72">
        <v>0</v>
      </c>
      <c r="H15" s="72">
        <v>0</v>
      </c>
      <c r="I15" s="72">
        <v>0</v>
      </c>
      <c r="J15" s="72">
        <v>0</v>
      </c>
    </row>
    <row r="16" spans="1:10" x14ac:dyDescent="0.25">
      <c r="A16" s="72" t="s">
        <v>18</v>
      </c>
      <c r="B16" s="72">
        <v>0</v>
      </c>
      <c r="C16" s="72">
        <v>0</v>
      </c>
      <c r="D16" s="73">
        <v>0</v>
      </c>
      <c r="E16" s="73">
        <v>0</v>
      </c>
      <c r="F16" s="72">
        <v>0</v>
      </c>
      <c r="G16" s="72">
        <v>0</v>
      </c>
      <c r="H16" s="72">
        <v>0</v>
      </c>
      <c r="I16" s="72">
        <v>0</v>
      </c>
      <c r="J16" s="72">
        <v>0</v>
      </c>
    </row>
    <row r="17" spans="1:10" x14ac:dyDescent="0.25">
      <c r="A17" s="72" t="s">
        <v>19</v>
      </c>
      <c r="B17" s="72">
        <v>2.4305555555555601E-4</v>
      </c>
      <c r="C17" s="72">
        <v>0</v>
      </c>
      <c r="D17" s="73">
        <v>1</v>
      </c>
      <c r="E17" s="73">
        <v>0</v>
      </c>
      <c r="F17" s="72">
        <v>0</v>
      </c>
      <c r="G17" s="72">
        <v>0</v>
      </c>
      <c r="H17" s="72">
        <v>0</v>
      </c>
      <c r="I17" s="72">
        <v>0</v>
      </c>
      <c r="J17" s="72">
        <v>0</v>
      </c>
    </row>
    <row r="18" spans="1:10" x14ac:dyDescent="0.25">
      <c r="A18" s="72" t="s">
        <v>20</v>
      </c>
      <c r="B18" s="72">
        <v>0</v>
      </c>
      <c r="C18" s="72">
        <v>0</v>
      </c>
      <c r="D18" s="73">
        <v>0</v>
      </c>
      <c r="E18" s="73">
        <v>0</v>
      </c>
      <c r="F18" s="72">
        <v>0</v>
      </c>
      <c r="G18" s="72">
        <v>0</v>
      </c>
      <c r="H18" s="72">
        <v>0</v>
      </c>
      <c r="I18" s="72">
        <v>0</v>
      </c>
      <c r="J18" s="72">
        <v>0</v>
      </c>
    </row>
    <row r="19" spans="1:10" x14ac:dyDescent="0.25">
      <c r="C19" s="72">
        <v>0</v>
      </c>
      <c r="D19" s="72">
        <v>0</v>
      </c>
      <c r="E19" s="72">
        <v>0</v>
      </c>
      <c r="F19" s="72">
        <v>0</v>
      </c>
      <c r="G19" s="72">
        <v>0</v>
      </c>
      <c r="H19" s="72">
        <v>0</v>
      </c>
      <c r="I19" s="72">
        <v>0</v>
      </c>
      <c r="J19" s="72">
        <v>0</v>
      </c>
    </row>
    <row r="20" spans="1:10" x14ac:dyDescent="0.25">
      <c r="C20" s="72">
        <v>0</v>
      </c>
      <c r="D20" s="72">
        <v>0</v>
      </c>
      <c r="E20" s="72">
        <v>0</v>
      </c>
      <c r="F20" s="72">
        <v>0</v>
      </c>
      <c r="G20" s="72">
        <v>0</v>
      </c>
      <c r="H20" s="72">
        <v>0</v>
      </c>
      <c r="I20" s="72">
        <v>0</v>
      </c>
      <c r="J20" s="72">
        <v>0</v>
      </c>
    </row>
  </sheetData>
  <pageMargins left="0.7" right="0.7" top="0.75" bottom="0.75" header="0.3" footer="0.3"/>
  <pageSetup paperSize="9" orientation="portrait" horizontalDpi="300" verticalDpi="300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81"/>
  <dimension ref="A1:J20"/>
  <sheetViews>
    <sheetView showZeros="0" workbookViewId="0">
      <selection activeCell="B30" sqref="B30"/>
    </sheetView>
  </sheetViews>
  <sheetFormatPr defaultRowHeight="15" x14ac:dyDescent="0.25"/>
  <cols>
    <col min="1" max="16384" width="9.140625" style="72"/>
  </cols>
  <sheetData>
    <row r="1" spans="1:10" x14ac:dyDescent="0.25">
      <c r="A1" s="72" t="s">
        <v>58</v>
      </c>
      <c r="B1" s="72" t="s">
        <v>59</v>
      </c>
      <c r="C1" s="72" t="s">
        <v>60</v>
      </c>
      <c r="D1" s="72" t="s">
        <v>103</v>
      </c>
      <c r="E1" s="72" t="s">
        <v>104</v>
      </c>
    </row>
    <row r="2" spans="1:10" x14ac:dyDescent="0.25">
      <c r="A2" s="72" t="s">
        <v>40</v>
      </c>
      <c r="B2" s="72">
        <v>1.4976851851851899E-2</v>
      </c>
      <c r="C2" s="72">
        <v>0</v>
      </c>
      <c r="D2" s="73">
        <v>1</v>
      </c>
      <c r="E2" s="73">
        <v>0</v>
      </c>
    </row>
    <row r="3" spans="1:10" x14ac:dyDescent="0.25">
      <c r="A3" s="72" t="s">
        <v>122</v>
      </c>
      <c r="B3" s="72">
        <v>4.9502314814814798E-2</v>
      </c>
      <c r="C3" s="72">
        <v>1.5972222222222199E-3</v>
      </c>
      <c r="D3" s="73">
        <v>0.96874292185730504</v>
      </c>
      <c r="E3" s="73">
        <v>3.1257078142695398E-2</v>
      </c>
    </row>
    <row r="4" spans="1:10" x14ac:dyDescent="0.25">
      <c r="A4" s="72" t="s">
        <v>11</v>
      </c>
      <c r="B4" s="72">
        <v>4.6898148148148099E-2</v>
      </c>
      <c r="C4" s="72">
        <v>6.4699074074074103E-3</v>
      </c>
      <c r="D4" s="73">
        <v>0.878768163088267</v>
      </c>
      <c r="E4" s="73">
        <v>0.121231836911733</v>
      </c>
    </row>
    <row r="5" spans="1:10" x14ac:dyDescent="0.25">
      <c r="A5" s="72" t="s">
        <v>52</v>
      </c>
      <c r="B5" s="72">
        <v>5.0578703703703697E-3</v>
      </c>
      <c r="C5" s="72">
        <v>7.59259259259259E-3</v>
      </c>
      <c r="D5" s="73">
        <v>0.39981701738334902</v>
      </c>
      <c r="E5" s="73">
        <v>0.60018298261665104</v>
      </c>
    </row>
    <row r="6" spans="1:10" x14ac:dyDescent="0.25">
      <c r="A6" s="72" t="s">
        <v>12</v>
      </c>
      <c r="B6" s="72">
        <v>0</v>
      </c>
      <c r="C6" s="72">
        <v>2.9166666666666698E-3</v>
      </c>
      <c r="D6" s="73">
        <v>0</v>
      </c>
      <c r="E6" s="73">
        <v>1</v>
      </c>
    </row>
    <row r="7" spans="1:10" x14ac:dyDescent="0.25">
      <c r="A7" s="72" t="s">
        <v>142</v>
      </c>
      <c r="B7" s="72">
        <v>0</v>
      </c>
      <c r="C7" s="72">
        <v>0</v>
      </c>
      <c r="D7" s="73">
        <v>0</v>
      </c>
      <c r="E7" s="73">
        <v>0</v>
      </c>
      <c r="F7" s="72">
        <v>0</v>
      </c>
      <c r="G7" s="72">
        <v>0</v>
      </c>
      <c r="H7" s="72">
        <v>0</v>
      </c>
      <c r="I7" s="72">
        <v>0</v>
      </c>
      <c r="J7" s="72">
        <v>0</v>
      </c>
    </row>
    <row r="8" spans="1:10" x14ac:dyDescent="0.25">
      <c r="A8" s="72" t="s">
        <v>143</v>
      </c>
      <c r="B8" s="72">
        <v>4.9652777777777803E-3</v>
      </c>
      <c r="C8" s="72">
        <v>0</v>
      </c>
      <c r="D8" s="73">
        <v>1</v>
      </c>
      <c r="E8" s="73">
        <v>0</v>
      </c>
      <c r="F8" s="72">
        <v>0</v>
      </c>
      <c r="G8" s="72">
        <v>0</v>
      </c>
      <c r="H8" s="72">
        <v>0</v>
      </c>
      <c r="I8" s="72">
        <v>0</v>
      </c>
      <c r="J8" s="72">
        <v>0</v>
      </c>
    </row>
    <row r="9" spans="1:10" x14ac:dyDescent="0.25">
      <c r="A9" s="72" t="s">
        <v>144</v>
      </c>
      <c r="B9" s="72">
        <v>0</v>
      </c>
      <c r="C9" s="72">
        <v>0</v>
      </c>
      <c r="D9" s="73">
        <v>0</v>
      </c>
      <c r="E9" s="73">
        <v>0</v>
      </c>
      <c r="F9" s="72">
        <v>0</v>
      </c>
      <c r="G9" s="72">
        <v>0</v>
      </c>
      <c r="H9" s="72">
        <v>0</v>
      </c>
      <c r="I9" s="72">
        <v>0</v>
      </c>
      <c r="J9" s="72">
        <v>0</v>
      </c>
    </row>
    <row r="10" spans="1:10" x14ac:dyDescent="0.25">
      <c r="A10" s="72" t="s">
        <v>145</v>
      </c>
      <c r="B10" s="72">
        <v>2.5462962962962999E-4</v>
      </c>
      <c r="C10" s="72">
        <v>7.4537037037037002E-3</v>
      </c>
      <c r="D10" s="73">
        <v>3.3033033033033003E-2</v>
      </c>
      <c r="E10" s="73">
        <v>0.96696696696696705</v>
      </c>
      <c r="F10" s="72">
        <v>0</v>
      </c>
      <c r="G10" s="72">
        <v>0</v>
      </c>
      <c r="H10" s="72">
        <v>0</v>
      </c>
      <c r="I10" s="72">
        <v>0</v>
      </c>
      <c r="J10" s="72">
        <v>0</v>
      </c>
    </row>
    <row r="11" spans="1:10" x14ac:dyDescent="0.25">
      <c r="A11" s="72" t="s">
        <v>146</v>
      </c>
      <c r="B11" s="72">
        <v>0</v>
      </c>
      <c r="C11" s="72">
        <v>0</v>
      </c>
      <c r="D11" s="73">
        <v>0</v>
      </c>
      <c r="E11" s="73">
        <v>0</v>
      </c>
      <c r="F11" s="72">
        <v>0</v>
      </c>
      <c r="G11" s="72">
        <v>0</v>
      </c>
      <c r="H11" s="72">
        <v>0</v>
      </c>
      <c r="I11" s="72">
        <v>0</v>
      </c>
      <c r="J11" s="72">
        <v>0</v>
      </c>
    </row>
    <row r="12" spans="1:10" x14ac:dyDescent="0.25">
      <c r="A12" s="72" t="s">
        <v>13</v>
      </c>
      <c r="B12" s="72">
        <v>1.4537037037036999E-2</v>
      </c>
      <c r="C12" s="72">
        <v>2.7893518518518502E-3</v>
      </c>
      <c r="D12" s="73">
        <v>0.83901135604542398</v>
      </c>
      <c r="E12" s="73">
        <v>0.16098864395457599</v>
      </c>
      <c r="F12" s="72">
        <v>0</v>
      </c>
      <c r="G12" s="72">
        <v>0</v>
      </c>
      <c r="H12" s="72">
        <v>0</v>
      </c>
      <c r="I12" s="72">
        <v>0</v>
      </c>
      <c r="J12" s="72">
        <v>0</v>
      </c>
    </row>
    <row r="13" spans="1:10" x14ac:dyDescent="0.25">
      <c r="A13" s="72" t="s">
        <v>15</v>
      </c>
      <c r="B13" s="72">
        <v>5.5555555555555599E-4</v>
      </c>
      <c r="C13" s="72">
        <v>0</v>
      </c>
      <c r="D13" s="73">
        <v>1</v>
      </c>
      <c r="E13" s="73">
        <v>0</v>
      </c>
      <c r="F13" s="72">
        <v>0</v>
      </c>
      <c r="G13" s="72">
        <v>0</v>
      </c>
      <c r="H13" s="72">
        <v>0</v>
      </c>
      <c r="I13" s="72">
        <v>0</v>
      </c>
      <c r="J13" s="72">
        <v>0</v>
      </c>
    </row>
    <row r="14" spans="1:10" x14ac:dyDescent="0.25">
      <c r="A14" s="72" t="s">
        <v>16</v>
      </c>
      <c r="B14" s="72">
        <v>0</v>
      </c>
      <c r="C14" s="72">
        <v>0</v>
      </c>
      <c r="D14" s="73">
        <v>0</v>
      </c>
      <c r="E14" s="73">
        <v>0</v>
      </c>
      <c r="F14" s="72">
        <v>0</v>
      </c>
      <c r="G14" s="72">
        <v>0</v>
      </c>
      <c r="H14" s="72">
        <v>0</v>
      </c>
      <c r="I14" s="72">
        <v>0</v>
      </c>
      <c r="J14" s="72">
        <v>0</v>
      </c>
    </row>
    <row r="15" spans="1:10" x14ac:dyDescent="0.25">
      <c r="A15" s="72" t="s">
        <v>17</v>
      </c>
      <c r="B15" s="72">
        <v>1.0069444444444401E-3</v>
      </c>
      <c r="C15" s="72">
        <v>0</v>
      </c>
      <c r="D15" s="73">
        <v>1</v>
      </c>
      <c r="E15" s="73">
        <v>0</v>
      </c>
      <c r="F15" s="72">
        <v>0</v>
      </c>
      <c r="G15" s="72">
        <v>0</v>
      </c>
      <c r="H15" s="72">
        <v>0</v>
      </c>
      <c r="I15" s="72">
        <v>0</v>
      </c>
      <c r="J15" s="72">
        <v>0</v>
      </c>
    </row>
    <row r="16" spans="1:10" x14ac:dyDescent="0.25">
      <c r="A16" s="72" t="s">
        <v>18</v>
      </c>
      <c r="B16" s="72">
        <v>2.2314814814814801E-2</v>
      </c>
      <c r="C16" s="72">
        <v>0</v>
      </c>
      <c r="D16" s="73">
        <v>1</v>
      </c>
      <c r="E16" s="73">
        <v>0</v>
      </c>
      <c r="F16" s="72">
        <v>0</v>
      </c>
      <c r="G16" s="72">
        <v>0</v>
      </c>
      <c r="H16" s="72">
        <v>0</v>
      </c>
      <c r="I16" s="72">
        <v>0</v>
      </c>
      <c r="J16" s="72">
        <v>0</v>
      </c>
    </row>
    <row r="17" spans="1:10" x14ac:dyDescent="0.25">
      <c r="A17" s="72" t="s">
        <v>19</v>
      </c>
      <c r="B17" s="72">
        <v>6.1712962962962997E-2</v>
      </c>
      <c r="C17" s="72">
        <v>0</v>
      </c>
      <c r="D17" s="73">
        <v>1</v>
      </c>
      <c r="E17" s="73">
        <v>0</v>
      </c>
      <c r="F17" s="72">
        <v>0</v>
      </c>
      <c r="G17" s="72">
        <v>0</v>
      </c>
      <c r="H17" s="72">
        <v>0</v>
      </c>
      <c r="I17" s="72">
        <v>0</v>
      </c>
      <c r="J17" s="72">
        <v>0</v>
      </c>
    </row>
    <row r="18" spans="1:10" x14ac:dyDescent="0.25">
      <c r="A18" s="72" t="s">
        <v>20</v>
      </c>
      <c r="B18" s="72">
        <v>2.19907407407407E-4</v>
      </c>
      <c r="C18" s="72">
        <v>0</v>
      </c>
      <c r="D18" s="73">
        <v>1</v>
      </c>
      <c r="E18" s="73">
        <v>0</v>
      </c>
      <c r="F18" s="72">
        <v>0</v>
      </c>
      <c r="G18" s="72">
        <v>0</v>
      </c>
      <c r="H18" s="72">
        <v>0</v>
      </c>
      <c r="I18" s="72">
        <v>0</v>
      </c>
      <c r="J18" s="72">
        <v>0</v>
      </c>
    </row>
    <row r="19" spans="1:10" x14ac:dyDescent="0.25">
      <c r="C19" s="72">
        <v>0</v>
      </c>
      <c r="D19" s="72">
        <v>0</v>
      </c>
      <c r="E19" s="72">
        <v>0</v>
      </c>
      <c r="F19" s="72">
        <v>0</v>
      </c>
      <c r="G19" s="72">
        <v>0</v>
      </c>
      <c r="H19" s="72">
        <v>0</v>
      </c>
      <c r="I19" s="72">
        <v>0</v>
      </c>
      <c r="J19" s="72">
        <v>0</v>
      </c>
    </row>
    <row r="20" spans="1:10" x14ac:dyDescent="0.25">
      <c r="C20" s="72">
        <v>0</v>
      </c>
      <c r="D20" s="72">
        <v>0</v>
      </c>
      <c r="E20" s="72">
        <v>0</v>
      </c>
      <c r="F20" s="72">
        <v>0</v>
      </c>
      <c r="G20" s="72">
        <v>0</v>
      </c>
      <c r="H20" s="72">
        <v>0</v>
      </c>
      <c r="I20" s="72">
        <v>0</v>
      </c>
      <c r="J20" s="72">
        <v>0</v>
      </c>
    </row>
  </sheetData>
  <pageMargins left="0.7" right="0.7" top="0.75" bottom="0.75" header="0.3" footer="0.3"/>
  <pageSetup paperSize="9" orientation="portrait" horizontalDpi="300" verticalDpi="300"/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82"/>
  <dimension ref="A1:J20"/>
  <sheetViews>
    <sheetView showZeros="0" workbookViewId="0">
      <selection activeCell="B30" sqref="B30"/>
    </sheetView>
  </sheetViews>
  <sheetFormatPr defaultRowHeight="15" x14ac:dyDescent="0.25"/>
  <cols>
    <col min="1" max="16384" width="9.140625" style="72"/>
  </cols>
  <sheetData>
    <row r="1" spans="1:10" x14ac:dyDescent="0.25">
      <c r="A1" s="72" t="s">
        <v>58</v>
      </c>
      <c r="B1" s="72" t="s">
        <v>59</v>
      </c>
      <c r="C1" s="72" t="s">
        <v>60</v>
      </c>
      <c r="D1" s="72" t="s">
        <v>103</v>
      </c>
      <c r="E1" s="72" t="s">
        <v>104</v>
      </c>
    </row>
    <row r="2" spans="1:10" x14ac:dyDescent="0.25">
      <c r="A2" s="72" t="s">
        <v>40</v>
      </c>
      <c r="B2" s="72">
        <v>8.2060185185185205E-3</v>
      </c>
      <c r="C2" s="72">
        <v>2.5347222222222199E-3</v>
      </c>
      <c r="D2" s="73">
        <v>0.76400862068965503</v>
      </c>
      <c r="E2" s="73">
        <v>0.235991379310345</v>
      </c>
    </row>
    <row r="3" spans="1:10" x14ac:dyDescent="0.25">
      <c r="A3" s="72" t="s">
        <v>122</v>
      </c>
      <c r="B3" s="72">
        <v>4.52893518518519E-2</v>
      </c>
      <c r="C3" s="72">
        <v>4.9537037037036998E-3</v>
      </c>
      <c r="D3" s="73">
        <v>0.90140520617369302</v>
      </c>
      <c r="E3" s="73">
        <v>9.85947938263073E-2</v>
      </c>
    </row>
    <row r="4" spans="1:10" x14ac:dyDescent="0.25">
      <c r="A4" s="72" t="s">
        <v>11</v>
      </c>
      <c r="B4" s="72">
        <v>7.6620370370370394E-2</v>
      </c>
      <c r="C4" s="72">
        <v>1.8368055555555599E-2</v>
      </c>
      <c r="D4" s="73">
        <v>0.806628487876203</v>
      </c>
      <c r="E4" s="73">
        <v>0.193371512123797</v>
      </c>
    </row>
    <row r="5" spans="1:10" x14ac:dyDescent="0.25">
      <c r="A5" s="72" t="s">
        <v>52</v>
      </c>
      <c r="B5" s="72">
        <v>1.7592592592592601E-2</v>
      </c>
      <c r="C5" s="72">
        <v>7.5578703703703702E-3</v>
      </c>
      <c r="D5" s="73">
        <v>0.699493787390704</v>
      </c>
      <c r="E5" s="73">
        <v>0.300506212609296</v>
      </c>
    </row>
    <row r="6" spans="1:10" x14ac:dyDescent="0.25">
      <c r="A6" s="72" t="s">
        <v>12</v>
      </c>
      <c r="B6" s="72">
        <v>0</v>
      </c>
      <c r="C6" s="72">
        <v>1.4351851851851899E-3</v>
      </c>
      <c r="D6" s="73">
        <v>0</v>
      </c>
      <c r="E6" s="73">
        <v>1</v>
      </c>
    </row>
    <row r="7" spans="1:10" x14ac:dyDescent="0.25">
      <c r="A7" s="72" t="s">
        <v>142</v>
      </c>
      <c r="B7" s="72">
        <v>0</v>
      </c>
      <c r="C7" s="72">
        <v>0</v>
      </c>
      <c r="D7" s="73">
        <v>0</v>
      </c>
      <c r="E7" s="73">
        <v>0</v>
      </c>
      <c r="F7" s="72">
        <v>0</v>
      </c>
      <c r="G7" s="72">
        <v>0</v>
      </c>
      <c r="H7" s="72">
        <v>0</v>
      </c>
      <c r="I7" s="72">
        <v>0</v>
      </c>
      <c r="J7" s="72">
        <v>0</v>
      </c>
    </row>
    <row r="8" spans="1:10" x14ac:dyDescent="0.25">
      <c r="A8" s="72" t="s">
        <v>143</v>
      </c>
      <c r="B8" s="72">
        <v>0</v>
      </c>
      <c r="C8" s="72">
        <v>0</v>
      </c>
      <c r="D8" s="73">
        <v>0</v>
      </c>
      <c r="E8" s="73">
        <v>0</v>
      </c>
      <c r="F8" s="72">
        <v>0</v>
      </c>
      <c r="G8" s="72">
        <v>0</v>
      </c>
      <c r="H8" s="72">
        <v>0</v>
      </c>
      <c r="I8" s="72">
        <v>0</v>
      </c>
      <c r="J8" s="72">
        <v>0</v>
      </c>
    </row>
    <row r="9" spans="1:10" x14ac:dyDescent="0.25">
      <c r="A9" s="72" t="s">
        <v>144</v>
      </c>
      <c r="B9" s="72">
        <v>0</v>
      </c>
      <c r="C9" s="72">
        <v>0</v>
      </c>
      <c r="D9" s="73">
        <v>0</v>
      </c>
      <c r="E9" s="73">
        <v>0</v>
      </c>
      <c r="F9" s="72">
        <v>0</v>
      </c>
      <c r="G9" s="72">
        <v>0</v>
      </c>
      <c r="H9" s="72">
        <v>0</v>
      </c>
      <c r="I9" s="72">
        <v>0</v>
      </c>
      <c r="J9" s="72">
        <v>0</v>
      </c>
    </row>
    <row r="10" spans="1:10" x14ac:dyDescent="0.25">
      <c r="A10" s="72" t="s">
        <v>145</v>
      </c>
      <c r="B10" s="72">
        <v>1.38888888888889E-4</v>
      </c>
      <c r="C10" s="72">
        <v>2.6620370370370399E-4</v>
      </c>
      <c r="D10" s="73">
        <v>0.34285714285714303</v>
      </c>
      <c r="E10" s="73">
        <v>0.65714285714285703</v>
      </c>
      <c r="F10" s="72">
        <v>0</v>
      </c>
      <c r="G10" s="72">
        <v>0</v>
      </c>
      <c r="H10" s="72">
        <v>0</v>
      </c>
      <c r="I10" s="72">
        <v>0</v>
      </c>
      <c r="J10" s="72">
        <v>0</v>
      </c>
    </row>
    <row r="11" spans="1:10" x14ac:dyDescent="0.25">
      <c r="A11" s="72" t="s">
        <v>146</v>
      </c>
      <c r="B11" s="72">
        <v>0</v>
      </c>
      <c r="C11" s="72">
        <v>0</v>
      </c>
      <c r="D11" s="73">
        <v>0</v>
      </c>
      <c r="E11" s="73">
        <v>0</v>
      </c>
      <c r="F11" s="72">
        <v>0</v>
      </c>
      <c r="G11" s="72">
        <v>0</v>
      </c>
      <c r="H11" s="72">
        <v>0</v>
      </c>
      <c r="I11" s="72">
        <v>0</v>
      </c>
      <c r="J11" s="72">
        <v>0</v>
      </c>
    </row>
    <row r="12" spans="1:10" x14ac:dyDescent="0.25">
      <c r="A12" s="72" t="s">
        <v>13</v>
      </c>
      <c r="B12" s="72">
        <v>5.5810185185185199E-2</v>
      </c>
      <c r="C12" s="72">
        <v>4.8726851851851804E-3</v>
      </c>
      <c r="D12" s="73">
        <v>0.91970246042342196</v>
      </c>
      <c r="E12" s="73">
        <v>8.02975395765783E-2</v>
      </c>
      <c r="F12" s="72">
        <v>0</v>
      </c>
      <c r="G12" s="72">
        <v>0</v>
      </c>
      <c r="H12" s="72">
        <v>0</v>
      </c>
      <c r="I12" s="72">
        <v>0</v>
      </c>
      <c r="J12" s="72">
        <v>0</v>
      </c>
    </row>
    <row r="13" spans="1:10" x14ac:dyDescent="0.25">
      <c r="A13" s="72" t="s">
        <v>15</v>
      </c>
      <c r="B13" s="72">
        <v>2.6620370370370399E-4</v>
      </c>
      <c r="C13" s="72">
        <v>0</v>
      </c>
      <c r="D13" s="73">
        <v>1</v>
      </c>
      <c r="E13" s="73">
        <v>0</v>
      </c>
      <c r="F13" s="72">
        <v>0</v>
      </c>
      <c r="G13" s="72">
        <v>0</v>
      </c>
      <c r="H13" s="72">
        <v>0</v>
      </c>
      <c r="I13" s="72">
        <v>0</v>
      </c>
      <c r="J13" s="72">
        <v>0</v>
      </c>
    </row>
    <row r="14" spans="1:10" x14ac:dyDescent="0.25">
      <c r="A14" s="72" t="s">
        <v>16</v>
      </c>
      <c r="B14" s="72">
        <v>0</v>
      </c>
      <c r="C14" s="72">
        <v>0</v>
      </c>
      <c r="D14" s="73">
        <v>0</v>
      </c>
      <c r="E14" s="73">
        <v>0</v>
      </c>
      <c r="F14" s="72">
        <v>0</v>
      </c>
      <c r="G14" s="72">
        <v>0</v>
      </c>
      <c r="H14" s="72">
        <v>0</v>
      </c>
      <c r="I14" s="72">
        <v>0</v>
      </c>
      <c r="J14" s="72">
        <v>0</v>
      </c>
    </row>
    <row r="15" spans="1:10" x14ac:dyDescent="0.25">
      <c r="A15" s="72" t="s">
        <v>17</v>
      </c>
      <c r="B15" s="72">
        <v>4.6296296296296298E-4</v>
      </c>
      <c r="C15" s="72">
        <v>0</v>
      </c>
      <c r="D15" s="73">
        <v>1</v>
      </c>
      <c r="E15" s="73">
        <v>0</v>
      </c>
      <c r="F15" s="72">
        <v>0</v>
      </c>
      <c r="G15" s="72">
        <v>0</v>
      </c>
      <c r="H15" s="72">
        <v>0</v>
      </c>
      <c r="I15" s="72">
        <v>0</v>
      </c>
      <c r="J15" s="72">
        <v>0</v>
      </c>
    </row>
    <row r="16" spans="1:10" x14ac:dyDescent="0.25">
      <c r="A16" s="72" t="s">
        <v>18</v>
      </c>
      <c r="B16" s="72">
        <v>6.0763888888888899E-3</v>
      </c>
      <c r="C16" s="72">
        <v>0</v>
      </c>
      <c r="D16" s="73">
        <v>1</v>
      </c>
      <c r="E16" s="73">
        <v>0</v>
      </c>
      <c r="F16" s="72">
        <v>0</v>
      </c>
      <c r="G16" s="72">
        <v>0</v>
      </c>
      <c r="H16" s="72">
        <v>0</v>
      </c>
      <c r="I16" s="72">
        <v>0</v>
      </c>
      <c r="J16" s="72">
        <v>0</v>
      </c>
    </row>
    <row r="17" spans="1:10" x14ac:dyDescent="0.25">
      <c r="A17" s="72" t="s">
        <v>19</v>
      </c>
      <c r="B17" s="72">
        <v>8.6666666666666697E-2</v>
      </c>
      <c r="C17" s="72">
        <v>1.3321759259259301E-2</v>
      </c>
      <c r="D17" s="73">
        <v>0.86676698691978205</v>
      </c>
      <c r="E17" s="73">
        <v>0.13323301308021801</v>
      </c>
      <c r="F17" s="72">
        <v>0</v>
      </c>
      <c r="G17" s="72">
        <v>0</v>
      </c>
      <c r="H17" s="72">
        <v>0</v>
      </c>
      <c r="I17" s="72">
        <v>0</v>
      </c>
      <c r="J17" s="72">
        <v>0</v>
      </c>
    </row>
    <row r="18" spans="1:10" x14ac:dyDescent="0.25">
      <c r="A18" s="72" t="s">
        <v>20</v>
      </c>
      <c r="B18" s="72">
        <v>1.04166666666667E-4</v>
      </c>
      <c r="C18" s="72">
        <v>0</v>
      </c>
      <c r="D18" s="73">
        <v>1</v>
      </c>
      <c r="E18" s="73">
        <v>0</v>
      </c>
      <c r="F18" s="72">
        <v>0</v>
      </c>
      <c r="G18" s="72">
        <v>0</v>
      </c>
      <c r="H18" s="72">
        <v>0</v>
      </c>
      <c r="I18" s="72">
        <v>0</v>
      </c>
      <c r="J18" s="72">
        <v>0</v>
      </c>
    </row>
    <row r="19" spans="1:10" x14ac:dyDescent="0.25">
      <c r="C19" s="72">
        <v>0</v>
      </c>
      <c r="D19" s="72">
        <v>0</v>
      </c>
      <c r="E19" s="72">
        <v>0</v>
      </c>
      <c r="F19" s="72">
        <v>0</v>
      </c>
      <c r="G19" s="72">
        <v>0</v>
      </c>
      <c r="H19" s="72">
        <v>0</v>
      </c>
      <c r="I19" s="72">
        <v>0</v>
      </c>
      <c r="J19" s="72">
        <v>0</v>
      </c>
    </row>
    <row r="20" spans="1:10" x14ac:dyDescent="0.25">
      <c r="C20" s="72">
        <v>0</v>
      </c>
      <c r="D20" s="72">
        <v>0</v>
      </c>
      <c r="E20" s="72">
        <v>0</v>
      </c>
      <c r="F20" s="72">
        <v>0</v>
      </c>
      <c r="G20" s="72">
        <v>0</v>
      </c>
      <c r="H20" s="72">
        <v>0</v>
      </c>
      <c r="I20" s="72">
        <v>0</v>
      </c>
      <c r="J20" s="72">
        <v>0</v>
      </c>
    </row>
  </sheetData>
  <pageMargins left="0.7" right="0.7" top="0.75" bottom="0.75" header="0.3" footer="0.3"/>
  <pageSetup paperSize="9" orientation="portrait" horizontalDpi="300" verticalDpi="300"/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84"/>
  <dimension ref="A1:J19"/>
  <sheetViews>
    <sheetView showZeros="0" workbookViewId="0">
      <selection activeCell="B30" sqref="B30"/>
    </sheetView>
  </sheetViews>
  <sheetFormatPr defaultRowHeight="15" x14ac:dyDescent="0.25"/>
  <cols>
    <col min="1" max="16384" width="9.140625" style="72"/>
  </cols>
  <sheetData>
    <row r="1" spans="1:10" x14ac:dyDescent="0.25">
      <c r="A1" s="72" t="s">
        <v>58</v>
      </c>
      <c r="B1" s="72" t="s">
        <v>59</v>
      </c>
      <c r="C1" s="72" t="s">
        <v>60</v>
      </c>
      <c r="D1" s="72" t="s">
        <v>103</v>
      </c>
      <c r="E1" s="72" t="s">
        <v>104</v>
      </c>
    </row>
    <row r="2" spans="1:10" x14ac:dyDescent="0.25">
      <c r="A2" s="72" t="s">
        <v>40</v>
      </c>
      <c r="B2" s="72">
        <v>0</v>
      </c>
      <c r="C2" s="72">
        <v>0</v>
      </c>
      <c r="D2" s="73">
        <v>0</v>
      </c>
      <c r="E2" s="73">
        <v>0</v>
      </c>
    </row>
    <row r="3" spans="1:10" x14ac:dyDescent="0.25">
      <c r="A3" s="72" t="s">
        <v>122</v>
      </c>
      <c r="B3" s="72">
        <v>0</v>
      </c>
      <c r="C3" s="72">
        <v>0</v>
      </c>
      <c r="D3" s="73">
        <v>0</v>
      </c>
      <c r="E3" s="73">
        <v>0</v>
      </c>
    </row>
    <row r="4" spans="1:10" x14ac:dyDescent="0.25">
      <c r="A4" s="72" t="s">
        <v>11</v>
      </c>
      <c r="B4" s="72">
        <v>0</v>
      </c>
      <c r="C4" s="72">
        <v>0</v>
      </c>
      <c r="D4" s="73">
        <v>0</v>
      </c>
      <c r="E4" s="73">
        <v>0</v>
      </c>
    </row>
    <row r="5" spans="1:10" x14ac:dyDescent="0.25">
      <c r="A5" s="72" t="s">
        <v>52</v>
      </c>
      <c r="B5" s="72">
        <v>0</v>
      </c>
      <c r="C5" s="72">
        <v>0</v>
      </c>
      <c r="D5" s="73">
        <v>0</v>
      </c>
      <c r="E5" s="73">
        <v>0</v>
      </c>
    </row>
    <row r="6" spans="1:10" x14ac:dyDescent="0.25">
      <c r="A6" s="72" t="s">
        <v>12</v>
      </c>
      <c r="B6" s="72">
        <v>0</v>
      </c>
      <c r="C6" s="72">
        <v>0</v>
      </c>
      <c r="D6" s="73">
        <v>0</v>
      </c>
      <c r="E6" s="73">
        <v>0</v>
      </c>
    </row>
    <row r="7" spans="1:10" x14ac:dyDescent="0.25">
      <c r="A7" s="72" t="s">
        <v>142</v>
      </c>
      <c r="B7" s="72">
        <v>0</v>
      </c>
      <c r="C7" s="72">
        <v>0</v>
      </c>
      <c r="D7" s="73">
        <v>0</v>
      </c>
      <c r="E7" s="73">
        <v>0</v>
      </c>
      <c r="F7" s="72">
        <v>0</v>
      </c>
      <c r="G7" s="72">
        <v>0</v>
      </c>
      <c r="H7" s="72">
        <v>0</v>
      </c>
      <c r="I7" s="72">
        <v>0</v>
      </c>
      <c r="J7" s="72">
        <v>0</v>
      </c>
    </row>
    <row r="8" spans="1:10" x14ac:dyDescent="0.25">
      <c r="A8" s="72" t="s">
        <v>143</v>
      </c>
      <c r="B8" s="72">
        <v>0</v>
      </c>
      <c r="C8" s="72">
        <v>0</v>
      </c>
      <c r="D8" s="73">
        <v>0</v>
      </c>
      <c r="E8" s="73">
        <v>0</v>
      </c>
      <c r="F8" s="72">
        <v>0</v>
      </c>
      <c r="G8" s="72">
        <v>0</v>
      </c>
      <c r="H8" s="72">
        <v>0</v>
      </c>
      <c r="I8" s="72">
        <v>0</v>
      </c>
      <c r="J8" s="72">
        <v>0</v>
      </c>
    </row>
    <row r="9" spans="1:10" x14ac:dyDescent="0.25">
      <c r="A9" s="72" t="s">
        <v>144</v>
      </c>
      <c r="B9" s="72">
        <v>0</v>
      </c>
      <c r="C9" s="72">
        <v>0</v>
      </c>
      <c r="D9" s="73">
        <v>0</v>
      </c>
      <c r="E9" s="73">
        <v>0</v>
      </c>
      <c r="F9" s="72">
        <v>0</v>
      </c>
      <c r="G9" s="72">
        <v>0</v>
      </c>
      <c r="H9" s="72">
        <v>0</v>
      </c>
      <c r="I9" s="72">
        <v>0</v>
      </c>
      <c r="J9" s="72">
        <v>0</v>
      </c>
    </row>
    <row r="10" spans="1:10" x14ac:dyDescent="0.25">
      <c r="A10" s="72" t="s">
        <v>145</v>
      </c>
      <c r="B10" s="72">
        <v>0</v>
      </c>
      <c r="C10" s="72">
        <v>0</v>
      </c>
      <c r="D10" s="73">
        <v>0</v>
      </c>
      <c r="E10" s="73">
        <v>0</v>
      </c>
      <c r="F10" s="72">
        <v>0</v>
      </c>
      <c r="G10" s="72">
        <v>0</v>
      </c>
      <c r="H10" s="72">
        <v>0</v>
      </c>
      <c r="I10" s="72">
        <v>0</v>
      </c>
      <c r="J10" s="72">
        <v>0</v>
      </c>
    </row>
    <row r="11" spans="1:10" x14ac:dyDescent="0.25">
      <c r="A11" s="72" t="s">
        <v>146</v>
      </c>
      <c r="B11" s="72">
        <v>0</v>
      </c>
      <c r="C11" s="72">
        <v>0</v>
      </c>
      <c r="D11" s="73">
        <v>0</v>
      </c>
      <c r="E11" s="73">
        <v>0</v>
      </c>
      <c r="F11" s="72">
        <v>0</v>
      </c>
      <c r="G11" s="72">
        <v>0</v>
      </c>
      <c r="H11" s="72">
        <v>0</v>
      </c>
      <c r="I11" s="72">
        <v>0</v>
      </c>
      <c r="J11" s="72">
        <v>0</v>
      </c>
    </row>
    <row r="12" spans="1:10" x14ac:dyDescent="0.25">
      <c r="A12" s="72" t="s">
        <v>13</v>
      </c>
      <c r="B12" s="72">
        <v>0</v>
      </c>
      <c r="C12" s="72">
        <v>0</v>
      </c>
      <c r="D12" s="73">
        <v>0</v>
      </c>
      <c r="E12" s="73">
        <v>0</v>
      </c>
      <c r="F12" s="72">
        <v>0</v>
      </c>
      <c r="G12" s="72">
        <v>0</v>
      </c>
      <c r="H12" s="72">
        <v>0</v>
      </c>
      <c r="I12" s="72">
        <v>0</v>
      </c>
      <c r="J12" s="72">
        <v>0</v>
      </c>
    </row>
    <row r="13" spans="1:10" x14ac:dyDescent="0.25">
      <c r="A13" s="72" t="s">
        <v>15</v>
      </c>
      <c r="B13" s="72">
        <v>0</v>
      </c>
      <c r="C13" s="72">
        <v>0</v>
      </c>
      <c r="D13" s="73">
        <v>0</v>
      </c>
      <c r="E13" s="73">
        <v>0</v>
      </c>
      <c r="F13" s="72">
        <v>0</v>
      </c>
      <c r="G13" s="72">
        <v>0</v>
      </c>
      <c r="H13" s="72">
        <v>0</v>
      </c>
      <c r="I13" s="72">
        <v>0</v>
      </c>
      <c r="J13" s="72">
        <v>0</v>
      </c>
    </row>
    <row r="14" spans="1:10" x14ac:dyDescent="0.25">
      <c r="A14" s="72" t="s">
        <v>16</v>
      </c>
      <c r="B14" s="72">
        <v>0</v>
      </c>
      <c r="C14" s="72">
        <v>0</v>
      </c>
      <c r="D14" s="73">
        <v>0</v>
      </c>
      <c r="E14" s="73">
        <v>0</v>
      </c>
      <c r="F14" s="72">
        <v>0</v>
      </c>
      <c r="G14" s="72">
        <v>0</v>
      </c>
      <c r="H14" s="72">
        <v>0</v>
      </c>
      <c r="I14" s="72">
        <v>0</v>
      </c>
      <c r="J14" s="72">
        <v>0</v>
      </c>
    </row>
    <row r="15" spans="1:10" x14ac:dyDescent="0.25">
      <c r="A15" s="72" t="s">
        <v>17</v>
      </c>
      <c r="B15" s="72">
        <v>0</v>
      </c>
      <c r="C15" s="72">
        <v>0</v>
      </c>
      <c r="D15" s="73">
        <v>0</v>
      </c>
      <c r="E15" s="73">
        <v>0</v>
      </c>
      <c r="F15" s="72">
        <v>0</v>
      </c>
      <c r="G15" s="72">
        <v>0</v>
      </c>
      <c r="H15" s="72">
        <v>0</v>
      </c>
      <c r="I15" s="72">
        <v>0</v>
      </c>
      <c r="J15" s="72">
        <v>0</v>
      </c>
    </row>
    <row r="16" spans="1:10" x14ac:dyDescent="0.25">
      <c r="A16" s="72" t="s">
        <v>18</v>
      </c>
      <c r="B16" s="72">
        <v>0</v>
      </c>
      <c r="C16" s="72">
        <v>0</v>
      </c>
      <c r="D16" s="73">
        <v>0</v>
      </c>
      <c r="E16" s="73">
        <v>0</v>
      </c>
      <c r="F16" s="72">
        <v>0</v>
      </c>
      <c r="G16" s="72">
        <v>0</v>
      </c>
      <c r="H16" s="72">
        <v>0</v>
      </c>
      <c r="I16" s="72">
        <v>0</v>
      </c>
      <c r="J16" s="72">
        <v>0</v>
      </c>
    </row>
    <row r="17" spans="1:10" x14ac:dyDescent="0.25">
      <c r="A17" s="72" t="s">
        <v>19</v>
      </c>
      <c r="B17" s="72">
        <v>0</v>
      </c>
      <c r="C17" s="72">
        <v>0</v>
      </c>
      <c r="D17" s="73">
        <v>0</v>
      </c>
      <c r="E17" s="73">
        <v>0</v>
      </c>
      <c r="F17" s="72">
        <v>0</v>
      </c>
      <c r="G17" s="72">
        <v>0</v>
      </c>
      <c r="H17" s="72">
        <v>0</v>
      </c>
      <c r="I17" s="72">
        <v>0</v>
      </c>
      <c r="J17" s="72">
        <v>0</v>
      </c>
    </row>
    <row r="18" spans="1:10" x14ac:dyDescent="0.25">
      <c r="A18" s="72" t="s">
        <v>20</v>
      </c>
      <c r="B18" s="72">
        <v>0</v>
      </c>
      <c r="C18" s="72">
        <v>0</v>
      </c>
      <c r="D18" s="73">
        <v>0</v>
      </c>
      <c r="E18" s="73">
        <v>0</v>
      </c>
      <c r="F18" s="72">
        <v>0</v>
      </c>
      <c r="G18" s="72">
        <v>0</v>
      </c>
      <c r="H18" s="72">
        <v>0</v>
      </c>
      <c r="I18" s="72">
        <v>0</v>
      </c>
      <c r="J18" s="72">
        <v>0</v>
      </c>
    </row>
    <row r="19" spans="1:10" x14ac:dyDescent="0.25">
      <c r="C19" s="72">
        <v>0</v>
      </c>
      <c r="D19" s="72">
        <v>0</v>
      </c>
      <c r="E19" s="72">
        <v>0</v>
      </c>
      <c r="F19" s="72">
        <v>0</v>
      </c>
      <c r="G19" s="72">
        <v>0</v>
      </c>
      <c r="H19" s="72">
        <v>0</v>
      </c>
      <c r="I19" s="72">
        <v>0</v>
      </c>
      <c r="J19" s="72">
        <v>0</v>
      </c>
    </row>
  </sheetData>
  <pageMargins left="0.7" right="0.7" top="0.75" bottom="0.75" header="0.3" footer="0.3"/>
  <pageSetup paperSize="9" orientation="portrait" horizontalDpi="300" verticalDpi="300"/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85"/>
  <dimension ref="A1:J18"/>
  <sheetViews>
    <sheetView showZeros="0" workbookViewId="0">
      <selection activeCell="B30" sqref="B30"/>
    </sheetView>
  </sheetViews>
  <sheetFormatPr defaultRowHeight="15" x14ac:dyDescent="0.25"/>
  <cols>
    <col min="1" max="16384" width="9.140625" style="72"/>
  </cols>
  <sheetData>
    <row r="1" spans="1:10" x14ac:dyDescent="0.25">
      <c r="A1" s="72" t="s">
        <v>58</v>
      </c>
      <c r="B1" s="72" t="s">
        <v>59</v>
      </c>
      <c r="C1" s="72" t="s">
        <v>60</v>
      </c>
      <c r="D1" s="72" t="s">
        <v>103</v>
      </c>
      <c r="E1" s="72" t="s">
        <v>104</v>
      </c>
    </row>
    <row r="2" spans="1:10" x14ac:dyDescent="0.25">
      <c r="A2" s="72" t="s">
        <v>40</v>
      </c>
      <c r="B2" s="72">
        <v>1.72453703703704E-3</v>
      </c>
      <c r="C2" s="72">
        <v>0</v>
      </c>
      <c r="D2" s="73">
        <v>1</v>
      </c>
      <c r="E2" s="73">
        <v>0</v>
      </c>
    </row>
    <row r="3" spans="1:10" x14ac:dyDescent="0.25">
      <c r="A3" s="72" t="s">
        <v>122</v>
      </c>
      <c r="B3" s="72">
        <v>1.0879629629629601E-3</v>
      </c>
      <c r="C3" s="72">
        <v>0</v>
      </c>
      <c r="D3" s="73">
        <v>1</v>
      </c>
      <c r="E3" s="73">
        <v>0</v>
      </c>
    </row>
    <row r="4" spans="1:10" x14ac:dyDescent="0.25">
      <c r="A4" s="72" t="s">
        <v>11</v>
      </c>
      <c r="B4" s="72">
        <v>7.7199074074074097E-3</v>
      </c>
      <c r="C4" s="72">
        <v>0</v>
      </c>
      <c r="D4" s="73">
        <v>1</v>
      </c>
      <c r="E4" s="73">
        <v>0</v>
      </c>
    </row>
    <row r="5" spans="1:10" x14ac:dyDescent="0.25">
      <c r="A5" s="72" t="s">
        <v>52</v>
      </c>
      <c r="B5" s="72">
        <v>0</v>
      </c>
      <c r="C5" s="72">
        <v>0</v>
      </c>
      <c r="D5" s="73">
        <v>0</v>
      </c>
      <c r="E5" s="73">
        <v>0</v>
      </c>
    </row>
    <row r="6" spans="1:10" x14ac:dyDescent="0.25">
      <c r="A6" s="72" t="s">
        <v>12</v>
      </c>
      <c r="B6" s="72">
        <v>0</v>
      </c>
      <c r="C6" s="72">
        <v>0</v>
      </c>
      <c r="D6" s="73">
        <v>0</v>
      </c>
      <c r="E6" s="73">
        <v>0</v>
      </c>
    </row>
    <row r="7" spans="1:10" x14ac:dyDescent="0.25">
      <c r="A7" s="72" t="s">
        <v>142</v>
      </c>
      <c r="B7" s="72">
        <v>0</v>
      </c>
      <c r="C7" s="72">
        <v>0</v>
      </c>
      <c r="D7" s="73">
        <v>0</v>
      </c>
      <c r="E7" s="73">
        <v>0</v>
      </c>
      <c r="F7" s="72">
        <v>0</v>
      </c>
      <c r="G7" s="72">
        <v>0</v>
      </c>
      <c r="H7" s="72">
        <v>0</v>
      </c>
      <c r="I7" s="72">
        <v>0</v>
      </c>
      <c r="J7" s="72">
        <v>0</v>
      </c>
    </row>
    <row r="8" spans="1:10" x14ac:dyDescent="0.25">
      <c r="A8" s="72" t="s">
        <v>143</v>
      </c>
      <c r="B8" s="72">
        <v>0</v>
      </c>
      <c r="C8" s="72">
        <v>0</v>
      </c>
      <c r="D8" s="73">
        <v>0</v>
      </c>
      <c r="E8" s="73">
        <v>0</v>
      </c>
      <c r="F8" s="72">
        <v>0</v>
      </c>
      <c r="G8" s="72">
        <v>0</v>
      </c>
      <c r="H8" s="72">
        <v>0</v>
      </c>
      <c r="I8" s="72">
        <v>0</v>
      </c>
      <c r="J8" s="72">
        <v>0</v>
      </c>
    </row>
    <row r="9" spans="1:10" x14ac:dyDescent="0.25">
      <c r="A9" s="72" t="s">
        <v>144</v>
      </c>
      <c r="B9" s="72">
        <v>0</v>
      </c>
      <c r="C9" s="72">
        <v>0</v>
      </c>
      <c r="D9" s="73">
        <v>0</v>
      </c>
      <c r="E9" s="73">
        <v>0</v>
      </c>
      <c r="F9" s="72">
        <v>0</v>
      </c>
      <c r="G9" s="72">
        <v>0</v>
      </c>
      <c r="H9" s="72">
        <v>0</v>
      </c>
      <c r="I9" s="72">
        <v>0</v>
      </c>
      <c r="J9" s="72">
        <v>0</v>
      </c>
    </row>
    <row r="10" spans="1:10" x14ac:dyDescent="0.25">
      <c r="A10" s="72" t="s">
        <v>145</v>
      </c>
      <c r="B10" s="72">
        <v>0</v>
      </c>
      <c r="C10" s="72">
        <v>0</v>
      </c>
      <c r="D10" s="73">
        <v>0</v>
      </c>
      <c r="E10" s="73">
        <v>0</v>
      </c>
      <c r="F10" s="72">
        <v>0</v>
      </c>
      <c r="G10" s="72">
        <v>0</v>
      </c>
      <c r="H10" s="72">
        <v>0</v>
      </c>
      <c r="I10" s="72">
        <v>0</v>
      </c>
      <c r="J10" s="72">
        <v>0</v>
      </c>
    </row>
    <row r="11" spans="1:10" x14ac:dyDescent="0.25">
      <c r="A11" s="72" t="s">
        <v>146</v>
      </c>
      <c r="B11" s="72">
        <v>0</v>
      </c>
      <c r="C11" s="72">
        <v>0</v>
      </c>
      <c r="D11" s="73">
        <v>0</v>
      </c>
      <c r="E11" s="73">
        <v>0</v>
      </c>
      <c r="F11" s="72">
        <v>0</v>
      </c>
      <c r="G11" s="72">
        <v>0</v>
      </c>
      <c r="H11" s="72">
        <v>0</v>
      </c>
      <c r="I11" s="72">
        <v>0</v>
      </c>
      <c r="J11" s="72">
        <v>0</v>
      </c>
    </row>
    <row r="12" spans="1:10" x14ac:dyDescent="0.25">
      <c r="A12" s="72" t="s">
        <v>13</v>
      </c>
      <c r="B12" s="72">
        <v>7.7546296296296304E-4</v>
      </c>
      <c r="C12" s="72">
        <v>0</v>
      </c>
      <c r="D12" s="73">
        <v>1</v>
      </c>
      <c r="E12" s="73">
        <v>0</v>
      </c>
      <c r="F12" s="72">
        <v>0</v>
      </c>
      <c r="G12" s="72">
        <v>0</v>
      </c>
      <c r="H12" s="72">
        <v>0</v>
      </c>
      <c r="I12" s="72">
        <v>0</v>
      </c>
      <c r="J12" s="72">
        <v>0</v>
      </c>
    </row>
    <row r="13" spans="1:10" x14ac:dyDescent="0.25">
      <c r="A13" s="72" t="s">
        <v>15</v>
      </c>
      <c r="B13" s="72">
        <v>0</v>
      </c>
      <c r="C13" s="72">
        <v>0</v>
      </c>
      <c r="D13" s="73">
        <v>0</v>
      </c>
      <c r="E13" s="73">
        <v>0</v>
      </c>
      <c r="F13" s="72">
        <v>0</v>
      </c>
      <c r="G13" s="72">
        <v>0</v>
      </c>
      <c r="H13" s="72">
        <v>0</v>
      </c>
      <c r="I13" s="72">
        <v>0</v>
      </c>
      <c r="J13" s="72">
        <v>0</v>
      </c>
    </row>
    <row r="14" spans="1:10" x14ac:dyDescent="0.25">
      <c r="A14" s="72" t="s">
        <v>16</v>
      </c>
      <c r="B14" s="72">
        <v>0</v>
      </c>
      <c r="C14" s="72">
        <v>0</v>
      </c>
      <c r="D14" s="73">
        <v>0</v>
      </c>
      <c r="E14" s="73">
        <v>0</v>
      </c>
      <c r="F14" s="72">
        <v>0</v>
      </c>
      <c r="G14" s="72">
        <v>0</v>
      </c>
      <c r="H14" s="72">
        <v>0</v>
      </c>
      <c r="I14" s="72">
        <v>0</v>
      </c>
      <c r="J14" s="72">
        <v>0</v>
      </c>
    </row>
    <row r="15" spans="1:10" x14ac:dyDescent="0.25">
      <c r="A15" s="72" t="s">
        <v>17</v>
      </c>
      <c r="B15" s="72">
        <v>0</v>
      </c>
      <c r="C15" s="72">
        <v>0</v>
      </c>
      <c r="D15" s="73">
        <v>0</v>
      </c>
      <c r="E15" s="73">
        <v>0</v>
      </c>
      <c r="F15" s="72">
        <v>0</v>
      </c>
      <c r="G15" s="72">
        <v>0</v>
      </c>
      <c r="H15" s="72">
        <v>0</v>
      </c>
      <c r="I15" s="72">
        <v>0</v>
      </c>
      <c r="J15" s="72">
        <v>0</v>
      </c>
    </row>
    <row r="16" spans="1:10" x14ac:dyDescent="0.25">
      <c r="A16" s="72" t="s">
        <v>18</v>
      </c>
      <c r="B16" s="72">
        <v>0</v>
      </c>
      <c r="C16" s="72">
        <v>0</v>
      </c>
      <c r="D16" s="73">
        <v>0</v>
      </c>
      <c r="E16" s="73">
        <v>0</v>
      </c>
      <c r="F16" s="72">
        <v>0</v>
      </c>
      <c r="G16" s="72">
        <v>0</v>
      </c>
      <c r="H16" s="72">
        <v>0</v>
      </c>
      <c r="I16" s="72">
        <v>0</v>
      </c>
      <c r="J16" s="72">
        <v>0</v>
      </c>
    </row>
    <row r="17" spans="1:10" x14ac:dyDescent="0.25">
      <c r="A17" s="72" t="s">
        <v>19</v>
      </c>
      <c r="B17" s="72">
        <v>9.2361111111111099E-3</v>
      </c>
      <c r="C17" s="72">
        <v>0</v>
      </c>
      <c r="D17" s="73">
        <v>1</v>
      </c>
      <c r="E17" s="73">
        <v>0</v>
      </c>
      <c r="F17" s="72">
        <v>0</v>
      </c>
      <c r="G17" s="72">
        <v>0</v>
      </c>
      <c r="H17" s="72">
        <v>0</v>
      </c>
      <c r="I17" s="72">
        <v>0</v>
      </c>
      <c r="J17" s="72">
        <v>0</v>
      </c>
    </row>
    <row r="18" spans="1:10" x14ac:dyDescent="0.25">
      <c r="A18" s="72" t="s">
        <v>20</v>
      </c>
      <c r="B18" s="72">
        <v>0</v>
      </c>
      <c r="C18" s="72">
        <v>0</v>
      </c>
      <c r="D18" s="73">
        <v>0</v>
      </c>
      <c r="E18" s="73">
        <v>0</v>
      </c>
      <c r="F18" s="72">
        <v>0</v>
      </c>
      <c r="G18" s="72">
        <v>0</v>
      </c>
      <c r="H18" s="72">
        <v>0</v>
      </c>
      <c r="I18" s="72">
        <v>0</v>
      </c>
      <c r="J18" s="72">
        <v>0</v>
      </c>
    </row>
  </sheetData>
  <pageMargins left="0.7" right="0.7" top="0.75" bottom="0.75" header="0.3" footer="0.3"/>
  <pageSetup paperSize="9" orientation="portrait" horizontalDpi="300" verticalDpi="300"/>
</worksheet>
</file>

<file path=xl/worksheets/sheet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86"/>
  <dimension ref="A1:J20"/>
  <sheetViews>
    <sheetView showZeros="0" workbookViewId="0">
      <selection activeCell="B30" sqref="B30"/>
    </sheetView>
  </sheetViews>
  <sheetFormatPr defaultRowHeight="15" x14ac:dyDescent="0.25"/>
  <cols>
    <col min="1" max="16384" width="9.140625" style="72"/>
  </cols>
  <sheetData>
    <row r="1" spans="1:10" x14ac:dyDescent="0.25">
      <c r="A1" s="72" t="s">
        <v>58</v>
      </c>
      <c r="B1" s="72" t="s">
        <v>59</v>
      </c>
      <c r="C1" s="72" t="s">
        <v>60</v>
      </c>
      <c r="D1" s="72" t="s">
        <v>103</v>
      </c>
      <c r="E1" s="72" t="s">
        <v>104</v>
      </c>
    </row>
    <row r="2" spans="1:10" x14ac:dyDescent="0.25">
      <c r="A2" s="72" t="s">
        <v>40</v>
      </c>
      <c r="B2" s="72">
        <v>0</v>
      </c>
      <c r="C2" s="72">
        <v>0</v>
      </c>
      <c r="D2" s="73">
        <v>0</v>
      </c>
      <c r="E2" s="73">
        <v>0</v>
      </c>
    </row>
    <row r="3" spans="1:10" x14ac:dyDescent="0.25">
      <c r="A3" s="72" t="s">
        <v>122</v>
      </c>
      <c r="B3" s="72">
        <v>0</v>
      </c>
      <c r="C3" s="72">
        <v>0</v>
      </c>
      <c r="D3" s="73">
        <v>0</v>
      </c>
      <c r="E3" s="73">
        <v>0</v>
      </c>
    </row>
    <row r="4" spans="1:10" x14ac:dyDescent="0.25">
      <c r="A4" s="72" t="s">
        <v>11</v>
      </c>
      <c r="B4" s="72">
        <v>0</v>
      </c>
      <c r="C4" s="72">
        <v>0</v>
      </c>
      <c r="D4" s="73">
        <v>0</v>
      </c>
      <c r="E4" s="73">
        <v>0</v>
      </c>
    </row>
    <row r="5" spans="1:10" x14ac:dyDescent="0.25">
      <c r="A5" s="72" t="s">
        <v>52</v>
      </c>
      <c r="B5" s="72">
        <v>0</v>
      </c>
      <c r="C5" s="72">
        <v>0</v>
      </c>
      <c r="D5" s="73">
        <v>0</v>
      </c>
      <c r="E5" s="73">
        <v>0</v>
      </c>
    </row>
    <row r="6" spans="1:10" x14ac:dyDescent="0.25">
      <c r="A6" s="72" t="s">
        <v>12</v>
      </c>
      <c r="B6" s="72">
        <v>0</v>
      </c>
      <c r="C6" s="72">
        <v>0</v>
      </c>
      <c r="D6" s="73">
        <v>0</v>
      </c>
      <c r="E6" s="73">
        <v>0</v>
      </c>
    </row>
    <row r="7" spans="1:10" x14ac:dyDescent="0.25">
      <c r="A7" s="72" t="s">
        <v>142</v>
      </c>
      <c r="B7" s="72">
        <v>0</v>
      </c>
      <c r="C7" s="72">
        <v>0</v>
      </c>
      <c r="D7" s="73">
        <v>0</v>
      </c>
      <c r="E7" s="73">
        <v>0</v>
      </c>
      <c r="F7" s="72">
        <v>0</v>
      </c>
      <c r="G7" s="72">
        <v>0</v>
      </c>
      <c r="H7" s="72">
        <v>0</v>
      </c>
      <c r="I7" s="72">
        <v>0</v>
      </c>
      <c r="J7" s="72">
        <v>0</v>
      </c>
    </row>
    <row r="8" spans="1:10" x14ac:dyDescent="0.25">
      <c r="A8" s="72" t="s">
        <v>143</v>
      </c>
      <c r="B8" s="72">
        <v>0</v>
      </c>
      <c r="C8" s="72">
        <v>0</v>
      </c>
      <c r="D8" s="73">
        <v>0</v>
      </c>
      <c r="E8" s="73">
        <v>0</v>
      </c>
      <c r="F8" s="72">
        <v>0</v>
      </c>
      <c r="G8" s="72">
        <v>0</v>
      </c>
      <c r="H8" s="72">
        <v>0</v>
      </c>
      <c r="I8" s="72">
        <v>0</v>
      </c>
      <c r="J8" s="72">
        <v>0</v>
      </c>
    </row>
    <row r="9" spans="1:10" x14ac:dyDescent="0.25">
      <c r="A9" s="72" t="s">
        <v>144</v>
      </c>
      <c r="B9" s="72">
        <v>0</v>
      </c>
      <c r="C9" s="72">
        <v>0</v>
      </c>
      <c r="D9" s="73">
        <v>0</v>
      </c>
      <c r="E9" s="73">
        <v>0</v>
      </c>
      <c r="F9" s="72">
        <v>0</v>
      </c>
      <c r="G9" s="72">
        <v>0</v>
      </c>
      <c r="H9" s="72">
        <v>0</v>
      </c>
      <c r="I9" s="72">
        <v>0</v>
      </c>
      <c r="J9" s="72">
        <v>0</v>
      </c>
    </row>
    <row r="10" spans="1:10" x14ac:dyDescent="0.25">
      <c r="A10" s="72" t="s">
        <v>145</v>
      </c>
      <c r="B10" s="72">
        <v>0</v>
      </c>
      <c r="C10" s="72">
        <v>0</v>
      </c>
      <c r="D10" s="73">
        <v>0</v>
      </c>
      <c r="E10" s="73">
        <v>0</v>
      </c>
      <c r="F10" s="72">
        <v>0</v>
      </c>
      <c r="G10" s="72">
        <v>0</v>
      </c>
      <c r="H10" s="72">
        <v>0</v>
      </c>
      <c r="I10" s="72">
        <v>0</v>
      </c>
      <c r="J10" s="72">
        <v>0</v>
      </c>
    </row>
    <row r="11" spans="1:10" x14ac:dyDescent="0.25">
      <c r="A11" s="72" t="s">
        <v>146</v>
      </c>
      <c r="B11" s="72">
        <v>0</v>
      </c>
      <c r="C11" s="72">
        <v>0</v>
      </c>
      <c r="D11" s="73">
        <v>0</v>
      </c>
      <c r="E11" s="73">
        <v>0</v>
      </c>
      <c r="F11" s="72">
        <v>0</v>
      </c>
      <c r="G11" s="72">
        <v>0</v>
      </c>
      <c r="H11" s="72">
        <v>0</v>
      </c>
      <c r="I11" s="72">
        <v>0</v>
      </c>
      <c r="J11" s="72">
        <v>0</v>
      </c>
    </row>
    <row r="12" spans="1:10" x14ac:dyDescent="0.25">
      <c r="A12" s="72" t="s">
        <v>13</v>
      </c>
      <c r="B12" s="72">
        <v>0</v>
      </c>
      <c r="C12" s="72">
        <v>0</v>
      </c>
      <c r="D12" s="73">
        <v>0</v>
      </c>
      <c r="E12" s="73">
        <v>0</v>
      </c>
      <c r="F12" s="72">
        <v>0</v>
      </c>
      <c r="G12" s="72">
        <v>0</v>
      </c>
      <c r="H12" s="72">
        <v>0</v>
      </c>
      <c r="I12" s="72">
        <v>0</v>
      </c>
      <c r="J12" s="72">
        <v>0</v>
      </c>
    </row>
    <row r="13" spans="1:10" x14ac:dyDescent="0.25">
      <c r="A13" s="72" t="s">
        <v>15</v>
      </c>
      <c r="B13" s="72">
        <v>0</v>
      </c>
      <c r="C13" s="72">
        <v>0</v>
      </c>
      <c r="D13" s="73">
        <v>0</v>
      </c>
      <c r="E13" s="73">
        <v>0</v>
      </c>
      <c r="F13" s="72">
        <v>0</v>
      </c>
      <c r="G13" s="72">
        <v>0</v>
      </c>
      <c r="H13" s="72">
        <v>0</v>
      </c>
      <c r="I13" s="72">
        <v>0</v>
      </c>
      <c r="J13" s="72">
        <v>0</v>
      </c>
    </row>
    <row r="14" spans="1:10" x14ac:dyDescent="0.25">
      <c r="A14" s="72" t="s">
        <v>16</v>
      </c>
      <c r="B14" s="72">
        <v>0</v>
      </c>
      <c r="C14" s="72">
        <v>0</v>
      </c>
      <c r="D14" s="73">
        <v>0</v>
      </c>
      <c r="E14" s="73">
        <v>0</v>
      </c>
      <c r="F14" s="72">
        <v>0</v>
      </c>
      <c r="G14" s="72">
        <v>0</v>
      </c>
      <c r="H14" s="72">
        <v>0</v>
      </c>
      <c r="I14" s="72">
        <v>0</v>
      </c>
      <c r="J14" s="72">
        <v>0</v>
      </c>
    </row>
    <row r="15" spans="1:10" x14ac:dyDescent="0.25">
      <c r="A15" s="72" t="s">
        <v>17</v>
      </c>
      <c r="B15" s="72">
        <v>0</v>
      </c>
      <c r="C15" s="72">
        <v>0</v>
      </c>
      <c r="D15" s="73">
        <v>0</v>
      </c>
      <c r="E15" s="73">
        <v>0</v>
      </c>
      <c r="F15" s="72">
        <v>0</v>
      </c>
      <c r="G15" s="72">
        <v>0</v>
      </c>
      <c r="H15" s="72">
        <v>0</v>
      </c>
      <c r="I15" s="72">
        <v>0</v>
      </c>
      <c r="J15" s="72">
        <v>0</v>
      </c>
    </row>
    <row r="16" spans="1:10" x14ac:dyDescent="0.25">
      <c r="A16" s="72" t="s">
        <v>18</v>
      </c>
      <c r="B16" s="72">
        <v>0</v>
      </c>
      <c r="C16" s="72">
        <v>0</v>
      </c>
      <c r="D16" s="73">
        <v>0</v>
      </c>
      <c r="E16" s="73">
        <v>0</v>
      </c>
      <c r="F16" s="72">
        <v>0</v>
      </c>
      <c r="G16" s="72">
        <v>0</v>
      </c>
      <c r="H16" s="72">
        <v>0</v>
      </c>
      <c r="I16" s="72">
        <v>0</v>
      </c>
      <c r="J16" s="72">
        <v>0</v>
      </c>
    </row>
    <row r="17" spans="1:10" x14ac:dyDescent="0.25">
      <c r="A17" s="72" t="s">
        <v>19</v>
      </c>
      <c r="B17" s="72">
        <v>0</v>
      </c>
      <c r="C17" s="72">
        <v>0</v>
      </c>
      <c r="D17" s="73">
        <v>0</v>
      </c>
      <c r="E17" s="73">
        <v>0</v>
      </c>
      <c r="F17" s="72">
        <v>0</v>
      </c>
      <c r="G17" s="72">
        <v>0</v>
      </c>
      <c r="H17" s="72">
        <v>0</v>
      </c>
      <c r="I17" s="72">
        <v>0</v>
      </c>
      <c r="J17" s="72">
        <v>0</v>
      </c>
    </row>
    <row r="18" spans="1:10" x14ac:dyDescent="0.25">
      <c r="A18" s="72" t="s">
        <v>20</v>
      </c>
      <c r="B18" s="72">
        <v>0</v>
      </c>
      <c r="C18" s="72">
        <v>0</v>
      </c>
      <c r="D18" s="73">
        <v>0</v>
      </c>
      <c r="E18" s="73">
        <v>0</v>
      </c>
      <c r="F18" s="72">
        <v>0</v>
      </c>
      <c r="G18" s="72">
        <v>0</v>
      </c>
      <c r="H18" s="72">
        <v>0</v>
      </c>
      <c r="I18" s="72">
        <v>0</v>
      </c>
      <c r="J18" s="72">
        <v>0</v>
      </c>
    </row>
    <row r="19" spans="1:10" x14ac:dyDescent="0.25">
      <c r="C19" s="72">
        <v>0</v>
      </c>
      <c r="D19" s="72">
        <v>0</v>
      </c>
      <c r="E19" s="72">
        <v>0</v>
      </c>
      <c r="F19" s="72">
        <v>0</v>
      </c>
      <c r="G19" s="72">
        <v>0</v>
      </c>
      <c r="H19" s="72">
        <v>0</v>
      </c>
      <c r="I19" s="72">
        <v>0</v>
      </c>
      <c r="J19" s="72">
        <v>0</v>
      </c>
    </row>
    <row r="20" spans="1:10" x14ac:dyDescent="0.25">
      <c r="C20" s="72">
        <v>0</v>
      </c>
      <c r="D20" s="72">
        <v>0</v>
      </c>
      <c r="E20" s="72">
        <v>0</v>
      </c>
      <c r="F20" s="72">
        <v>0</v>
      </c>
      <c r="G20" s="72">
        <v>0</v>
      </c>
      <c r="H20" s="72">
        <v>0</v>
      </c>
      <c r="I20" s="72">
        <v>0</v>
      </c>
      <c r="J20" s="72">
        <v>0</v>
      </c>
    </row>
  </sheetData>
  <pageMargins left="0.7" right="0.7" top="0.75" bottom="0.75" header="0.3" footer="0.3"/>
  <pageSetup paperSize="9" orientation="portrait" horizontalDpi="300" verticalDpi="300"/>
</worksheet>
</file>

<file path=xl/worksheets/sheet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87"/>
  <dimension ref="A1:J20"/>
  <sheetViews>
    <sheetView showZeros="0" workbookViewId="0">
      <selection activeCell="B30" sqref="B30"/>
    </sheetView>
  </sheetViews>
  <sheetFormatPr defaultRowHeight="15" x14ac:dyDescent="0.25"/>
  <cols>
    <col min="1" max="16384" width="9.140625" style="72"/>
  </cols>
  <sheetData>
    <row r="1" spans="1:10" x14ac:dyDescent="0.25">
      <c r="A1" s="72" t="s">
        <v>58</v>
      </c>
      <c r="B1" s="72" t="s">
        <v>59</v>
      </c>
      <c r="C1" s="72" t="s">
        <v>60</v>
      </c>
      <c r="D1" s="72" t="s">
        <v>103</v>
      </c>
      <c r="E1" s="72" t="s">
        <v>104</v>
      </c>
    </row>
    <row r="2" spans="1:10" x14ac:dyDescent="0.25">
      <c r="A2" s="72" t="s">
        <v>40</v>
      </c>
      <c r="B2" s="72">
        <v>0</v>
      </c>
      <c r="C2" s="72">
        <v>0</v>
      </c>
      <c r="D2" s="73">
        <v>0</v>
      </c>
      <c r="E2" s="73">
        <v>0</v>
      </c>
    </row>
    <row r="3" spans="1:10" x14ac:dyDescent="0.25">
      <c r="A3" s="72" t="s">
        <v>122</v>
      </c>
      <c r="B3" s="72">
        <v>0</v>
      </c>
      <c r="C3" s="72">
        <v>0</v>
      </c>
      <c r="D3" s="73">
        <v>0</v>
      </c>
      <c r="E3" s="73">
        <v>0</v>
      </c>
    </row>
    <row r="4" spans="1:10" x14ac:dyDescent="0.25">
      <c r="A4" s="72" t="s">
        <v>11</v>
      </c>
      <c r="B4" s="72">
        <v>0</v>
      </c>
      <c r="C4" s="72">
        <v>0</v>
      </c>
      <c r="D4" s="73">
        <v>0</v>
      </c>
      <c r="E4" s="73">
        <v>0</v>
      </c>
    </row>
    <row r="5" spans="1:10" x14ac:dyDescent="0.25">
      <c r="A5" s="72" t="s">
        <v>52</v>
      </c>
      <c r="B5" s="72">
        <v>0</v>
      </c>
      <c r="C5" s="72">
        <v>0</v>
      </c>
      <c r="D5" s="73">
        <v>0</v>
      </c>
      <c r="E5" s="73">
        <v>0</v>
      </c>
    </row>
    <row r="6" spans="1:10" x14ac:dyDescent="0.25">
      <c r="A6" s="72" t="s">
        <v>12</v>
      </c>
      <c r="B6" s="72">
        <v>0</v>
      </c>
      <c r="C6" s="72">
        <v>0</v>
      </c>
      <c r="D6" s="73">
        <v>0</v>
      </c>
      <c r="E6" s="73">
        <v>0</v>
      </c>
    </row>
    <row r="7" spans="1:10" x14ac:dyDescent="0.25">
      <c r="A7" s="72" t="s">
        <v>142</v>
      </c>
      <c r="B7" s="72">
        <v>0</v>
      </c>
      <c r="C7" s="72">
        <v>0</v>
      </c>
      <c r="D7" s="73">
        <v>0</v>
      </c>
      <c r="E7" s="73">
        <v>0</v>
      </c>
      <c r="F7" s="72">
        <v>0</v>
      </c>
      <c r="G7" s="72">
        <v>0</v>
      </c>
      <c r="H7" s="72">
        <v>0</v>
      </c>
      <c r="I7" s="72">
        <v>0</v>
      </c>
      <c r="J7" s="72">
        <v>0</v>
      </c>
    </row>
    <row r="8" spans="1:10" x14ac:dyDescent="0.25">
      <c r="A8" s="72" t="s">
        <v>143</v>
      </c>
      <c r="B8" s="72">
        <v>0</v>
      </c>
      <c r="C8" s="72">
        <v>0</v>
      </c>
      <c r="D8" s="73">
        <v>0</v>
      </c>
      <c r="E8" s="73">
        <v>0</v>
      </c>
      <c r="F8" s="72">
        <v>0</v>
      </c>
      <c r="G8" s="72">
        <v>0</v>
      </c>
      <c r="H8" s="72">
        <v>0</v>
      </c>
      <c r="I8" s="72">
        <v>0</v>
      </c>
      <c r="J8" s="72">
        <v>0</v>
      </c>
    </row>
    <row r="9" spans="1:10" x14ac:dyDescent="0.25">
      <c r="A9" s="72" t="s">
        <v>144</v>
      </c>
      <c r="B9" s="72">
        <v>0</v>
      </c>
      <c r="C9" s="72">
        <v>0</v>
      </c>
      <c r="D9" s="73">
        <v>0</v>
      </c>
      <c r="E9" s="73">
        <v>0</v>
      </c>
      <c r="F9" s="72">
        <v>0</v>
      </c>
      <c r="G9" s="72">
        <v>0</v>
      </c>
      <c r="H9" s="72">
        <v>0</v>
      </c>
      <c r="I9" s="72">
        <v>0</v>
      </c>
      <c r="J9" s="72">
        <v>0</v>
      </c>
    </row>
    <row r="10" spans="1:10" x14ac:dyDescent="0.25">
      <c r="A10" s="72" t="s">
        <v>145</v>
      </c>
      <c r="B10" s="72">
        <v>0</v>
      </c>
      <c r="C10" s="72">
        <v>0</v>
      </c>
      <c r="D10" s="73">
        <v>0</v>
      </c>
      <c r="E10" s="73">
        <v>0</v>
      </c>
      <c r="F10" s="72">
        <v>0</v>
      </c>
      <c r="G10" s="72">
        <v>0</v>
      </c>
      <c r="H10" s="72">
        <v>0</v>
      </c>
      <c r="I10" s="72">
        <v>0</v>
      </c>
      <c r="J10" s="72">
        <v>0</v>
      </c>
    </row>
    <row r="11" spans="1:10" x14ac:dyDescent="0.25">
      <c r="A11" s="72" t="s">
        <v>146</v>
      </c>
      <c r="B11" s="72">
        <v>0</v>
      </c>
      <c r="C11" s="72">
        <v>0</v>
      </c>
      <c r="D11" s="73">
        <v>0</v>
      </c>
      <c r="E11" s="73">
        <v>0</v>
      </c>
      <c r="F11" s="72">
        <v>0</v>
      </c>
      <c r="G11" s="72">
        <v>0</v>
      </c>
      <c r="H11" s="72">
        <v>0</v>
      </c>
      <c r="I11" s="72">
        <v>0</v>
      </c>
      <c r="J11" s="72">
        <v>0</v>
      </c>
    </row>
    <row r="12" spans="1:10" x14ac:dyDescent="0.25">
      <c r="A12" s="72" t="s">
        <v>13</v>
      </c>
      <c r="B12" s="72">
        <v>0</v>
      </c>
      <c r="C12" s="72">
        <v>0</v>
      </c>
      <c r="D12" s="73">
        <v>0</v>
      </c>
      <c r="E12" s="73">
        <v>0</v>
      </c>
      <c r="F12" s="72">
        <v>0</v>
      </c>
      <c r="G12" s="72">
        <v>0</v>
      </c>
      <c r="H12" s="72">
        <v>0</v>
      </c>
      <c r="I12" s="72">
        <v>0</v>
      </c>
      <c r="J12" s="72">
        <v>0</v>
      </c>
    </row>
    <row r="13" spans="1:10" x14ac:dyDescent="0.25">
      <c r="A13" s="72" t="s">
        <v>15</v>
      </c>
      <c r="B13" s="72">
        <v>0</v>
      </c>
      <c r="C13" s="72">
        <v>0</v>
      </c>
      <c r="D13" s="73">
        <v>0</v>
      </c>
      <c r="E13" s="73">
        <v>0</v>
      </c>
      <c r="F13" s="72">
        <v>0</v>
      </c>
      <c r="G13" s="72">
        <v>0</v>
      </c>
      <c r="H13" s="72">
        <v>0</v>
      </c>
      <c r="I13" s="72">
        <v>0</v>
      </c>
      <c r="J13" s="72">
        <v>0</v>
      </c>
    </row>
    <row r="14" spans="1:10" x14ac:dyDescent="0.25">
      <c r="A14" s="72" t="s">
        <v>16</v>
      </c>
      <c r="B14" s="72">
        <v>0</v>
      </c>
      <c r="C14" s="72">
        <v>0</v>
      </c>
      <c r="D14" s="73">
        <v>0</v>
      </c>
      <c r="E14" s="73">
        <v>0</v>
      </c>
      <c r="F14" s="72">
        <v>0</v>
      </c>
      <c r="G14" s="72">
        <v>0</v>
      </c>
      <c r="H14" s="72">
        <v>0</v>
      </c>
      <c r="I14" s="72">
        <v>0</v>
      </c>
      <c r="J14" s="72">
        <v>0</v>
      </c>
    </row>
    <row r="15" spans="1:10" x14ac:dyDescent="0.25">
      <c r="A15" s="72" t="s">
        <v>17</v>
      </c>
      <c r="B15" s="72">
        <v>0</v>
      </c>
      <c r="C15" s="72">
        <v>0</v>
      </c>
      <c r="D15" s="73">
        <v>0</v>
      </c>
      <c r="E15" s="73">
        <v>0</v>
      </c>
      <c r="F15" s="72">
        <v>0</v>
      </c>
      <c r="G15" s="72">
        <v>0</v>
      </c>
      <c r="H15" s="72">
        <v>0</v>
      </c>
      <c r="I15" s="72">
        <v>0</v>
      </c>
      <c r="J15" s="72">
        <v>0</v>
      </c>
    </row>
    <row r="16" spans="1:10" x14ac:dyDescent="0.25">
      <c r="A16" s="72" t="s">
        <v>18</v>
      </c>
      <c r="B16" s="72">
        <v>0</v>
      </c>
      <c r="C16" s="72">
        <v>0</v>
      </c>
      <c r="D16" s="73">
        <v>0</v>
      </c>
      <c r="E16" s="73">
        <v>0</v>
      </c>
      <c r="F16" s="72">
        <v>0</v>
      </c>
      <c r="G16" s="72">
        <v>0</v>
      </c>
      <c r="H16" s="72">
        <v>0</v>
      </c>
      <c r="I16" s="72">
        <v>0</v>
      </c>
      <c r="J16" s="72">
        <v>0</v>
      </c>
    </row>
    <row r="17" spans="1:10" x14ac:dyDescent="0.25">
      <c r="A17" s="72" t="s">
        <v>19</v>
      </c>
      <c r="B17" s="72">
        <v>0</v>
      </c>
      <c r="C17" s="72">
        <v>0</v>
      </c>
      <c r="D17" s="73">
        <v>0</v>
      </c>
      <c r="E17" s="73">
        <v>0</v>
      </c>
      <c r="F17" s="72">
        <v>0</v>
      </c>
      <c r="G17" s="72">
        <v>0</v>
      </c>
      <c r="H17" s="72">
        <v>0</v>
      </c>
      <c r="I17" s="72">
        <v>0</v>
      </c>
      <c r="J17" s="72">
        <v>0</v>
      </c>
    </row>
    <row r="18" spans="1:10" x14ac:dyDescent="0.25">
      <c r="A18" s="72" t="s">
        <v>20</v>
      </c>
      <c r="B18" s="72">
        <v>0</v>
      </c>
      <c r="C18" s="72">
        <v>0</v>
      </c>
      <c r="D18" s="73">
        <v>0</v>
      </c>
      <c r="E18" s="73">
        <v>0</v>
      </c>
      <c r="F18" s="72">
        <v>0</v>
      </c>
      <c r="G18" s="72">
        <v>0</v>
      </c>
      <c r="H18" s="72">
        <v>0</v>
      </c>
      <c r="I18" s="72">
        <v>0</v>
      </c>
      <c r="J18" s="72">
        <v>0</v>
      </c>
    </row>
    <row r="19" spans="1:10" x14ac:dyDescent="0.25">
      <c r="C19" s="72">
        <v>0</v>
      </c>
      <c r="D19" s="72">
        <v>0</v>
      </c>
      <c r="E19" s="72">
        <v>0</v>
      </c>
      <c r="F19" s="72">
        <v>0</v>
      </c>
      <c r="G19" s="72">
        <v>0</v>
      </c>
      <c r="H19" s="72">
        <v>0</v>
      </c>
      <c r="I19" s="72">
        <v>0</v>
      </c>
      <c r="J19" s="72">
        <v>0</v>
      </c>
    </row>
    <row r="20" spans="1:10" x14ac:dyDescent="0.25">
      <c r="C20" s="72">
        <v>0</v>
      </c>
      <c r="D20" s="72">
        <v>0</v>
      </c>
      <c r="E20" s="72">
        <v>0</v>
      </c>
      <c r="F20" s="72">
        <v>0</v>
      </c>
      <c r="G20" s="72">
        <v>0</v>
      </c>
      <c r="H20" s="72">
        <v>0</v>
      </c>
      <c r="I20" s="72">
        <v>0</v>
      </c>
      <c r="J20" s="72">
        <v>0</v>
      </c>
    </row>
  </sheetData>
  <pageMargins left="0.7" right="0.7" top="0.75" bottom="0.75" header="0.3" footer="0.3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Fogli di lavoro</vt:lpstr>
      </vt:variant>
      <vt:variant>
        <vt:i4>99</vt:i4>
      </vt:variant>
      <vt:variant>
        <vt:lpstr>Grafici</vt:lpstr>
      </vt:variant>
      <vt:variant>
        <vt:i4>17</vt:i4>
      </vt:variant>
      <vt:variant>
        <vt:lpstr>Intervalli denominati</vt:lpstr>
      </vt:variant>
      <vt:variant>
        <vt:i4>18</vt:i4>
      </vt:variant>
    </vt:vector>
  </HeadingPairs>
  <TitlesOfParts>
    <vt:vector size="134" baseType="lpstr">
      <vt:lpstr>A1</vt:lpstr>
      <vt:lpstr>A2</vt:lpstr>
      <vt:lpstr>A3</vt:lpstr>
      <vt:lpstr>A4</vt:lpstr>
      <vt:lpstr>A5</vt:lpstr>
      <vt:lpstr>A6</vt:lpstr>
      <vt:lpstr>A7</vt:lpstr>
      <vt:lpstr>A8</vt:lpstr>
      <vt:lpstr>A9</vt:lpstr>
      <vt:lpstr>A10</vt:lpstr>
      <vt:lpstr>A11</vt:lpstr>
      <vt:lpstr>A12</vt:lpstr>
      <vt:lpstr>A13</vt:lpstr>
      <vt:lpstr>A14</vt:lpstr>
      <vt:lpstr>A15</vt:lpstr>
      <vt:lpstr>A16</vt:lpstr>
      <vt:lpstr>A17</vt:lpstr>
      <vt:lpstr>A18</vt:lpstr>
      <vt:lpstr>A19</vt:lpstr>
      <vt:lpstr>A20</vt:lpstr>
      <vt:lpstr>A21</vt:lpstr>
      <vt:lpstr>A22</vt:lpstr>
      <vt:lpstr>A23</vt:lpstr>
      <vt:lpstr>B1</vt:lpstr>
      <vt:lpstr>B2</vt:lpstr>
      <vt:lpstr>B3</vt:lpstr>
      <vt:lpstr>B4</vt:lpstr>
      <vt:lpstr>B5</vt:lpstr>
      <vt:lpstr>B6</vt:lpstr>
      <vt:lpstr>B7</vt:lpstr>
      <vt:lpstr>B8</vt:lpstr>
      <vt:lpstr>B9</vt:lpstr>
      <vt:lpstr>B10</vt:lpstr>
      <vt:lpstr>B11</vt:lpstr>
      <vt:lpstr>B12</vt:lpstr>
      <vt:lpstr>B13</vt:lpstr>
      <vt:lpstr>B14</vt:lpstr>
      <vt:lpstr>C1</vt:lpstr>
      <vt:lpstr>C2</vt:lpstr>
      <vt:lpstr>C3</vt:lpstr>
      <vt:lpstr>C4</vt:lpstr>
      <vt:lpstr>C5</vt:lpstr>
      <vt:lpstr>C6</vt:lpstr>
      <vt:lpstr>C7</vt:lpstr>
      <vt:lpstr>C8</vt:lpstr>
      <vt:lpstr>C9</vt:lpstr>
      <vt:lpstr>C10</vt:lpstr>
      <vt:lpstr>C11</vt:lpstr>
      <vt:lpstr>C12</vt:lpstr>
      <vt:lpstr>C13</vt:lpstr>
      <vt:lpstr>C14</vt:lpstr>
      <vt:lpstr>C15</vt:lpstr>
      <vt:lpstr>Pagina 58</vt:lpstr>
      <vt:lpstr>Pagina 59</vt:lpstr>
      <vt:lpstr>Pagina 60</vt:lpstr>
      <vt:lpstr>Pagina 61</vt:lpstr>
      <vt:lpstr>Pagina 62</vt:lpstr>
      <vt:lpstr>Pagina 63</vt:lpstr>
      <vt:lpstr>Pagina 64</vt:lpstr>
      <vt:lpstr>Pagina 65</vt:lpstr>
      <vt:lpstr>Pagina 66</vt:lpstr>
      <vt:lpstr>Pagina 67</vt:lpstr>
      <vt:lpstr>Pagina 68</vt:lpstr>
      <vt:lpstr>Pagina 69</vt:lpstr>
      <vt:lpstr>Pagina 70</vt:lpstr>
      <vt:lpstr>Pagina 71</vt:lpstr>
      <vt:lpstr>Pagina 72</vt:lpstr>
      <vt:lpstr>Pagina 73</vt:lpstr>
      <vt:lpstr>Pagina 74</vt:lpstr>
      <vt:lpstr>Pagina 75</vt:lpstr>
      <vt:lpstr>Pagina 76</vt:lpstr>
      <vt:lpstr>Pagina 77</vt:lpstr>
      <vt:lpstr>Pagina 78</vt:lpstr>
      <vt:lpstr>Pagina 79</vt:lpstr>
      <vt:lpstr>Pagina 80</vt:lpstr>
      <vt:lpstr>Pagina 81</vt:lpstr>
      <vt:lpstr>Pagina 82</vt:lpstr>
      <vt:lpstr>Pagina 83</vt:lpstr>
      <vt:lpstr>Pagina 84</vt:lpstr>
      <vt:lpstr>Pagina 85</vt:lpstr>
      <vt:lpstr>Pagina 86</vt:lpstr>
      <vt:lpstr>Pagina 87</vt:lpstr>
      <vt:lpstr>grafico1</vt:lpstr>
      <vt:lpstr>gr1-RAI</vt:lpstr>
      <vt:lpstr>gr1-Mediaset</vt:lpstr>
      <vt:lpstr>gr1-Eleumedia</vt:lpstr>
      <vt:lpstr>gr1-Radio 24</vt:lpstr>
      <vt:lpstr>gr1-Radio Kiss Kiss</vt:lpstr>
      <vt:lpstr>gr1-RTL 102.5</vt:lpstr>
      <vt:lpstr>gr1-RDS</vt:lpstr>
      <vt:lpstr>gr1-Radio Italia</vt:lpstr>
      <vt:lpstr>gr2-RAI</vt:lpstr>
      <vt:lpstr>gr2-Mediaset</vt:lpstr>
      <vt:lpstr>gr2-Eleumedia</vt:lpstr>
      <vt:lpstr>gr2-Radio 24</vt:lpstr>
      <vt:lpstr>gr2-Radio Kiss Kiss</vt:lpstr>
      <vt:lpstr>gr2-RTL 102.5</vt:lpstr>
      <vt:lpstr>gr2-RDS</vt:lpstr>
      <vt:lpstr>gr2-Radio Italia</vt:lpstr>
      <vt:lpstr>Grafico 1</vt:lpstr>
      <vt:lpstr>Graf.2</vt:lpstr>
      <vt:lpstr>Graf.3</vt:lpstr>
      <vt:lpstr>Graf.4</vt:lpstr>
      <vt:lpstr>Graf.5</vt:lpstr>
      <vt:lpstr>Graf.6</vt:lpstr>
      <vt:lpstr>Graf.7</vt:lpstr>
      <vt:lpstr>Graf.8</vt:lpstr>
      <vt:lpstr>Graf.9</vt:lpstr>
      <vt:lpstr>Graf.10</vt:lpstr>
      <vt:lpstr>Graf.11</vt:lpstr>
      <vt:lpstr>Graf.12</vt:lpstr>
      <vt:lpstr>Graf.13</vt:lpstr>
      <vt:lpstr>Graf.14</vt:lpstr>
      <vt:lpstr>Graf.15</vt:lpstr>
      <vt:lpstr>Graf.16</vt:lpstr>
      <vt:lpstr>Graf.17</vt:lpstr>
      <vt:lpstr>'A10'!Area_stampa</vt:lpstr>
      <vt:lpstr>'A11'!Area_stampa</vt:lpstr>
      <vt:lpstr>'A12'!Area_stampa</vt:lpstr>
      <vt:lpstr>'A13'!Area_stampa</vt:lpstr>
      <vt:lpstr>'A14'!Area_stampa</vt:lpstr>
      <vt:lpstr>'A15'!Area_stampa</vt:lpstr>
      <vt:lpstr>'A19'!Area_stampa</vt:lpstr>
      <vt:lpstr>'A20'!Area_stampa</vt:lpstr>
      <vt:lpstr>'A21'!Area_stampa</vt:lpstr>
      <vt:lpstr>'A22'!Area_stampa</vt:lpstr>
      <vt:lpstr>'A23'!Area_stampa</vt:lpstr>
      <vt:lpstr>'A5'!Area_stampa</vt:lpstr>
      <vt:lpstr>'A6'!Area_stampa</vt:lpstr>
      <vt:lpstr>'A7'!Area_stampa</vt:lpstr>
      <vt:lpstr>'A8'!Area_stampa</vt:lpstr>
      <vt:lpstr>'A9'!Area_stampa</vt:lpstr>
      <vt:lpstr>'B3'!Area_stampa</vt:lpstr>
      <vt:lpstr>'B4'!Area_stampa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Monitoraggio politico e socio politico</dc:title>
  <dc:subject>Monitoraggio politico e socio politico</dc:subject>
  <dc:creator>Euregio Srl</dc:creator>
  <dc:description>Analisi dei tempi di notizia, parola, antenna e argomento.</dc:description>
  <cp:lastModifiedBy>Alessio</cp:lastModifiedBy>
  <cp:lastPrinted>2019-07-19T14:17:48Z</cp:lastPrinted>
  <dcterms:created xsi:type="dcterms:W3CDTF">2015-07-28T09:23:17Z</dcterms:created>
  <dcterms:modified xsi:type="dcterms:W3CDTF">2019-07-19T14:18:46Z</dcterms:modified>
</cp:coreProperties>
</file>