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800" windowWidth="19440" windowHeight="1356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55" l="1"/>
  <c r="K21" i="55"/>
  <c r="K22" i="55"/>
  <c r="K25" i="55"/>
  <c r="K17" i="55"/>
  <c r="K12" i="48"/>
  <c r="K13" i="48"/>
  <c r="K15" i="48"/>
  <c r="K17" i="48"/>
  <c r="K19" i="48"/>
  <c r="K21" i="48"/>
  <c r="K22" i="48"/>
  <c r="K23" i="48"/>
  <c r="K24" i="48"/>
  <c r="K27" i="48"/>
  <c r="K28" i="48"/>
  <c r="K7" i="53"/>
  <c r="K12" i="52"/>
  <c r="K13" i="52"/>
  <c r="K14" i="52"/>
  <c r="K17" i="52"/>
  <c r="K19" i="52"/>
  <c r="K20" i="52"/>
  <c r="K21" i="52"/>
  <c r="K22" i="52"/>
  <c r="K23" i="52"/>
  <c r="K24" i="52"/>
  <c r="K9" i="52"/>
  <c r="E30" i="47"/>
  <c r="F30" i="47"/>
  <c r="K26" i="44"/>
  <c r="K11" i="44"/>
  <c r="K7" i="44"/>
  <c r="K18" i="43"/>
  <c r="K7" i="43"/>
  <c r="K9" i="43"/>
  <c r="K28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3" i="42"/>
  <c r="K10" i="42"/>
  <c r="K9" i="42"/>
  <c r="K7" i="41"/>
  <c r="D17" i="40"/>
  <c r="F27" i="33"/>
  <c r="F28" i="33"/>
  <c r="F22" i="33"/>
  <c r="F23" i="33"/>
  <c r="F24" i="33"/>
  <c r="F13" i="33"/>
  <c r="F15" i="33"/>
  <c r="F26" i="29"/>
  <c r="F11" i="29"/>
  <c r="F7" i="29"/>
  <c r="D13" i="29"/>
  <c r="D17" i="29"/>
  <c r="D20" i="29"/>
  <c r="D9" i="29"/>
  <c r="I7" i="28"/>
  <c r="H19" i="28"/>
  <c r="H7" i="28"/>
  <c r="H9" i="28"/>
  <c r="F20" i="28"/>
  <c r="F16" i="28"/>
  <c r="F9" i="28"/>
  <c r="F10" i="28"/>
  <c r="D7" i="28"/>
  <c r="H18" i="27"/>
  <c r="F19" i="27"/>
  <c r="F20" i="27"/>
  <c r="F16" i="27"/>
  <c r="H25" i="24"/>
  <c r="H21" i="24"/>
  <c r="D25" i="24"/>
  <c r="D21" i="24"/>
  <c r="H23" i="23"/>
  <c r="H11" i="23"/>
  <c r="D22" i="23"/>
  <c r="D23" i="23"/>
  <c r="D11" i="23"/>
  <c r="H17" i="22"/>
  <c r="D17" i="22"/>
  <c r="H28" i="21"/>
  <c r="F28" i="21"/>
  <c r="I7" i="18"/>
  <c r="F7" i="18"/>
  <c r="D7" i="18"/>
  <c r="D28" i="12"/>
  <c r="G17" i="8"/>
  <c r="D17" i="8"/>
  <c r="F27" i="11"/>
  <c r="H24" i="7"/>
  <c r="G24" i="7"/>
  <c r="D24" i="7"/>
  <c r="H18" i="3"/>
  <c r="H7" i="3"/>
  <c r="F7" i="3"/>
  <c r="F26" i="3"/>
  <c r="H30" i="55"/>
  <c r="K19" i="55"/>
  <c r="F30" i="55"/>
  <c r="G30" i="55"/>
  <c r="G30" i="53"/>
  <c r="K14" i="53"/>
  <c r="K15" i="53"/>
  <c r="K16" i="53"/>
  <c r="K17" i="53"/>
  <c r="K18" i="53"/>
  <c r="C30" i="37"/>
  <c r="D13" i="37"/>
  <c r="D30" i="37"/>
  <c r="D10" i="37"/>
  <c r="D22" i="37"/>
  <c r="D17" i="37"/>
  <c r="D19" i="37"/>
  <c r="D24" i="37"/>
  <c r="H24" i="28"/>
  <c r="H22" i="28"/>
  <c r="H21" i="28"/>
  <c r="H20" i="28"/>
  <c r="H14" i="28"/>
  <c r="H10" i="28"/>
  <c r="F28" i="28"/>
  <c r="G30" i="28"/>
  <c r="H23" i="28"/>
  <c r="E30" i="28"/>
  <c r="F23" i="28"/>
  <c r="F24" i="28"/>
  <c r="F19" i="28"/>
  <c r="H17" i="28"/>
  <c r="H30" i="28"/>
  <c r="F17" i="28"/>
  <c r="F21" i="28"/>
  <c r="F25" i="28"/>
  <c r="F22" i="28"/>
  <c r="F30" i="28"/>
  <c r="G28" i="17"/>
  <c r="G21" i="8"/>
  <c r="G22" i="8"/>
  <c r="G23" i="8"/>
  <c r="G24" i="8"/>
  <c r="G26" i="8"/>
  <c r="G17" i="7"/>
  <c r="G28" i="14"/>
  <c r="G30" i="3"/>
  <c r="E30" i="3"/>
  <c r="G30" i="47"/>
  <c r="K10" i="53"/>
  <c r="K11" i="53"/>
  <c r="K12" i="53"/>
  <c r="K13" i="53"/>
  <c r="K19" i="53"/>
  <c r="K20" i="53"/>
  <c r="K21" i="53"/>
  <c r="K22" i="53"/>
  <c r="K23" i="53"/>
  <c r="K24" i="53"/>
  <c r="K25" i="53"/>
  <c r="K8" i="53"/>
  <c r="K10" i="52"/>
  <c r="K25" i="47"/>
  <c r="K9" i="44"/>
  <c r="K10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7" i="44"/>
  <c r="K28" i="44"/>
  <c r="K14" i="43"/>
  <c r="K15" i="43"/>
  <c r="K17" i="43"/>
  <c r="F30" i="43"/>
  <c r="C30" i="32"/>
  <c r="E30" i="23"/>
  <c r="C30" i="23"/>
  <c r="D13" i="23"/>
  <c r="E30" i="22"/>
  <c r="G28" i="1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1" i="14"/>
  <c r="G22" i="16"/>
  <c r="G23" i="16"/>
  <c r="G25" i="16"/>
  <c r="G22" i="13"/>
  <c r="G23" i="13"/>
  <c r="G24" i="13"/>
  <c r="G25" i="13"/>
  <c r="K19" i="43"/>
  <c r="K20" i="43"/>
  <c r="K21" i="43"/>
  <c r="K22" i="43"/>
  <c r="K23" i="43"/>
  <c r="K24" i="43"/>
  <c r="K25" i="43"/>
  <c r="C30" i="40"/>
  <c r="E30" i="37"/>
  <c r="C30" i="29"/>
  <c r="E30" i="29"/>
  <c r="E30" i="27"/>
  <c r="F10" i="27"/>
  <c r="C30" i="26"/>
  <c r="D17" i="26"/>
  <c r="D21" i="26"/>
  <c r="G30" i="18"/>
  <c r="H18" i="18" s="1"/>
  <c r="E30" i="18"/>
  <c r="C30" i="12"/>
  <c r="D21" i="12"/>
  <c r="G12" i="8"/>
  <c r="G13" i="8"/>
  <c r="C30" i="15"/>
  <c r="D12" i="15"/>
  <c r="G12" i="7"/>
  <c r="G13" i="7"/>
  <c r="G30" i="7"/>
  <c r="G14" i="7"/>
  <c r="G15" i="7"/>
  <c r="G16" i="7"/>
  <c r="G19" i="7"/>
  <c r="G21" i="7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/>
  <c r="H11" i="3"/>
  <c r="F11" i="3"/>
  <c r="K9" i="53"/>
  <c r="K14" i="41"/>
  <c r="K15" i="41"/>
  <c r="K16" i="41"/>
  <c r="K17" i="41"/>
  <c r="K18" i="41"/>
  <c r="K19" i="41"/>
  <c r="K20" i="41"/>
  <c r="K21" i="41"/>
  <c r="K22" i="41"/>
  <c r="K23" i="41"/>
  <c r="K24" i="41"/>
  <c r="K25" i="41"/>
  <c r="I17" i="28"/>
  <c r="I18" i="28"/>
  <c r="I19" i="28"/>
  <c r="I20" i="28"/>
  <c r="G8" i="8"/>
  <c r="G9" i="8"/>
  <c r="G10" i="8"/>
  <c r="G14" i="8"/>
  <c r="G15" i="8"/>
  <c r="G16" i="8"/>
  <c r="G18" i="8"/>
  <c r="G19" i="8"/>
  <c r="G20" i="8"/>
  <c r="G27" i="8"/>
  <c r="G7" i="8"/>
  <c r="G23" i="14"/>
  <c r="G24" i="14"/>
  <c r="G25" i="14"/>
  <c r="G19" i="16"/>
  <c r="G20" i="16"/>
  <c r="G19" i="13"/>
  <c r="G20" i="13"/>
  <c r="G24" i="9"/>
  <c r="G22" i="12"/>
  <c r="K10" i="43"/>
  <c r="J30" i="41"/>
  <c r="I10" i="27"/>
  <c r="I13" i="27"/>
  <c r="I15" i="27"/>
  <c r="C30" i="22"/>
  <c r="D27" i="22"/>
  <c r="G10" i="7"/>
  <c r="G28" i="6"/>
  <c r="D26" i="22"/>
  <c r="K26" i="53"/>
  <c r="K27" i="53"/>
  <c r="K28" i="53"/>
  <c r="J30" i="53"/>
  <c r="D30" i="53"/>
  <c r="K30" i="52"/>
  <c r="J30" i="52"/>
  <c r="C30" i="52"/>
  <c r="K30" i="47"/>
  <c r="I30" i="42"/>
  <c r="I30" i="41"/>
  <c r="E30" i="38"/>
  <c r="F7" i="38"/>
  <c r="I18" i="27"/>
  <c r="I19" i="27"/>
  <c r="I20" i="27"/>
  <c r="I21" i="27"/>
  <c r="I22" i="27"/>
  <c r="I23" i="27"/>
  <c r="I24" i="27"/>
  <c r="I25" i="27"/>
  <c r="I26" i="27"/>
  <c r="E30" i="9"/>
  <c r="F21" i="9"/>
  <c r="F30" i="9"/>
  <c r="G28" i="9"/>
  <c r="G28" i="15"/>
  <c r="K8" i="44"/>
  <c r="K30" i="44"/>
  <c r="K8" i="41"/>
  <c r="K9" i="41"/>
  <c r="K10" i="41"/>
  <c r="K11" i="41"/>
  <c r="K12" i="41"/>
  <c r="K13" i="41"/>
  <c r="K26" i="41"/>
  <c r="K27" i="41"/>
  <c r="K28" i="41"/>
  <c r="E30" i="24"/>
  <c r="F22" i="24" s="1"/>
  <c r="F30" i="24" s="1"/>
  <c r="E30" i="21"/>
  <c r="F26" i="21"/>
  <c r="I28" i="19"/>
  <c r="G18" i="12"/>
  <c r="E30" i="11"/>
  <c r="F21" i="11"/>
  <c r="C30" i="7"/>
  <c r="D17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F7" i="6"/>
  <c r="I28" i="4"/>
  <c r="K9" i="48"/>
  <c r="K30" i="48"/>
  <c r="E30" i="33"/>
  <c r="C30" i="24"/>
  <c r="D7" i="24"/>
  <c r="E30" i="12"/>
  <c r="D22" i="12"/>
  <c r="C30" i="8"/>
  <c r="D28" i="15"/>
  <c r="C30" i="11"/>
  <c r="D23" i="11"/>
  <c r="G8" i="7"/>
  <c r="C30" i="13"/>
  <c r="D24" i="13"/>
  <c r="I11" i="28"/>
  <c r="C30" i="28"/>
  <c r="D21" i="28"/>
  <c r="I16" i="27"/>
  <c r="G30" i="27"/>
  <c r="G9" i="7"/>
  <c r="G7" i="16"/>
  <c r="G30" i="16"/>
  <c r="G8" i="16"/>
  <c r="G9" i="16"/>
  <c r="G15" i="16"/>
  <c r="G16" i="16"/>
  <c r="G17" i="16"/>
  <c r="G18" i="16"/>
  <c r="G26" i="16"/>
  <c r="G27" i="16"/>
  <c r="J30" i="42"/>
  <c r="I17" i="27"/>
  <c r="E30" i="15"/>
  <c r="F10" i="15"/>
  <c r="G7" i="11"/>
  <c r="G7" i="7"/>
  <c r="C30" i="16"/>
  <c r="D14" i="16"/>
  <c r="I7" i="4"/>
  <c r="I30" i="4"/>
  <c r="E30" i="55"/>
  <c r="G30" i="19"/>
  <c r="H24" i="19"/>
  <c r="C30" i="19"/>
  <c r="G22" i="9"/>
  <c r="D24" i="9"/>
  <c r="G30" i="4"/>
  <c r="H17" i="4"/>
  <c r="C30" i="53"/>
  <c r="H30" i="44"/>
  <c r="F30" i="42"/>
  <c r="G30" i="42"/>
  <c r="G26" i="13"/>
  <c r="G27" i="13"/>
  <c r="G21" i="9"/>
  <c r="G23" i="9"/>
  <c r="G25" i="9"/>
  <c r="G26" i="9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D30" i="43"/>
  <c r="F23" i="18"/>
  <c r="G7" i="12"/>
  <c r="G7" i="10"/>
  <c r="C30" i="4"/>
  <c r="D26" i="4"/>
  <c r="D28" i="4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I27" i="28"/>
  <c r="E30" i="20"/>
  <c r="F22" i="20"/>
  <c r="G7" i="14"/>
  <c r="G7" i="13"/>
  <c r="G30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H22" i="17"/>
  <c r="G23" i="17"/>
  <c r="G24" i="17"/>
  <c r="C30" i="17"/>
  <c r="D12" i="17"/>
  <c r="C30" i="6"/>
  <c r="D17" i="6"/>
  <c r="E30" i="19"/>
  <c r="F28" i="19"/>
  <c r="C30" i="18"/>
  <c r="C30" i="3"/>
  <c r="D18" i="3"/>
  <c r="G30" i="5"/>
  <c r="H28" i="5"/>
  <c r="D30" i="42"/>
  <c r="C30" i="42"/>
  <c r="C30" i="10"/>
  <c r="D17" i="10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I28" i="5"/>
  <c r="E30" i="4"/>
  <c r="F28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/>
  <c r="C30" i="20"/>
  <c r="D24" i="20"/>
  <c r="G7" i="17"/>
  <c r="G8" i="17"/>
  <c r="G9" i="17"/>
  <c r="H9" i="17"/>
  <c r="G10" i="17"/>
  <c r="G11" i="17"/>
  <c r="G12" i="17"/>
  <c r="G13" i="17"/>
  <c r="G14" i="17"/>
  <c r="G15" i="17"/>
  <c r="G16" i="17"/>
  <c r="G17" i="17"/>
  <c r="G18" i="17"/>
  <c r="H18" i="17"/>
  <c r="G19" i="17"/>
  <c r="G20" i="17"/>
  <c r="G25" i="17"/>
  <c r="G26" i="17"/>
  <c r="H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/>
  <c r="C30" i="5"/>
  <c r="D12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8" i="26"/>
  <c r="D27" i="26"/>
  <c r="D9" i="23"/>
  <c r="F20" i="20"/>
  <c r="H20" i="19"/>
  <c r="H12" i="19"/>
  <c r="H8" i="19"/>
  <c r="H19" i="19"/>
  <c r="H15" i="19"/>
  <c r="H11" i="19"/>
  <c r="H22" i="19"/>
  <c r="H18" i="19"/>
  <c r="H10" i="19"/>
  <c r="H21" i="19"/>
  <c r="H13" i="19"/>
  <c r="H9" i="19"/>
  <c r="D18" i="19"/>
  <c r="F21" i="18"/>
  <c r="D9" i="16"/>
  <c r="H26" i="4"/>
  <c r="H18" i="4"/>
  <c r="H16" i="4"/>
  <c r="H12" i="4"/>
  <c r="H14" i="4"/>
  <c r="H27" i="4"/>
  <c r="H15" i="4"/>
  <c r="H11" i="4"/>
  <c r="H9" i="3"/>
  <c r="F25" i="3"/>
  <c r="F22" i="3"/>
  <c r="F24" i="3"/>
  <c r="F17" i="3"/>
  <c r="F27" i="3"/>
  <c r="D16" i="17"/>
  <c r="D26" i="17"/>
  <c r="D9" i="9"/>
  <c r="D14" i="9"/>
  <c r="H14" i="3"/>
  <c r="F15" i="3"/>
  <c r="F14" i="3"/>
  <c r="F20" i="3"/>
  <c r="F16" i="3"/>
  <c r="H15" i="3"/>
  <c r="H17" i="19"/>
  <c r="H14" i="19"/>
  <c r="H7" i="19"/>
  <c r="D17" i="19"/>
  <c r="H21" i="18"/>
  <c r="F12" i="3"/>
  <c r="F8" i="3"/>
  <c r="F13" i="3"/>
  <c r="F9" i="3"/>
  <c r="F10" i="3"/>
  <c r="F19" i="33"/>
  <c r="F12" i="33"/>
  <c r="F17" i="33"/>
  <c r="F21" i="33"/>
  <c r="F10" i="29"/>
  <c r="F15" i="29"/>
  <c r="D13" i="28"/>
  <c r="D17" i="28"/>
  <c r="D18" i="28"/>
  <c r="D22" i="28"/>
  <c r="D15" i="28"/>
  <c r="D19" i="28"/>
  <c r="F15" i="24"/>
  <c r="D14" i="23"/>
  <c r="F22" i="21"/>
  <c r="F23" i="21"/>
  <c r="F24" i="21"/>
  <c r="D14" i="21"/>
  <c r="H8" i="20"/>
  <c r="D8" i="20"/>
  <c r="D23" i="19"/>
  <c r="D28" i="19"/>
  <c r="D10" i="8"/>
  <c r="D14" i="8"/>
  <c r="D18" i="8"/>
  <c r="F26" i="11"/>
  <c r="D8" i="11"/>
  <c r="D15" i="7"/>
  <c r="D12" i="7"/>
  <c r="D24" i="14"/>
  <c r="D10" i="16"/>
  <c r="D12" i="16"/>
  <c r="D11" i="16"/>
  <c r="D8" i="16"/>
  <c r="D13" i="13"/>
  <c r="D10" i="13"/>
  <c r="D14" i="13"/>
  <c r="D11" i="13"/>
  <c r="D15" i="13"/>
  <c r="D12" i="13"/>
  <c r="D16" i="13"/>
  <c r="D19" i="13"/>
  <c r="D20" i="13"/>
  <c r="D8" i="9"/>
  <c r="F10" i="6"/>
  <c r="F21" i="6"/>
  <c r="F15" i="6"/>
  <c r="F19" i="6"/>
  <c r="F27" i="6"/>
  <c r="F20" i="6"/>
  <c r="F25" i="6"/>
  <c r="F16" i="6"/>
  <c r="F24" i="6"/>
  <c r="F13" i="6"/>
  <c r="F18" i="3"/>
  <c r="D24" i="28"/>
  <c r="D27" i="28"/>
  <c r="D23" i="26"/>
  <c r="D9" i="26"/>
  <c r="D13" i="24"/>
  <c r="D18" i="24"/>
  <c r="D22" i="24"/>
  <c r="D23" i="24"/>
  <c r="D16" i="24"/>
  <c r="H13" i="20"/>
  <c r="D9" i="12"/>
  <c r="D10" i="12"/>
  <c r="D9" i="15"/>
  <c r="F26" i="5"/>
  <c r="D17" i="4"/>
  <c r="D16" i="4"/>
  <c r="H22" i="3"/>
  <c r="D15" i="21"/>
  <c r="D23" i="21"/>
  <c r="D24" i="21"/>
  <c r="H26" i="20"/>
  <c r="H11" i="20"/>
  <c r="H24" i="18"/>
  <c r="F12" i="18"/>
  <c r="D20" i="18"/>
  <c r="D8" i="18"/>
  <c r="D25" i="18"/>
  <c r="D7" i="16"/>
  <c r="F11" i="5"/>
  <c r="D28" i="3"/>
  <c r="H10" i="20"/>
  <c r="D28" i="28"/>
  <c r="D25" i="40"/>
  <c r="F28" i="6"/>
  <c r="D19" i="3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28" i="4"/>
  <c r="H16" i="19"/>
  <c r="H28" i="19"/>
  <c r="H23" i="27"/>
  <c r="H10" i="27"/>
  <c r="H17" i="27"/>
  <c r="H21" i="27"/>
  <c r="H25" i="27"/>
  <c r="H24" i="27"/>
  <c r="F10" i="24"/>
  <c r="D27" i="24"/>
  <c r="F9" i="23"/>
  <c r="F12" i="23"/>
  <c r="F9" i="21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8" i="18"/>
  <c r="H22" i="18"/>
  <c r="H10" i="18"/>
  <c r="H20" i="18"/>
  <c r="F9" i="18"/>
  <c r="F24" i="18"/>
  <c r="F10" i="18"/>
  <c r="F8" i="18"/>
  <c r="F25" i="18"/>
  <c r="D27" i="17"/>
  <c r="D10" i="17"/>
  <c r="F13" i="12"/>
  <c r="D9" i="5"/>
  <c r="D25" i="5"/>
  <c r="D28" i="5"/>
  <c r="H20" i="3"/>
  <c r="D15" i="3"/>
  <c r="D12" i="3"/>
  <c r="D17" i="3"/>
  <c r="F27" i="29"/>
  <c r="F24" i="29"/>
  <c r="D21" i="21"/>
  <c r="D18" i="21"/>
  <c r="D22" i="21"/>
  <c r="D19" i="21"/>
  <c r="D16" i="21"/>
  <c r="D20" i="21"/>
  <c r="H12" i="20"/>
  <c r="H9" i="20"/>
  <c r="H22" i="20"/>
  <c r="H15" i="20"/>
  <c r="H16" i="20"/>
  <c r="H17" i="20"/>
  <c r="H14" i="20"/>
  <c r="H7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3" i="18"/>
  <c r="F17" i="18"/>
  <c r="F14" i="18"/>
  <c r="F15" i="18"/>
  <c r="F19" i="18"/>
  <c r="D8" i="12"/>
  <c r="D8" i="10"/>
  <c r="D15" i="8"/>
  <c r="D16" i="8"/>
  <c r="F16" i="15"/>
  <c r="D11" i="11"/>
  <c r="H21" i="4"/>
  <c r="H19" i="4"/>
  <c r="H20" i="4"/>
  <c r="H9" i="4"/>
  <c r="H25" i="4"/>
  <c r="H7" i="4"/>
  <c r="H23" i="4"/>
  <c r="H8" i="4"/>
  <c r="H24" i="4"/>
  <c r="H13" i="4"/>
  <c r="H10" i="4"/>
  <c r="F18" i="4"/>
  <c r="F19" i="4"/>
  <c r="F16" i="4"/>
  <c r="F21" i="4"/>
  <c r="D10" i="4"/>
  <c r="F9" i="33"/>
  <c r="F16" i="29"/>
  <c r="F20" i="29"/>
  <c r="F17" i="29"/>
  <c r="F21" i="29"/>
  <c r="F19" i="29"/>
  <c r="F22" i="29"/>
  <c r="F23" i="29"/>
  <c r="F9" i="29"/>
  <c r="D9" i="24"/>
  <c r="F10" i="19"/>
  <c r="H27" i="18"/>
  <c r="D9" i="8"/>
  <c r="D27" i="8"/>
  <c r="D9" i="13"/>
  <c r="D8" i="13"/>
  <c r="D26" i="13"/>
  <c r="D7" i="13"/>
  <c r="D27" i="13"/>
  <c r="G30" i="17"/>
  <c r="H10" i="17"/>
  <c r="D16" i="14"/>
  <c r="D18" i="6"/>
  <c r="D22" i="6"/>
  <c r="D24" i="6"/>
  <c r="D18" i="15"/>
  <c r="D20" i="15"/>
  <c r="D21" i="15"/>
  <c r="D17" i="14"/>
  <c r="D18" i="14"/>
  <c r="D20" i="14"/>
  <c r="D20" i="10"/>
  <c r="D25" i="10"/>
  <c r="D19" i="10"/>
  <c r="D18" i="17"/>
  <c r="D23" i="17"/>
  <c r="D20" i="17"/>
  <c r="D25" i="17"/>
  <c r="D17" i="17"/>
  <c r="D17" i="13"/>
  <c r="D18" i="13"/>
  <c r="D26" i="14"/>
  <c r="D25" i="9"/>
  <c r="D23" i="9"/>
  <c r="D19" i="11"/>
  <c r="D20" i="11"/>
  <c r="D18" i="11"/>
  <c r="D9" i="14"/>
  <c r="D15" i="14"/>
  <c r="D14" i="14"/>
  <c r="D7" i="14"/>
  <c r="D25" i="4"/>
  <c r="D24" i="4"/>
  <c r="D12" i="4"/>
  <c r="D21" i="4"/>
  <c r="D9" i="4"/>
  <c r="D8" i="4"/>
  <c r="D18" i="4"/>
  <c r="D14" i="4"/>
  <c r="D15" i="4"/>
  <c r="D7" i="4"/>
  <c r="D27" i="4"/>
  <c r="D22" i="4"/>
  <c r="F19" i="3"/>
  <c r="D11" i="3"/>
  <c r="F8" i="29"/>
  <c r="D8" i="28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F8" i="19"/>
  <c r="F7" i="19"/>
  <c r="F9" i="19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F26" i="18"/>
  <c r="F27" i="18"/>
  <c r="D10" i="10"/>
  <c r="D12" i="10"/>
  <c r="F9" i="11"/>
  <c r="D14" i="11"/>
  <c r="F8" i="6"/>
  <c r="F9" i="6"/>
  <c r="D26" i="6"/>
  <c r="D14" i="6"/>
  <c r="D8" i="6"/>
  <c r="D15" i="6"/>
  <c r="D10" i="6"/>
  <c r="D9" i="6"/>
  <c r="H18" i="5"/>
  <c r="F27" i="5"/>
  <c r="F15" i="5"/>
  <c r="F14" i="5"/>
  <c r="F10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D8" i="3"/>
  <c r="H23" i="17"/>
  <c r="H20" i="17"/>
  <c r="D19" i="40"/>
  <c r="D30" i="40"/>
  <c r="D21" i="40"/>
  <c r="D22" i="40"/>
  <c r="F11" i="38"/>
  <c r="F15" i="38"/>
  <c r="F21" i="38"/>
  <c r="F13" i="38"/>
  <c r="F24" i="38"/>
  <c r="F26" i="38"/>
  <c r="F14" i="37"/>
  <c r="F9" i="37"/>
  <c r="F21" i="37"/>
  <c r="D25" i="32"/>
  <c r="D30" i="32"/>
  <c r="D10" i="28"/>
  <c r="D26" i="28"/>
  <c r="D25" i="28"/>
  <c r="D16" i="28"/>
  <c r="D20" i="28"/>
  <c r="D14" i="28"/>
  <c r="I30" i="28"/>
  <c r="D9" i="28"/>
  <c r="D30" i="28"/>
  <c r="D11" i="28"/>
  <c r="D23" i="28"/>
  <c r="D12" i="28"/>
  <c r="I30" i="27"/>
  <c r="J17" i="27"/>
  <c r="G30" i="26"/>
  <c r="H22" i="26"/>
  <c r="D14" i="26"/>
  <c r="D28" i="26"/>
  <c r="F7" i="24"/>
  <c r="D8" i="24"/>
  <c r="D20" i="24"/>
  <c r="D15" i="24"/>
  <c r="D17" i="24"/>
  <c r="D24" i="24"/>
  <c r="D19" i="24"/>
  <c r="D14" i="24"/>
  <c r="F27" i="23"/>
  <c r="F21" i="23"/>
  <c r="F23" i="23"/>
  <c r="F24" i="23"/>
  <c r="F26" i="23"/>
  <c r="F20" i="23"/>
  <c r="F16" i="23"/>
  <c r="F15" i="23"/>
  <c r="F13" i="23"/>
  <c r="D7" i="23"/>
  <c r="D15" i="23"/>
  <c r="D8" i="23"/>
  <c r="D10" i="23"/>
  <c r="D12" i="23"/>
  <c r="F16" i="22"/>
  <c r="D9" i="22"/>
  <c r="F27" i="21"/>
  <c r="F7" i="21"/>
  <c r="G30" i="21"/>
  <c r="H25" i="21"/>
  <c r="D27" i="21"/>
  <c r="D17" i="21"/>
  <c r="D10" i="20"/>
  <c r="D9" i="20"/>
  <c r="D14" i="20"/>
  <c r="D11" i="20"/>
  <c r="D27" i="20"/>
  <c r="D18" i="20"/>
  <c r="I30" i="19"/>
  <c r="J24" i="19"/>
  <c r="J13" i="19"/>
  <c r="J7" i="19"/>
  <c r="D30" i="19"/>
  <c r="I30" i="18"/>
  <c r="J19" i="18" s="1"/>
  <c r="F18" i="18"/>
  <c r="F16" i="18"/>
  <c r="F20" i="18"/>
  <c r="F30" i="18" s="1"/>
  <c r="F22" i="18"/>
  <c r="F28" i="18"/>
  <c r="D18" i="18"/>
  <c r="D11" i="18"/>
  <c r="J28" i="18"/>
  <c r="H12" i="17"/>
  <c r="H19" i="17"/>
  <c r="D24" i="17"/>
  <c r="D22" i="17"/>
  <c r="D7" i="17"/>
  <c r="D15" i="17"/>
  <c r="D9" i="17"/>
  <c r="D30" i="17"/>
  <c r="D28" i="17"/>
  <c r="H24" i="17"/>
  <c r="D21" i="17"/>
  <c r="D19" i="17"/>
  <c r="D8" i="17"/>
  <c r="D13" i="17"/>
  <c r="D14" i="17"/>
  <c r="D11" i="17"/>
  <c r="F11" i="12"/>
  <c r="F21" i="12"/>
  <c r="F10" i="12"/>
  <c r="F7" i="12"/>
  <c r="F20" i="12"/>
  <c r="F9" i="12"/>
  <c r="F27" i="12"/>
  <c r="F16" i="12"/>
  <c r="F26" i="12"/>
  <c r="F19" i="12"/>
  <c r="F8" i="12"/>
  <c r="F12" i="12"/>
  <c r="F14" i="12"/>
  <c r="F15" i="12"/>
  <c r="F22" i="12"/>
  <c r="F17" i="10"/>
  <c r="F27" i="10"/>
  <c r="F24" i="10"/>
  <c r="F21" i="10"/>
  <c r="F26" i="10"/>
  <c r="G30" i="10"/>
  <c r="H10" i="10" s="1"/>
  <c r="H19" i="10"/>
  <c r="H8" i="10"/>
  <c r="D26" i="10"/>
  <c r="D23" i="10"/>
  <c r="D15" i="10"/>
  <c r="D7" i="10"/>
  <c r="D18" i="10"/>
  <c r="D24" i="10"/>
  <c r="D11" i="10"/>
  <c r="D13" i="10"/>
  <c r="D16" i="10"/>
  <c r="D21" i="10"/>
  <c r="D14" i="10"/>
  <c r="D27" i="10"/>
  <c r="D22" i="10"/>
  <c r="G30" i="8"/>
  <c r="H22" i="8" s="1"/>
  <c r="D21" i="8"/>
  <c r="D22" i="8"/>
  <c r="D23" i="8"/>
  <c r="D24" i="8"/>
  <c r="D7" i="8"/>
  <c r="D30" i="8"/>
  <c r="D26" i="8"/>
  <c r="D19" i="8"/>
  <c r="D13" i="8"/>
  <c r="D8" i="8"/>
  <c r="D12" i="8"/>
  <c r="F26" i="15"/>
  <c r="F23" i="15"/>
  <c r="F13" i="15"/>
  <c r="D17" i="15"/>
  <c r="D16" i="15"/>
  <c r="D24" i="15"/>
  <c r="D22" i="15"/>
  <c r="D14" i="15"/>
  <c r="D7" i="15"/>
  <c r="D26" i="15"/>
  <c r="D11" i="15"/>
  <c r="D23" i="15"/>
  <c r="D10" i="15"/>
  <c r="D13" i="15"/>
  <c r="D25" i="15"/>
  <c r="D19" i="15"/>
  <c r="D27" i="15"/>
  <c r="D8" i="15"/>
  <c r="D15" i="15"/>
  <c r="F12" i="11"/>
  <c r="F13" i="11"/>
  <c r="G30" i="11"/>
  <c r="H27" i="11"/>
  <c r="D15" i="11"/>
  <c r="D25" i="11"/>
  <c r="D16" i="11"/>
  <c r="D13" i="11"/>
  <c r="D27" i="11"/>
  <c r="D12" i="11"/>
  <c r="D17" i="11"/>
  <c r="D26" i="11"/>
  <c r="H25" i="7"/>
  <c r="H18" i="7"/>
  <c r="H17" i="7"/>
  <c r="H15" i="7"/>
  <c r="H10" i="7"/>
  <c r="H16" i="7"/>
  <c r="H21" i="7"/>
  <c r="H19" i="7"/>
  <c r="H7" i="7"/>
  <c r="H26" i="7"/>
  <c r="H27" i="7"/>
  <c r="H9" i="7"/>
  <c r="D7" i="7"/>
  <c r="D26" i="7"/>
  <c r="D13" i="7"/>
  <c r="D10" i="7"/>
  <c r="D27" i="7"/>
  <c r="D16" i="7"/>
  <c r="D21" i="7"/>
  <c r="D9" i="7"/>
  <c r="D8" i="7"/>
  <c r="D25" i="7"/>
  <c r="D14" i="7"/>
  <c r="D19" i="7"/>
  <c r="D21" i="14"/>
  <c r="D28" i="14"/>
  <c r="D13" i="14"/>
  <c r="D11" i="14"/>
  <c r="D19" i="14"/>
  <c r="D27" i="14"/>
  <c r="D12" i="14"/>
  <c r="D8" i="14"/>
  <c r="D10" i="14"/>
  <c r="D25" i="14"/>
  <c r="G30" i="14"/>
  <c r="H28" i="14"/>
  <c r="D20" i="16"/>
  <c r="D16" i="16"/>
  <c r="H24" i="13"/>
  <c r="D19" i="9"/>
  <c r="D21" i="9"/>
  <c r="D11" i="9"/>
  <c r="D10" i="9"/>
  <c r="D16" i="9"/>
  <c r="D22" i="9"/>
  <c r="D17" i="9"/>
  <c r="D7" i="9"/>
  <c r="D30" i="9"/>
  <c r="D12" i="9"/>
  <c r="D18" i="9"/>
  <c r="D20" i="9"/>
  <c r="D26" i="9"/>
  <c r="D13" i="9"/>
  <c r="D15" i="9"/>
  <c r="G30" i="9"/>
  <c r="H25" i="9"/>
  <c r="G30" i="6"/>
  <c r="H21" i="6"/>
  <c r="F14" i="6"/>
  <c r="F26" i="6"/>
  <c r="D11" i="6"/>
  <c r="D12" i="6"/>
  <c r="D16" i="6"/>
  <c r="D20" i="6"/>
  <c r="D25" i="6"/>
  <c r="D27" i="6"/>
  <c r="D7" i="6"/>
  <c r="D13" i="6"/>
  <c r="D23" i="6"/>
  <c r="H15" i="5"/>
  <c r="H7" i="5"/>
  <c r="H27" i="5"/>
  <c r="F12" i="5"/>
  <c r="F23" i="5"/>
  <c r="F22" i="5"/>
  <c r="F16" i="5"/>
  <c r="F13" i="5"/>
  <c r="F21" i="5"/>
  <c r="F7" i="5"/>
  <c r="F8" i="5"/>
  <c r="F17" i="5"/>
  <c r="F18" i="5"/>
  <c r="F19" i="5"/>
  <c r="F20" i="5"/>
  <c r="F25" i="5"/>
  <c r="F24" i="5"/>
  <c r="I30" i="5"/>
  <c r="J26" i="5"/>
  <c r="J19" i="4"/>
  <c r="J18" i="4"/>
  <c r="H30" i="4"/>
  <c r="J22" i="4"/>
  <c r="J20" i="4"/>
  <c r="F17" i="4"/>
  <c r="F12" i="4"/>
  <c r="F15" i="4"/>
  <c r="F10" i="4"/>
  <c r="F7" i="4"/>
  <c r="F9" i="4"/>
  <c r="F13" i="4"/>
  <c r="F27" i="4"/>
  <c r="F26" i="4"/>
  <c r="F25" i="4"/>
  <c r="J26" i="4"/>
  <c r="F20" i="4"/>
  <c r="F23" i="4"/>
  <c r="F22" i="4"/>
  <c r="F24" i="4"/>
  <c r="K30" i="53"/>
  <c r="K30" i="43"/>
  <c r="K30" i="42"/>
  <c r="F30" i="33"/>
  <c r="F10" i="38"/>
  <c r="F22" i="38"/>
  <c r="F18" i="38"/>
  <c r="F9" i="38"/>
  <c r="F25" i="38"/>
  <c r="F8" i="38"/>
  <c r="F23" i="38"/>
  <c r="F28" i="38"/>
  <c r="F14" i="38"/>
  <c r="F16" i="38"/>
  <c r="F12" i="38"/>
  <c r="F19" i="38"/>
  <c r="F20" i="38"/>
  <c r="F17" i="38"/>
  <c r="F27" i="38"/>
  <c r="F22" i="37"/>
  <c r="F17" i="37"/>
  <c r="F24" i="37"/>
  <c r="F20" i="37"/>
  <c r="F23" i="37"/>
  <c r="F19" i="37"/>
  <c r="F12" i="37"/>
  <c r="F13" i="29"/>
  <c r="F14" i="29"/>
  <c r="F12" i="29"/>
  <c r="F28" i="29"/>
  <c r="H22" i="27"/>
  <c r="H19" i="27"/>
  <c r="H15" i="27"/>
  <c r="F17" i="27"/>
  <c r="F23" i="27"/>
  <c r="F18" i="27"/>
  <c r="F24" i="27"/>
  <c r="F15" i="27"/>
  <c r="F21" i="27"/>
  <c r="F25" i="27"/>
  <c r="F22" i="27"/>
  <c r="F26" i="27"/>
  <c r="F13" i="27"/>
  <c r="H12" i="26"/>
  <c r="H11" i="26"/>
  <c r="H15" i="26"/>
  <c r="D7" i="26"/>
  <c r="D12" i="26"/>
  <c r="D26" i="26"/>
  <c r="D20" i="26"/>
  <c r="D16" i="26"/>
  <c r="H9" i="26"/>
  <c r="D25" i="26"/>
  <c r="D22" i="26"/>
  <c r="D11" i="26"/>
  <c r="D24" i="26"/>
  <c r="D19" i="26"/>
  <c r="D15" i="26"/>
  <c r="D18" i="26"/>
  <c r="F14" i="24"/>
  <c r="F13" i="24"/>
  <c r="F12" i="24"/>
  <c r="F8" i="24"/>
  <c r="F9" i="24"/>
  <c r="F16" i="24"/>
  <c r="D26" i="24"/>
  <c r="D12" i="24"/>
  <c r="D11" i="24"/>
  <c r="D30" i="24"/>
  <c r="D10" i="24"/>
  <c r="G30" i="24"/>
  <c r="D19" i="23"/>
  <c r="D27" i="23"/>
  <c r="D16" i="23"/>
  <c r="D20" i="23"/>
  <c r="D24" i="23"/>
  <c r="D17" i="23"/>
  <c r="D21" i="23"/>
  <c r="D25" i="23"/>
  <c r="D18" i="23"/>
  <c r="D26" i="23"/>
  <c r="F22" i="23"/>
  <c r="F14" i="23"/>
  <c r="G30" i="23"/>
  <c r="G30" i="22"/>
  <c r="H27" i="22"/>
  <c r="F9" i="22"/>
  <c r="D15" i="22"/>
  <c r="D20" i="22"/>
  <c r="D24" i="22"/>
  <c r="D12" i="22"/>
  <c r="D16" i="22"/>
  <c r="D21" i="22"/>
  <c r="D13" i="22"/>
  <c r="D18" i="22"/>
  <c r="D22" i="22"/>
  <c r="D10" i="22"/>
  <c r="D14" i="22"/>
  <c r="D19" i="22"/>
  <c r="D23" i="22"/>
  <c r="D7" i="22"/>
  <c r="D8" i="22"/>
  <c r="F10" i="21"/>
  <c r="F21" i="21"/>
  <c r="F20" i="21"/>
  <c r="F19" i="21"/>
  <c r="F14" i="21"/>
  <c r="F17" i="21"/>
  <c r="F16" i="21"/>
  <c r="F15" i="21"/>
  <c r="F13" i="21"/>
  <c r="F12" i="21"/>
  <c r="D8" i="21"/>
  <c r="D26" i="21"/>
  <c r="H21" i="20"/>
  <c r="D26" i="20"/>
  <c r="D22" i="20"/>
  <c r="D7" i="20"/>
  <c r="I30" i="20"/>
  <c r="J11" i="20"/>
  <c r="J22" i="20"/>
  <c r="H24" i="20"/>
  <c r="H25" i="20"/>
  <c r="H20" i="20"/>
  <c r="H28" i="20"/>
  <c r="H18" i="20"/>
  <c r="F30" i="20"/>
  <c r="D13" i="20"/>
  <c r="D28" i="20"/>
  <c r="D16" i="20"/>
  <c r="D17" i="20"/>
  <c r="D12" i="20"/>
  <c r="D19" i="20"/>
  <c r="D21" i="20"/>
  <c r="D15" i="20"/>
  <c r="D25" i="20"/>
  <c r="D23" i="20"/>
  <c r="J8" i="19"/>
  <c r="J9" i="19"/>
  <c r="J26" i="19"/>
  <c r="H23" i="19"/>
  <c r="H25" i="19"/>
  <c r="H26" i="19"/>
  <c r="H30" i="19"/>
  <c r="H27" i="19"/>
  <c r="F30" i="19"/>
  <c r="H14" i="18"/>
  <c r="H28" i="18"/>
  <c r="J14" i="18"/>
  <c r="J27" i="18"/>
  <c r="J26" i="18"/>
  <c r="J22" i="18"/>
  <c r="J18" i="18"/>
  <c r="D22" i="18"/>
  <c r="D19" i="18"/>
  <c r="D16" i="18"/>
  <c r="D14" i="18"/>
  <c r="D28" i="18"/>
  <c r="D24" i="18"/>
  <c r="D27" i="18"/>
  <c r="D21" i="18"/>
  <c r="D10" i="18"/>
  <c r="D23" i="18"/>
  <c r="D13" i="18"/>
  <c r="D15" i="18"/>
  <c r="D9" i="18"/>
  <c r="D12" i="18"/>
  <c r="J10" i="18"/>
  <c r="J23" i="18"/>
  <c r="J15" i="18"/>
  <c r="J17" i="18"/>
  <c r="J20" i="18"/>
  <c r="J13" i="18"/>
  <c r="D17" i="18"/>
  <c r="D26" i="18"/>
  <c r="D20" i="20"/>
  <c r="H15" i="18"/>
  <c r="H11" i="18"/>
  <c r="H13" i="18"/>
  <c r="H16" i="18"/>
  <c r="H7" i="17"/>
  <c r="H14" i="17"/>
  <c r="H13" i="17"/>
  <c r="H11" i="17"/>
  <c r="H21" i="17"/>
  <c r="H15" i="17"/>
  <c r="H27" i="17"/>
  <c r="H28" i="17"/>
  <c r="F24" i="12"/>
  <c r="F23" i="12"/>
  <c r="F17" i="12"/>
  <c r="G30" i="12"/>
  <c r="H11" i="12"/>
  <c r="D20" i="12"/>
  <c r="D19" i="12"/>
  <c r="D7" i="12"/>
  <c r="F23" i="10"/>
  <c r="F14" i="10"/>
  <c r="F15" i="10"/>
  <c r="F16" i="10"/>
  <c r="F9" i="10"/>
  <c r="F12" i="10"/>
  <c r="H17" i="10"/>
  <c r="F13" i="10"/>
  <c r="H16" i="10"/>
  <c r="H18" i="10"/>
  <c r="H21" i="10"/>
  <c r="H13" i="10"/>
  <c r="F22" i="10"/>
  <c r="F20" i="10"/>
  <c r="D9" i="10"/>
  <c r="H21" i="8"/>
  <c r="F9" i="8"/>
  <c r="F16" i="8"/>
  <c r="H7" i="8"/>
  <c r="H16" i="8"/>
  <c r="H14" i="8"/>
  <c r="H8" i="8"/>
  <c r="G30" i="15"/>
  <c r="H28" i="15"/>
  <c r="F14" i="15"/>
  <c r="F7" i="15"/>
  <c r="H16" i="15"/>
  <c r="H11" i="15"/>
  <c r="H23" i="15"/>
  <c r="H22" i="15"/>
  <c r="H10" i="15"/>
  <c r="H24" i="15"/>
  <c r="H17" i="15"/>
  <c r="H25" i="15"/>
  <c r="F25" i="15"/>
  <c r="F9" i="15"/>
  <c r="F12" i="15"/>
  <c r="F19" i="15"/>
  <c r="F22" i="15"/>
  <c r="F28" i="15"/>
  <c r="F21" i="15"/>
  <c r="F24" i="15"/>
  <c r="F15" i="15"/>
  <c r="F18" i="15"/>
  <c r="H7" i="15"/>
  <c r="F17" i="15"/>
  <c r="F20" i="15"/>
  <c r="F27" i="15"/>
  <c r="F11" i="15"/>
  <c r="H12" i="11"/>
  <c r="F15" i="11"/>
  <c r="F16" i="11"/>
  <c r="H16" i="11"/>
  <c r="D7" i="11"/>
  <c r="D22" i="11"/>
  <c r="D10" i="11"/>
  <c r="D21" i="11"/>
  <c r="D9" i="11"/>
  <c r="D24" i="11"/>
  <c r="H8" i="7"/>
  <c r="H14" i="7"/>
  <c r="H20" i="7"/>
  <c r="H12" i="7"/>
  <c r="H13" i="7"/>
  <c r="H21" i="14"/>
  <c r="H15" i="14"/>
  <c r="H7" i="14"/>
  <c r="H20" i="14"/>
  <c r="H18" i="14"/>
  <c r="H26" i="14"/>
  <c r="H12" i="14"/>
  <c r="H23" i="14"/>
  <c r="H19" i="14"/>
  <c r="H13" i="14"/>
  <c r="H22" i="14"/>
  <c r="H9" i="14"/>
  <c r="H10" i="14"/>
  <c r="H25" i="14"/>
  <c r="H8" i="14"/>
  <c r="H11" i="14"/>
  <c r="H27" i="14"/>
  <c r="H24" i="14"/>
  <c r="H16" i="14"/>
  <c r="H14" i="14"/>
  <c r="H17" i="14"/>
  <c r="D23" i="14"/>
  <c r="D30" i="14"/>
  <c r="D22" i="14"/>
  <c r="H14" i="16"/>
  <c r="H20" i="16"/>
  <c r="H17" i="16"/>
  <c r="H9" i="16"/>
  <c r="H13" i="16"/>
  <c r="H10" i="16"/>
  <c r="H27" i="16"/>
  <c r="H26" i="16"/>
  <c r="H16" i="16"/>
  <c r="H15" i="16"/>
  <c r="H25" i="16"/>
  <c r="H12" i="16"/>
  <c r="H8" i="16"/>
  <c r="H18" i="16"/>
  <c r="H11" i="16"/>
  <c r="H19" i="16"/>
  <c r="H7" i="16"/>
  <c r="H23" i="16"/>
  <c r="H22" i="16"/>
  <c r="D25" i="16"/>
  <c r="D17" i="16"/>
  <c r="D13" i="16"/>
  <c r="D27" i="16"/>
  <c r="D23" i="16"/>
  <c r="D19" i="16"/>
  <c r="D15" i="16"/>
  <c r="D26" i="16"/>
  <c r="D22" i="16"/>
  <c r="D18" i="16"/>
  <c r="H25" i="13"/>
  <c r="H10" i="13"/>
  <c r="H12" i="13"/>
  <c r="H22" i="13"/>
  <c r="H14" i="13"/>
  <c r="H16" i="13"/>
  <c r="H18" i="13"/>
  <c r="H7" i="13"/>
  <c r="H27" i="13"/>
  <c r="H23" i="13"/>
  <c r="H9" i="13"/>
  <c r="H11" i="13"/>
  <c r="H13" i="13"/>
  <c r="H19" i="13"/>
  <c r="H8" i="13"/>
  <c r="H26" i="13"/>
  <c r="H15" i="13"/>
  <c r="H17" i="13"/>
  <c r="H20" i="13"/>
  <c r="D23" i="13"/>
  <c r="D22" i="13"/>
  <c r="D25" i="13"/>
  <c r="H8" i="9"/>
  <c r="H9" i="9"/>
  <c r="H28" i="9"/>
  <c r="H19" i="9"/>
  <c r="H7" i="9"/>
  <c r="H24" i="9"/>
  <c r="H17" i="9"/>
  <c r="H14" i="9"/>
  <c r="H11" i="9"/>
  <c r="H26" i="9"/>
  <c r="D28" i="9"/>
  <c r="H20" i="6"/>
  <c r="H15" i="6"/>
  <c r="F17" i="6"/>
  <c r="F12" i="6"/>
  <c r="F23" i="6"/>
  <c r="F22" i="6"/>
  <c r="D19" i="6"/>
  <c r="D21" i="6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F28" i="5"/>
  <c r="J9" i="4"/>
  <c r="J11" i="4"/>
  <c r="J8" i="4"/>
  <c r="J27" i="4"/>
  <c r="J21" i="4"/>
  <c r="J7" i="4"/>
  <c r="F11" i="4"/>
  <c r="F14" i="4"/>
  <c r="F8" i="4"/>
  <c r="F30" i="4"/>
  <c r="J13" i="4"/>
  <c r="J24" i="4"/>
  <c r="J15" i="4"/>
  <c r="J10" i="4"/>
  <c r="J28" i="4"/>
  <c r="D19" i="4"/>
  <c r="D20" i="4"/>
  <c r="D13" i="4"/>
  <c r="D30" i="4"/>
  <c r="D23" i="4"/>
  <c r="D11" i="4"/>
  <c r="J17" i="4"/>
  <c r="J25" i="4"/>
  <c r="J23" i="4"/>
  <c r="J12" i="4"/>
  <c r="J16" i="4"/>
  <c r="J14" i="4"/>
  <c r="F28" i="3"/>
  <c r="F30" i="3"/>
  <c r="I30" i="3"/>
  <c r="J11" i="3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D7" i="3"/>
  <c r="H27" i="3"/>
  <c r="D13" i="3"/>
  <c r="D25" i="3"/>
  <c r="H17" i="3"/>
  <c r="H8" i="3"/>
  <c r="H23" i="3"/>
  <c r="H28" i="3"/>
  <c r="H13" i="3"/>
  <c r="H12" i="3"/>
  <c r="K30" i="55"/>
  <c r="K30" i="41"/>
  <c r="H11" i="24"/>
  <c r="H14" i="24"/>
  <c r="H13" i="24"/>
  <c r="H10" i="24"/>
  <c r="H24" i="24"/>
  <c r="H15" i="24"/>
  <c r="H18" i="24"/>
  <c r="H26" i="24"/>
  <c r="H17" i="24"/>
  <c r="H23" i="24"/>
  <c r="H27" i="24"/>
  <c r="F26" i="24"/>
  <c r="F17" i="24"/>
  <c r="F20" i="24"/>
  <c r="F24" i="24"/>
  <c r="F19" i="24"/>
  <c r="F27" i="24"/>
  <c r="F23" i="24"/>
  <c r="H20" i="22"/>
  <c r="H8" i="17"/>
  <c r="H16" i="17"/>
  <c r="H25" i="17"/>
  <c r="H17" i="17"/>
  <c r="H13" i="8"/>
  <c r="D30" i="29"/>
  <c r="J17" i="28"/>
  <c r="J7" i="28"/>
  <c r="J25" i="28"/>
  <c r="J19" i="28"/>
  <c r="J27" i="28"/>
  <c r="J15" i="28"/>
  <c r="J18" i="28"/>
  <c r="J20" i="28"/>
  <c r="J14" i="28"/>
  <c r="J12" i="28"/>
  <c r="J28" i="28"/>
  <c r="J16" i="28"/>
  <c r="J24" i="28"/>
  <c r="J9" i="28"/>
  <c r="J23" i="28"/>
  <c r="J8" i="28"/>
  <c r="J10" i="28"/>
  <c r="J13" i="28"/>
  <c r="J21" i="28"/>
  <c r="J11" i="28"/>
  <c r="J22" i="28"/>
  <c r="J26" i="28"/>
  <c r="J10" i="27"/>
  <c r="J19" i="27"/>
  <c r="J22" i="27"/>
  <c r="J16" i="27"/>
  <c r="J20" i="27"/>
  <c r="J15" i="27"/>
  <c r="J23" i="27"/>
  <c r="J21" i="27"/>
  <c r="J25" i="27"/>
  <c r="J13" i="27"/>
  <c r="J18" i="27"/>
  <c r="J26" i="27"/>
  <c r="J30" i="27"/>
  <c r="J24" i="27"/>
  <c r="H23" i="26"/>
  <c r="H8" i="26"/>
  <c r="H24" i="26"/>
  <c r="H7" i="26"/>
  <c r="H30" i="26"/>
  <c r="H28" i="26"/>
  <c r="H21" i="26"/>
  <c r="H19" i="26"/>
  <c r="H17" i="26"/>
  <c r="H14" i="26"/>
  <c r="H20" i="26"/>
  <c r="H26" i="26"/>
  <c r="H16" i="26"/>
  <c r="H25" i="26"/>
  <c r="H13" i="26"/>
  <c r="H10" i="26"/>
  <c r="H27" i="26"/>
  <c r="H18" i="26"/>
  <c r="H9" i="22"/>
  <c r="H18" i="22"/>
  <c r="D30" i="22"/>
  <c r="H8" i="22"/>
  <c r="H13" i="22"/>
  <c r="H7" i="21"/>
  <c r="H13" i="21"/>
  <c r="H10" i="21"/>
  <c r="H16" i="21"/>
  <c r="H23" i="21"/>
  <c r="H19" i="21"/>
  <c r="H14" i="21"/>
  <c r="H18" i="21"/>
  <c r="H20" i="21"/>
  <c r="H8" i="21"/>
  <c r="H15" i="21"/>
  <c r="H22" i="21"/>
  <c r="H17" i="21"/>
  <c r="H9" i="21"/>
  <c r="H24" i="21"/>
  <c r="H12" i="21"/>
  <c r="H26" i="21"/>
  <c r="H27" i="21"/>
  <c r="H21" i="21"/>
  <c r="J23" i="20"/>
  <c r="D30" i="20"/>
  <c r="J24" i="20"/>
  <c r="J8" i="20"/>
  <c r="J23" i="19"/>
  <c r="J10" i="19"/>
  <c r="J28" i="19"/>
  <c r="J11" i="19"/>
  <c r="J25" i="19"/>
  <c r="J12" i="19"/>
  <c r="J17" i="19"/>
  <c r="J18" i="19"/>
  <c r="J22" i="19"/>
  <c r="J15" i="19"/>
  <c r="J16" i="19"/>
  <c r="J20" i="19"/>
  <c r="J19" i="19"/>
  <c r="J27" i="19"/>
  <c r="J14" i="19"/>
  <c r="J21" i="19"/>
  <c r="J16" i="18"/>
  <c r="J21" i="18"/>
  <c r="J25" i="18"/>
  <c r="H24" i="12"/>
  <c r="H15" i="10"/>
  <c r="H25" i="10"/>
  <c r="H20" i="10"/>
  <c r="D30" i="10"/>
  <c r="H10" i="8"/>
  <c r="H27" i="8"/>
  <c r="H18" i="8"/>
  <c r="H9" i="8"/>
  <c r="H17" i="8"/>
  <c r="H20" i="8"/>
  <c r="H26" i="8"/>
  <c r="H23" i="8"/>
  <c r="H19" i="15"/>
  <c r="H14" i="15"/>
  <c r="H20" i="15"/>
  <c r="H21" i="15"/>
  <c r="H8" i="15"/>
  <c r="H27" i="15"/>
  <c r="H26" i="15"/>
  <c r="D30" i="15"/>
  <c r="H8" i="11"/>
  <c r="H26" i="11"/>
  <c r="H23" i="11"/>
  <c r="H7" i="11"/>
  <c r="H24" i="11"/>
  <c r="H9" i="11"/>
  <c r="H11" i="11"/>
  <c r="H21" i="11"/>
  <c r="H17" i="11"/>
  <c r="H22" i="11"/>
  <c r="H25" i="11"/>
  <c r="H10" i="11"/>
  <c r="H20" i="11"/>
  <c r="H19" i="11"/>
  <c r="H18" i="11"/>
  <c r="H14" i="11"/>
  <c r="H15" i="11"/>
  <c r="H13" i="11"/>
  <c r="D30" i="7"/>
  <c r="H30" i="16"/>
  <c r="H10" i="9"/>
  <c r="H18" i="9"/>
  <c r="H13" i="9"/>
  <c r="H23" i="9"/>
  <c r="H27" i="9"/>
  <c r="H12" i="9"/>
  <c r="H22" i="9"/>
  <c r="H20" i="9"/>
  <c r="H30" i="9"/>
  <c r="H21" i="9"/>
  <c r="H16" i="9"/>
  <c r="H15" i="9"/>
  <c r="H16" i="6"/>
  <c r="H27" i="6"/>
  <c r="H26" i="6"/>
  <c r="H19" i="6"/>
  <c r="H25" i="6"/>
  <c r="H8" i="6"/>
  <c r="H30" i="6"/>
  <c r="H7" i="6"/>
  <c r="H23" i="6"/>
  <c r="H24" i="6"/>
  <c r="H9" i="6"/>
  <c r="H10" i="6"/>
  <c r="H18" i="6"/>
  <c r="H11" i="6"/>
  <c r="H13" i="6"/>
  <c r="H12" i="6"/>
  <c r="H22" i="6"/>
  <c r="H14" i="6"/>
  <c r="H28" i="6"/>
  <c r="H17" i="6"/>
  <c r="F30" i="6"/>
  <c r="D30" i="6"/>
  <c r="H30" i="5"/>
  <c r="J23" i="5"/>
  <c r="F30" i="5"/>
  <c r="J24" i="5"/>
  <c r="J20" i="5"/>
  <c r="J9" i="5"/>
  <c r="J17" i="5"/>
  <c r="J11" i="5"/>
  <c r="J13" i="5"/>
  <c r="J18" i="5"/>
  <c r="J7" i="5"/>
  <c r="J27" i="5"/>
  <c r="D30" i="5"/>
  <c r="J15" i="5"/>
  <c r="J28" i="5"/>
  <c r="J19" i="5"/>
  <c r="J21" i="5"/>
  <c r="J14" i="5"/>
  <c r="J22" i="5"/>
  <c r="J25" i="5"/>
  <c r="J10" i="5"/>
  <c r="J12" i="5"/>
  <c r="J16" i="5"/>
  <c r="J8" i="5"/>
  <c r="J8" i="3"/>
  <c r="F30" i="38"/>
  <c r="F30" i="37"/>
  <c r="F30" i="29"/>
  <c r="H30" i="27"/>
  <c r="F30" i="27"/>
  <c r="D30" i="26"/>
  <c r="H12" i="24"/>
  <c r="H7" i="24"/>
  <c r="H9" i="24"/>
  <c r="H20" i="24"/>
  <c r="H8" i="24"/>
  <c r="H19" i="24"/>
  <c r="H16" i="24"/>
  <c r="H22" i="24"/>
  <c r="H15" i="23"/>
  <c r="H17" i="23"/>
  <c r="D30" i="23"/>
  <c r="H27" i="23"/>
  <c r="H16" i="23"/>
  <c r="H14" i="23"/>
  <c r="H12" i="23"/>
  <c r="H24" i="23"/>
  <c r="H20" i="23"/>
  <c r="F30" i="23"/>
  <c r="H21" i="23"/>
  <c r="H9" i="23"/>
  <c r="H19" i="23"/>
  <c r="H7" i="23"/>
  <c r="H10" i="23"/>
  <c r="H26" i="23"/>
  <c r="H22" i="23"/>
  <c r="H8" i="23"/>
  <c r="H18" i="23"/>
  <c r="H25" i="23"/>
  <c r="H13" i="23"/>
  <c r="H7" i="22"/>
  <c r="H12" i="22"/>
  <c r="H14" i="22"/>
  <c r="H10" i="22"/>
  <c r="H15" i="22"/>
  <c r="H26" i="22"/>
  <c r="H21" i="22"/>
  <c r="H23" i="22"/>
  <c r="H22" i="22"/>
  <c r="H24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D30" i="18"/>
  <c r="H30" i="17"/>
  <c r="F30" i="12"/>
  <c r="H7" i="12"/>
  <c r="H9" i="12"/>
  <c r="H18" i="12"/>
  <c r="H26" i="12"/>
  <c r="H13" i="12"/>
  <c r="H20" i="12"/>
  <c r="H14" i="12"/>
  <c r="H21" i="12"/>
  <c r="H10" i="12"/>
  <c r="H30" i="12" s="1"/>
  <c r="H22" i="12"/>
  <c r="H19" i="12"/>
  <c r="H16" i="12"/>
  <c r="H27" i="12"/>
  <c r="H25" i="12"/>
  <c r="H17" i="12"/>
  <c r="H28" i="12"/>
  <c r="H23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H30" i="14"/>
  <c r="D30" i="16"/>
  <c r="H30" i="13"/>
  <c r="D30" i="13"/>
  <c r="J30" i="4"/>
  <c r="J10" i="3"/>
  <c r="J20" i="3"/>
  <c r="J23" i="3"/>
  <c r="J26" i="3"/>
  <c r="J18" i="3"/>
  <c r="J28" i="3"/>
  <c r="J13" i="3"/>
  <c r="J17" i="3"/>
  <c r="J9" i="3"/>
  <c r="J7" i="3"/>
  <c r="J21" i="3"/>
  <c r="J25" i="3"/>
  <c r="J24" i="3"/>
  <c r="J27" i="3"/>
  <c r="J15" i="3"/>
  <c r="H30" i="3"/>
  <c r="J19" i="3"/>
  <c r="J12" i="3"/>
  <c r="J14" i="3"/>
  <c r="J22" i="3"/>
  <c r="J16" i="3"/>
  <c r="D30" i="3"/>
  <c r="J30" i="28"/>
  <c r="H30" i="21"/>
  <c r="J30" i="20"/>
  <c r="J30" i="19"/>
  <c r="H30" i="15"/>
  <c r="H30" i="11"/>
  <c r="J30" i="5"/>
  <c r="H30" i="24"/>
  <c r="H30" i="23"/>
  <c r="H30" i="22"/>
  <c r="J30" i="3"/>
  <c r="J7" i="18" l="1"/>
  <c r="J24" i="18"/>
  <c r="J12" i="18"/>
  <c r="J11" i="18"/>
  <c r="J9" i="18"/>
  <c r="H9" i="18"/>
  <c r="H19" i="18"/>
  <c r="H12" i="18"/>
  <c r="H7" i="18"/>
  <c r="H30" i="18" s="1"/>
  <c r="J8" i="18"/>
  <c r="J30" i="18" s="1"/>
  <c r="H22" i="10"/>
  <c r="H26" i="10"/>
  <c r="H23" i="10"/>
  <c r="H11" i="10"/>
  <c r="H14" i="10"/>
  <c r="H24" i="10"/>
  <c r="H27" i="10"/>
  <c r="H7" i="10"/>
  <c r="H9" i="10"/>
  <c r="H12" i="10"/>
  <c r="H19" i="8"/>
  <c r="H12" i="8"/>
  <c r="H24" i="8"/>
  <c r="H15" i="8"/>
  <c r="H30" i="10" l="1"/>
  <c r="H30" i="8"/>
</calcChain>
</file>

<file path=xl/sharedStrings.xml><?xml version="1.0" encoding="utf-8"?>
<sst xmlns="http://schemas.openxmlformats.org/spreadsheetml/2006/main" count="1995" uniqueCount="141">
  <si>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</si>
  <si>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</si>
  <si>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</si>
  <si>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</si>
  <si>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</si>
  <si>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</si>
  <si>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</si>
  <si>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</si>
  <si>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</si>
  <si>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</si>
  <si>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</si>
  <si>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</si>
  <si>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</si>
  <si>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</si>
  <si>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</si>
  <si>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</si>
  <si>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</si>
  <si>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</si>
  <si>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</si>
  <si>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</si>
  <si>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</si>
  <si>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</si>
  <si>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</si>
  <si>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</si>
  <si>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</si>
  <si>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</si>
  <si>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</si>
  <si>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</si>
  <si>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</si>
  <si>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</si>
  <si>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</si>
  <si>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</si>
  <si>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</si>
  <si>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</si>
  <si>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</si>
  <si>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</si>
  <si>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</si>
  <si>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</si>
  <si>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</si>
  <si>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</si>
  <si>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</si>
  <si>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</si>
  <si>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</si>
  <si>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</si>
  <si>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</si>
  <si>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</si>
  <si>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</si>
  <si>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</si>
  <si>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</si>
  <si>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</si>
  <si>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</si>
  <si>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</si>
  <si>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</si>
  <si>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</si>
  <si>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</si>
  <si>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</si>
  <si>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</si>
  <si>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</si>
  <si>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</si>
  <si>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</si>
  <si>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</si>
  <si>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</si>
  <si>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</si>
  <si>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</si>
  <si>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</si>
  <si>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</si>
  <si>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</si>
  <si>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</si>
  <si>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</si>
  <si>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</si>
  <si>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</si>
  <si>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</si>
  <si>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</si>
  <si>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</si>
  <si>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</si>
  <si>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</si>
  <si>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</si>
  <si>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</si>
  <si>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</si>
  <si>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</si>
  <si>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</si>
  <si>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</si>
  <si>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</si>
  <si>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</si>
  <si>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</si>
  <si>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</si>
  <si>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</si>
  <si>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</si>
  <si>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</si>
  <si>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</si>
  <si>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</si>
  <si>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</si>
  <si>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</si>
  <si>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</si>
  <si>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</si>
  <si>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</si>
  <si>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</si>
  <si>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</si>
  <si>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</si>
  <si>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</si>
  <si>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</si>
  <si>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</si>
  <si>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</si>
  <si>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</si>
  <si>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</si>
  <si>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</si>
  <si>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</si>
  <si>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</si>
  <si>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</si>
  <si>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</si>
  <si>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</si>
  <si>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</si>
  <si>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</si>
  <si>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</si>
  <si>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</si>
  <si>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</si>
  <si>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</si>
  <si>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</si>
  <si>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</si>
  <si>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</si>
  <si>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</si>
  <si>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</si>
  <si>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</si>
  <si>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</si>
  <si>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</si>
  <si>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Virgin Radio:
Testata Virgin Radio:</t>
  </si>
  <si>
    <t xml:space="preserve">Tempo di parola: indica il tempo in cui il soggetto sociale parla direttamente in voce.
Rete Radio 105: 
Testata Videonews: </t>
  </si>
  <si>
    <t>Tempo di parola: indica il tempo in cui il soggetto sociale parla direttamente in voce.
Rete m2o: 
Testata m2o:</t>
  </si>
  <si>
    <t>Tempo di parola: indica il tempo in cui il soggetto sociale parla direttamente in voce.
Rete Radio Deejay: 
Testata Radio Deejay:</t>
  </si>
  <si>
    <t>Tempo di parola: indica il tempo in cui il soggetto sociale parla direttamente in voce.
Rete RTL 102.5: 
Testata RTL 102.5: Non stop news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</si>
  <si>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</si>
  <si>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</si>
  <si>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Periodo dal 01.04.2019 al 30.04.2019</t>
  </si>
  <si>
    <t>Tempo di parola: indica il tempo in cui il soggetto sociale parla direttamente in voce.
Radio Uno:
Radio Due: Caterpillar AM; Decanter; Gli sbandati di Radio2; I love Radio2; I lunatici; Italia nel pallone; La versione delle due; Miracolo italiano; Non è un paese per giovani; Numeri uni; Ovunque6; Quelli che a Radio2; Radio2 musica; Radio2 social club; Senti che storia!
Radio Tre: A3. Il formato dell'arte; Fahrenheit; L'isola deserta; Radio3 scienza</t>
  </si>
  <si>
    <t>Tempo di parola: indica il tempo in cui il soggetto sociale parla direttamente in voce.
Rete Radio 24: Due di denari; Smart city.
Testata Radio 24: #autotrasporti; 24 Mattino; 24 Mattino - Morgana e Merlino; Container; Effetto giorno; Effetto notte; Europa Europa; Focus economia; La versione di Oscar; La zanzara; Si può fare; Uno, nessuno, 100Milan.</t>
  </si>
  <si>
    <t xml:space="preserve">Tempo di parola: indica il tempo in cui il soggetto sociale parla direttamente in voce.
Rete Radio 101: Davide Lentini &amp; Lucilla Agosti; I trafficanti di R101; Isabella Eleodori.
Testata Pagina 101: </t>
  </si>
  <si>
    <t>Tempo di parola: indica il tempo in cui il soggetto sociale parla direttamente in voce.
Rete Radio Monte Carlo: Radio Monte Carlo la bella Italia.
Testata Radio Monte Carlo: Primo mattino.</t>
  </si>
  <si>
    <t>Tempo di parola: indica il tempo in cui il soggetto sociale parla direttamente in voce.
Rete Radio Capital: 
Testata Radio Capital: Cactus - basta poca acqua; Capital newsroom; Capital start up; Circo Massimo; Daily Capital; Tg zero.</t>
  </si>
  <si>
    <t>Tempo di parola: indica il tempo in cui il soggetto sociale parla direttamente in voce.
Rete Radio Italia: Buone nuove; Il tempo dei nuovi eroi; In compagnia di...Daniela Cappelletti &amp; Simone Maggio; In compagnia di...Manola Moslehi &amp; Mauro Marino; In compagnia di...Marina Minetti &amp; Marco Maccarini; Radio Italia live; Radio Italia rap.
Testata Radio Italia Notizie:</t>
  </si>
  <si>
    <t>Tempo di parola: indica il tempo in cui il soggetto sociale parla direttamente in voce.
Radio Uno: Andata e ritorno; Ascolta si fa sera; Babele; Caffè Europa; Centocittà; Coltivando il futuro; Culto evangelico; Donne in prima linea; Est-ovest; Eta Beta; GR 1 economia; I viaggi di Radio1; Il cielo sopra San Pietro; Il mattino di Radio1; Il pescatore di perle; Incontri d'autore; Inviato speciale; Italia sotto inchiesta; Le storie di Radio1; Life - il weekend del benessere e della salute; Mangiafuoco sono io; Numeri primi; Radio anch'io; Radio di bordo; Radio1 all music; Radio1 giorno per giorno; Radio1 in viva voce; Radio1 music club; Radio1 plot machine; Speciale GR 1; Stereonotte; Top car; Tra poco in edicola; Tutti in classe; Un giorno da pecora; Vieni via con me; Voci dal mondo; Zapping Radio1.
Radio Due: Caterpillar.
Radio Tre: Tutta la città ne parla.</t>
  </si>
  <si>
    <t>Tempo di parola: indica il tempo in cui il soggetto sociale parla direttamente in voce.
Rete Radio Kiss Kiss: 
Testata Radio Kiss Kiss: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</si>
</sst>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3.2407407407407406E-3</v>
      </c>
      <c r="D7" s="18">
        <f t="shared" ref="D7:D28" si="0">C7/$C$30</f>
        <v>8.5514461106190615E-3</v>
      </c>
      <c r="E7" s="17">
        <v>9.1435185185185185E-4</v>
      </c>
      <c r="F7" s="18">
        <f t="shared" ref="F7:F26" si="1">E7/$E$30</f>
        <v>7.5216604779586808E-3</v>
      </c>
      <c r="G7" s="17">
        <v>1.0532407407407409E-3</v>
      </c>
      <c r="H7" s="18">
        <f t="shared" ref="H7:H27" si="2">G7/$G$30</f>
        <v>7.4559606718558004E-3</v>
      </c>
      <c r="I7" s="17">
        <f t="shared" ref="I7:I17" si="3">C7+E7+G7</f>
        <v>5.208333333333333E-3</v>
      </c>
      <c r="J7" s="32">
        <f>I7/$I$30</f>
        <v>8.1152729436800037E-3</v>
      </c>
    </row>
    <row r="8" spans="2:10" x14ac:dyDescent="0.25">
      <c r="B8" s="16" t="s">
        <v>13</v>
      </c>
      <c r="C8" s="17">
        <v>1.0648148148148149E-3</v>
      </c>
      <c r="D8" s="18">
        <f t="shared" si="0"/>
        <v>2.8097608649176918E-3</v>
      </c>
      <c r="E8" s="17">
        <v>7.4074074074074081E-4</v>
      </c>
      <c r="F8" s="18">
        <f t="shared" si="1"/>
        <v>6.0934970960677924E-3</v>
      </c>
      <c r="G8" s="17">
        <v>2.1990740740740743E-4</v>
      </c>
      <c r="H8" s="18">
        <f t="shared" si="2"/>
        <v>1.5567390413764857E-3</v>
      </c>
      <c r="I8" s="17">
        <f t="shared" si="3"/>
        <v>2.0254629629629633E-3</v>
      </c>
      <c r="J8" s="32">
        <f t="shared" ref="J8:J28" si="4">I8/$I$30</f>
        <v>3.1559394780977801E-3</v>
      </c>
    </row>
    <row r="9" spans="2:10" x14ac:dyDescent="0.25">
      <c r="B9" s="16" t="s">
        <v>0</v>
      </c>
      <c r="C9" s="17">
        <v>6.1064814814814947E-2</v>
      </c>
      <c r="D9" s="18">
        <f t="shared" si="0"/>
        <v>0.16113367742723667</v>
      </c>
      <c r="E9" s="17">
        <v>1.7824074074074072E-2</v>
      </c>
      <c r="F9" s="18">
        <f t="shared" si="1"/>
        <v>0.14662477387413123</v>
      </c>
      <c r="G9" s="17">
        <v>2.1261574074074079E-2</v>
      </c>
      <c r="H9" s="18">
        <f t="shared" si="2"/>
        <v>0.1505120852109792</v>
      </c>
      <c r="I9" s="17">
        <f t="shared" si="3"/>
        <v>0.10015046296296309</v>
      </c>
      <c r="J9" s="32">
        <f t="shared" si="4"/>
        <v>0.15604768173702926</v>
      </c>
    </row>
    <row r="10" spans="2:10" x14ac:dyDescent="0.25">
      <c r="B10" s="16" t="s">
        <v>8</v>
      </c>
      <c r="C10" s="17">
        <v>5.9953703703703714E-3</v>
      </c>
      <c r="D10" s="18">
        <f t="shared" si="0"/>
        <v>1.5820175304645266E-2</v>
      </c>
      <c r="E10" s="17">
        <v>2.6273148148148145E-3</v>
      </c>
      <c r="F10" s="18">
        <f t="shared" si="1"/>
        <v>2.1612872512615448E-2</v>
      </c>
      <c r="G10" s="17">
        <v>2.4074074074074072E-3</v>
      </c>
      <c r="H10" s="18">
        <f t="shared" si="2"/>
        <v>1.7042195821384682E-2</v>
      </c>
      <c r="I10" s="17">
        <f t="shared" si="3"/>
        <v>1.1030092592592593E-2</v>
      </c>
      <c r="J10" s="32">
        <f t="shared" si="4"/>
        <v>1.7186344700726764E-2</v>
      </c>
    </row>
    <row r="11" spans="2:10" x14ac:dyDescent="0.25">
      <c r="B11" s="16" t="s">
        <v>26</v>
      </c>
      <c r="C11" s="17">
        <v>3.1828703703703693E-3</v>
      </c>
      <c r="D11" s="18">
        <f t="shared" si="0"/>
        <v>8.3987417157865753E-3</v>
      </c>
      <c r="E11" s="17">
        <v>3.1249999999999995E-4</v>
      </c>
      <c r="F11" s="18">
        <f t="shared" si="1"/>
        <v>2.5706940874035992E-3</v>
      </c>
      <c r="G11" s="17">
        <v>3.9351851851851852E-4</v>
      </c>
      <c r="H11" s="18">
        <f t="shared" si="2"/>
        <v>2.7857435477263428E-3</v>
      </c>
      <c r="I11" s="17">
        <f t="shared" si="3"/>
        <v>3.8888888888888879E-3</v>
      </c>
      <c r="J11" s="32">
        <f t="shared" si="4"/>
        <v>6.0594037979477353E-3</v>
      </c>
    </row>
    <row r="12" spans="2:10" x14ac:dyDescent="0.25">
      <c r="B12" s="16" t="s">
        <v>3</v>
      </c>
      <c r="C12" s="17">
        <v>4.7511574074074116E-2</v>
      </c>
      <c r="D12" s="18">
        <f t="shared" si="0"/>
        <v>0.12537030815746886</v>
      </c>
      <c r="E12" s="17">
        <v>1.1388888888888886E-2</v>
      </c>
      <c r="F12" s="18">
        <f t="shared" si="1"/>
        <v>9.3687517852042282E-2</v>
      </c>
      <c r="G12" s="17">
        <v>1.5405092592592578E-2</v>
      </c>
      <c r="H12" s="18">
        <f t="shared" si="2"/>
        <v>0.10905366653011055</v>
      </c>
      <c r="I12" s="17">
        <f t="shared" si="3"/>
        <v>7.4305555555555583E-2</v>
      </c>
      <c r="J12" s="32">
        <f t="shared" si="4"/>
        <v>0.11577789399650144</v>
      </c>
    </row>
    <row r="13" spans="2:10" x14ac:dyDescent="0.25">
      <c r="B13" s="16" t="s">
        <v>7</v>
      </c>
      <c r="C13" s="17">
        <v>8.4837962962962966E-3</v>
      </c>
      <c r="D13" s="18">
        <f t="shared" si="0"/>
        <v>2.2386464282442044E-2</v>
      </c>
      <c r="E13" s="17">
        <v>2.0486111111111109E-3</v>
      </c>
      <c r="F13" s="18">
        <f t="shared" si="1"/>
        <v>1.6852327906312484E-2</v>
      </c>
      <c r="G13" s="17">
        <v>1.3773148148148149E-3</v>
      </c>
      <c r="H13" s="18">
        <f t="shared" si="2"/>
        <v>9.7501024170421995E-3</v>
      </c>
      <c r="I13" s="17">
        <f t="shared" si="3"/>
        <v>1.1909722222222223E-2</v>
      </c>
      <c r="J13" s="32">
        <f t="shared" si="4"/>
        <v>1.8556924131214944E-2</v>
      </c>
    </row>
    <row r="14" spans="2:10" x14ac:dyDescent="0.25">
      <c r="B14" s="16" t="s">
        <v>2</v>
      </c>
      <c r="C14" s="17">
        <v>2.150462962962961E-2</v>
      </c>
      <c r="D14" s="18">
        <f t="shared" si="0"/>
        <v>5.6744953119750724E-2</v>
      </c>
      <c r="E14" s="17">
        <v>8.7037037037037013E-3</v>
      </c>
      <c r="F14" s="18">
        <f t="shared" si="1"/>
        <v>7.1598590878796539E-2</v>
      </c>
      <c r="G14" s="17">
        <v>3.7731481481481474E-3</v>
      </c>
      <c r="H14" s="18">
        <f t="shared" si="2"/>
        <v>2.671036460467022E-2</v>
      </c>
      <c r="I14" s="17">
        <f t="shared" si="3"/>
        <v>3.398148148148146E-2</v>
      </c>
      <c r="J14" s="32">
        <f t="shared" si="4"/>
        <v>5.2947647472543283E-2</v>
      </c>
    </row>
    <row r="15" spans="2:10" x14ac:dyDescent="0.25">
      <c r="B15" s="16" t="s">
        <v>9</v>
      </c>
      <c r="C15" s="17">
        <v>3.1412037037037023E-2</v>
      </c>
      <c r="D15" s="18">
        <f t="shared" si="0"/>
        <v>8.2887945515071865E-2</v>
      </c>
      <c r="E15" s="17">
        <v>1.5300925925925924E-2</v>
      </c>
      <c r="F15" s="18">
        <f t="shared" si="1"/>
        <v>0.12586879939065032</v>
      </c>
      <c r="G15" s="17">
        <v>5.8796296296296279E-3</v>
      </c>
      <c r="H15" s="18">
        <f t="shared" si="2"/>
        <v>4.1622285948381813E-2</v>
      </c>
      <c r="I15" s="17">
        <f t="shared" si="3"/>
        <v>5.259259259259258E-2</v>
      </c>
      <c r="J15" s="32">
        <f t="shared" si="4"/>
        <v>8.1946222791293183E-2</v>
      </c>
    </row>
    <row r="16" spans="2:10" x14ac:dyDescent="0.25">
      <c r="B16" s="16" t="s">
        <v>1</v>
      </c>
      <c r="C16" s="17">
        <v>2.8078703703703699E-2</v>
      </c>
      <c r="D16" s="18">
        <f t="shared" si="0"/>
        <v>7.4092172372720866E-2</v>
      </c>
      <c r="E16" s="17">
        <v>6.7824074074074063E-3</v>
      </c>
      <c r="F16" s="18">
        <f t="shared" si="1"/>
        <v>5.579358278587071E-2</v>
      </c>
      <c r="G16" s="17">
        <v>5.6481481481481487E-3</v>
      </c>
      <c r="H16" s="18">
        <f t="shared" si="2"/>
        <v>3.9983613273248689E-2</v>
      </c>
      <c r="I16" s="17">
        <f t="shared" si="3"/>
        <v>4.0509259259259259E-2</v>
      </c>
      <c r="J16" s="32">
        <f t="shared" si="4"/>
        <v>6.3118789561955588E-2</v>
      </c>
    </row>
    <row r="17" spans="2:10" x14ac:dyDescent="0.25">
      <c r="B17" s="16" t="s">
        <v>27</v>
      </c>
      <c r="C17" s="17">
        <v>2.4618055555555549E-2</v>
      </c>
      <c r="D17" s="18">
        <f t="shared" si="0"/>
        <v>6.4960449561738354E-2</v>
      </c>
      <c r="E17" s="17">
        <v>8.5300925925925909E-3</v>
      </c>
      <c r="F17" s="18">
        <f t="shared" si="1"/>
        <v>7.0170427496905649E-2</v>
      </c>
      <c r="G17" s="17">
        <v>6.3541666666666659E-3</v>
      </c>
      <c r="H17" s="18">
        <f t="shared" si="2"/>
        <v>4.4981564932404759E-2</v>
      </c>
      <c r="I17" s="17">
        <f t="shared" si="3"/>
        <v>3.950231481481481E-2</v>
      </c>
      <c r="J17" s="32">
        <f t="shared" si="4"/>
        <v>6.1549836792844113E-2</v>
      </c>
    </row>
    <row r="18" spans="2:10" x14ac:dyDescent="0.25">
      <c r="B18" s="16" t="s">
        <v>16</v>
      </c>
      <c r="C18" s="17">
        <v>1.5277777777777779E-3</v>
      </c>
      <c r="D18" s="18">
        <f t="shared" si="0"/>
        <v>4.0313960235775579E-3</v>
      </c>
      <c r="E18" s="17">
        <v>1.5856481481481481E-3</v>
      </c>
      <c r="F18" s="18">
        <f t="shared" si="1"/>
        <v>1.3043892221270116E-2</v>
      </c>
      <c r="G18" s="17">
        <v>1.5972222222222223E-3</v>
      </c>
      <c r="H18" s="18">
        <f t="shared" si="2"/>
        <v>1.1306841458418685E-2</v>
      </c>
      <c r="I18" s="17">
        <f>G18+E18+C18</f>
        <v>4.7106481481481487E-3</v>
      </c>
      <c r="J18" s="32">
        <f t="shared" si="4"/>
        <v>7.3398135290616935E-3</v>
      </c>
    </row>
    <row r="19" spans="2:10" x14ac:dyDescent="0.25">
      <c r="B19" s="16" t="s">
        <v>4</v>
      </c>
      <c r="C19" s="17">
        <v>7.0949074074074074E-3</v>
      </c>
      <c r="D19" s="18">
        <f t="shared" si="0"/>
        <v>1.8721558806462445E-2</v>
      </c>
      <c r="E19" s="17">
        <v>1.1689814814814816E-3</v>
      </c>
      <c r="F19" s="18">
        <f t="shared" si="1"/>
        <v>9.6163001047319847E-3</v>
      </c>
      <c r="G19" s="17">
        <v>3.1365740740740737E-3</v>
      </c>
      <c r="H19" s="18">
        <f t="shared" si="2"/>
        <v>2.2204014748054082E-2</v>
      </c>
      <c r="I19" s="17">
        <f t="shared" ref="I19:I28" si="5">C19+E19+G19</f>
        <v>1.1400462962962963E-2</v>
      </c>
      <c r="J19" s="32">
        <f t="shared" ref="J19" si="6">I19/$I$30</f>
        <v>1.7763430776721788E-2</v>
      </c>
    </row>
    <row r="20" spans="2:10" x14ac:dyDescent="0.25">
      <c r="B20" s="16" t="s">
        <v>14</v>
      </c>
      <c r="C20" s="17">
        <v>8.3101851851851861E-3</v>
      </c>
      <c r="D20" s="18">
        <f t="shared" si="0"/>
        <v>2.1928351097944596E-2</v>
      </c>
      <c r="E20" s="17">
        <v>2.1643518518518522E-3</v>
      </c>
      <c r="F20" s="18">
        <f t="shared" si="1"/>
        <v>1.7804436827573083E-2</v>
      </c>
      <c r="G20" s="17">
        <v>3.692129629629629E-3</v>
      </c>
      <c r="H20" s="18">
        <f t="shared" si="2"/>
        <v>2.6136829168373621E-2</v>
      </c>
      <c r="I20" s="17">
        <f t="shared" si="5"/>
        <v>1.4166666666666668E-2</v>
      </c>
      <c r="J20" s="32">
        <f t="shared" si="4"/>
        <v>2.2073542406809612E-2</v>
      </c>
    </row>
    <row r="21" spans="2:10" x14ac:dyDescent="0.25">
      <c r="B21" s="16" t="s">
        <v>11</v>
      </c>
      <c r="C21" s="17">
        <v>1.5752314814814813E-2</v>
      </c>
      <c r="D21" s="18">
        <f t="shared" si="0"/>
        <v>4.1566136273401937E-2</v>
      </c>
      <c r="E21" s="17">
        <v>3.8888888888888892E-3</v>
      </c>
      <c r="F21" s="18">
        <f t="shared" si="1"/>
        <v>3.1990859754355908E-2</v>
      </c>
      <c r="G21" s="17">
        <v>9.0972222222222201E-3</v>
      </c>
      <c r="H21" s="18">
        <f t="shared" si="2"/>
        <v>6.4399836132732494E-2</v>
      </c>
      <c r="I21" s="17">
        <f t="shared" si="5"/>
        <v>2.8738425925925924E-2</v>
      </c>
      <c r="J21" s="32">
        <f t="shared" si="4"/>
        <v>4.477827270923878E-2</v>
      </c>
    </row>
    <row r="22" spans="2:10" x14ac:dyDescent="0.25">
      <c r="B22" s="16" t="s">
        <v>15</v>
      </c>
      <c r="C22" s="17">
        <v>1.1990740740740741E-2</v>
      </c>
      <c r="D22" s="18">
        <f t="shared" si="0"/>
        <v>3.1640350609290532E-2</v>
      </c>
      <c r="E22" s="17">
        <v>5.4861111111111091E-3</v>
      </c>
      <c r="F22" s="18">
        <f t="shared" si="1"/>
        <v>4.5129962867752067E-2</v>
      </c>
      <c r="G22" s="17">
        <v>4.1898148148148146E-3</v>
      </c>
      <c r="H22" s="18">
        <f t="shared" si="2"/>
        <v>2.9659975419909883E-2</v>
      </c>
      <c r="I22" s="17">
        <f t="shared" si="5"/>
        <v>2.1666666666666667E-2</v>
      </c>
      <c r="J22" s="32">
        <f t="shared" si="4"/>
        <v>3.3759535445708817E-2</v>
      </c>
    </row>
    <row r="23" spans="2:10" x14ac:dyDescent="0.25">
      <c r="B23" s="16" t="s">
        <v>28</v>
      </c>
      <c r="C23" s="17">
        <v>4.0046296296296295E-2</v>
      </c>
      <c r="D23" s="18">
        <f t="shared" si="0"/>
        <v>0.1056714412240784</v>
      </c>
      <c r="E23" s="17">
        <v>1.1875000000000002E-2</v>
      </c>
      <c r="F23" s="18">
        <f t="shared" si="1"/>
        <v>9.768637532133681E-2</v>
      </c>
      <c r="G23" s="17">
        <v>2.9247685185185182E-2</v>
      </c>
      <c r="H23" s="18">
        <f t="shared" si="2"/>
        <v>0.20704629250307255</v>
      </c>
      <c r="I23" s="17">
        <f t="shared" si="5"/>
        <v>8.1168981481481481E-2</v>
      </c>
      <c r="J23" s="32">
        <f t="shared" si="4"/>
        <v>0.12647202034228416</v>
      </c>
    </row>
    <row r="24" spans="2:10" x14ac:dyDescent="0.25">
      <c r="B24" s="16" t="s">
        <v>12</v>
      </c>
      <c r="C24" s="17">
        <v>1.2071759259259258E-2</v>
      </c>
      <c r="D24" s="18">
        <f t="shared" si="0"/>
        <v>3.1854136762056E-2</v>
      </c>
      <c r="E24" s="17">
        <v>3.5648148148148154E-3</v>
      </c>
      <c r="F24" s="18">
        <f t="shared" si="1"/>
        <v>2.9324954774826252E-2</v>
      </c>
      <c r="G24" s="17">
        <v>1.5532407407407408E-2</v>
      </c>
      <c r="H24" s="18">
        <f t="shared" si="2"/>
        <v>0.10995493650143388</v>
      </c>
      <c r="I24" s="17">
        <f t="shared" si="5"/>
        <v>3.1168981481481482E-2</v>
      </c>
      <c r="J24" s="32">
        <f t="shared" si="4"/>
        <v>4.8565400082956116E-2</v>
      </c>
    </row>
    <row r="25" spans="2:10" x14ac:dyDescent="0.25">
      <c r="B25" s="16" t="s">
        <v>5</v>
      </c>
      <c r="C25" s="17">
        <v>7.7893518518518529E-3</v>
      </c>
      <c r="D25" s="18">
        <f t="shared" si="0"/>
        <v>2.0554011544452248E-2</v>
      </c>
      <c r="E25" s="17">
        <v>6.076388888888889E-3</v>
      </c>
      <c r="F25" s="18">
        <f t="shared" si="1"/>
        <v>4.9985718366181105E-2</v>
      </c>
      <c r="G25" s="17">
        <v>6.7245370370370367E-3</v>
      </c>
      <c r="H25" s="18">
        <f t="shared" si="2"/>
        <v>4.7603441212617795E-2</v>
      </c>
      <c r="I25" s="17">
        <f t="shared" si="5"/>
        <v>2.0590277777777777E-2</v>
      </c>
      <c r="J25" s="32">
        <f t="shared" si="4"/>
        <v>3.2082379037348285E-2</v>
      </c>
    </row>
    <row r="26" spans="2:10" x14ac:dyDescent="0.25">
      <c r="B26" s="16" t="s">
        <v>6</v>
      </c>
      <c r="C26" s="17">
        <v>7.9976851851851841E-3</v>
      </c>
      <c r="D26" s="18">
        <f t="shared" si="0"/>
        <v>2.110374736584918E-2</v>
      </c>
      <c r="E26" s="17">
        <v>1.8981481481481486E-3</v>
      </c>
      <c r="F26" s="18">
        <f t="shared" si="1"/>
        <v>1.561458630867372E-2</v>
      </c>
      <c r="G26" s="17"/>
      <c r="H26" s="18"/>
      <c r="I26" s="17">
        <f t="shared" si="5"/>
        <v>9.8958333333333329E-3</v>
      </c>
      <c r="J26" s="32">
        <f t="shared" si="4"/>
        <v>1.5419018592992008E-2</v>
      </c>
    </row>
    <row r="27" spans="2:10" x14ac:dyDescent="0.25">
      <c r="B27" s="16" t="s">
        <v>83</v>
      </c>
      <c r="C27" s="17">
        <v>1.9479166666666665E-2</v>
      </c>
      <c r="D27" s="18">
        <f t="shared" si="0"/>
        <v>5.1400299300613857E-2</v>
      </c>
      <c r="E27" s="17">
        <v>5.462962962962962E-3</v>
      </c>
      <c r="F27" s="18">
        <f>E27/$E$30</f>
        <v>4.4939541083499956E-2</v>
      </c>
      <c r="G27" s="17">
        <v>2.6967592592592594E-3</v>
      </c>
      <c r="H27" s="18">
        <f t="shared" si="2"/>
        <v>1.9090536665301115E-2</v>
      </c>
      <c r="I27" s="17">
        <f t="shared" si="5"/>
        <v>2.7638888888888886E-2</v>
      </c>
      <c r="J27" s="32">
        <f t="shared" si="4"/>
        <v>4.306504842112855E-2</v>
      </c>
    </row>
    <row r="28" spans="2:10" x14ac:dyDescent="0.25">
      <c r="B28" s="16" t="s">
        <v>17</v>
      </c>
      <c r="C28" s="17">
        <v>1.0752314814814812E-2</v>
      </c>
      <c r="D28" s="18">
        <f t="shared" si="0"/>
        <v>2.8372476559875379E-2</v>
      </c>
      <c r="E28" s="17">
        <v>3.2175925925925926E-3</v>
      </c>
      <c r="F28" s="18">
        <f>E28/$E$30</f>
        <v>2.6468628011044472E-2</v>
      </c>
      <c r="G28" s="17">
        <v>1.5740740740740739E-3</v>
      </c>
      <c r="H28" s="18">
        <f>G28/$G$30</f>
        <v>1.114297419090537E-2</v>
      </c>
      <c r="I28" s="17">
        <f t="shared" si="5"/>
        <v>1.5543981481481478E-2</v>
      </c>
      <c r="J28" s="32">
        <f t="shared" si="4"/>
        <v>2.4219581251916096E-2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0.37896990740740749</v>
      </c>
      <c r="D30" s="26">
        <f t="shared" si="7"/>
        <v>1</v>
      </c>
      <c r="E30" s="25">
        <f t="shared" si="7"/>
        <v>0.12156249999999996</v>
      </c>
      <c r="F30" s="26">
        <f t="shared" si="7"/>
        <v>1.0000000000000002</v>
      </c>
      <c r="G30" s="25">
        <f t="shared" si="7"/>
        <v>0.14126157407407403</v>
      </c>
      <c r="H30" s="26">
        <f t="shared" si="7"/>
        <v>1</v>
      </c>
      <c r="I30" s="25">
        <f>SUM(I7:I28)</f>
        <v>0.64179398148148159</v>
      </c>
      <c r="J30" s="34">
        <f t="shared" si="7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121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2.9513888888888892E-3</v>
      </c>
      <c r="D7" s="39">
        <f t="shared" ref="D7:F27" si="0">C7/C$30</f>
        <v>1.0590580613007725E-2</v>
      </c>
      <c r="E7" s="38"/>
      <c r="F7" s="39"/>
      <c r="G7" s="38">
        <f>C7+E7</f>
        <v>2.9513888888888892E-3</v>
      </c>
      <c r="H7" s="43">
        <f>G7/$G$30</f>
        <v>9.5152804209112287E-3</v>
      </c>
    </row>
    <row r="8" spans="2:8" s="1" customFormat="1" x14ac:dyDescent="0.25">
      <c r="B8" s="42" t="s">
        <v>13</v>
      </c>
      <c r="C8" s="38">
        <v>1.7708333333333332E-3</v>
      </c>
      <c r="D8" s="39">
        <f t="shared" si="0"/>
        <v>6.3543483678046332E-3</v>
      </c>
      <c r="E8" s="38"/>
      <c r="F8" s="39"/>
      <c r="G8" s="38">
        <f t="shared" ref="G8:G27" si="1">C8+E8</f>
        <v>1.7708333333333332E-3</v>
      </c>
      <c r="H8" s="43">
        <f t="shared" ref="H8:H27" si="2">G8/$G$30</f>
        <v>5.7091682525467358E-3</v>
      </c>
    </row>
    <row r="9" spans="2:8" s="1" customFormat="1" x14ac:dyDescent="0.25">
      <c r="B9" s="42" t="s">
        <v>0</v>
      </c>
      <c r="C9" s="38">
        <v>5.1527777777777756E-2</v>
      </c>
      <c r="D9" s="39">
        <f t="shared" si="0"/>
        <v>0.18489907799651123</v>
      </c>
      <c r="E9" s="38">
        <v>9.120370370370369E-3</v>
      </c>
      <c r="F9" s="39">
        <f t="shared" si="0"/>
        <v>0.28959941198088929</v>
      </c>
      <c r="G9" s="38">
        <f t="shared" si="1"/>
        <v>6.0648148148148125E-2</v>
      </c>
      <c r="H9" s="43">
        <f t="shared" si="2"/>
        <v>0.19552968394343062</v>
      </c>
    </row>
    <row r="10" spans="2:8" s="1" customFormat="1" x14ac:dyDescent="0.25">
      <c r="B10" s="42" t="s">
        <v>8</v>
      </c>
      <c r="C10" s="38">
        <v>2.9629629629629628E-3</v>
      </c>
      <c r="D10" s="39">
        <f t="shared" si="0"/>
        <v>1.0632112301686184E-2</v>
      </c>
      <c r="E10" s="38"/>
      <c r="F10" s="39"/>
      <c r="G10" s="38">
        <f t="shared" si="1"/>
        <v>2.9629629629629628E-3</v>
      </c>
      <c r="H10" s="43">
        <f t="shared" si="2"/>
        <v>9.5525952460912712E-3</v>
      </c>
    </row>
    <row r="11" spans="2:8" s="1" customFormat="1" x14ac:dyDescent="0.25">
      <c r="B11" s="42" t="s">
        <v>26</v>
      </c>
      <c r="C11" s="38">
        <v>1.3888888888888889E-4</v>
      </c>
      <c r="D11" s="39">
        <f t="shared" si="0"/>
        <v>4.9838026414153989E-4</v>
      </c>
      <c r="E11" s="38"/>
      <c r="F11" s="39"/>
      <c r="G11" s="38">
        <f t="shared" si="1"/>
        <v>1.3888888888888889E-4</v>
      </c>
      <c r="H11" s="43">
        <f t="shared" si="2"/>
        <v>4.4777790216052836E-4</v>
      </c>
    </row>
    <row r="12" spans="2:8" s="1" customFormat="1" x14ac:dyDescent="0.25">
      <c r="B12" s="42" t="s">
        <v>3</v>
      </c>
      <c r="C12" s="38">
        <v>2.3298611111111103E-2</v>
      </c>
      <c r="D12" s="39">
        <f t="shared" si="0"/>
        <v>8.3603289309743298E-2</v>
      </c>
      <c r="E12" s="38">
        <v>5.4629629629629629E-3</v>
      </c>
      <c r="F12" s="39">
        <f t="shared" si="0"/>
        <v>0.17346563763322306</v>
      </c>
      <c r="G12" s="38">
        <f t="shared" si="1"/>
        <v>2.8761574074074064E-2</v>
      </c>
      <c r="H12" s="43">
        <f t="shared" si="2"/>
        <v>9.2727340572409375E-2</v>
      </c>
    </row>
    <row r="13" spans="2:8" s="1" customFormat="1" x14ac:dyDescent="0.25">
      <c r="B13" s="42" t="s">
        <v>7</v>
      </c>
      <c r="C13" s="38">
        <v>4.3055555555555564E-3</v>
      </c>
      <c r="D13" s="39">
        <f t="shared" si="0"/>
        <v>1.544978818838774E-2</v>
      </c>
      <c r="E13" s="38">
        <v>4.7453703703703709E-4</v>
      </c>
      <c r="F13" s="39">
        <f t="shared" si="0"/>
        <v>1.5067989709665565E-2</v>
      </c>
      <c r="G13" s="38">
        <f t="shared" si="1"/>
        <v>4.7800925925925936E-3</v>
      </c>
      <c r="H13" s="43">
        <f t="shared" si="2"/>
        <v>1.5411022799358187E-2</v>
      </c>
    </row>
    <row r="14" spans="2:8" s="1" customFormat="1" x14ac:dyDescent="0.25">
      <c r="B14" s="42" t="s">
        <v>2</v>
      </c>
      <c r="C14" s="38">
        <v>8.9467592592592602E-3</v>
      </c>
      <c r="D14" s="39">
        <f t="shared" si="0"/>
        <v>3.2103995348450869E-2</v>
      </c>
      <c r="E14" s="38"/>
      <c r="F14" s="39"/>
      <c r="G14" s="38">
        <f t="shared" si="1"/>
        <v>8.9467592592592602E-3</v>
      </c>
      <c r="H14" s="43">
        <f t="shared" si="2"/>
        <v>2.8844359864174038E-2</v>
      </c>
    </row>
    <row r="15" spans="2:8" s="1" customFormat="1" x14ac:dyDescent="0.25">
      <c r="B15" s="42" t="s">
        <v>9</v>
      </c>
      <c r="C15" s="38">
        <v>1.091435185185185E-2</v>
      </c>
      <c r="D15" s="39">
        <f t="shared" si="0"/>
        <v>3.9164382423789341E-2</v>
      </c>
      <c r="E15" s="38">
        <v>1.9675925925925926E-4</v>
      </c>
      <c r="F15" s="39">
        <f t="shared" si="0"/>
        <v>6.2477030503491357E-3</v>
      </c>
      <c r="G15" s="38">
        <f t="shared" si="1"/>
        <v>1.111111111111111E-2</v>
      </c>
      <c r="H15" s="43">
        <f t="shared" si="2"/>
        <v>3.5822232172842264E-2</v>
      </c>
    </row>
    <row r="16" spans="2:8" s="1" customFormat="1" x14ac:dyDescent="0.25">
      <c r="B16" s="42" t="s">
        <v>1</v>
      </c>
      <c r="C16" s="38">
        <v>2.1874999999999998E-3</v>
      </c>
      <c r="D16" s="39">
        <f t="shared" si="0"/>
        <v>7.8494891602292529E-3</v>
      </c>
      <c r="E16" s="38">
        <v>2.1180555555555553E-3</v>
      </c>
      <c r="F16" s="39">
        <f t="shared" si="0"/>
        <v>6.7254685777287743E-2</v>
      </c>
      <c r="G16" s="38">
        <f t="shared" si="1"/>
        <v>4.3055555555555555E-3</v>
      </c>
      <c r="H16" s="43">
        <f t="shared" si="2"/>
        <v>1.3881114966976379E-2</v>
      </c>
    </row>
    <row r="17" spans="2:8" s="1" customFormat="1" x14ac:dyDescent="0.25">
      <c r="B17" s="42" t="s">
        <v>27</v>
      </c>
      <c r="C17" s="38">
        <v>5.2662037037037052E-3</v>
      </c>
      <c r="D17" s="39">
        <f t="shared" si="0"/>
        <v>1.8896918348700061E-2</v>
      </c>
      <c r="E17" s="38"/>
      <c r="F17" s="39"/>
      <c r="G17" s="38">
        <f t="shared" si="1"/>
        <v>5.2662037037037052E-3</v>
      </c>
      <c r="H17" s="43">
        <f t="shared" ref="H17:H25" si="3">G17/$G$30</f>
        <v>1.6978245456920039E-2</v>
      </c>
    </row>
    <row r="18" spans="2:8" s="1" customFormat="1" x14ac:dyDescent="0.25">
      <c r="B18" s="42" t="s">
        <v>16</v>
      </c>
      <c r="C18" s="38">
        <v>1.3425925925925925E-3</v>
      </c>
      <c r="D18" s="39">
        <f t="shared" si="0"/>
        <v>4.817675886701552E-3</v>
      </c>
      <c r="E18" s="38"/>
      <c r="F18" s="39"/>
      <c r="G18" s="38">
        <f t="shared" si="1"/>
        <v>1.3425925925925925E-3</v>
      </c>
      <c r="H18" s="43">
        <f t="shared" si="3"/>
        <v>4.3285197208851071E-3</v>
      </c>
    </row>
    <row r="19" spans="2:8" s="1" customFormat="1" x14ac:dyDescent="0.25">
      <c r="B19" s="42" t="s">
        <v>4</v>
      </c>
      <c r="C19" s="38">
        <v>3.9699074074074072E-3</v>
      </c>
      <c r="D19" s="39">
        <f t="shared" si="0"/>
        <v>1.4245369216712349E-2</v>
      </c>
      <c r="E19" s="38"/>
      <c r="F19" s="39"/>
      <c r="G19" s="38">
        <f t="shared" si="1"/>
        <v>3.9699074074074072E-3</v>
      </c>
      <c r="H19" s="43">
        <f t="shared" si="3"/>
        <v>1.2798985036755101E-2</v>
      </c>
    </row>
    <row r="20" spans="2:8" s="1" customFormat="1" x14ac:dyDescent="0.25">
      <c r="B20" s="42" t="s">
        <v>14</v>
      </c>
      <c r="C20" s="38">
        <v>8.2175925925925917E-4</v>
      </c>
      <c r="D20" s="39">
        <f t="shared" si="0"/>
        <v>2.9487498961707774E-3</v>
      </c>
      <c r="E20" s="38"/>
      <c r="F20" s="39"/>
      <c r="G20" s="38">
        <f t="shared" si="1"/>
        <v>8.2175925925925917E-4</v>
      </c>
      <c r="H20" s="43">
        <f t="shared" si="3"/>
        <v>2.6493525877831258E-3</v>
      </c>
    </row>
    <row r="21" spans="2:8" s="1" customFormat="1" x14ac:dyDescent="0.25">
      <c r="B21" s="42" t="s">
        <v>11</v>
      </c>
      <c r="C21" s="38">
        <v>2.5462962962962961E-4</v>
      </c>
      <c r="D21" s="39">
        <f t="shared" si="0"/>
        <v>9.1369715092615644E-4</v>
      </c>
      <c r="E21" s="38">
        <v>2.4305555555555552E-4</v>
      </c>
      <c r="F21" s="39">
        <f t="shared" si="0"/>
        <v>7.7177508269018723E-3</v>
      </c>
      <c r="G21" s="38">
        <f t="shared" si="1"/>
        <v>4.976851851851851E-4</v>
      </c>
      <c r="H21" s="43">
        <f t="shared" si="3"/>
        <v>1.604537482741893E-3</v>
      </c>
    </row>
    <row r="22" spans="2:8" s="1" customFormat="1" x14ac:dyDescent="0.25">
      <c r="B22" s="42" t="s">
        <v>15</v>
      </c>
      <c r="C22" s="38">
        <v>2.5462962962962961E-4</v>
      </c>
      <c r="D22" s="39">
        <f t="shared" si="0"/>
        <v>9.1369715092615644E-4</v>
      </c>
      <c r="E22" s="38"/>
      <c r="F22" s="39"/>
      <c r="G22" s="38">
        <f t="shared" si="1"/>
        <v>2.5462962962962961E-4</v>
      </c>
      <c r="H22" s="43">
        <f t="shared" si="3"/>
        <v>8.2092615396096857E-4</v>
      </c>
    </row>
    <row r="23" spans="2:8" s="1" customFormat="1" x14ac:dyDescent="0.25">
      <c r="B23" s="42" t="s">
        <v>74</v>
      </c>
      <c r="C23" s="38">
        <v>2.2453703703703702E-3</v>
      </c>
      <c r="D23" s="39">
        <f t="shared" si="0"/>
        <v>8.0571476036215613E-3</v>
      </c>
      <c r="E23" s="38"/>
      <c r="F23" s="39"/>
      <c r="G23" s="38">
        <f t="shared" si="1"/>
        <v>2.2453703703703702E-3</v>
      </c>
      <c r="H23" s="43">
        <f t="shared" si="3"/>
        <v>7.2390760849285413E-3</v>
      </c>
    </row>
    <row r="24" spans="2:8" s="1" customFormat="1" x14ac:dyDescent="0.25">
      <c r="B24" s="42" t="s">
        <v>12</v>
      </c>
      <c r="C24" s="38">
        <v>2.4305555555555555E-4</v>
      </c>
      <c r="D24" s="39">
        <f t="shared" si="0"/>
        <v>8.7216546224769482E-4</v>
      </c>
      <c r="E24" s="38"/>
      <c r="F24" s="39"/>
      <c r="G24" s="38">
        <f t="shared" si="1"/>
        <v>2.4305555555555555E-4</v>
      </c>
      <c r="H24" s="43">
        <f t="shared" si="3"/>
        <v>7.8361132878092461E-4</v>
      </c>
    </row>
    <row r="25" spans="2:8" s="1" customFormat="1" x14ac:dyDescent="0.25">
      <c r="B25" s="42" t="s">
        <v>5</v>
      </c>
      <c r="C25" s="38">
        <v>1.3425925925925927E-3</v>
      </c>
      <c r="D25" s="39">
        <f t="shared" si="0"/>
        <v>4.8176758867015529E-3</v>
      </c>
      <c r="E25" s="38"/>
      <c r="F25" s="39"/>
      <c r="G25" s="38">
        <f t="shared" si="1"/>
        <v>1.3425925925925927E-3</v>
      </c>
      <c r="H25" s="43">
        <f t="shared" si="3"/>
        <v>4.328519720885108E-3</v>
      </c>
    </row>
    <row r="26" spans="2:8" s="1" customFormat="1" x14ac:dyDescent="0.25">
      <c r="B26" s="42" t="s">
        <v>6</v>
      </c>
      <c r="C26" s="38">
        <v>0.11848379629629635</v>
      </c>
      <c r="D26" s="39">
        <f t="shared" si="0"/>
        <v>0.42515989700141221</v>
      </c>
      <c r="E26" s="38">
        <v>1.320601851851852E-2</v>
      </c>
      <c r="F26" s="39">
        <f t="shared" si="0"/>
        <v>0.41933112826166852</v>
      </c>
      <c r="G26" s="38">
        <f t="shared" si="1"/>
        <v>0.13168981481481487</v>
      </c>
      <c r="H26" s="43">
        <f t="shared" si="2"/>
        <v>0.42456808089854114</v>
      </c>
    </row>
    <row r="27" spans="2:8" s="1" customFormat="1" x14ac:dyDescent="0.25">
      <c r="B27" s="42" t="s">
        <v>83</v>
      </c>
      <c r="C27" s="38">
        <v>3.5451388888888873E-2</v>
      </c>
      <c r="D27" s="39">
        <f t="shared" si="0"/>
        <v>0.127211562422128</v>
      </c>
      <c r="E27" s="38">
        <v>6.7129629629629625E-4</v>
      </c>
      <c r="F27" s="39">
        <f t="shared" si="0"/>
        <v>2.1315692760014698E-2</v>
      </c>
      <c r="G27" s="38">
        <f t="shared" si="1"/>
        <v>3.6122685185185167E-2</v>
      </c>
      <c r="H27" s="43">
        <f t="shared" si="2"/>
        <v>0.11645956938691736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0.2786805555555556</v>
      </c>
      <c r="D30" s="51">
        <f t="shared" si="4"/>
        <v>0.99999999999999978</v>
      </c>
      <c r="E30" s="50">
        <f>SUM(E7:E28)</f>
        <v>3.1493055555555559E-2</v>
      </c>
      <c r="F30" s="51">
        <f>SUM(F7:F28)</f>
        <v>0.99999999999999978</v>
      </c>
      <c r="G30" s="50">
        <f>SUM(G7:G28)</f>
        <v>0.31017361111111114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1.2175925925925925E-2</v>
      </c>
      <c r="D7" s="39">
        <f t="shared" ref="D7:D28" si="0">C7/C$30</f>
        <v>1.3834459903737408E-2</v>
      </c>
      <c r="E7" s="38">
        <v>2.1064814814814813E-3</v>
      </c>
      <c r="F7" s="39">
        <f t="shared" ref="F7:F28" si="1">E7/E$30</f>
        <v>9.50391644908616E-3</v>
      </c>
      <c r="G7" s="38">
        <f>E7+C7</f>
        <v>1.4282407407407407E-2</v>
      </c>
      <c r="H7" s="43">
        <f>G7/$G$30</f>
        <v>1.2963274224724769E-2</v>
      </c>
    </row>
    <row r="8" spans="2:8" s="1" customFormat="1" x14ac:dyDescent="0.25">
      <c r="B8" s="42" t="s">
        <v>13</v>
      </c>
      <c r="C8" s="38">
        <v>6.5856481481481478E-3</v>
      </c>
      <c r="D8" s="39">
        <f t="shared" si="0"/>
        <v>7.482706925120328E-3</v>
      </c>
      <c r="E8" s="38"/>
      <c r="F8" s="39"/>
      <c r="G8" s="38">
        <f t="shared" ref="G8:G27" si="2">E8+C8</f>
        <v>6.5856481481481478E-3</v>
      </c>
      <c r="H8" s="43">
        <f t="shared" ref="H8:H27" si="3">G8/$G$30</f>
        <v>5.9773930582401888E-3</v>
      </c>
    </row>
    <row r="9" spans="2:8" s="1" customFormat="1" x14ac:dyDescent="0.25">
      <c r="B9" s="42" t="s">
        <v>0</v>
      </c>
      <c r="C9" s="38">
        <v>0.11027777777777803</v>
      </c>
      <c r="D9" s="39">
        <f t="shared" si="0"/>
        <v>0.12529917677073224</v>
      </c>
      <c r="E9" s="38">
        <v>2.6446759259259264E-2</v>
      </c>
      <c r="F9" s="39">
        <f t="shared" si="1"/>
        <v>0.11932114882506528</v>
      </c>
      <c r="G9" s="38">
        <f t="shared" si="2"/>
        <v>0.1367245370370373</v>
      </c>
      <c r="H9" s="43">
        <f t="shared" si="3"/>
        <v>0.12409656273636466</v>
      </c>
    </row>
    <row r="10" spans="2:8" s="1" customFormat="1" x14ac:dyDescent="0.25">
      <c r="B10" s="42" t="s">
        <v>8</v>
      </c>
      <c r="C10" s="38">
        <v>1.8067129629629627E-2</v>
      </c>
      <c r="D10" s="39">
        <f t="shared" si="0"/>
        <v>2.0528129191762445E-2</v>
      </c>
      <c r="E10" s="38">
        <v>3.4143518518518516E-3</v>
      </c>
      <c r="F10" s="39">
        <f t="shared" si="1"/>
        <v>1.5404699738903391E-2</v>
      </c>
      <c r="G10" s="38">
        <f t="shared" si="2"/>
        <v>2.148148148148148E-2</v>
      </c>
      <c r="H10" s="43">
        <f t="shared" si="3"/>
        <v>1.9497436759391546E-2</v>
      </c>
    </row>
    <row r="11" spans="2:8" s="1" customFormat="1" x14ac:dyDescent="0.25">
      <c r="B11" s="42" t="s">
        <v>26</v>
      </c>
      <c r="C11" s="38">
        <v>1.9097222222222224E-3</v>
      </c>
      <c r="D11" s="39">
        <f t="shared" si="0"/>
        <v>2.1698535020120463E-3</v>
      </c>
      <c r="E11" s="38">
        <v>2.0833333333333335E-4</v>
      </c>
      <c r="F11" s="39">
        <f t="shared" si="1"/>
        <v>9.399477806788511E-4</v>
      </c>
      <c r="G11" s="38">
        <f t="shared" si="2"/>
        <v>2.1180555555555558E-3</v>
      </c>
      <c r="H11" s="43">
        <f t="shared" si="3"/>
        <v>1.9224304563408693E-3</v>
      </c>
    </row>
    <row r="12" spans="2:8" s="1" customFormat="1" x14ac:dyDescent="0.25">
      <c r="B12" s="42" t="s">
        <v>3</v>
      </c>
      <c r="C12" s="38">
        <v>3.9282407407407328E-2</v>
      </c>
      <c r="D12" s="39">
        <f t="shared" si="0"/>
        <v>4.463322900502345E-2</v>
      </c>
      <c r="E12" s="38">
        <v>1.3877314814814816E-2</v>
      </c>
      <c r="F12" s="39">
        <f t="shared" si="1"/>
        <v>6.261096605744125E-2</v>
      </c>
      <c r="G12" s="38">
        <f t="shared" si="2"/>
        <v>5.3159722222222143E-2</v>
      </c>
      <c r="H12" s="43">
        <f t="shared" si="3"/>
        <v>4.8249852928817484E-2</v>
      </c>
    </row>
    <row r="13" spans="2:8" s="1" customFormat="1" x14ac:dyDescent="0.25">
      <c r="B13" s="42" t="s">
        <v>7</v>
      </c>
      <c r="C13" s="38">
        <v>2.2766203703703691E-2</v>
      </c>
      <c r="D13" s="39">
        <f t="shared" si="0"/>
        <v>2.5867283869440559E-2</v>
      </c>
      <c r="E13" s="38">
        <v>2.076388888888888E-2</v>
      </c>
      <c r="F13" s="39">
        <f t="shared" si="1"/>
        <v>9.3681462140992114E-2</v>
      </c>
      <c r="G13" s="38">
        <f t="shared" si="2"/>
        <v>4.3530092592592572E-2</v>
      </c>
      <c r="H13" s="43">
        <f t="shared" si="3"/>
        <v>3.9509622657366149E-2</v>
      </c>
    </row>
    <row r="14" spans="2:8" s="1" customFormat="1" x14ac:dyDescent="0.25">
      <c r="B14" s="42" t="s">
        <v>2</v>
      </c>
      <c r="C14" s="38">
        <v>6.233796296296297E-2</v>
      </c>
      <c r="D14" s="39">
        <f t="shared" si="0"/>
        <v>7.0829278556587161E-2</v>
      </c>
      <c r="E14" s="38">
        <v>1.1388888888888889E-2</v>
      </c>
      <c r="F14" s="39">
        <f t="shared" si="1"/>
        <v>5.1383812010443862E-2</v>
      </c>
      <c r="G14" s="38">
        <f t="shared" si="2"/>
        <v>7.3726851851851863E-2</v>
      </c>
      <c r="H14" s="43">
        <f t="shared" si="3"/>
        <v>6.6917388015799661E-2</v>
      </c>
    </row>
    <row r="15" spans="2:8" s="1" customFormat="1" x14ac:dyDescent="0.25">
      <c r="B15" s="42" t="s">
        <v>9</v>
      </c>
      <c r="C15" s="38">
        <v>7.4652777777777748E-2</v>
      </c>
      <c r="D15" s="39">
        <f t="shared" si="0"/>
        <v>8.482154598774358E-2</v>
      </c>
      <c r="E15" s="38">
        <v>6.8287037037037032E-3</v>
      </c>
      <c r="F15" s="39">
        <f t="shared" si="1"/>
        <v>3.0809399477806781E-2</v>
      </c>
      <c r="G15" s="38">
        <f t="shared" si="2"/>
        <v>8.1481481481481446E-2</v>
      </c>
      <c r="H15" s="43">
        <f t="shared" si="3"/>
        <v>7.3955794604588593E-2</v>
      </c>
    </row>
    <row r="16" spans="2:8" s="1" customFormat="1" x14ac:dyDescent="0.25">
      <c r="B16" s="42" t="s">
        <v>1</v>
      </c>
      <c r="C16" s="38">
        <v>4.2939814814814811E-3</v>
      </c>
      <c r="D16" s="39">
        <f t="shared" si="0"/>
        <v>4.8788827227058728E-3</v>
      </c>
      <c r="E16" s="38">
        <v>5.4166666666666669E-3</v>
      </c>
      <c r="F16" s="39">
        <f t="shared" si="1"/>
        <v>2.4438642297650127E-2</v>
      </c>
      <c r="G16" s="38">
        <f t="shared" si="2"/>
        <v>9.7106481481481488E-3</v>
      </c>
      <c r="H16" s="43">
        <f t="shared" si="3"/>
        <v>8.8137658626775382E-3</v>
      </c>
    </row>
    <row r="17" spans="2:8" s="1" customFormat="1" x14ac:dyDescent="0.25">
      <c r="B17" s="42" t="s">
        <v>27</v>
      </c>
      <c r="C17" s="38">
        <v>1.5995370370370368E-2</v>
      </c>
      <c r="D17" s="39">
        <f t="shared" si="0"/>
        <v>1.8174166907761496E-2</v>
      </c>
      <c r="E17" s="38">
        <v>2.2002314814814818E-2</v>
      </c>
      <c r="F17" s="39">
        <f t="shared" si="1"/>
        <v>9.9268929503916456E-2</v>
      </c>
      <c r="G17" s="38">
        <f t="shared" si="2"/>
        <v>3.799768518518519E-2</v>
      </c>
      <c r="H17" s="43">
        <f t="shared" si="3"/>
        <v>3.4488192285065979E-2</v>
      </c>
    </row>
    <row r="18" spans="2:8" s="1" customFormat="1" x14ac:dyDescent="0.25">
      <c r="B18" s="42" t="s">
        <v>16</v>
      </c>
      <c r="C18" s="38">
        <v>1.3310185185185184E-2</v>
      </c>
      <c r="D18" s="39">
        <f t="shared" si="0"/>
        <v>1.5123221377659713E-2</v>
      </c>
      <c r="E18" s="38">
        <v>1.0717592592592593E-2</v>
      </c>
      <c r="F18" s="39">
        <f t="shared" si="1"/>
        <v>4.8355091383812006E-2</v>
      </c>
      <c r="G18" s="38">
        <f t="shared" si="2"/>
        <v>2.4027777777777776E-2</v>
      </c>
      <c r="H18" s="43">
        <f t="shared" si="3"/>
        <v>2.1808555340784942E-2</v>
      </c>
    </row>
    <row r="19" spans="2:8" s="1" customFormat="1" x14ac:dyDescent="0.25">
      <c r="B19" s="42" t="s">
        <v>4</v>
      </c>
      <c r="C19" s="38">
        <v>2.0034722222222225E-2</v>
      </c>
      <c r="D19" s="39">
        <f t="shared" si="0"/>
        <v>2.2763735830199104E-2</v>
      </c>
      <c r="E19" s="38">
        <v>5.7638888888888878E-3</v>
      </c>
      <c r="F19" s="39">
        <f t="shared" si="1"/>
        <v>2.6005221932114873E-2</v>
      </c>
      <c r="G19" s="38">
        <f t="shared" si="2"/>
        <v>2.5798611111111112E-2</v>
      </c>
      <c r="H19" s="43">
        <f t="shared" si="3"/>
        <v>2.3415833263299442E-2</v>
      </c>
    </row>
    <row r="20" spans="2:8" s="1" customFormat="1" x14ac:dyDescent="0.25">
      <c r="B20" s="42" t="s">
        <v>14</v>
      </c>
      <c r="C20" s="38">
        <v>8.8657407407407365E-3</v>
      </c>
      <c r="D20" s="39">
        <f t="shared" si="0"/>
        <v>1.0073380500249857E-2</v>
      </c>
      <c r="E20" s="38">
        <v>7.8356481481481489E-3</v>
      </c>
      <c r="F20" s="39">
        <f t="shared" si="1"/>
        <v>3.5352480417754566E-2</v>
      </c>
      <c r="G20" s="38">
        <f t="shared" si="2"/>
        <v>1.6701388888888884E-2</v>
      </c>
      <c r="H20" s="43">
        <f t="shared" si="3"/>
        <v>1.515883687704849E-2</v>
      </c>
    </row>
    <row r="21" spans="2:8" s="1" customFormat="1" x14ac:dyDescent="0.25">
      <c r="B21" s="42" t="s">
        <v>11</v>
      </c>
      <c r="C21" s="38">
        <v>3.9699074074074055E-3</v>
      </c>
      <c r="D21" s="39">
        <f t="shared" si="0"/>
        <v>4.5106651587280694E-3</v>
      </c>
      <c r="E21" s="38">
        <v>6.1805555555555555E-3</v>
      </c>
      <c r="F21" s="39">
        <f t="shared" si="1"/>
        <v>2.788511749347258E-2</v>
      </c>
      <c r="G21" s="38">
        <f t="shared" si="2"/>
        <v>1.0150462962962962E-2</v>
      </c>
      <c r="H21" s="43">
        <f t="shared" si="3"/>
        <v>9.2129590721909405E-3</v>
      </c>
    </row>
    <row r="22" spans="2:8" s="1" customFormat="1" x14ac:dyDescent="0.25">
      <c r="B22" s="42" t="s">
        <v>15</v>
      </c>
      <c r="C22" s="38">
        <v>1.0659722222222221E-2</v>
      </c>
      <c r="D22" s="39">
        <f t="shared" si="0"/>
        <v>1.2111727729412693E-2</v>
      </c>
      <c r="E22" s="38">
        <v>1.2731481481481483E-2</v>
      </c>
      <c r="F22" s="39">
        <f t="shared" si="1"/>
        <v>5.7441253263707567E-2</v>
      </c>
      <c r="G22" s="38">
        <f t="shared" si="2"/>
        <v>2.3391203703703706E-2</v>
      </c>
      <c r="H22" s="43">
        <f t="shared" si="3"/>
        <v>2.1230775695436598E-2</v>
      </c>
    </row>
    <row r="23" spans="2:8" s="1" customFormat="1" x14ac:dyDescent="0.25">
      <c r="B23" s="42" t="s">
        <v>74</v>
      </c>
      <c r="C23" s="38">
        <v>1.1030092592592588E-2</v>
      </c>
      <c r="D23" s="39">
        <f t="shared" si="0"/>
        <v>1.2532547802530176E-2</v>
      </c>
      <c r="E23" s="38">
        <v>1.7499999999999998E-2</v>
      </c>
      <c r="F23" s="39">
        <f t="shared" si="1"/>
        <v>7.8955613577023478E-2</v>
      </c>
      <c r="G23" s="38">
        <f t="shared" si="2"/>
        <v>2.8530092592592586E-2</v>
      </c>
      <c r="H23" s="43">
        <f t="shared" si="3"/>
        <v>2.5895033196066893E-2</v>
      </c>
    </row>
    <row r="24" spans="2:8" s="1" customFormat="1" x14ac:dyDescent="0.25">
      <c r="B24" s="42" t="s">
        <v>12</v>
      </c>
      <c r="C24" s="38">
        <v>1.6550925925925926E-3</v>
      </c>
      <c r="D24" s="39">
        <f t="shared" si="0"/>
        <v>1.8805397017437732E-3</v>
      </c>
      <c r="E24" s="38">
        <v>1.9675925925925924E-3</v>
      </c>
      <c r="F24" s="39">
        <f t="shared" si="1"/>
        <v>8.8772845953002597E-3</v>
      </c>
      <c r="G24" s="38">
        <f t="shared" si="2"/>
        <v>3.6226851851851849E-3</v>
      </c>
      <c r="H24" s="43">
        <f t="shared" si="3"/>
        <v>3.2880914362551478E-3</v>
      </c>
    </row>
    <row r="25" spans="2:8" s="1" customFormat="1" x14ac:dyDescent="0.25">
      <c r="B25" s="42" t="s">
        <v>5</v>
      </c>
      <c r="C25" s="38">
        <v>7.8935185185185185E-3</v>
      </c>
      <c r="D25" s="39">
        <f t="shared" si="0"/>
        <v>8.9687278083164564E-3</v>
      </c>
      <c r="E25" s="38">
        <v>4.0277777777777777E-3</v>
      </c>
      <c r="F25" s="39">
        <f t="shared" si="1"/>
        <v>1.817232375979112E-2</v>
      </c>
      <c r="G25" s="38">
        <f t="shared" si="2"/>
        <v>1.1921296296296296E-2</v>
      </c>
      <c r="H25" s="43">
        <f t="shared" si="3"/>
        <v>1.0820236994705438E-2</v>
      </c>
    </row>
    <row r="26" spans="2:8" s="1" customFormat="1" x14ac:dyDescent="0.25">
      <c r="B26" s="42" t="s">
        <v>6</v>
      </c>
      <c r="C26" s="38">
        <v>0.32281249999999978</v>
      </c>
      <c r="D26" s="39">
        <f t="shared" si="0"/>
        <v>0.36678414560374506</v>
      </c>
      <c r="E26" s="38">
        <v>1.6053240740740736E-2</v>
      </c>
      <c r="F26" s="39">
        <f t="shared" si="1"/>
        <v>7.242819843342034E-2</v>
      </c>
      <c r="G26" s="38">
        <f t="shared" si="2"/>
        <v>0.3388657407407405</v>
      </c>
      <c r="H26" s="43">
        <f t="shared" si="3"/>
        <v>0.3075678628456171</v>
      </c>
    </row>
    <row r="27" spans="2:8" s="1" customFormat="1" x14ac:dyDescent="0.25">
      <c r="B27" s="42" t="s">
        <v>83</v>
      </c>
      <c r="C27" s="38">
        <v>0.10931712962962965</v>
      </c>
      <c r="D27" s="39">
        <f t="shared" si="0"/>
        <v>0.12420767470608352</v>
      </c>
      <c r="E27" s="38">
        <v>1.391203703703703E-2</v>
      </c>
      <c r="F27" s="39">
        <f t="shared" si="1"/>
        <v>6.2767624020887688E-2</v>
      </c>
      <c r="G27" s="38">
        <f t="shared" si="2"/>
        <v>0.12322916666666668</v>
      </c>
      <c r="H27" s="43">
        <f t="shared" si="3"/>
        <v>0.11184763425497944</v>
      </c>
    </row>
    <row r="28" spans="2:8" s="1" customFormat="1" x14ac:dyDescent="0.25">
      <c r="B28" s="42" t="s">
        <v>17</v>
      </c>
      <c r="C28" s="38">
        <v>2.2222222222222222E-3</v>
      </c>
      <c r="D28" s="39">
        <f t="shared" si="0"/>
        <v>2.5249204387049261E-3</v>
      </c>
      <c r="E28" s="38">
        <v>1.2499999999999997E-2</v>
      </c>
      <c r="F28" s="39">
        <f t="shared" si="1"/>
        <v>5.6396866840731051E-2</v>
      </c>
      <c r="G28" s="38">
        <f t="shared" ref="G28" si="4">E28+C28</f>
        <v>1.472222222222222E-2</v>
      </c>
      <c r="H28" s="43">
        <f t="shared" ref="H28" si="5">G28/$G$30</f>
        <v>1.3362467434238171E-2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0.88011574074074073</v>
      </c>
      <c r="D30" s="51">
        <f t="shared" si="6"/>
        <v>0.99999999999999989</v>
      </c>
      <c r="E30" s="50">
        <f t="shared" si="6"/>
        <v>0.22164351851851855</v>
      </c>
      <c r="F30" s="51">
        <f t="shared" si="6"/>
        <v>0.99999999999999967</v>
      </c>
      <c r="G30" s="50">
        <f t="shared" si="6"/>
        <v>1.1017592592592591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3.414351851851852E-3</v>
      </c>
      <c r="D7" s="39">
        <f t="shared" ref="D7:F27" si="0">C7/C$30</f>
        <v>1.5955432960138457E-2</v>
      </c>
      <c r="E7" s="38"/>
      <c r="F7" s="39"/>
      <c r="G7" s="38">
        <f>C7+E7</f>
        <v>3.414351851851852E-3</v>
      </c>
      <c r="H7" s="43">
        <f t="shared" ref="H7:H27" si="1">G7/$G$30</f>
        <v>1.571405742289458E-2</v>
      </c>
    </row>
    <row r="8" spans="2:8" s="1" customFormat="1" x14ac:dyDescent="0.25">
      <c r="B8" s="42" t="s">
        <v>13</v>
      </c>
      <c r="C8" s="38">
        <v>2.5810185185185176E-3</v>
      </c>
      <c r="D8" s="39">
        <f t="shared" si="0"/>
        <v>1.2061225593596184E-2</v>
      </c>
      <c r="E8" s="38"/>
      <c r="F8" s="39"/>
      <c r="G8" s="38">
        <f t="shared" ref="G8:G27" si="2">C8+E8</f>
        <v>2.5810185185185176E-3</v>
      </c>
      <c r="H8" s="43">
        <f t="shared" si="1"/>
        <v>1.1878762051883016E-2</v>
      </c>
    </row>
    <row r="9" spans="2:8" s="1" customFormat="1" x14ac:dyDescent="0.25">
      <c r="B9" s="42" t="s">
        <v>0</v>
      </c>
      <c r="C9" s="38">
        <v>5.3842592592592622E-2</v>
      </c>
      <c r="D9" s="39">
        <f t="shared" si="0"/>
        <v>0.25160906484936996</v>
      </c>
      <c r="E9" s="36">
        <v>2.708333333333333E-3</v>
      </c>
      <c r="F9" s="39">
        <f t="shared" si="0"/>
        <v>0.823943661971831</v>
      </c>
      <c r="G9" s="38">
        <f t="shared" si="2"/>
        <v>5.6550925925925956E-2</v>
      </c>
      <c r="H9" s="43">
        <f t="shared" si="1"/>
        <v>0.26026740531614562</v>
      </c>
    </row>
    <row r="10" spans="2:8" s="1" customFormat="1" x14ac:dyDescent="0.25">
      <c r="B10" s="42" t="s">
        <v>8</v>
      </c>
      <c r="C10" s="38">
        <v>9.722222222222223E-4</v>
      </c>
      <c r="D10" s="39">
        <f t="shared" si="0"/>
        <v>4.5432419276326451E-3</v>
      </c>
      <c r="E10" s="38"/>
      <c r="F10" s="39"/>
      <c r="G10" s="38">
        <f t="shared" si="2"/>
        <v>9.722222222222223E-4</v>
      </c>
      <c r="H10" s="43">
        <f t="shared" si="1"/>
        <v>4.4745112661801513E-3</v>
      </c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1.261574074074074E-3</v>
      </c>
      <c r="D12" s="39">
        <f t="shared" si="0"/>
        <v>5.8953972632375985E-3</v>
      </c>
      <c r="E12" s="38"/>
      <c r="F12" s="39"/>
      <c r="G12" s="38">
        <f t="shared" ref="G12:G13" si="3">C12+E12</f>
        <v>1.261574074074074E-3</v>
      </c>
      <c r="H12" s="43">
        <f t="shared" ref="H12:H13" si="4">G12/$G$30</f>
        <v>5.8062110477813868E-3</v>
      </c>
    </row>
    <row r="13" spans="2:8" s="1" customFormat="1" x14ac:dyDescent="0.25">
      <c r="B13" s="42" t="s">
        <v>7</v>
      </c>
      <c r="C13" s="38">
        <v>4.5717592592592589E-3</v>
      </c>
      <c r="D13" s="39">
        <f t="shared" si="0"/>
        <v>2.136405430255827E-2</v>
      </c>
      <c r="E13" s="38"/>
      <c r="F13" s="39"/>
      <c r="G13" s="38">
        <f t="shared" si="3"/>
        <v>4.5717592592592589E-3</v>
      </c>
      <c r="H13" s="43">
        <f t="shared" si="4"/>
        <v>2.1040856549299519E-2</v>
      </c>
    </row>
    <row r="14" spans="2:8" s="1" customFormat="1" x14ac:dyDescent="0.25">
      <c r="B14" s="42" t="s">
        <v>2</v>
      </c>
      <c r="C14" s="38">
        <v>4.1203703703703697E-3</v>
      </c>
      <c r="D14" s="39">
        <f t="shared" si="0"/>
        <v>1.925469197901454E-2</v>
      </c>
      <c r="E14" s="38"/>
      <c r="F14" s="39"/>
      <c r="G14" s="38">
        <f t="shared" si="2"/>
        <v>4.1203703703703697E-3</v>
      </c>
      <c r="H14" s="43">
        <f t="shared" si="1"/>
        <v>1.8963404890001589E-2</v>
      </c>
    </row>
    <row r="15" spans="2:8" s="1" customFormat="1" x14ac:dyDescent="0.25">
      <c r="B15" s="42" t="s">
        <v>9</v>
      </c>
      <c r="C15" s="38">
        <v>8.6342592592592599E-3</v>
      </c>
      <c r="D15" s="39">
        <f t="shared" si="0"/>
        <v>4.0348315214451827E-2</v>
      </c>
      <c r="E15" s="38"/>
      <c r="F15" s="39"/>
      <c r="G15" s="38">
        <f t="shared" si="2"/>
        <v>8.6342592592592599E-3</v>
      </c>
      <c r="H15" s="43">
        <f t="shared" si="1"/>
        <v>3.9737921482980866E-2</v>
      </c>
    </row>
    <row r="16" spans="2:8" s="1" customFormat="1" x14ac:dyDescent="0.25">
      <c r="B16" s="42" t="s">
        <v>1</v>
      </c>
      <c r="C16" s="38">
        <v>3.2523148148148151E-3</v>
      </c>
      <c r="D16" s="39">
        <f t="shared" si="0"/>
        <v>1.5198225972199683E-2</v>
      </c>
      <c r="E16" s="38">
        <v>5.7870370370370367E-4</v>
      </c>
      <c r="F16" s="39">
        <f t="shared" si="0"/>
        <v>0.17605633802816903</v>
      </c>
      <c r="G16" s="38">
        <f t="shared" si="2"/>
        <v>3.8310185185185188E-3</v>
      </c>
      <c r="H16" s="43">
        <f t="shared" si="1"/>
        <v>1.7631705108400359E-2</v>
      </c>
    </row>
    <row r="17" spans="2:8" s="1" customFormat="1" x14ac:dyDescent="0.25">
      <c r="B17" s="42" t="s">
        <v>27</v>
      </c>
      <c r="C17" s="38">
        <v>1.3425925925925927E-3</v>
      </c>
      <c r="D17" s="39">
        <f t="shared" si="0"/>
        <v>6.2740007572069864E-3</v>
      </c>
      <c r="E17" s="38"/>
      <c r="F17" s="39"/>
      <c r="G17" s="38">
        <f t="shared" ref="G17" si="5">C17+E17</f>
        <v>1.3425925925925927E-3</v>
      </c>
      <c r="H17" s="43">
        <f t="shared" ref="H17" si="6">G17/$G$30</f>
        <v>6.1790869866297331E-3</v>
      </c>
    </row>
    <row r="18" spans="2:8" s="1" customFormat="1" x14ac:dyDescent="0.25">
      <c r="B18" s="42" t="s">
        <v>16</v>
      </c>
      <c r="C18" s="38">
        <v>1.1631944444444443E-2</v>
      </c>
      <c r="D18" s="39">
        <f t="shared" ref="D18" si="7">C18/C$30</f>
        <v>5.4356644491319141E-2</v>
      </c>
      <c r="E18" s="38"/>
      <c r="F18" s="39"/>
      <c r="G18" s="38">
        <f t="shared" si="2"/>
        <v>1.1631944444444443E-2</v>
      </c>
      <c r="H18" s="43">
        <f t="shared" ref="H18" si="8">G18/$G$30</f>
        <v>5.3534331220369658E-2</v>
      </c>
    </row>
    <row r="19" spans="2:8" s="1" customFormat="1" x14ac:dyDescent="0.25">
      <c r="B19" s="42" t="s">
        <v>4</v>
      </c>
      <c r="C19" s="38">
        <v>3.2291666666666658E-3</v>
      </c>
      <c r="D19" s="39">
        <f t="shared" si="0"/>
        <v>1.5090053545351282E-2</v>
      </c>
      <c r="E19" s="38"/>
      <c r="F19" s="39"/>
      <c r="G19" s="38">
        <f t="shared" si="2"/>
        <v>3.2291666666666658E-3</v>
      </c>
      <c r="H19" s="43">
        <f t="shared" ref="H19:H20" si="9">G19/$G$30</f>
        <v>1.4861769562669784E-2</v>
      </c>
    </row>
    <row r="20" spans="2:8" s="1" customFormat="1" x14ac:dyDescent="0.25">
      <c r="B20" s="42" t="s">
        <v>14</v>
      </c>
      <c r="C20" s="38">
        <v>2.9282407407407408E-3</v>
      </c>
      <c r="D20" s="39">
        <f t="shared" si="0"/>
        <v>1.3683811996322133E-2</v>
      </c>
      <c r="E20" s="38"/>
      <c r="F20" s="39"/>
      <c r="G20" s="38">
        <f t="shared" si="2"/>
        <v>2.9282407407407408E-3</v>
      </c>
      <c r="H20" s="43">
        <f t="shared" si="9"/>
        <v>1.3476801789804503E-2</v>
      </c>
    </row>
    <row r="21" spans="2:8" s="1" customFormat="1" x14ac:dyDescent="0.25">
      <c r="B21" s="42" t="s">
        <v>11</v>
      </c>
      <c r="C21" s="38">
        <v>8.9120370370370373E-4</v>
      </c>
      <c r="D21" s="39">
        <f t="shared" si="0"/>
        <v>4.1646384336632581E-3</v>
      </c>
      <c r="E21" s="38"/>
      <c r="F21" s="39"/>
      <c r="G21" s="38">
        <f t="shared" ref="G21:G26" si="10">C21+E21</f>
        <v>8.9120370370370373E-4</v>
      </c>
      <c r="H21" s="43">
        <f t="shared" ref="H21:H26" si="11">G21/$G$30</f>
        <v>4.1016353273318051E-3</v>
      </c>
    </row>
    <row r="22" spans="2:8" s="1" customFormat="1" x14ac:dyDescent="0.25">
      <c r="B22" s="42" t="s">
        <v>15</v>
      </c>
      <c r="C22" s="38">
        <v>2.7777777777777779E-3</v>
      </c>
      <c r="D22" s="39">
        <f t="shared" si="0"/>
        <v>1.2980691221807557E-2</v>
      </c>
      <c r="E22" s="38"/>
      <c r="F22" s="39"/>
      <c r="G22" s="38">
        <f t="shared" si="10"/>
        <v>2.7777777777777779E-3</v>
      </c>
      <c r="H22" s="43">
        <f t="shared" si="11"/>
        <v>1.2784317903371862E-2</v>
      </c>
    </row>
    <row r="23" spans="2:8" s="1" customFormat="1" x14ac:dyDescent="0.25">
      <c r="B23" s="42" t="s">
        <v>74</v>
      </c>
      <c r="C23" s="38">
        <v>1.3541666666666667E-3</v>
      </c>
      <c r="D23" s="39">
        <f t="shared" si="0"/>
        <v>6.3280869706311849E-3</v>
      </c>
      <c r="E23" s="38"/>
      <c r="F23" s="39"/>
      <c r="G23" s="38">
        <f t="shared" si="10"/>
        <v>1.3541666666666667E-3</v>
      </c>
      <c r="H23" s="43">
        <f t="shared" si="11"/>
        <v>6.2323549778937823E-3</v>
      </c>
    </row>
    <row r="24" spans="2:8" s="1" customFormat="1" x14ac:dyDescent="0.25">
      <c r="B24" s="42" t="s">
        <v>12</v>
      </c>
      <c r="C24" s="38">
        <v>6.7129629629629625E-4</v>
      </c>
      <c r="D24" s="39">
        <f t="shared" si="0"/>
        <v>3.1370003786034928E-3</v>
      </c>
      <c r="E24" s="38"/>
      <c r="F24" s="39"/>
      <c r="G24" s="38">
        <f t="shared" si="10"/>
        <v>6.7129629629629625E-4</v>
      </c>
      <c r="H24" s="43">
        <f t="shared" si="11"/>
        <v>3.0895434933148661E-3</v>
      </c>
    </row>
    <row r="25" spans="2:8" s="1" customFormat="1" x14ac:dyDescent="0.25">
      <c r="B25" s="42" t="s">
        <v>5</v>
      </c>
      <c r="C25" s="38"/>
      <c r="D25" s="39"/>
      <c r="E25" s="38"/>
      <c r="F25" s="39"/>
      <c r="G25" s="38"/>
      <c r="H25" s="43"/>
    </row>
    <row r="26" spans="2:8" s="1" customFormat="1" x14ac:dyDescent="0.25">
      <c r="B26" s="42" t="s">
        <v>6</v>
      </c>
      <c r="C26" s="38">
        <v>5.1504629629629629E-2</v>
      </c>
      <c r="D26" s="39">
        <f t="shared" si="0"/>
        <v>0.2406836497376818</v>
      </c>
      <c r="E26" s="36"/>
      <c r="F26" s="39"/>
      <c r="G26" s="38">
        <f t="shared" si="10"/>
        <v>5.1504629629629629E-2</v>
      </c>
      <c r="H26" s="43">
        <f t="shared" si="11"/>
        <v>0.23704256112501992</v>
      </c>
    </row>
    <row r="27" spans="2:8" s="1" customFormat="1" x14ac:dyDescent="0.25">
      <c r="B27" s="42" t="s">
        <v>83</v>
      </c>
      <c r="C27" s="38">
        <v>5.5011574074074088E-2</v>
      </c>
      <c r="D27" s="39">
        <f t="shared" si="0"/>
        <v>0.25707177240521389</v>
      </c>
      <c r="E27" s="38"/>
      <c r="F27" s="39"/>
      <c r="G27" s="38">
        <f t="shared" si="2"/>
        <v>5.5011574074074088E-2</v>
      </c>
      <c r="H27" s="43">
        <f t="shared" si="1"/>
        <v>0.25318276247802696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2">SUM(C7:C28)</f>
        <v>0.21399305555555562</v>
      </c>
      <c r="D30" s="51">
        <f t="shared" si="12"/>
        <v>0.99999999999999978</v>
      </c>
      <c r="E30" s="50">
        <f t="shared" si="12"/>
        <v>3.2870370370370367E-3</v>
      </c>
      <c r="F30" s="51">
        <f t="shared" si="12"/>
        <v>1</v>
      </c>
      <c r="G30" s="50">
        <f t="shared" si="12"/>
        <v>0.21728009259259265</v>
      </c>
      <c r="H30" s="49">
        <f t="shared" si="12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1.4386574074074072E-2</v>
      </c>
      <c r="D7" s="39">
        <f t="shared" ref="D7:D27" si="0">C7/C$30</f>
        <v>1.2426396345059933E-2</v>
      </c>
      <c r="E7" s="38"/>
      <c r="F7" s="39"/>
      <c r="G7" s="38">
        <f t="shared" ref="G7:G27" si="1">C7+E7</f>
        <v>1.4386574074074072E-2</v>
      </c>
      <c r="H7" s="43">
        <f t="shared" ref="H7" si="2">G7/$G$30</f>
        <v>1.1801230442047698E-2</v>
      </c>
    </row>
    <row r="8" spans="2:8" s="1" customFormat="1" x14ac:dyDescent="0.25">
      <c r="B8" s="42" t="s">
        <v>13</v>
      </c>
      <c r="C8" s="38">
        <v>1.2280092592592592E-2</v>
      </c>
      <c r="D8" s="39">
        <f t="shared" si="0"/>
        <v>1.0606923992042308E-2</v>
      </c>
      <c r="E8" s="38"/>
      <c r="F8" s="39"/>
      <c r="G8" s="38">
        <f t="shared" si="1"/>
        <v>1.2280092592592592E-2</v>
      </c>
      <c r="H8" s="43">
        <f t="shared" ref="H8:H27" si="3">G8/$G$30</f>
        <v>1.0073294850372172E-2</v>
      </c>
    </row>
    <row r="9" spans="2:8" s="1" customFormat="1" x14ac:dyDescent="0.25">
      <c r="B9" s="42" t="s">
        <v>0</v>
      </c>
      <c r="C9" s="38">
        <v>0.20819444444444418</v>
      </c>
      <c r="D9" s="39">
        <f t="shared" si="0"/>
        <v>0.17982784992352197</v>
      </c>
      <c r="E9" s="38">
        <v>3.1064814814814823E-2</v>
      </c>
      <c r="F9" s="39">
        <f t="shared" ref="F9:F28" si="4">E9/E$30</f>
        <v>0.50651066238913012</v>
      </c>
      <c r="G9" s="38">
        <f t="shared" si="1"/>
        <v>0.23925925925925901</v>
      </c>
      <c r="H9" s="43">
        <f t="shared" si="3"/>
        <v>0.19626310192921143</v>
      </c>
    </row>
    <row r="10" spans="2:8" s="1" customFormat="1" x14ac:dyDescent="0.25">
      <c r="B10" s="42" t="s">
        <v>8</v>
      </c>
      <c r="C10" s="38">
        <v>1.7060185185185185E-2</v>
      </c>
      <c r="D10" s="39">
        <f t="shared" si="0"/>
        <v>1.4735726639274612E-2</v>
      </c>
      <c r="E10" s="38"/>
      <c r="F10" s="39"/>
      <c r="G10" s="38">
        <f t="shared" si="1"/>
        <v>1.7060185185185185E-2</v>
      </c>
      <c r="H10" s="43">
        <f t="shared" si="3"/>
        <v>1.3994379462251254E-2</v>
      </c>
    </row>
    <row r="11" spans="2:8" s="1" customFormat="1" x14ac:dyDescent="0.25">
      <c r="B11" s="42" t="s">
        <v>26</v>
      </c>
      <c r="C11" s="38">
        <v>5.0115740740740737E-3</v>
      </c>
      <c r="D11" s="39">
        <f t="shared" si="0"/>
        <v>4.3287446640474262E-3</v>
      </c>
      <c r="E11" s="38"/>
      <c r="F11" s="39"/>
      <c r="G11" s="38">
        <f t="shared" si="1"/>
        <v>5.0115740740740737E-3</v>
      </c>
      <c r="H11" s="43">
        <f t="shared" si="3"/>
        <v>4.110967643931338E-3</v>
      </c>
    </row>
    <row r="12" spans="2:8" s="1" customFormat="1" x14ac:dyDescent="0.25">
      <c r="B12" s="42" t="s">
        <v>3</v>
      </c>
      <c r="C12" s="38">
        <v>6.7222222222222169E-2</v>
      </c>
      <c r="D12" s="39">
        <f t="shared" si="0"/>
        <v>5.8063161683111854E-2</v>
      </c>
      <c r="E12" s="38">
        <v>1.7638888888888891E-2</v>
      </c>
      <c r="F12" s="39">
        <f t="shared" si="4"/>
        <v>0.28760143423287415</v>
      </c>
      <c r="G12" s="38">
        <f t="shared" si="1"/>
        <v>8.4861111111111054E-2</v>
      </c>
      <c r="H12" s="43">
        <f t="shared" si="3"/>
        <v>6.961111955035694E-2</v>
      </c>
    </row>
    <row r="13" spans="2:8" s="1" customFormat="1" x14ac:dyDescent="0.25">
      <c r="B13" s="42" t="s">
        <v>7</v>
      </c>
      <c r="C13" s="38">
        <v>7.4421296296296258E-3</v>
      </c>
      <c r="D13" s="39">
        <f t="shared" si="0"/>
        <v>6.4281358406062215E-3</v>
      </c>
      <c r="E13" s="38">
        <v>3.9351851851851852E-4</v>
      </c>
      <c r="F13" s="39">
        <f t="shared" si="4"/>
        <v>6.4163049632006038E-3</v>
      </c>
      <c r="G13" s="38">
        <f t="shared" si="1"/>
        <v>7.8356481481481437E-3</v>
      </c>
      <c r="H13" s="43">
        <f t="shared" si="3"/>
        <v>6.427540634968856E-3</v>
      </c>
    </row>
    <row r="14" spans="2:8" s="1" customFormat="1" x14ac:dyDescent="0.25">
      <c r="B14" s="42" t="s">
        <v>2</v>
      </c>
      <c r="C14" s="38">
        <v>3.0104166666666661E-2</v>
      </c>
      <c r="D14" s="39">
        <f t="shared" si="0"/>
        <v>2.6002459286806823E-2</v>
      </c>
      <c r="E14" s="38">
        <v>1.8634259259259259E-3</v>
      </c>
      <c r="F14" s="39">
        <f t="shared" si="4"/>
        <v>3.0383091149273445E-2</v>
      </c>
      <c r="G14" s="38">
        <f t="shared" si="1"/>
        <v>3.1967592592592589E-2</v>
      </c>
      <c r="H14" s="43">
        <f t="shared" si="3"/>
        <v>2.6222846726416525E-2</v>
      </c>
    </row>
    <row r="15" spans="2:8" s="1" customFormat="1" x14ac:dyDescent="0.25">
      <c r="B15" s="42" t="s">
        <v>9</v>
      </c>
      <c r="C15" s="38">
        <v>0.11793981481481486</v>
      </c>
      <c r="D15" s="39">
        <f t="shared" si="0"/>
        <v>0.10187045756730553</v>
      </c>
      <c r="E15" s="38">
        <v>8.4490740740740739E-4</v>
      </c>
      <c r="F15" s="39">
        <f t="shared" si="4"/>
        <v>1.3776184185695414E-2</v>
      </c>
      <c r="G15" s="38">
        <f t="shared" si="1"/>
        <v>0.11878472222222226</v>
      </c>
      <c r="H15" s="43">
        <f t="shared" si="3"/>
        <v>9.7438477897615117E-2</v>
      </c>
    </row>
    <row r="16" spans="2:8" s="1" customFormat="1" x14ac:dyDescent="0.25">
      <c r="B16" s="42" t="s">
        <v>1</v>
      </c>
      <c r="C16" s="38">
        <v>1.4548611111111108E-2</v>
      </c>
      <c r="D16" s="39">
        <f t="shared" si="0"/>
        <v>1.2566355756830518E-2</v>
      </c>
      <c r="E16" s="38">
        <v>3.1597222222222222E-3</v>
      </c>
      <c r="F16" s="39">
        <f t="shared" si="4"/>
        <v>5.151915455746367E-2</v>
      </c>
      <c r="G16" s="38">
        <f t="shared" si="1"/>
        <v>1.7708333333333329E-2</v>
      </c>
      <c r="H16" s="43">
        <f t="shared" si="3"/>
        <v>1.4526051951997567E-2</v>
      </c>
    </row>
    <row r="17" spans="2:8" s="1" customFormat="1" x14ac:dyDescent="0.25">
      <c r="B17" s="42" t="s">
        <v>27</v>
      </c>
      <c r="C17" s="38">
        <v>1.6307870370370365E-2</v>
      </c>
      <c r="D17" s="39">
        <f t="shared" si="0"/>
        <v>1.4085915084625455E-2</v>
      </c>
      <c r="E17" s="38">
        <v>3.4722222222222224E-4</v>
      </c>
      <c r="F17" s="39">
        <f t="shared" si="4"/>
        <v>5.6614455557652387E-3</v>
      </c>
      <c r="G17" s="38">
        <f t="shared" si="1"/>
        <v>1.6655092592592586E-2</v>
      </c>
      <c r="H17" s="43">
        <f t="shared" si="3"/>
        <v>1.3662084156159802E-2</v>
      </c>
    </row>
    <row r="18" spans="2:8" s="1" customFormat="1" x14ac:dyDescent="0.25">
      <c r="B18" s="42" t="s">
        <v>16</v>
      </c>
      <c r="C18" s="38">
        <v>3.0092592592592595E-4</v>
      </c>
      <c r="D18" s="39">
        <f t="shared" si="0"/>
        <v>2.5992462185966074E-4</v>
      </c>
      <c r="E18" s="38"/>
      <c r="F18" s="39"/>
      <c r="G18" s="38">
        <f t="shared" si="1"/>
        <v>3.0092592592592595E-4</v>
      </c>
      <c r="H18" s="43">
        <f t="shared" si="3"/>
        <v>2.4684794166793261E-4</v>
      </c>
    </row>
    <row r="19" spans="2:8" s="1" customFormat="1" x14ac:dyDescent="0.25">
      <c r="B19" s="42" t="s">
        <v>4</v>
      </c>
      <c r="C19" s="38">
        <v>2.6539351851851859E-2</v>
      </c>
      <c r="D19" s="39">
        <f t="shared" si="0"/>
        <v>2.2923352227853931E-2</v>
      </c>
      <c r="E19" s="38"/>
      <c r="F19" s="39"/>
      <c r="G19" s="38">
        <f t="shared" si="1"/>
        <v>2.6539351851851859E-2</v>
      </c>
      <c r="H19" s="43">
        <f t="shared" si="3"/>
        <v>2.1770089624791135E-2</v>
      </c>
    </row>
    <row r="20" spans="2:8" s="1" customFormat="1" x14ac:dyDescent="0.25">
      <c r="B20" s="42" t="s">
        <v>14</v>
      </c>
      <c r="C20" s="38">
        <v>8.506944444444442E-3</v>
      </c>
      <c r="D20" s="39">
        <f t="shared" si="0"/>
        <v>7.3478691179557909E-3</v>
      </c>
      <c r="E20" s="38">
        <v>6.5972222222222224E-4</v>
      </c>
      <c r="F20" s="39">
        <f t="shared" si="4"/>
        <v>1.0756746555953954E-2</v>
      </c>
      <c r="G20" s="38">
        <f t="shared" si="1"/>
        <v>9.166666666666665E-3</v>
      </c>
      <c r="H20" s="43">
        <f t="shared" si="3"/>
        <v>7.5193680692693292E-3</v>
      </c>
    </row>
    <row r="21" spans="2:8" s="1" customFormat="1" x14ac:dyDescent="0.25">
      <c r="B21" s="42" t="s">
        <v>11</v>
      </c>
      <c r="C21" s="38">
        <v>1.4687499999999997E-2</v>
      </c>
      <c r="D21" s="39">
        <f t="shared" si="0"/>
        <v>1.2686320966919592E-2</v>
      </c>
      <c r="E21" s="38">
        <v>1.261574074074074E-3</v>
      </c>
      <c r="F21" s="39">
        <f t="shared" si="4"/>
        <v>2.0569918852613698E-2</v>
      </c>
      <c r="G21" s="38">
        <f t="shared" si="1"/>
        <v>1.594907407407407E-2</v>
      </c>
      <c r="H21" s="43">
        <f t="shared" si="3"/>
        <v>1.3082940908400424E-2</v>
      </c>
    </row>
    <row r="22" spans="2:8" s="1" customFormat="1" x14ac:dyDescent="0.25">
      <c r="B22" s="42" t="s">
        <v>15</v>
      </c>
      <c r="C22" s="38">
        <v>8.7962962962962962E-4</v>
      </c>
      <c r="D22" s="39">
        <f t="shared" si="0"/>
        <v>7.597796638974698E-4</v>
      </c>
      <c r="E22" s="38">
        <v>3.9351851851851852E-4</v>
      </c>
      <c r="F22" s="39">
        <f t="shared" si="4"/>
        <v>6.4163049632006038E-3</v>
      </c>
      <c r="G22" s="38">
        <f t="shared" si="1"/>
        <v>1.2731481481481483E-3</v>
      </c>
      <c r="H22" s="43">
        <f t="shared" si="3"/>
        <v>1.0443566762874071E-3</v>
      </c>
    </row>
    <row r="23" spans="2:8" s="1" customFormat="1" x14ac:dyDescent="0.25">
      <c r="B23" s="42" t="s">
        <v>74</v>
      </c>
      <c r="C23" s="38">
        <v>4.5717592592592589E-3</v>
      </c>
      <c r="D23" s="39">
        <f t="shared" si="0"/>
        <v>3.9488548320986911E-3</v>
      </c>
      <c r="E23" s="38">
        <v>3.4722222222222218E-4</v>
      </c>
      <c r="F23" s="39">
        <f t="shared" si="4"/>
        <v>5.6614455557652378E-3</v>
      </c>
      <c r="G23" s="38">
        <f t="shared" si="1"/>
        <v>4.9189814814814808E-3</v>
      </c>
      <c r="H23" s="43">
        <f t="shared" si="3"/>
        <v>4.0350144311104355E-3</v>
      </c>
    </row>
    <row r="24" spans="2:8" s="1" customFormat="1" x14ac:dyDescent="0.25">
      <c r="B24" s="42" t="s">
        <v>12</v>
      </c>
      <c r="C24" s="38">
        <v>2.719907407407407E-3</v>
      </c>
      <c r="D24" s="39">
        <f t="shared" si="0"/>
        <v>2.3493186975777022E-3</v>
      </c>
      <c r="E24" s="38">
        <v>9.8379629629629642E-4</v>
      </c>
      <c r="F24" s="39">
        <f t="shared" si="4"/>
        <v>1.6040762408001511E-2</v>
      </c>
      <c r="G24" s="38">
        <f t="shared" si="1"/>
        <v>3.7037037037037034E-3</v>
      </c>
      <c r="H24" s="43">
        <f t="shared" ref="H24" si="5">G24/$G$30</f>
        <v>3.0381285128360928E-3</v>
      </c>
    </row>
    <row r="25" spans="2:8" s="1" customFormat="1" x14ac:dyDescent="0.25">
      <c r="B25" s="42" t="s">
        <v>5</v>
      </c>
      <c r="C25" s="38">
        <v>7.268518518518517E-3</v>
      </c>
      <c r="D25" s="39">
        <f t="shared" si="0"/>
        <v>6.2781793279948804E-3</v>
      </c>
      <c r="E25" s="38"/>
      <c r="F25" s="39"/>
      <c r="G25" s="38">
        <f t="shared" si="1"/>
        <v>7.268518518518517E-3</v>
      </c>
      <c r="H25" s="43">
        <f t="shared" si="3"/>
        <v>5.9623272064408313E-3</v>
      </c>
    </row>
    <row r="26" spans="2:8" s="1" customFormat="1" x14ac:dyDescent="0.25">
      <c r="B26" s="42" t="s">
        <v>6</v>
      </c>
      <c r="C26" s="38">
        <v>0.43322916666666672</v>
      </c>
      <c r="D26" s="39">
        <f t="shared" si="0"/>
        <v>0.37420148157034466</v>
      </c>
      <c r="E26" s="38">
        <v>1.9675925925925926E-4</v>
      </c>
      <c r="F26" s="39">
        <f t="shared" si="4"/>
        <v>3.2081524816003019E-3</v>
      </c>
      <c r="G26" s="38">
        <f t="shared" si="1"/>
        <v>0.43342592592592599</v>
      </c>
      <c r="H26" s="43">
        <f t="shared" si="3"/>
        <v>0.35553698921464388</v>
      </c>
    </row>
    <row r="27" spans="2:8" s="1" customFormat="1" x14ac:dyDescent="0.25">
      <c r="B27" s="42" t="s">
        <v>83</v>
      </c>
      <c r="C27" s="38">
        <v>0.14854166666666679</v>
      </c>
      <c r="D27" s="39">
        <f t="shared" si="0"/>
        <v>0.12830279219026494</v>
      </c>
      <c r="E27" s="38">
        <v>2.1759259259259258E-3</v>
      </c>
      <c r="F27" s="39">
        <f t="shared" si="4"/>
        <v>3.5478392149462155E-2</v>
      </c>
      <c r="G27" s="38">
        <f t="shared" si="1"/>
        <v>0.15071759259259271</v>
      </c>
      <c r="H27" s="43">
        <f t="shared" si="3"/>
        <v>0.12363284216922386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1.1577430555555555</v>
      </c>
      <c r="D30" s="51">
        <f t="shared" si="6"/>
        <v>0.99999999999999989</v>
      </c>
      <c r="E30" s="50">
        <f t="shared" si="6"/>
        <v>6.1331018518518521E-2</v>
      </c>
      <c r="F30" s="51">
        <f t="shared" si="6"/>
        <v>1</v>
      </c>
      <c r="G30" s="50">
        <f t="shared" si="6"/>
        <v>1.219074074074074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6.3657407407407404E-3</v>
      </c>
      <c r="D7" s="39">
        <f t="shared" ref="D7:D28" si="0">C7/C$30</f>
        <v>1.7119556759112264E-2</v>
      </c>
      <c r="E7" s="38">
        <v>1.4467592592592592E-3</v>
      </c>
      <c r="F7" s="39">
        <f t="shared" ref="F7:F27" si="1">E7/E$30</f>
        <v>1.1859582542694496E-2</v>
      </c>
      <c r="G7" s="38">
        <f>E7+C7</f>
        <v>7.8125E-3</v>
      </c>
      <c r="H7" s="43">
        <f>G7/$G$30</f>
        <v>1.5820188904774178E-2</v>
      </c>
    </row>
    <row r="8" spans="2:8" s="1" customFormat="1" x14ac:dyDescent="0.25">
      <c r="B8" s="42" t="s">
        <v>13</v>
      </c>
      <c r="C8" s="38">
        <v>5.4745370370370347E-3</v>
      </c>
      <c r="D8" s="39">
        <f t="shared" si="0"/>
        <v>1.4722818812836541E-2</v>
      </c>
      <c r="E8" s="38">
        <v>1.0069444444444444E-3</v>
      </c>
      <c r="F8" s="39">
        <f t="shared" si="1"/>
        <v>8.254269449715369E-3</v>
      </c>
      <c r="G8" s="38">
        <f t="shared" ref="G8:G27" si="2">E8+C8</f>
        <v>6.4814814814814787E-3</v>
      </c>
      <c r="H8" s="43">
        <f t="shared" ref="H8:H27" si="3">G8/$G$30</f>
        <v>1.3124897461738573E-2</v>
      </c>
    </row>
    <row r="9" spans="2:8" s="1" customFormat="1" x14ac:dyDescent="0.25">
      <c r="B9" s="42" t="s">
        <v>0</v>
      </c>
      <c r="C9" s="38">
        <v>0.10239583333333351</v>
      </c>
      <c r="D9" s="39">
        <f t="shared" si="0"/>
        <v>0.27537585208702992</v>
      </c>
      <c r="E9" s="38">
        <v>4.8854166666666685E-2</v>
      </c>
      <c r="F9" s="39">
        <f t="shared" si="1"/>
        <v>0.40047438330170793</v>
      </c>
      <c r="G9" s="38">
        <f t="shared" si="2"/>
        <v>0.15125000000000019</v>
      </c>
      <c r="H9" s="43">
        <f t="shared" si="3"/>
        <v>0.3062788571964285</v>
      </c>
    </row>
    <row r="10" spans="2:8" s="1" customFormat="1" x14ac:dyDescent="0.25">
      <c r="B10" s="42" t="s">
        <v>8</v>
      </c>
      <c r="C10" s="38">
        <v>9.9305555555555501E-3</v>
      </c>
      <c r="D10" s="39">
        <f t="shared" si="0"/>
        <v>2.6706508544215118E-2</v>
      </c>
      <c r="E10" s="38">
        <v>1.5625000000000001E-3</v>
      </c>
      <c r="F10" s="39">
        <f t="shared" si="1"/>
        <v>1.2808349146110056E-2</v>
      </c>
      <c r="G10" s="38">
        <f t="shared" si="2"/>
        <v>1.149305555555555E-2</v>
      </c>
      <c r="H10" s="43">
        <f t="shared" si="3"/>
        <v>2.3273255677690004E-2</v>
      </c>
    </row>
    <row r="11" spans="2:8" s="1" customFormat="1" x14ac:dyDescent="0.25">
      <c r="B11" s="42" t="s">
        <v>26</v>
      </c>
      <c r="C11" s="38">
        <v>1.0879629629629629E-3</v>
      </c>
      <c r="D11" s="39">
        <f t="shared" si="0"/>
        <v>2.9258878824664596E-3</v>
      </c>
      <c r="E11" s="38">
        <v>6.5972222222222224E-4</v>
      </c>
      <c r="F11" s="39">
        <f t="shared" si="1"/>
        <v>5.407969639468691E-3</v>
      </c>
      <c r="G11" s="38">
        <f t="shared" si="2"/>
        <v>1.747685185185185E-3</v>
      </c>
      <c r="H11" s="43">
        <f t="shared" si="3"/>
        <v>3.5390348512902236E-3</v>
      </c>
    </row>
    <row r="12" spans="2:8" s="1" customFormat="1" x14ac:dyDescent="0.25">
      <c r="B12" s="42" t="s">
        <v>3</v>
      </c>
      <c r="C12" s="38">
        <v>2.8692129629629581E-2</v>
      </c>
      <c r="D12" s="39">
        <f t="shared" si="0"/>
        <v>7.716251128334406E-2</v>
      </c>
      <c r="E12" s="38">
        <v>2.2118055555555547E-2</v>
      </c>
      <c r="F12" s="39">
        <f t="shared" si="1"/>
        <v>0.18130929791271339</v>
      </c>
      <c r="G12" s="38">
        <f t="shared" si="2"/>
        <v>5.0810185185185125E-2</v>
      </c>
      <c r="H12" s="43">
        <f t="shared" si="3"/>
        <v>0.10288982117327194</v>
      </c>
    </row>
    <row r="13" spans="2:8" s="1" customFormat="1" x14ac:dyDescent="0.25">
      <c r="B13" s="42" t="s">
        <v>7</v>
      </c>
      <c r="C13" s="38">
        <v>6.9097222222222225E-3</v>
      </c>
      <c r="D13" s="39">
        <f t="shared" si="0"/>
        <v>1.8582500700345495E-2</v>
      </c>
      <c r="E13" s="38">
        <v>2.0717592592592589E-3</v>
      </c>
      <c r="F13" s="39">
        <f t="shared" si="1"/>
        <v>1.6982922201138517E-2</v>
      </c>
      <c r="G13" s="38">
        <f t="shared" si="2"/>
        <v>8.9814814814814809E-3</v>
      </c>
      <c r="H13" s="43">
        <f t="shared" si="3"/>
        <v>1.8187357911266314E-2</v>
      </c>
    </row>
    <row r="14" spans="2:8" s="1" customFormat="1" x14ac:dyDescent="0.25">
      <c r="B14" s="42" t="s">
        <v>2</v>
      </c>
      <c r="C14" s="38">
        <v>1.6168981481481475E-2</v>
      </c>
      <c r="D14" s="39">
        <f t="shared" si="0"/>
        <v>4.3483674168145137E-2</v>
      </c>
      <c r="E14" s="38">
        <v>4.7222222222222223E-3</v>
      </c>
      <c r="F14" s="39">
        <f t="shared" si="1"/>
        <v>3.870967741935484E-2</v>
      </c>
      <c r="G14" s="38">
        <f t="shared" si="2"/>
        <v>2.0891203703703697E-2</v>
      </c>
      <c r="H14" s="43">
        <f t="shared" si="3"/>
        <v>4.230435699721094E-2</v>
      </c>
    </row>
    <row r="15" spans="2:8" s="1" customFormat="1" x14ac:dyDescent="0.25">
      <c r="B15" s="42" t="s">
        <v>9</v>
      </c>
      <c r="C15" s="38">
        <v>1.8634259259259253E-2</v>
      </c>
      <c r="D15" s="39">
        <f t="shared" si="0"/>
        <v>5.0113611603946798E-2</v>
      </c>
      <c r="E15" s="38">
        <v>9.0972222222222236E-3</v>
      </c>
      <c r="F15" s="39">
        <f t="shared" si="1"/>
        <v>7.4573055028463009E-2</v>
      </c>
      <c r="G15" s="38">
        <f t="shared" si="2"/>
        <v>2.7731481481481475E-2</v>
      </c>
      <c r="H15" s="43">
        <f t="shared" si="3"/>
        <v>5.6155811282724337E-2</v>
      </c>
    </row>
    <row r="16" spans="2:8" s="1" customFormat="1" x14ac:dyDescent="0.25">
      <c r="B16" s="42" t="s">
        <v>1</v>
      </c>
      <c r="C16" s="38">
        <v>8.1365740740740738E-3</v>
      </c>
      <c r="D16" s="39">
        <f t="shared" si="0"/>
        <v>2.188190618482895E-2</v>
      </c>
      <c r="E16" s="38">
        <v>9.1087962962962971E-3</v>
      </c>
      <c r="F16" s="39">
        <f t="shared" si="1"/>
        <v>7.4667931688804562E-2</v>
      </c>
      <c r="G16" s="38">
        <f t="shared" si="2"/>
        <v>1.7245370370370369E-2</v>
      </c>
      <c r="H16" s="43">
        <f t="shared" si="3"/>
        <v>3.4921602174983003E-2</v>
      </c>
    </row>
    <row r="17" spans="2:8" s="1" customFormat="1" x14ac:dyDescent="0.25">
      <c r="B17" s="42" t="s">
        <v>27</v>
      </c>
      <c r="C17" s="38">
        <v>2.4189814814814812E-3</v>
      </c>
      <c r="D17" s="39">
        <f t="shared" si="0"/>
        <v>6.5054315684626596E-3</v>
      </c>
      <c r="E17" s="38">
        <v>1.3425925925925925E-3</v>
      </c>
      <c r="F17" s="39">
        <f t="shared" si="1"/>
        <v>1.1005692599620491E-2</v>
      </c>
      <c r="G17" s="38">
        <f t="shared" si="2"/>
        <v>3.7615740740740734E-3</v>
      </c>
      <c r="H17" s="43">
        <f t="shared" si="3"/>
        <v>7.6171279911875665E-3</v>
      </c>
    </row>
    <row r="18" spans="2:8" s="1" customFormat="1" x14ac:dyDescent="0.25">
      <c r="B18" s="42" t="s">
        <v>16</v>
      </c>
      <c r="C18" s="38">
        <v>3.4374999999999996E-3</v>
      </c>
      <c r="D18" s="39">
        <f t="shared" si="0"/>
        <v>9.2445606499206214E-3</v>
      </c>
      <c r="E18" s="38"/>
      <c r="F18" s="39"/>
      <c r="G18" s="38">
        <f t="shared" ref="G18" si="4">E18+C18</f>
        <v>3.4374999999999996E-3</v>
      </c>
      <c r="H18" s="43">
        <f t="shared" ref="H18" si="5">G18/$G$30</f>
        <v>6.960883118100638E-3</v>
      </c>
    </row>
    <row r="19" spans="2:8" s="1" customFormat="1" x14ac:dyDescent="0.25">
      <c r="B19" s="42" t="s">
        <v>4</v>
      </c>
      <c r="C19" s="38">
        <v>6.4120370370370373E-3</v>
      </c>
      <c r="D19" s="39">
        <f t="shared" si="0"/>
        <v>1.7244062626451263E-2</v>
      </c>
      <c r="E19" s="38">
        <v>1.2384259259259258E-3</v>
      </c>
      <c r="F19" s="39">
        <f t="shared" si="1"/>
        <v>1.0151802656546489E-2</v>
      </c>
      <c r="G19" s="38">
        <f t="shared" si="2"/>
        <v>7.6504629629629631E-3</v>
      </c>
      <c r="H19" s="43">
        <f t="shared" si="3"/>
        <v>1.5492066468230715E-2</v>
      </c>
    </row>
    <row r="20" spans="2:8" s="1" customFormat="1" x14ac:dyDescent="0.25">
      <c r="B20" s="42" t="s">
        <v>14</v>
      </c>
      <c r="C20" s="38">
        <v>5.5439814814814822E-3</v>
      </c>
      <c r="D20" s="39">
        <f t="shared" si="0"/>
        <v>1.4909577613845048E-2</v>
      </c>
      <c r="E20" s="38">
        <v>4.8958333333333336E-3</v>
      </c>
      <c r="F20" s="39">
        <f t="shared" si="1"/>
        <v>4.0132827324478176E-2</v>
      </c>
      <c r="G20" s="38">
        <f t="shared" si="2"/>
        <v>1.0439814814814815E-2</v>
      </c>
      <c r="H20" s="43">
        <f t="shared" si="3"/>
        <v>2.1140459840157496E-2</v>
      </c>
    </row>
    <row r="21" spans="2:8" s="1" customFormat="1" x14ac:dyDescent="0.25">
      <c r="B21" s="42" t="s">
        <v>11</v>
      </c>
      <c r="C21" s="38">
        <v>1.7592592592592595E-3</v>
      </c>
      <c r="D21" s="39">
        <f t="shared" si="0"/>
        <v>4.7312229588819359E-3</v>
      </c>
      <c r="E21" s="38">
        <v>3.3564814814814812E-4</v>
      </c>
      <c r="F21" s="39">
        <f t="shared" si="1"/>
        <v>2.7514231499051228E-3</v>
      </c>
      <c r="G21" s="38">
        <f t="shared" si="2"/>
        <v>2.0949074074074077E-3</v>
      </c>
      <c r="H21" s="43">
        <f t="shared" si="3"/>
        <v>4.2421543581690774E-3</v>
      </c>
    </row>
    <row r="22" spans="2:8" s="1" customFormat="1" x14ac:dyDescent="0.25">
      <c r="B22" s="42" t="s">
        <v>15</v>
      </c>
      <c r="C22" s="38">
        <v>1.1921296296296298E-3</v>
      </c>
      <c r="D22" s="39">
        <f t="shared" si="0"/>
        <v>3.2060260839792067E-3</v>
      </c>
      <c r="E22" s="38">
        <v>9.722222222222223E-4</v>
      </c>
      <c r="F22" s="39">
        <f t="shared" si="1"/>
        <v>7.9696394686907032E-3</v>
      </c>
      <c r="G22" s="38">
        <f t="shared" ref="G22" si="6">E22+C22</f>
        <v>2.1643518518518522E-3</v>
      </c>
      <c r="H22" s="43">
        <f t="shared" ref="H22" si="7">G22/$G$30</f>
        <v>4.3827782595448478E-3</v>
      </c>
    </row>
    <row r="23" spans="2:8" s="1" customFormat="1" x14ac:dyDescent="0.25">
      <c r="B23" s="42" t="s">
        <v>74</v>
      </c>
      <c r="C23" s="38">
        <v>4.6990740740740734E-3</v>
      </c>
      <c r="D23" s="39">
        <f t="shared" si="0"/>
        <v>1.2637345534908325E-2</v>
      </c>
      <c r="E23" s="38">
        <v>3.0439814814814817E-3</v>
      </c>
      <c r="F23" s="39">
        <f t="shared" si="1"/>
        <v>2.4952561669829221E-2</v>
      </c>
      <c r="G23" s="38">
        <f t="shared" si="2"/>
        <v>7.7430555555555551E-3</v>
      </c>
      <c r="H23" s="43">
        <f t="shared" si="3"/>
        <v>1.567956500339841E-2</v>
      </c>
    </row>
    <row r="24" spans="2:8" s="1" customFormat="1" x14ac:dyDescent="0.25">
      <c r="B24" s="42" t="s">
        <v>12</v>
      </c>
      <c r="C24" s="38">
        <v>9.2592592592592574E-4</v>
      </c>
      <c r="D24" s="39">
        <f t="shared" si="0"/>
        <v>2.4901173467799654E-3</v>
      </c>
      <c r="E24" s="38">
        <v>2.5347222222222221E-3</v>
      </c>
      <c r="F24" s="39">
        <f t="shared" si="1"/>
        <v>2.0777988614800756E-2</v>
      </c>
      <c r="G24" s="38">
        <f t="shared" si="2"/>
        <v>3.4606481481481476E-3</v>
      </c>
      <c r="H24" s="43">
        <f t="shared" ref="H24" si="8">G24/$G$30</f>
        <v>7.0077577518925611E-3</v>
      </c>
    </row>
    <row r="25" spans="2:8" s="1" customFormat="1" x14ac:dyDescent="0.25">
      <c r="B25" s="42" t="s">
        <v>5</v>
      </c>
      <c r="C25" s="38">
        <v>5.9027777777777778E-4</v>
      </c>
      <c r="D25" s="39">
        <f t="shared" si="0"/>
        <v>1.5874498085722282E-3</v>
      </c>
      <c r="E25" s="38"/>
      <c r="F25" s="39"/>
      <c r="G25" s="38">
        <f t="shared" si="2"/>
        <v>5.9027777777777778E-4</v>
      </c>
      <c r="H25" s="43">
        <f t="shared" si="3"/>
        <v>1.1953031616940492E-3</v>
      </c>
    </row>
    <row r="26" spans="2:8" s="1" customFormat="1" x14ac:dyDescent="0.25">
      <c r="B26" s="42" t="s">
        <v>6</v>
      </c>
      <c r="C26" s="38">
        <v>0.11488425925925927</v>
      </c>
      <c r="D26" s="39">
        <f t="shared" si="0"/>
        <v>0.30896130980172432</v>
      </c>
      <c r="E26" s="38">
        <v>5.0578703703703706E-3</v>
      </c>
      <c r="F26" s="39">
        <f t="shared" si="1"/>
        <v>4.1461100569259959E-2</v>
      </c>
      <c r="G26" s="38">
        <f t="shared" si="2"/>
        <v>0.11994212962962963</v>
      </c>
      <c r="H26" s="43">
        <f t="shared" si="3"/>
        <v>0.24288091499285161</v>
      </c>
    </row>
    <row r="27" spans="2:8" s="1" customFormat="1" x14ac:dyDescent="0.25">
      <c r="B27" s="42" t="s">
        <v>83</v>
      </c>
      <c r="C27" s="38">
        <v>2.612268518518519E-2</v>
      </c>
      <c r="D27" s="39">
        <f t="shared" si="0"/>
        <v>7.0252435646029801E-2</v>
      </c>
      <c r="E27" s="38">
        <v>1.9212962962962962E-3</v>
      </c>
      <c r="F27" s="39">
        <f t="shared" si="1"/>
        <v>1.574952561669829E-2</v>
      </c>
      <c r="G27" s="38">
        <f t="shared" si="2"/>
        <v>2.8043981481481486E-2</v>
      </c>
      <c r="H27" s="43">
        <f t="shared" si="3"/>
        <v>5.6788618838915325E-2</v>
      </c>
    </row>
    <row r="28" spans="2:8" s="1" customFormat="1" x14ac:dyDescent="0.25">
      <c r="B28" s="42" t="s">
        <v>17</v>
      </c>
      <c r="C28" s="38">
        <v>5.7870370370370366E-5</v>
      </c>
      <c r="D28" s="39">
        <f t="shared" si="0"/>
        <v>1.5563233417374784E-4</v>
      </c>
      <c r="E28" s="38"/>
      <c r="F28" s="39"/>
      <c r="G28" s="38">
        <f t="shared" ref="G28" si="9">E28+C28</f>
        <v>5.7870370370370366E-5</v>
      </c>
      <c r="H28" s="43">
        <f t="shared" ref="H28" si="10">G28/$G$30</f>
        <v>1.1718658447980873E-4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1">SUM(C7:C28)</f>
        <v>0.37184027777777795</v>
      </c>
      <c r="D30" s="51">
        <f t="shared" si="11"/>
        <v>1</v>
      </c>
      <c r="E30" s="50">
        <f t="shared" si="11"/>
        <v>0.12199074074074075</v>
      </c>
      <c r="F30" s="51">
        <f t="shared" si="11"/>
        <v>1</v>
      </c>
      <c r="G30" s="50">
        <f t="shared" si="11"/>
        <v>0.49383101851851857</v>
      </c>
      <c r="H30" s="49">
        <f t="shared" si="11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120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4.2245370370370362E-3</v>
      </c>
      <c r="D7" s="39">
        <f t="shared" ref="D7:D28" si="0">C7/C$30</f>
        <v>1.1026190979669523E-2</v>
      </c>
      <c r="E7" s="38"/>
      <c r="F7" s="39"/>
      <c r="G7" s="38">
        <f>C7+E7</f>
        <v>4.2245370370370362E-3</v>
      </c>
      <c r="H7" s="43">
        <f>G7/$G$30</f>
        <v>1.1026190979669523E-2</v>
      </c>
    </row>
    <row r="8" spans="2:8" s="1" customFormat="1" x14ac:dyDescent="0.25">
      <c r="B8" s="42" t="s">
        <v>13</v>
      </c>
      <c r="C8" s="38">
        <v>5.7291666666666637E-3</v>
      </c>
      <c r="D8" s="39">
        <f t="shared" si="0"/>
        <v>1.4953327492976469E-2</v>
      </c>
      <c r="E8" s="38"/>
      <c r="F8" s="39"/>
      <c r="G8" s="38">
        <f t="shared" ref="G8:G27" si="1">C8+E8</f>
        <v>5.7291666666666637E-3</v>
      </c>
      <c r="H8" s="43">
        <f t="shared" ref="H8:H27" si="2">G8/$G$30</f>
        <v>1.4953327492976469E-2</v>
      </c>
    </row>
    <row r="9" spans="2:8" s="1" customFormat="1" x14ac:dyDescent="0.25">
      <c r="B9" s="42" t="s">
        <v>0</v>
      </c>
      <c r="C9" s="38">
        <v>5.0069444444444125E-2</v>
      </c>
      <c r="D9" s="39">
        <f t="shared" si="0"/>
        <v>0.13068301966589058</v>
      </c>
      <c r="E9" s="38"/>
      <c r="F9" s="39"/>
      <c r="G9" s="38">
        <f t="shared" si="1"/>
        <v>5.0069444444444125E-2</v>
      </c>
      <c r="H9" s="43">
        <f t="shared" si="2"/>
        <v>0.13068301966589058</v>
      </c>
    </row>
    <row r="10" spans="2:8" s="1" customFormat="1" x14ac:dyDescent="0.25">
      <c r="B10" s="42" t="s">
        <v>8</v>
      </c>
      <c r="C10" s="38">
        <v>8.9467592592592533E-3</v>
      </c>
      <c r="D10" s="39">
        <f t="shared" si="0"/>
        <v>2.3351357882971331E-2</v>
      </c>
      <c r="E10" s="38"/>
      <c r="F10" s="39"/>
      <c r="G10" s="38">
        <f t="shared" si="1"/>
        <v>8.9467592592592533E-3</v>
      </c>
      <c r="H10" s="43">
        <f t="shared" si="2"/>
        <v>2.3351357882971331E-2</v>
      </c>
    </row>
    <row r="11" spans="2:8" s="1" customFormat="1" x14ac:dyDescent="0.25">
      <c r="B11" s="42" t="s">
        <v>26</v>
      </c>
      <c r="C11" s="38">
        <v>1.3194444444444441E-3</v>
      </c>
      <c r="D11" s="39">
        <f t="shared" si="0"/>
        <v>3.4437966347460967E-3</v>
      </c>
      <c r="E11" s="38"/>
      <c r="F11" s="39"/>
      <c r="G11" s="38">
        <f t="shared" si="1"/>
        <v>1.3194444444444441E-3</v>
      </c>
      <c r="H11" s="43">
        <f t="shared" si="2"/>
        <v>3.4437966347460967E-3</v>
      </c>
    </row>
    <row r="12" spans="2:8" s="1" customFormat="1" x14ac:dyDescent="0.25">
      <c r="B12" s="42" t="s">
        <v>3</v>
      </c>
      <c r="C12" s="38">
        <v>1.306712962962964E-2</v>
      </c>
      <c r="D12" s="39">
        <f t="shared" si="0"/>
        <v>3.4105670180950419E-2</v>
      </c>
      <c r="E12" s="38"/>
      <c r="F12" s="39"/>
      <c r="G12" s="38">
        <f t="shared" si="1"/>
        <v>1.306712962962964E-2</v>
      </c>
      <c r="H12" s="43">
        <f t="shared" si="2"/>
        <v>3.4105670180950419E-2</v>
      </c>
    </row>
    <row r="13" spans="2:8" s="1" customFormat="1" x14ac:dyDescent="0.25">
      <c r="B13" s="42" t="s">
        <v>7</v>
      </c>
      <c r="C13" s="38">
        <v>5.7638888888888913E-3</v>
      </c>
      <c r="D13" s="39">
        <f t="shared" si="0"/>
        <v>1.5043953720206645E-2</v>
      </c>
      <c r="E13" s="38"/>
      <c r="F13" s="39"/>
      <c r="G13" s="38">
        <f t="shared" si="1"/>
        <v>5.7638888888888913E-3</v>
      </c>
      <c r="H13" s="43">
        <f t="shared" si="2"/>
        <v>1.5043953720206645E-2</v>
      </c>
    </row>
    <row r="14" spans="2:8" s="1" customFormat="1" x14ac:dyDescent="0.25">
      <c r="B14" s="42" t="s">
        <v>2</v>
      </c>
      <c r="C14" s="38">
        <v>1.1562499999999995E-2</v>
      </c>
      <c r="D14" s="39">
        <f t="shared" si="0"/>
        <v>3.0178533667643424E-2</v>
      </c>
      <c r="E14" s="38"/>
      <c r="F14" s="39"/>
      <c r="G14" s="38">
        <f t="shared" si="1"/>
        <v>1.1562499999999995E-2</v>
      </c>
      <c r="H14" s="43">
        <f t="shared" si="2"/>
        <v>3.0178533667643424E-2</v>
      </c>
    </row>
    <row r="15" spans="2:8" s="1" customFormat="1" x14ac:dyDescent="0.25">
      <c r="B15" s="42" t="s">
        <v>9</v>
      </c>
      <c r="C15" s="38">
        <v>2.1539351851851848E-2</v>
      </c>
      <c r="D15" s="39">
        <f t="shared" si="0"/>
        <v>5.6218469625109534E-2</v>
      </c>
      <c r="E15" s="38"/>
      <c r="F15" s="39"/>
      <c r="G15" s="38">
        <f t="shared" si="1"/>
        <v>2.1539351851851848E-2</v>
      </c>
      <c r="H15" s="43">
        <f t="shared" si="2"/>
        <v>5.6218469625109534E-2</v>
      </c>
    </row>
    <row r="16" spans="2:8" s="1" customFormat="1" x14ac:dyDescent="0.25">
      <c r="B16" s="42" t="s">
        <v>1</v>
      </c>
      <c r="C16" s="38">
        <v>7.8819444444444397E-3</v>
      </c>
      <c r="D16" s="39">
        <f t="shared" si="0"/>
        <v>2.0572153581246415E-2</v>
      </c>
      <c r="E16" s="38"/>
      <c r="F16" s="39"/>
      <c r="G16" s="38">
        <f t="shared" si="1"/>
        <v>7.8819444444444397E-3</v>
      </c>
      <c r="H16" s="43">
        <f t="shared" si="2"/>
        <v>2.0572153581246415E-2</v>
      </c>
    </row>
    <row r="17" spans="2:8" s="1" customFormat="1" x14ac:dyDescent="0.25">
      <c r="B17" s="42" t="s">
        <v>27</v>
      </c>
      <c r="C17" s="38">
        <v>5.8449074074074054E-3</v>
      </c>
      <c r="D17" s="39">
        <f t="shared" si="0"/>
        <v>1.5255414917077008E-2</v>
      </c>
      <c r="E17" s="38"/>
      <c r="F17" s="39"/>
      <c r="G17" s="38">
        <f t="shared" si="1"/>
        <v>5.8449074074074054E-3</v>
      </c>
      <c r="H17" s="43">
        <f t="shared" si="2"/>
        <v>1.5255414917077008E-2</v>
      </c>
    </row>
    <row r="18" spans="2:8" s="1" customFormat="1" x14ac:dyDescent="0.25">
      <c r="B18" s="42" t="s">
        <v>16</v>
      </c>
      <c r="C18" s="38">
        <v>1.1574074074074076E-3</v>
      </c>
      <c r="D18" s="39">
        <f t="shared" si="0"/>
        <v>3.0208742410053496E-3</v>
      </c>
      <c r="E18" s="38"/>
      <c r="F18" s="39"/>
      <c r="G18" s="38">
        <f t="shared" si="1"/>
        <v>1.1574074074074076E-3</v>
      </c>
      <c r="H18" s="43">
        <f t="shared" si="2"/>
        <v>3.0208742410053496E-3</v>
      </c>
    </row>
    <row r="19" spans="2:8" s="1" customFormat="1" x14ac:dyDescent="0.25">
      <c r="B19" s="42" t="s">
        <v>4</v>
      </c>
      <c r="C19" s="38">
        <v>1.134259259259259E-2</v>
      </c>
      <c r="D19" s="39">
        <f t="shared" si="0"/>
        <v>2.9604567561852414E-2</v>
      </c>
      <c r="E19" s="38"/>
      <c r="F19" s="39"/>
      <c r="G19" s="38">
        <f t="shared" si="1"/>
        <v>1.134259259259259E-2</v>
      </c>
      <c r="H19" s="43">
        <f t="shared" si="2"/>
        <v>2.9604567561852414E-2</v>
      </c>
    </row>
    <row r="20" spans="2:8" s="1" customFormat="1" x14ac:dyDescent="0.25">
      <c r="B20" s="42" t="s">
        <v>14</v>
      </c>
      <c r="C20" s="38">
        <v>5.9375000000000001E-3</v>
      </c>
      <c r="D20" s="39">
        <f t="shared" si="0"/>
        <v>1.5497084856357441E-2</v>
      </c>
      <c r="E20" s="38"/>
      <c r="F20" s="39"/>
      <c r="G20" s="38">
        <f t="shared" si="1"/>
        <v>5.9375000000000001E-3</v>
      </c>
      <c r="H20" s="43">
        <f t="shared" si="2"/>
        <v>1.5497084856357441E-2</v>
      </c>
    </row>
    <row r="21" spans="2:8" s="1" customFormat="1" x14ac:dyDescent="0.25">
      <c r="B21" s="42" t="s">
        <v>11</v>
      </c>
      <c r="C21" s="38">
        <v>5.0810185185185168E-3</v>
      </c>
      <c r="D21" s="39">
        <f t="shared" si="0"/>
        <v>1.3261637918013477E-2</v>
      </c>
      <c r="E21" s="38"/>
      <c r="F21" s="39"/>
      <c r="G21" s="38">
        <f t="shared" ref="G21:G24" si="3">C21+E21</f>
        <v>5.0810185185185168E-3</v>
      </c>
      <c r="H21" s="43">
        <f t="shared" ref="H21:H24" si="4">G21/$G$30</f>
        <v>1.3261637918013477E-2</v>
      </c>
    </row>
    <row r="22" spans="2:8" s="1" customFormat="1" x14ac:dyDescent="0.25">
      <c r="B22" s="42" t="s">
        <v>15</v>
      </c>
      <c r="C22" s="38">
        <v>2.1643518518518513E-3</v>
      </c>
      <c r="D22" s="39">
        <f t="shared" si="0"/>
        <v>5.6490348306800012E-3</v>
      </c>
      <c r="E22" s="38"/>
      <c r="F22" s="39"/>
      <c r="G22" s="38">
        <f t="shared" si="3"/>
        <v>2.1643518518518513E-3</v>
      </c>
      <c r="H22" s="43">
        <f t="shared" si="4"/>
        <v>5.6490348306800012E-3</v>
      </c>
    </row>
    <row r="23" spans="2:8" s="1" customFormat="1" x14ac:dyDescent="0.25">
      <c r="B23" s="42" t="s">
        <v>74</v>
      </c>
      <c r="C23" s="38">
        <v>2.3807870370370375E-2</v>
      </c>
      <c r="D23" s="39">
        <f t="shared" si="0"/>
        <v>6.2139383137480041E-2</v>
      </c>
      <c r="E23" s="38"/>
      <c r="F23" s="39"/>
      <c r="G23" s="38">
        <f t="shared" si="3"/>
        <v>2.3807870370370375E-2</v>
      </c>
      <c r="H23" s="43">
        <f t="shared" si="4"/>
        <v>6.2139383137480041E-2</v>
      </c>
    </row>
    <row r="24" spans="2:8" s="1" customFormat="1" x14ac:dyDescent="0.25">
      <c r="B24" s="42" t="s">
        <v>12</v>
      </c>
      <c r="C24" s="38">
        <v>2.0254629629629629E-3</v>
      </c>
      <c r="D24" s="39">
        <f t="shared" si="0"/>
        <v>5.2865299217593606E-3</v>
      </c>
      <c r="E24" s="38"/>
      <c r="F24" s="39"/>
      <c r="G24" s="38">
        <f t="shared" si="3"/>
        <v>2.0254629629629629E-3</v>
      </c>
      <c r="H24" s="43">
        <f t="shared" si="4"/>
        <v>5.2865299217593606E-3</v>
      </c>
    </row>
    <row r="25" spans="2:8" s="1" customFormat="1" x14ac:dyDescent="0.25">
      <c r="B25" s="42" t="s">
        <v>5</v>
      </c>
      <c r="C25" s="38">
        <v>2.2210648148148153E-2</v>
      </c>
      <c r="D25" s="39">
        <f t="shared" si="0"/>
        <v>5.7970576684892659E-2</v>
      </c>
      <c r="E25" s="38"/>
      <c r="F25" s="39"/>
      <c r="G25" s="38">
        <f t="shared" si="1"/>
        <v>2.2210648148148153E-2</v>
      </c>
      <c r="H25" s="43">
        <f t="shared" si="2"/>
        <v>5.7970576684892659E-2</v>
      </c>
    </row>
    <row r="26" spans="2:8" s="1" customFormat="1" x14ac:dyDescent="0.25">
      <c r="B26" s="42" t="s">
        <v>6</v>
      </c>
      <c r="C26" s="38">
        <v>0.12508101851851852</v>
      </c>
      <c r="D26" s="39">
        <f t="shared" si="0"/>
        <v>0.32646587922544806</v>
      </c>
      <c r="E26" s="36"/>
      <c r="F26" s="39"/>
      <c r="G26" s="38">
        <f t="shared" si="1"/>
        <v>0.12508101851851852</v>
      </c>
      <c r="H26" s="43">
        <f t="shared" si="2"/>
        <v>0.32646587922544806</v>
      </c>
    </row>
    <row r="27" spans="2:8" s="1" customFormat="1" x14ac:dyDescent="0.25">
      <c r="B27" s="42" t="s">
        <v>83</v>
      </c>
      <c r="C27" s="38">
        <v>4.3148148148148158E-2</v>
      </c>
      <c r="D27" s="39">
        <f t="shared" si="0"/>
        <v>0.11261819170467943</v>
      </c>
      <c r="E27" s="38"/>
      <c r="F27" s="39"/>
      <c r="G27" s="38">
        <f t="shared" si="1"/>
        <v>4.3148148148148158E-2</v>
      </c>
      <c r="H27" s="43">
        <f t="shared" si="2"/>
        <v>0.11261819170467943</v>
      </c>
    </row>
    <row r="28" spans="2:8" s="1" customFormat="1" x14ac:dyDescent="0.25">
      <c r="B28" s="42" t="s">
        <v>17</v>
      </c>
      <c r="C28" s="38">
        <v>5.2314814814814819E-3</v>
      </c>
      <c r="D28" s="39">
        <f t="shared" si="0"/>
        <v>1.3654351569344178E-2</v>
      </c>
      <c r="E28" s="38"/>
      <c r="F28" s="39"/>
      <c r="G28" s="38">
        <f t="shared" ref="G28" si="5">C28+E28</f>
        <v>5.2314814814814819E-3</v>
      </c>
      <c r="H28" s="43">
        <f t="shared" ref="H28" si="6">G28/$G$30</f>
        <v>1.3654351569344178E-2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0.38313657407407381</v>
      </c>
      <c r="D30" s="51">
        <f t="shared" si="7"/>
        <v>0.99999999999999989</v>
      </c>
      <c r="E30" s="50"/>
      <c r="F30" s="51"/>
      <c r="G30" s="50">
        <f t="shared" si="7"/>
        <v>0.38313657407407381</v>
      </c>
      <c r="H30" s="49">
        <f t="shared" si="7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1.747685185185185E-3</v>
      </c>
      <c r="D7" s="18">
        <f t="shared" ref="D7:F28" si="0">C7/C$30</f>
        <v>9.1966624033132348E-3</v>
      </c>
      <c r="E7" s="17">
        <v>5.3240740740740744E-4</v>
      </c>
      <c r="F7" s="18">
        <f t="shared" si="0"/>
        <v>7.1740486587648158E-3</v>
      </c>
      <c r="G7" s="17">
        <v>9.6064814814814819E-4</v>
      </c>
      <c r="H7" s="18">
        <f t="shared" ref="H7:H8" si="1">G7/G$30</f>
        <v>7.7788191190253046E-3</v>
      </c>
      <c r="I7" s="17">
        <f t="shared" ref="I7" si="2">C7+E7+G7</f>
        <v>3.2407407407407402E-3</v>
      </c>
      <c r="J7" s="32">
        <f t="shared" ref="J7" si="3">I7/$I$30</f>
        <v>8.3579594638965981E-3</v>
      </c>
    </row>
    <row r="8" spans="2:10" x14ac:dyDescent="0.25">
      <c r="B8" s="16" t="s">
        <v>13</v>
      </c>
      <c r="C8" s="17">
        <v>4.5138888888888892E-4</v>
      </c>
      <c r="D8" s="18">
        <f t="shared" si="0"/>
        <v>2.3752969121140148E-3</v>
      </c>
      <c r="E8" s="17">
        <v>6.5972222222222235E-4</v>
      </c>
      <c r="F8" s="18">
        <f t="shared" si="0"/>
        <v>8.8895820336868381E-3</v>
      </c>
      <c r="G8" s="17">
        <v>2.199074074074074E-4</v>
      </c>
      <c r="H8" s="18">
        <f t="shared" si="1"/>
        <v>1.7806935332708527E-3</v>
      </c>
      <c r="I8" s="17">
        <f t="shared" ref="I8:I28" si="4">C8+E8+G8</f>
        <v>1.3310185185185187E-3</v>
      </c>
      <c r="J8" s="32">
        <f t="shared" ref="J8:J28" si="5">I8/$I$30</f>
        <v>3.432733351243247E-3</v>
      </c>
    </row>
    <row r="9" spans="2:10" x14ac:dyDescent="0.25">
      <c r="B9" s="16" t="s">
        <v>0</v>
      </c>
      <c r="C9" s="17">
        <v>2.8263888888888901E-2</v>
      </c>
      <c r="D9" s="18">
        <f t="shared" si="0"/>
        <v>0.14873012972775451</v>
      </c>
      <c r="E9" s="17">
        <v>1.1967592592592587E-2</v>
      </c>
      <c r="F9" s="18">
        <f t="shared" si="0"/>
        <v>0.16126013724266991</v>
      </c>
      <c r="G9" s="17">
        <v>1.653935185185185E-2</v>
      </c>
      <c r="H9" s="18">
        <f t="shared" ref="H9" si="6">G9/G$30</f>
        <v>0.1339268978444236</v>
      </c>
      <c r="I9" s="17">
        <f t="shared" si="4"/>
        <v>5.677083333333334E-2</v>
      </c>
      <c r="J9" s="32">
        <f t="shared" si="5"/>
        <v>0.14641353989433153</v>
      </c>
    </row>
    <row r="10" spans="2:10" x14ac:dyDescent="0.25">
      <c r="B10" s="16" t="s">
        <v>8</v>
      </c>
      <c r="C10" s="17">
        <v>1.6319444444444445E-3</v>
      </c>
      <c r="D10" s="18">
        <f t="shared" si="0"/>
        <v>8.5876119130275912E-3</v>
      </c>
      <c r="E10" s="17">
        <v>1.689814814814815E-3</v>
      </c>
      <c r="F10" s="18">
        <f t="shared" si="0"/>
        <v>2.2769806612601372E-2</v>
      </c>
      <c r="G10" s="17">
        <v>1.7592592592592592E-3</v>
      </c>
      <c r="H10" s="18">
        <f t="shared" ref="H10:H16" si="7">G10/G$30</f>
        <v>1.4245548266166821E-2</v>
      </c>
      <c r="I10" s="17">
        <f t="shared" si="4"/>
        <v>5.0810185185185186E-3</v>
      </c>
      <c r="J10" s="32">
        <f t="shared" si="5"/>
        <v>1.310408644518074E-2</v>
      </c>
    </row>
    <row r="11" spans="2:10" x14ac:dyDescent="0.25">
      <c r="B11" s="16" t="s">
        <v>26</v>
      </c>
      <c r="C11" s="17">
        <v>5.6712962962962956E-4</v>
      </c>
      <c r="D11" s="18">
        <f t="shared" si="0"/>
        <v>2.9843474023996588E-3</v>
      </c>
      <c r="E11" s="17"/>
      <c r="F11" s="18"/>
      <c r="G11" s="17">
        <v>3.9351851851851852E-4</v>
      </c>
      <c r="H11" s="18">
        <f t="shared" si="7"/>
        <v>3.1865042174320521E-3</v>
      </c>
      <c r="I11" s="17">
        <f t="shared" si="4"/>
        <v>9.6064814814814808E-4</v>
      </c>
      <c r="J11" s="32">
        <f t="shared" si="5"/>
        <v>2.477537983940778E-3</v>
      </c>
    </row>
    <row r="12" spans="2:10" x14ac:dyDescent="0.25">
      <c r="B12" s="16" t="s">
        <v>3</v>
      </c>
      <c r="C12" s="17">
        <v>2.8935185185185178E-2</v>
      </c>
      <c r="D12" s="18">
        <f t="shared" si="0"/>
        <v>0.15226262257141115</v>
      </c>
      <c r="E12" s="17">
        <v>1.037037037037037E-2</v>
      </c>
      <c r="F12" s="18">
        <f t="shared" si="0"/>
        <v>0.13973799126637554</v>
      </c>
      <c r="G12" s="17">
        <v>1.4537037037037038E-2</v>
      </c>
      <c r="H12" s="18">
        <f t="shared" si="7"/>
        <v>0.11771321462043111</v>
      </c>
      <c r="I12" s="17">
        <f t="shared" si="4"/>
        <v>5.3842592592592588E-2</v>
      </c>
      <c r="J12" s="32">
        <f t="shared" si="5"/>
        <v>0.13886152652159636</v>
      </c>
    </row>
    <row r="13" spans="2:10" x14ac:dyDescent="0.25">
      <c r="B13" s="16" t="s">
        <v>7</v>
      </c>
      <c r="C13" s="17">
        <v>4.4328703703703709E-3</v>
      </c>
      <c r="D13" s="18">
        <f t="shared" si="0"/>
        <v>2.3326633777940198E-2</v>
      </c>
      <c r="E13" s="17">
        <v>1.3078703703703703E-3</v>
      </c>
      <c r="F13" s="18">
        <f t="shared" si="0"/>
        <v>1.7623206487835306E-2</v>
      </c>
      <c r="G13" s="17">
        <v>1.0532407407407407E-3</v>
      </c>
      <c r="H13" s="18">
        <f t="shared" si="7"/>
        <v>8.5285848172446093E-3</v>
      </c>
      <c r="I13" s="17">
        <f t="shared" si="4"/>
        <v>6.7939814814814816E-3</v>
      </c>
      <c r="J13" s="32">
        <f t="shared" si="5"/>
        <v>1.7521865018954658E-2</v>
      </c>
    </row>
    <row r="14" spans="2:10" x14ac:dyDescent="0.25">
      <c r="B14" s="16" t="s">
        <v>2</v>
      </c>
      <c r="C14" s="17">
        <v>1.030092592592592E-2</v>
      </c>
      <c r="D14" s="18">
        <f t="shared" si="0"/>
        <v>5.4205493635422354E-2</v>
      </c>
      <c r="E14" s="17">
        <v>5.0115740740740737E-3</v>
      </c>
      <c r="F14" s="18">
        <f t="shared" si="0"/>
        <v>6.7529631940112286E-2</v>
      </c>
      <c r="G14" s="17">
        <v>3.2870370370370362E-3</v>
      </c>
      <c r="H14" s="18">
        <f t="shared" si="7"/>
        <v>2.6616682286785372E-2</v>
      </c>
      <c r="I14" s="17">
        <f t="shared" si="4"/>
        <v>1.8599537037037029E-2</v>
      </c>
      <c r="J14" s="32">
        <f t="shared" si="5"/>
        <v>4.7968717351720827E-2</v>
      </c>
    </row>
    <row r="15" spans="2:10" x14ac:dyDescent="0.25">
      <c r="B15" s="16" t="s">
        <v>9</v>
      </c>
      <c r="C15" s="17">
        <v>1.4814814814814814E-2</v>
      </c>
      <c r="D15" s="18">
        <f t="shared" si="0"/>
        <v>7.7958462756562527E-2</v>
      </c>
      <c r="E15" s="17">
        <v>6.2962962962962972E-3</v>
      </c>
      <c r="F15" s="18">
        <f t="shared" si="0"/>
        <v>8.4840923268870869E-2</v>
      </c>
      <c r="G15" s="17">
        <v>5.1620370370370353E-3</v>
      </c>
      <c r="H15" s="18">
        <f t="shared" si="7"/>
        <v>4.1799437675726317E-2</v>
      </c>
      <c r="I15" s="17">
        <f t="shared" si="4"/>
        <v>2.6273148148148146E-2</v>
      </c>
      <c r="J15" s="32">
        <f t="shared" si="5"/>
        <v>6.7759171368018858E-2</v>
      </c>
    </row>
    <row r="16" spans="2:10" x14ac:dyDescent="0.25">
      <c r="B16" s="16" t="s">
        <v>1</v>
      </c>
      <c r="C16" s="17">
        <v>1.1550925925925928E-2</v>
      </c>
      <c r="D16" s="18">
        <f t="shared" si="0"/>
        <v>6.0783238930507355E-2</v>
      </c>
      <c r="E16" s="17">
        <v>2.9629629629629632E-3</v>
      </c>
      <c r="F16" s="18">
        <f t="shared" si="0"/>
        <v>3.9925140361821584E-2</v>
      </c>
      <c r="G16" s="17">
        <v>4.8726851851851856E-3</v>
      </c>
      <c r="H16" s="18">
        <f t="shared" si="7"/>
        <v>3.9456419868791004E-2</v>
      </c>
      <c r="I16" s="17">
        <f t="shared" si="4"/>
        <v>1.9386574074074077E-2</v>
      </c>
      <c r="J16" s="32">
        <f t="shared" si="5"/>
        <v>4.9998507507238596E-2</v>
      </c>
    </row>
    <row r="17" spans="2:10" x14ac:dyDescent="0.25">
      <c r="B17" s="16" t="s">
        <v>27</v>
      </c>
      <c r="C17" s="17">
        <v>1.2037037037037037E-2</v>
      </c>
      <c r="D17" s="18">
        <f t="shared" si="0"/>
        <v>6.3341250989707054E-2</v>
      </c>
      <c r="E17" s="17">
        <v>4.6412037037037047E-3</v>
      </c>
      <c r="F17" s="18">
        <f t="shared" si="0"/>
        <v>6.25389893948846E-2</v>
      </c>
      <c r="G17" s="17">
        <v>3.7847222222222214E-3</v>
      </c>
      <c r="H17" s="18">
        <f t="shared" ref="H17:H18" si="8">G17/G$30</f>
        <v>3.0646672914714145E-2</v>
      </c>
      <c r="I17" s="17">
        <f t="shared" si="4"/>
        <v>2.0462962962962964E-2</v>
      </c>
      <c r="J17" s="32">
        <f t="shared" si="5"/>
        <v>5.2774544043461394E-2</v>
      </c>
    </row>
    <row r="18" spans="2:10" x14ac:dyDescent="0.25">
      <c r="B18" s="16" t="s">
        <v>16</v>
      </c>
      <c r="C18" s="17">
        <v>5.9027777777777778E-4</v>
      </c>
      <c r="D18" s="18">
        <f t="shared" si="0"/>
        <v>3.1061575004567884E-3</v>
      </c>
      <c r="E18" s="17">
        <v>9.0277777777777774E-4</v>
      </c>
      <c r="F18" s="18">
        <f t="shared" si="0"/>
        <v>1.2164691203992512E-2</v>
      </c>
      <c r="G18" s="17">
        <v>1.3078703703703705E-3</v>
      </c>
      <c r="H18" s="18">
        <f t="shared" si="8"/>
        <v>1.0590440487347703E-2</v>
      </c>
      <c r="I18" s="17">
        <f t="shared" si="4"/>
        <v>2.8009259259259263E-3</v>
      </c>
      <c r="J18" s="32">
        <f t="shared" si="5"/>
        <v>7.2236649652249194E-3</v>
      </c>
    </row>
    <row r="19" spans="2:10" x14ac:dyDescent="0.25">
      <c r="B19" s="16" t="s">
        <v>4</v>
      </c>
      <c r="C19" s="17">
        <v>2.1180555555555549E-3</v>
      </c>
      <c r="D19" s="18">
        <f t="shared" si="0"/>
        <v>1.1145623972227296E-2</v>
      </c>
      <c r="E19" s="17">
        <v>9.0277777777777784E-4</v>
      </c>
      <c r="F19" s="18">
        <f t="shared" si="0"/>
        <v>1.2164691203992514E-2</v>
      </c>
      <c r="G19" s="17">
        <v>3.1365740740740733E-3</v>
      </c>
      <c r="H19" s="18">
        <f t="shared" ref="H19" si="9">G19/G$30</f>
        <v>2.5398313027178997E-2</v>
      </c>
      <c r="I19" s="17">
        <f t="shared" si="4"/>
        <v>6.1574074074074066E-3</v>
      </c>
      <c r="J19" s="32">
        <f t="shared" si="5"/>
        <v>1.5880122981403538E-2</v>
      </c>
    </row>
    <row r="20" spans="2:10" x14ac:dyDescent="0.25">
      <c r="B20" s="16" t="s">
        <v>14</v>
      </c>
      <c r="C20" s="17">
        <v>5.3124999999999986E-3</v>
      </c>
      <c r="D20" s="18">
        <f t="shared" si="0"/>
        <v>2.7955417504111086E-2</v>
      </c>
      <c r="E20" s="17">
        <v>7.9861111111111105E-4</v>
      </c>
      <c r="F20" s="18">
        <f t="shared" si="0"/>
        <v>1.0761072988147222E-2</v>
      </c>
      <c r="G20" s="17">
        <v>3.2291666666666666E-3</v>
      </c>
      <c r="H20" s="18">
        <f t="shared" ref="H20" si="10">G20/G$30</f>
        <v>2.6148078725398309E-2</v>
      </c>
      <c r="I20" s="17">
        <f t="shared" si="4"/>
        <v>9.3402777777777772E-3</v>
      </c>
      <c r="J20" s="32">
        <f t="shared" si="5"/>
        <v>2.4088833169159128E-2</v>
      </c>
    </row>
    <row r="21" spans="2:10" x14ac:dyDescent="0.25">
      <c r="B21" s="16" t="s">
        <v>11</v>
      </c>
      <c r="C21" s="17">
        <v>8.9930555555555545E-3</v>
      </c>
      <c r="D21" s="18">
        <f t="shared" si="0"/>
        <v>4.7323223095194593E-2</v>
      </c>
      <c r="E21" s="17">
        <v>2.3958333333333331E-3</v>
      </c>
      <c r="F21" s="18">
        <f t="shared" si="0"/>
        <v>3.2283218964441668E-2</v>
      </c>
      <c r="G21" s="17">
        <v>8.4259259259259235E-3</v>
      </c>
      <c r="H21" s="18">
        <f t="shared" ref="H21" si="11">G21/G$30</f>
        <v>6.8228678537956861E-2</v>
      </c>
      <c r="I21" s="17">
        <f t="shared" si="4"/>
        <v>1.9814814814814813E-2</v>
      </c>
      <c r="J21" s="32">
        <f t="shared" si="5"/>
        <v>5.1102952150682064E-2</v>
      </c>
    </row>
    <row r="22" spans="2:10" x14ac:dyDescent="0.25">
      <c r="B22" s="16" t="s">
        <v>15</v>
      </c>
      <c r="C22" s="17">
        <v>6.388888888888891E-3</v>
      </c>
      <c r="D22" s="18">
        <f t="shared" si="0"/>
        <v>3.3619587063767602E-2</v>
      </c>
      <c r="E22" s="17">
        <v>2.9166666666666664E-3</v>
      </c>
      <c r="F22" s="18">
        <f t="shared" si="0"/>
        <v>3.9301310043668117E-2</v>
      </c>
      <c r="G22" s="17">
        <v>4.0740740740740737E-3</v>
      </c>
      <c r="H22" s="18">
        <f t="shared" ref="H22" si="12">G22/G$30</f>
        <v>3.2989690721649478E-2</v>
      </c>
      <c r="I22" s="17">
        <f t="shared" si="4"/>
        <v>1.337962962962963E-2</v>
      </c>
      <c r="J22" s="32">
        <f t="shared" si="5"/>
        <v>3.4506432643801682E-2</v>
      </c>
    </row>
    <row r="23" spans="2:10" x14ac:dyDescent="0.25">
      <c r="B23" s="16" t="s">
        <v>74</v>
      </c>
      <c r="C23" s="17">
        <v>2.0069444444444445E-2</v>
      </c>
      <c r="D23" s="18">
        <f t="shared" si="0"/>
        <v>0.1056093550155308</v>
      </c>
      <c r="E23" s="17">
        <v>6.6435185185185182E-3</v>
      </c>
      <c r="F23" s="18">
        <f t="shared" si="0"/>
        <v>8.9519650655021821E-2</v>
      </c>
      <c r="G23" s="17">
        <v>2.5625000000000002E-2</v>
      </c>
      <c r="H23" s="18">
        <f t="shared" ref="H23" si="13">G23/G$30</f>
        <v>0.20749765698219305</v>
      </c>
      <c r="I23" s="17">
        <f t="shared" si="4"/>
        <v>5.2337962962962961E-2</v>
      </c>
      <c r="J23" s="32">
        <f t="shared" si="5"/>
        <v>0.13498104534193009</v>
      </c>
    </row>
    <row r="24" spans="2:10" x14ac:dyDescent="0.25">
      <c r="B24" s="16" t="s">
        <v>12</v>
      </c>
      <c r="C24" s="17">
        <v>6.6666666666666654E-3</v>
      </c>
      <c r="D24" s="18">
        <f t="shared" si="0"/>
        <v>3.5081308240453128E-2</v>
      </c>
      <c r="E24" s="17">
        <v>2.2337962962962962E-3</v>
      </c>
      <c r="F24" s="18">
        <f t="shared" si="0"/>
        <v>3.0099812850904552E-2</v>
      </c>
      <c r="G24" s="17">
        <v>1.5208333333333334E-2</v>
      </c>
      <c r="H24" s="18">
        <f t="shared" ref="H24" si="14">G24/G$30</f>
        <v>0.12314901593252109</v>
      </c>
      <c r="I24" s="17">
        <f t="shared" si="4"/>
        <v>2.4108796296296295E-2</v>
      </c>
      <c r="J24" s="32">
        <f t="shared" si="5"/>
        <v>6.2177248440345063E-2</v>
      </c>
    </row>
    <row r="25" spans="2:10" x14ac:dyDescent="0.25">
      <c r="B25" s="16" t="s">
        <v>5</v>
      </c>
      <c r="C25" s="17">
        <v>5.1736111111111106E-3</v>
      </c>
      <c r="D25" s="18">
        <f t="shared" si="0"/>
        <v>2.7224556915768316E-2</v>
      </c>
      <c r="E25" s="17">
        <v>5.6828703703703702E-3</v>
      </c>
      <c r="F25" s="18">
        <f t="shared" si="0"/>
        <v>7.6575171553337484E-2</v>
      </c>
      <c r="G25" s="17">
        <v>6.7245370370370375E-3</v>
      </c>
      <c r="H25" s="18">
        <f t="shared" ref="H25:H28" si="15">G25/G$30</f>
        <v>5.4451733833177134E-2</v>
      </c>
      <c r="I25" s="17">
        <f t="shared" si="4"/>
        <v>1.7581018518518517E-2</v>
      </c>
      <c r="J25" s="32">
        <f t="shared" si="5"/>
        <v>4.5341930091639053E-2</v>
      </c>
    </row>
    <row r="26" spans="2:10" x14ac:dyDescent="0.25">
      <c r="B26" s="16" t="s">
        <v>6</v>
      </c>
      <c r="C26" s="17">
        <v>4.6759259259259254E-3</v>
      </c>
      <c r="D26" s="18">
        <f t="shared" si="0"/>
        <v>2.4605639807540044E-2</v>
      </c>
      <c r="E26" s="17">
        <v>1.2037037037037038E-3</v>
      </c>
      <c r="F26" s="18">
        <f t="shared" si="0"/>
        <v>1.6219588271990017E-2</v>
      </c>
      <c r="G26" s="17"/>
      <c r="H26" s="18"/>
      <c r="I26" s="17">
        <f t="shared" si="4"/>
        <v>5.8796296296296287E-3</v>
      </c>
      <c r="J26" s="32">
        <f t="shared" si="5"/>
        <v>1.5163726455926686E-2</v>
      </c>
    </row>
    <row r="27" spans="2:10" x14ac:dyDescent="0.25">
      <c r="B27" s="16" t="s">
        <v>83</v>
      </c>
      <c r="C27" s="17">
        <v>9.432870370370371E-3</v>
      </c>
      <c r="D27" s="18">
        <f t="shared" si="0"/>
        <v>4.9637614958280049E-2</v>
      </c>
      <c r="E27" s="17">
        <v>3.0902777777777782E-3</v>
      </c>
      <c r="F27" s="18">
        <f t="shared" si="0"/>
        <v>4.1640673736743607E-2</v>
      </c>
      <c r="G27" s="17">
        <v>2.6388888888888894E-3</v>
      </c>
      <c r="H27" s="18">
        <f t="shared" si="15"/>
        <v>2.1368322399250236E-2</v>
      </c>
      <c r="I27" s="17">
        <f t="shared" si="4"/>
        <v>1.516203703703704E-2</v>
      </c>
      <c r="J27" s="32">
        <f t="shared" si="5"/>
        <v>3.9103310348944813E-2</v>
      </c>
    </row>
    <row r="28" spans="2:10" x14ac:dyDescent="0.25">
      <c r="B28" s="16" t="s">
        <v>17</v>
      </c>
      <c r="C28" s="17">
        <v>5.8796296296296279E-3</v>
      </c>
      <c r="D28" s="18">
        <f t="shared" si="0"/>
        <v>3.0939764906510743E-2</v>
      </c>
      <c r="E28" s="17">
        <v>2.0023148148148148E-3</v>
      </c>
      <c r="F28" s="18">
        <f t="shared" si="0"/>
        <v>2.6980661260137241E-2</v>
      </c>
      <c r="G28" s="17">
        <v>5.5555555555555545E-4</v>
      </c>
      <c r="H28" s="18">
        <f t="shared" si="15"/>
        <v>4.4985941893158372E-3</v>
      </c>
      <c r="I28" s="17">
        <f t="shared" si="4"/>
        <v>8.4374999999999988E-3</v>
      </c>
      <c r="J28" s="32">
        <f t="shared" si="5"/>
        <v>2.176054446135936E-2</v>
      </c>
    </row>
    <row r="29" spans="2:10" ht="15.75" thickBot="1" x14ac:dyDescent="0.3">
      <c r="B29" s="21"/>
      <c r="C29" s="22"/>
      <c r="D29" s="18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16">SUM(C7:C28)</f>
        <v>0.1900347222222222</v>
      </c>
      <c r="D30" s="26">
        <f t="shared" si="16"/>
        <v>1.0000000000000002</v>
      </c>
      <c r="E30" s="25">
        <f t="shared" si="16"/>
        <v>7.4212962962962967E-2</v>
      </c>
      <c r="F30" s="26">
        <f t="shared" si="16"/>
        <v>0.99999999999999989</v>
      </c>
      <c r="G30" s="25">
        <f t="shared" si="16"/>
        <v>0.12349537037037038</v>
      </c>
      <c r="H30" s="26">
        <f t="shared" si="16"/>
        <v>0.99999999999999978</v>
      </c>
      <c r="I30" s="25">
        <f t="shared" si="16"/>
        <v>0.38774305555555555</v>
      </c>
      <c r="J30" s="34">
        <f t="shared" si="16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121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1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2.9236111111111115E-2</v>
      </c>
      <c r="D7" s="18">
        <f t="shared" ref="D7:D28" si="0">C7/C$30</f>
        <v>3.2445763169049353E-2</v>
      </c>
      <c r="E7" s="17">
        <v>6.0995370370370379E-3</v>
      </c>
      <c r="F7" s="17">
        <f t="shared" ref="F7:F28" si="1">E7/E$30</f>
        <v>1.5887371499201108E-2</v>
      </c>
      <c r="G7" s="17">
        <v>1.5289351851851846E-2</v>
      </c>
      <c r="H7" s="18">
        <f t="shared" ref="H7:H28" si="2">G7/G$30</f>
        <v>4.2957952586907738E-2</v>
      </c>
      <c r="I7" s="17">
        <f>C7+E7+G7</f>
        <v>5.0624999999999996E-2</v>
      </c>
      <c r="J7" s="32">
        <f>I7/$I$30</f>
        <v>3.0851701639922402E-2</v>
      </c>
    </row>
    <row r="8" spans="2:10" s="1" customFormat="1" x14ac:dyDescent="0.25">
      <c r="B8" s="16" t="s">
        <v>13</v>
      </c>
      <c r="C8" s="17">
        <v>2.871527777777777E-2</v>
      </c>
      <c r="D8" s="18">
        <f t="shared" si="0"/>
        <v>3.1867750761049647E-2</v>
      </c>
      <c r="E8" s="17">
        <v>4.6296296296296294E-3</v>
      </c>
      <c r="F8" s="18">
        <f t="shared" si="1"/>
        <v>1.2058725995598563E-2</v>
      </c>
      <c r="G8" s="17">
        <v>9.9537037037036973E-3</v>
      </c>
      <c r="H8" s="18">
        <f t="shared" si="2"/>
        <v>2.7966570192839251E-2</v>
      </c>
      <c r="I8" s="17">
        <f t="shared" ref="I8:I28" si="3">C8+E8+G8</f>
        <v>4.3298611111111093E-2</v>
      </c>
      <c r="J8" s="32">
        <f t="shared" ref="J8:J28" si="4">I8/$I$30</f>
        <v>2.6386880620701797E-2</v>
      </c>
    </row>
    <row r="9" spans="2:10" s="1" customFormat="1" x14ac:dyDescent="0.25">
      <c r="B9" s="16" t="s">
        <v>0</v>
      </c>
      <c r="C9" s="17">
        <v>0.22229166666666691</v>
      </c>
      <c r="D9" s="18">
        <f t="shared" si="0"/>
        <v>0.24669569573426858</v>
      </c>
      <c r="E9" s="17">
        <v>7.7650462962962991E-2</v>
      </c>
      <c r="F9" s="18">
        <f t="shared" si="1"/>
        <v>0.20225498176117698</v>
      </c>
      <c r="G9" s="17">
        <v>0.11445601851851883</v>
      </c>
      <c r="H9" s="18">
        <f t="shared" si="2"/>
        <v>0.32158303794998638</v>
      </c>
      <c r="I9" s="17">
        <f t="shared" si="3"/>
        <v>0.41439814814814874</v>
      </c>
      <c r="J9" s="32">
        <f t="shared" si="4"/>
        <v>0.25254099806030711</v>
      </c>
    </row>
    <row r="10" spans="2:10" s="1" customFormat="1" x14ac:dyDescent="0.25">
      <c r="B10" s="16" t="s">
        <v>8</v>
      </c>
      <c r="C10" s="17">
        <v>2.028935185185185E-2</v>
      </c>
      <c r="D10" s="18">
        <f t="shared" si="0"/>
        <v>2.2516794471632424E-2</v>
      </c>
      <c r="E10" s="17">
        <v>1.0300925925925925E-2</v>
      </c>
      <c r="F10" s="18">
        <f t="shared" si="1"/>
        <v>2.68306653402068E-2</v>
      </c>
      <c r="G10" s="17">
        <v>1.0810185185185181E-2</v>
      </c>
      <c r="H10" s="18">
        <f t="shared" si="2"/>
        <v>3.0372996000130079E-2</v>
      </c>
      <c r="I10" s="17">
        <f t="shared" si="3"/>
        <v>4.1400462962962958E-2</v>
      </c>
      <c r="J10" s="32">
        <f t="shared" si="4"/>
        <v>2.523011814494797E-2</v>
      </c>
    </row>
    <row r="11" spans="2:10" s="1" customFormat="1" x14ac:dyDescent="0.25">
      <c r="B11" s="16" t="s">
        <v>26</v>
      </c>
      <c r="C11" s="17">
        <v>4.6412037037037038E-3</v>
      </c>
      <c r="D11" s="18">
        <f t="shared" si="0"/>
        <v>5.1507327912861398E-3</v>
      </c>
      <c r="E11" s="17">
        <v>5.7870370370370366E-5</v>
      </c>
      <c r="F11" s="18">
        <f t="shared" si="1"/>
        <v>1.5073407494498202E-4</v>
      </c>
      <c r="G11" s="17">
        <v>1.6435185185185185E-3</v>
      </c>
      <c r="H11" s="18">
        <f t="shared" si="2"/>
        <v>4.6177360085850883E-3</v>
      </c>
      <c r="I11" s="17">
        <f t="shared" si="3"/>
        <v>6.3425925925925924E-3</v>
      </c>
      <c r="J11" s="32">
        <f t="shared" si="4"/>
        <v>3.8652794921530584E-3</v>
      </c>
    </row>
    <row r="12" spans="2:10" s="1" customFormat="1" x14ac:dyDescent="0.25">
      <c r="B12" s="16" t="s">
        <v>3</v>
      </c>
      <c r="C12" s="17">
        <v>9.7685185185185264E-2</v>
      </c>
      <c r="D12" s="18">
        <f t="shared" si="0"/>
        <v>0.10840943830038666</v>
      </c>
      <c r="E12" s="17">
        <v>3.575231481481482E-2</v>
      </c>
      <c r="F12" s="18">
        <f t="shared" si="1"/>
        <v>9.312351150100992E-2</v>
      </c>
      <c r="G12" s="17">
        <v>5.577546296296261E-2</v>
      </c>
      <c r="H12" s="18">
        <f t="shared" si="2"/>
        <v>0.1567103508828972</v>
      </c>
      <c r="I12" s="17">
        <f t="shared" si="3"/>
        <v>0.18921296296296269</v>
      </c>
      <c r="J12" s="32">
        <f t="shared" si="4"/>
        <v>0.11530946922941261</v>
      </c>
    </row>
    <row r="13" spans="2:10" s="1" customFormat="1" x14ac:dyDescent="0.25">
      <c r="B13" s="16" t="s">
        <v>7</v>
      </c>
      <c r="C13" s="17">
        <v>2.7916666666666666E-2</v>
      </c>
      <c r="D13" s="18">
        <f t="shared" si="0"/>
        <v>3.0981465068783461E-2</v>
      </c>
      <c r="E13" s="17">
        <v>1.0682870370370372E-2</v>
      </c>
      <c r="F13" s="18">
        <f t="shared" si="1"/>
        <v>2.7825510234843687E-2</v>
      </c>
      <c r="G13" s="17">
        <v>6.5046296296296284E-3</v>
      </c>
      <c r="H13" s="18">
        <f t="shared" si="2"/>
        <v>1.8275828428343799E-2</v>
      </c>
      <c r="I13" s="17">
        <f t="shared" si="3"/>
        <v>4.5104166666666667E-2</v>
      </c>
      <c r="J13" s="32">
        <f t="shared" si="4"/>
        <v>2.7487215658613996E-2</v>
      </c>
    </row>
    <row r="14" spans="2:10" s="1" customFormat="1" x14ac:dyDescent="0.25">
      <c r="B14" s="16" t="s">
        <v>2</v>
      </c>
      <c r="C14" s="17">
        <v>4.9062499999999995E-2</v>
      </c>
      <c r="D14" s="18">
        <f t="shared" si="0"/>
        <v>5.4448768833570929E-2</v>
      </c>
      <c r="E14" s="17">
        <v>2.4988425925925931E-2</v>
      </c>
      <c r="F14" s="18">
        <f t="shared" si="1"/>
        <v>6.5086973561243253E-2</v>
      </c>
      <c r="G14" s="17">
        <v>1.4016203703703703E-2</v>
      </c>
      <c r="H14" s="18">
        <f t="shared" si="2"/>
        <v>3.938083314363762E-2</v>
      </c>
      <c r="I14" s="17">
        <f t="shared" si="3"/>
        <v>8.806712962962962E-2</v>
      </c>
      <c r="J14" s="32">
        <f t="shared" si="4"/>
        <v>5.3669546817139813E-2</v>
      </c>
    </row>
    <row r="15" spans="2:10" s="1" customFormat="1" x14ac:dyDescent="0.25">
      <c r="B15" s="16" t="s">
        <v>9</v>
      </c>
      <c r="C15" s="17">
        <v>4.984953703703706E-2</v>
      </c>
      <c r="D15" s="18">
        <f t="shared" si="0"/>
        <v>5.5322209805659384E-2</v>
      </c>
      <c r="E15" s="17">
        <v>2.2337962962962962E-2</v>
      </c>
      <c r="F15" s="18">
        <f t="shared" si="1"/>
        <v>5.8183352928763067E-2</v>
      </c>
      <c r="G15" s="17">
        <v>9.6643518518518476E-3</v>
      </c>
      <c r="H15" s="18">
        <f t="shared" si="2"/>
        <v>2.7153588501186952E-2</v>
      </c>
      <c r="I15" s="17">
        <f t="shared" si="3"/>
        <v>8.185185185185187E-2</v>
      </c>
      <c r="J15" s="32">
        <f t="shared" si="4"/>
        <v>4.9881855052019045E-2</v>
      </c>
    </row>
    <row r="16" spans="2:10" s="1" customFormat="1" x14ac:dyDescent="0.25">
      <c r="B16" s="16" t="s">
        <v>1</v>
      </c>
      <c r="C16" s="17">
        <v>2.1238425925925924E-2</v>
      </c>
      <c r="D16" s="18">
        <f t="shared" si="0"/>
        <v>2.3570061526209638E-2</v>
      </c>
      <c r="E16" s="17">
        <v>8.5069444444444437E-3</v>
      </c>
      <c r="F16" s="18">
        <f t="shared" si="1"/>
        <v>2.2157909016912357E-2</v>
      </c>
      <c r="G16" s="17">
        <v>7.4189814814814787E-3</v>
      </c>
      <c r="H16" s="18">
        <f t="shared" si="2"/>
        <v>2.0844850573965075E-2</v>
      </c>
      <c r="I16" s="17">
        <f t="shared" si="3"/>
        <v>3.7164351851851844E-2</v>
      </c>
      <c r="J16" s="32">
        <f t="shared" si="4"/>
        <v>2.2648562863692458E-2</v>
      </c>
    </row>
    <row r="17" spans="2:10" s="1" customFormat="1" x14ac:dyDescent="0.25">
      <c r="B17" s="16" t="s">
        <v>27</v>
      </c>
      <c r="C17" s="17">
        <v>2.6701388888888893E-2</v>
      </c>
      <c r="D17" s="18">
        <f t="shared" si="0"/>
        <v>2.9632769450117519E-2</v>
      </c>
      <c r="E17" s="17">
        <v>9.1898148148148139E-3</v>
      </c>
      <c r="F17" s="18">
        <f t="shared" si="1"/>
        <v>2.3936571101263144E-2</v>
      </c>
      <c r="G17" s="17">
        <v>8.2870370370370355E-3</v>
      </c>
      <c r="H17" s="18">
        <f t="shared" si="2"/>
        <v>2.3283795648921992E-2</v>
      </c>
      <c r="I17" s="17">
        <f t="shared" si="3"/>
        <v>4.417824074074074E-2</v>
      </c>
      <c r="J17" s="32">
        <f t="shared" si="4"/>
        <v>2.6922941280197489E-2</v>
      </c>
    </row>
    <row r="18" spans="2:10" s="1" customFormat="1" x14ac:dyDescent="0.25">
      <c r="B18" s="16" t="s">
        <v>16</v>
      </c>
      <c r="C18" s="17">
        <v>3.6689814814814814E-3</v>
      </c>
      <c r="D18" s="18">
        <f t="shared" si="0"/>
        <v>4.071776296353382E-3</v>
      </c>
      <c r="E18" s="17">
        <v>6.3425925925925915E-3</v>
      </c>
      <c r="F18" s="18">
        <f t="shared" si="1"/>
        <v>1.6520454613970028E-2</v>
      </c>
      <c r="G18" s="17">
        <v>1.5972222222222223E-3</v>
      </c>
      <c r="H18" s="18">
        <f t="shared" si="2"/>
        <v>4.4876589379207197E-3</v>
      </c>
      <c r="I18" s="17">
        <f t="shared" si="3"/>
        <v>1.1608796296296294E-2</v>
      </c>
      <c r="J18" s="32">
        <f t="shared" si="4"/>
        <v>7.0745900193969289E-3</v>
      </c>
    </row>
    <row r="19" spans="2:10" s="1" customFormat="1" x14ac:dyDescent="0.25">
      <c r="B19" s="16" t="s">
        <v>4</v>
      </c>
      <c r="C19" s="17">
        <v>3.9467592592592589E-2</v>
      </c>
      <c r="D19" s="18">
        <f t="shared" si="0"/>
        <v>4.3800495806198839E-2</v>
      </c>
      <c r="E19" s="17">
        <v>1.0740740740740738E-2</v>
      </c>
      <c r="F19" s="18">
        <f t="shared" si="1"/>
        <v>2.7976244309788661E-2</v>
      </c>
      <c r="G19" s="17">
        <v>1.5914351851851853E-2</v>
      </c>
      <c r="H19" s="18">
        <f t="shared" si="2"/>
        <v>4.471399304087674E-2</v>
      </c>
      <c r="I19" s="17">
        <f t="shared" si="3"/>
        <v>6.6122685185185187E-2</v>
      </c>
      <c r="J19" s="32">
        <f t="shared" si="4"/>
        <v>4.0296244048668654E-2</v>
      </c>
    </row>
    <row r="20" spans="2:10" s="1" customFormat="1" x14ac:dyDescent="0.25">
      <c r="B20" s="16" t="s">
        <v>14</v>
      </c>
      <c r="C20" s="17">
        <v>9.7685185185185201E-3</v>
      </c>
      <c r="D20" s="18">
        <f t="shared" si="0"/>
        <v>1.084094383003866E-2</v>
      </c>
      <c r="E20" s="17">
        <v>5.1736111111111115E-3</v>
      </c>
      <c r="F20" s="18">
        <f t="shared" si="1"/>
        <v>1.3475626300081395E-2</v>
      </c>
      <c r="G20" s="17">
        <v>4.0856481481481473E-3</v>
      </c>
      <c r="H20" s="18">
        <f t="shared" si="2"/>
        <v>1.1479301486130534E-2</v>
      </c>
      <c r="I20" s="17">
        <f t="shared" si="3"/>
        <v>1.9027777777777779E-2</v>
      </c>
      <c r="J20" s="32">
        <f t="shared" si="4"/>
        <v>1.1595838476459177E-2</v>
      </c>
    </row>
    <row r="21" spans="2:10" s="1" customFormat="1" x14ac:dyDescent="0.25">
      <c r="B21" s="16" t="s">
        <v>11</v>
      </c>
      <c r="C21" s="17">
        <v>3.0150462962962969E-2</v>
      </c>
      <c r="D21" s="18">
        <f t="shared" si="0"/>
        <v>3.3460496063093259E-2</v>
      </c>
      <c r="E21" s="17">
        <v>2.7199074074074074E-3</v>
      </c>
      <c r="F21" s="18">
        <f t="shared" si="1"/>
        <v>7.0845015224141562E-3</v>
      </c>
      <c r="G21" s="17">
        <v>3.5648148148148149E-3</v>
      </c>
      <c r="H21" s="18">
        <f t="shared" si="2"/>
        <v>1.001593444115639E-2</v>
      </c>
      <c r="I21" s="17">
        <f t="shared" si="3"/>
        <v>3.6435185185185189E-2</v>
      </c>
      <c r="J21" s="32">
        <f t="shared" si="4"/>
        <v>2.2204196790689468E-2</v>
      </c>
    </row>
    <row r="22" spans="2:10" s="1" customFormat="1" x14ac:dyDescent="0.25">
      <c r="B22" s="16" t="s">
        <v>15</v>
      </c>
      <c r="C22" s="17">
        <v>1.4756944444444446E-2</v>
      </c>
      <c r="D22" s="18">
        <f t="shared" si="0"/>
        <v>1.6377018226657925E-2</v>
      </c>
      <c r="E22" s="17">
        <v>8.7962962962962962E-4</v>
      </c>
      <c r="F22" s="18">
        <f t="shared" si="1"/>
        <v>2.2911579391637271E-3</v>
      </c>
      <c r="G22" s="17">
        <v>1.3773148148148147E-3</v>
      </c>
      <c r="H22" s="18">
        <f t="shared" si="2"/>
        <v>3.8697928522649682E-3</v>
      </c>
      <c r="I22" s="17">
        <f t="shared" si="3"/>
        <v>1.7013888888888891E-2</v>
      </c>
      <c r="J22" s="32">
        <f t="shared" si="4"/>
        <v>1.0368541703403279E-2</v>
      </c>
    </row>
    <row r="23" spans="2:10" s="1" customFormat="1" x14ac:dyDescent="0.25">
      <c r="B23" s="16" t="s">
        <v>74</v>
      </c>
      <c r="C23" s="17">
        <v>1.3483796296296299E-2</v>
      </c>
      <c r="D23" s="18">
        <f t="shared" si="0"/>
        <v>1.4964099007103127E-2</v>
      </c>
      <c r="E23" s="17">
        <v>6.6666666666666671E-3</v>
      </c>
      <c r="F23" s="18">
        <f t="shared" si="1"/>
        <v>1.7364565433661931E-2</v>
      </c>
      <c r="G23" s="17">
        <v>8.1249999999999968E-3</v>
      </c>
      <c r="H23" s="18">
        <f t="shared" si="2"/>
        <v>2.2828525901596695E-2</v>
      </c>
      <c r="I23" s="17">
        <f t="shared" si="3"/>
        <v>2.8275462962962964E-2</v>
      </c>
      <c r="J23" s="32">
        <f t="shared" si="4"/>
        <v>1.723152883089402E-2</v>
      </c>
    </row>
    <row r="24" spans="2:10" s="1" customFormat="1" x14ac:dyDescent="0.25">
      <c r="B24" s="16" t="s">
        <v>12</v>
      </c>
      <c r="C24" s="17">
        <v>4.0729166666666664E-2</v>
      </c>
      <c r="D24" s="18">
        <f t="shared" si="0"/>
        <v>4.5200570305575866E-2</v>
      </c>
      <c r="E24" s="17">
        <v>3.8530092592592595E-2</v>
      </c>
      <c r="F24" s="18">
        <f t="shared" si="1"/>
        <v>0.10035874709836905</v>
      </c>
      <c r="G24" s="17">
        <v>2.4803240740740747E-2</v>
      </c>
      <c r="H24" s="18">
        <f t="shared" si="2"/>
        <v>6.9688790608435539E-2</v>
      </c>
      <c r="I24" s="17">
        <f t="shared" si="3"/>
        <v>0.1040625</v>
      </c>
      <c r="J24" s="32">
        <f t="shared" si="4"/>
        <v>6.3417386704284942E-2</v>
      </c>
    </row>
    <row r="25" spans="2:10" s="1" customFormat="1" x14ac:dyDescent="0.25">
      <c r="B25" s="16" t="s">
        <v>5</v>
      </c>
      <c r="C25" s="17">
        <v>4.3229166666666707E-2</v>
      </c>
      <c r="D25" s="18">
        <f t="shared" si="0"/>
        <v>4.7975029863974436E-2</v>
      </c>
      <c r="E25" s="17">
        <v>1.8506944444444444E-2</v>
      </c>
      <c r="F25" s="18">
        <f t="shared" si="1"/>
        <v>4.8204757167405257E-2</v>
      </c>
      <c r="G25" s="17">
        <v>1.6307870370370368E-2</v>
      </c>
      <c r="H25" s="18">
        <f t="shared" si="2"/>
        <v>4.5819648141523867E-2</v>
      </c>
      <c r="I25" s="17">
        <f t="shared" si="3"/>
        <v>7.804398148148152E-2</v>
      </c>
      <c r="J25" s="32">
        <f t="shared" si="4"/>
        <v>4.756127667078118E-2</v>
      </c>
    </row>
    <row r="26" spans="2:10" s="1" customFormat="1" x14ac:dyDescent="0.25">
      <c r="B26" s="16" t="s">
        <v>6</v>
      </c>
      <c r="C26" s="17">
        <v>4.6296296296296301E-2</v>
      </c>
      <c r="D26" s="18">
        <f t="shared" si="0"/>
        <v>5.1378880711083694E-2</v>
      </c>
      <c r="E26" s="17">
        <v>2.9166666666666664E-3</v>
      </c>
      <c r="F26" s="18">
        <f t="shared" si="1"/>
        <v>7.5969973772270936E-3</v>
      </c>
      <c r="G26" s="17">
        <v>2.3148148148148147E-5</v>
      </c>
      <c r="H26" s="18">
        <f t="shared" si="2"/>
        <v>6.503853533218434E-5</v>
      </c>
      <c r="I26" s="17">
        <f t="shared" si="3"/>
        <v>4.9236111111111112E-2</v>
      </c>
      <c r="J26" s="32">
        <f t="shared" si="4"/>
        <v>3.0005290072297647E-2</v>
      </c>
    </row>
    <row r="27" spans="2:10" s="1" customFormat="1" x14ac:dyDescent="0.25">
      <c r="B27" s="16" t="s">
        <v>83</v>
      </c>
      <c r="C27" s="17">
        <v>8.1180555555555589E-2</v>
      </c>
      <c r="D27" s="18">
        <f t="shared" si="0"/>
        <v>9.0092867326885276E-2</v>
      </c>
      <c r="E27" s="17">
        <v>8.0439814814814797E-2</v>
      </c>
      <c r="F27" s="18">
        <f t="shared" si="1"/>
        <v>0.20952036417352499</v>
      </c>
      <c r="G27" s="17">
        <v>2.627314814814815E-2</v>
      </c>
      <c r="H27" s="18">
        <f t="shared" si="2"/>
        <v>7.3818737602029227E-2</v>
      </c>
      <c r="I27" s="17">
        <f t="shared" si="3"/>
        <v>0.18789351851851854</v>
      </c>
      <c r="J27" s="32">
        <f t="shared" si="4"/>
        <v>0.11450537824016926</v>
      </c>
    </row>
    <row r="28" spans="2:10" s="1" customFormat="1" x14ac:dyDescent="0.25">
      <c r="B28" s="16" t="s">
        <v>17</v>
      </c>
      <c r="C28" s="17">
        <v>7.1759259259259259E-4</v>
      </c>
      <c r="D28" s="18">
        <f t="shared" si="0"/>
        <v>7.9637265102179707E-4</v>
      </c>
      <c r="E28" s="17">
        <v>8.1018518518518516E-4</v>
      </c>
      <c r="F28" s="18">
        <f t="shared" si="1"/>
        <v>2.1102770492297486E-3</v>
      </c>
      <c r="G28" s="17">
        <v>2.3148148148148147E-5</v>
      </c>
      <c r="H28" s="18">
        <f t="shared" si="2"/>
        <v>6.503853533218434E-5</v>
      </c>
      <c r="I28" s="17">
        <f t="shared" si="3"/>
        <v>1.5509259259259259E-3</v>
      </c>
      <c r="J28" s="32">
        <f t="shared" si="4"/>
        <v>9.4515958384764557E-4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0.9010763888888893</v>
      </c>
      <c r="D30" s="26">
        <f t="shared" si="5"/>
        <v>1</v>
      </c>
      <c r="E30" s="25">
        <f t="shared" si="5"/>
        <v>0.38392361111111117</v>
      </c>
      <c r="F30" s="26">
        <f t="shared" si="5"/>
        <v>0.99999999999999967</v>
      </c>
      <c r="G30" s="25">
        <f t="shared" si="5"/>
        <v>0.35591435185185172</v>
      </c>
      <c r="H30" s="26">
        <f t="shared" si="5"/>
        <v>1.0000000000000002</v>
      </c>
      <c r="I30" s="25">
        <f t="shared" si="5"/>
        <v>1.6409143518518523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124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0" zoomScaleNormal="110" zoomScaleSheetLayoutView="11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97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3.0983796296296301E-2</v>
      </c>
      <c r="D7" s="18">
        <f t="shared" ref="D7:D28" si="0">C7/C$30</f>
        <v>2.8396554650373398E-2</v>
      </c>
      <c r="E7" s="17">
        <v>6.6319444444444446E-3</v>
      </c>
      <c r="F7" s="17">
        <f t="shared" ref="F7:F28" si="1">E7/E$30</f>
        <v>1.44759113760958E-2</v>
      </c>
      <c r="G7" s="17">
        <v>1.6249999999999987E-2</v>
      </c>
      <c r="H7" s="18">
        <f t="shared" ref="H7:H28" si="2">G7/G$30</f>
        <v>3.3895849931194266E-2</v>
      </c>
      <c r="I7" s="17">
        <f>C7+E7+G7</f>
        <v>5.3865740740740735E-2</v>
      </c>
      <c r="J7" s="32">
        <f>I7/$I$30</f>
        <v>2.6552408772450301E-2</v>
      </c>
    </row>
    <row r="8" spans="2:10" x14ac:dyDescent="0.25">
      <c r="B8" s="16" t="s">
        <v>13</v>
      </c>
      <c r="C8" s="17">
        <v>2.9166666666666653E-2</v>
      </c>
      <c r="D8" s="18">
        <f t="shared" si="0"/>
        <v>2.6731160896130337E-2</v>
      </c>
      <c r="E8" s="17">
        <v>5.2893518518518498E-3</v>
      </c>
      <c r="F8" s="18">
        <f t="shared" si="1"/>
        <v>1.154536038198216E-2</v>
      </c>
      <c r="G8" s="17">
        <v>1.0173611111111104E-2</v>
      </c>
      <c r="H8" s="18">
        <f t="shared" si="2"/>
        <v>2.1221119721880174E-2</v>
      </c>
      <c r="I8" s="17">
        <f t="shared" ref="I8:I28" si="3">C8+E8+G8</f>
        <v>4.4629629629629609E-2</v>
      </c>
      <c r="J8" s="32">
        <f t="shared" ref="J8:J28" si="4">I8/$I$30</f>
        <v>2.1999589219288424E-2</v>
      </c>
    </row>
    <row r="9" spans="2:10" x14ac:dyDescent="0.25">
      <c r="B9" s="16" t="s">
        <v>0</v>
      </c>
      <c r="C9" s="17">
        <v>0.25055555555555548</v>
      </c>
      <c r="D9" s="18">
        <f t="shared" si="0"/>
        <v>0.22963340122199588</v>
      </c>
      <c r="E9" s="17">
        <v>8.9618055555555562E-2</v>
      </c>
      <c r="F9" s="18">
        <f t="shared" si="1"/>
        <v>0.19561427885708513</v>
      </c>
      <c r="G9" s="17">
        <v>0.13099537037037079</v>
      </c>
      <c r="H9" s="18">
        <f t="shared" si="2"/>
        <v>0.27324304096955715</v>
      </c>
      <c r="I9" s="17">
        <f t="shared" si="3"/>
        <v>0.47116898148148184</v>
      </c>
      <c r="J9" s="32">
        <f t="shared" si="4"/>
        <v>0.23225655537552217</v>
      </c>
    </row>
    <row r="10" spans="2:10" x14ac:dyDescent="0.25">
      <c r="B10" s="16" t="s">
        <v>8</v>
      </c>
      <c r="C10" s="17">
        <v>2.1921296296296289E-2</v>
      </c>
      <c r="D10" s="18">
        <f t="shared" si="0"/>
        <v>2.00908010862186E-2</v>
      </c>
      <c r="E10" s="17">
        <v>1.1990740740740741E-2</v>
      </c>
      <c r="F10" s="18">
        <f t="shared" si="1"/>
        <v>2.6172851981911428E-2</v>
      </c>
      <c r="G10" s="17">
        <v>1.2569444444444442E-2</v>
      </c>
      <c r="H10" s="18">
        <f t="shared" si="2"/>
        <v>2.6218584775838317E-2</v>
      </c>
      <c r="I10" s="17">
        <f t="shared" si="3"/>
        <v>4.6481481481481471E-2</v>
      </c>
      <c r="J10" s="32">
        <f t="shared" si="4"/>
        <v>2.2912435244985044E-2</v>
      </c>
    </row>
    <row r="11" spans="2:10" x14ac:dyDescent="0.25">
      <c r="B11" s="16" t="s">
        <v>26</v>
      </c>
      <c r="C11" s="17">
        <v>5.208333333333333E-3</v>
      </c>
      <c r="D11" s="18">
        <f t="shared" si="0"/>
        <v>4.773421588594705E-3</v>
      </c>
      <c r="E11" s="17">
        <v>5.7870370370370366E-5</v>
      </c>
      <c r="F11" s="18">
        <f t="shared" si="1"/>
        <v>1.2631685319455322E-4</v>
      </c>
      <c r="G11" s="17">
        <v>2.0370370370370373E-3</v>
      </c>
      <c r="H11" s="18">
        <f t="shared" si="2"/>
        <v>4.2490524130272059E-3</v>
      </c>
      <c r="I11" s="17">
        <f t="shared" si="3"/>
        <v>7.3032407407407404E-3</v>
      </c>
      <c r="J11" s="32">
        <f t="shared" si="4"/>
        <v>3.6000365138410271E-3</v>
      </c>
    </row>
    <row r="12" spans="2:10" x14ac:dyDescent="0.25">
      <c r="B12" s="16" t="s">
        <v>3</v>
      </c>
      <c r="C12" s="17">
        <v>0.12662037037037047</v>
      </c>
      <c r="D12" s="18">
        <f t="shared" si="0"/>
        <v>0.11604718262050248</v>
      </c>
      <c r="E12" s="17">
        <v>4.6122685185185197E-2</v>
      </c>
      <c r="F12" s="18">
        <f t="shared" si="1"/>
        <v>0.10067453199605894</v>
      </c>
      <c r="G12" s="17">
        <v>7.03125E-2</v>
      </c>
      <c r="H12" s="18">
        <f t="shared" si="2"/>
        <v>0.14666473527920609</v>
      </c>
      <c r="I12" s="17">
        <f t="shared" si="3"/>
        <v>0.24305555555555566</v>
      </c>
      <c r="J12" s="32">
        <f t="shared" si="4"/>
        <v>0.11981104087268084</v>
      </c>
    </row>
    <row r="13" spans="2:10" x14ac:dyDescent="0.25">
      <c r="B13" s="16" t="s">
        <v>7</v>
      </c>
      <c r="C13" s="17">
        <v>3.2349537037037031E-2</v>
      </c>
      <c r="D13" s="18">
        <f t="shared" si="0"/>
        <v>2.964825186693822E-2</v>
      </c>
      <c r="E13" s="17">
        <v>1.1990740740740743E-2</v>
      </c>
      <c r="F13" s="18">
        <f t="shared" si="1"/>
        <v>2.6172851981911435E-2</v>
      </c>
      <c r="G13" s="17">
        <v>7.5578703703703693E-3</v>
      </c>
      <c r="H13" s="18">
        <f t="shared" si="2"/>
        <v>1.5764950146061163E-2</v>
      </c>
      <c r="I13" s="17">
        <f t="shared" si="3"/>
        <v>5.1898148148148138E-2</v>
      </c>
      <c r="J13" s="32">
        <f t="shared" si="4"/>
        <v>2.5582509870147645E-2</v>
      </c>
    </row>
    <row r="14" spans="2:10" x14ac:dyDescent="0.25">
      <c r="B14" s="16" t="s">
        <v>2</v>
      </c>
      <c r="C14" s="17">
        <v>5.9363425925925896E-2</v>
      </c>
      <c r="D14" s="18">
        <f t="shared" si="0"/>
        <v>5.4406398506449405E-2</v>
      </c>
      <c r="E14" s="17">
        <v>3.0000000000000002E-2</v>
      </c>
      <c r="F14" s="18">
        <f t="shared" si="1"/>
        <v>6.5482656696056393E-2</v>
      </c>
      <c r="G14" s="17">
        <v>1.7303240740740741E-2</v>
      </c>
      <c r="H14" s="18">
        <f t="shared" si="2"/>
        <v>3.6092803167475408E-2</v>
      </c>
      <c r="I14" s="17">
        <f t="shared" si="3"/>
        <v>0.10666666666666665</v>
      </c>
      <c r="J14" s="32">
        <f t="shared" si="4"/>
        <v>5.2579931080125042E-2</v>
      </c>
    </row>
    <row r="15" spans="2:10" x14ac:dyDescent="0.25">
      <c r="B15" s="16" t="s">
        <v>9</v>
      </c>
      <c r="C15" s="17">
        <v>6.4664351851851889E-2</v>
      </c>
      <c r="D15" s="18">
        <f t="shared" si="0"/>
        <v>5.9264680923285858E-2</v>
      </c>
      <c r="E15" s="17">
        <v>2.8634259259259255E-2</v>
      </c>
      <c r="F15" s="18">
        <f t="shared" si="1"/>
        <v>6.2501578960664925E-2</v>
      </c>
      <c r="G15" s="17">
        <v>1.4826388888888875E-2</v>
      </c>
      <c r="H15" s="18">
        <f t="shared" si="2"/>
        <v>3.092634171072639E-2</v>
      </c>
      <c r="I15" s="17">
        <f t="shared" si="3"/>
        <v>0.10812500000000003</v>
      </c>
      <c r="J15" s="32">
        <f t="shared" si="4"/>
        <v>5.329879732536115E-2</v>
      </c>
    </row>
    <row r="16" spans="2:10" x14ac:dyDescent="0.25">
      <c r="B16" s="16" t="s">
        <v>1</v>
      </c>
      <c r="C16" s="17">
        <v>3.2789351851851861E-2</v>
      </c>
      <c r="D16" s="18">
        <f t="shared" si="0"/>
        <v>3.0051340801086231E-2</v>
      </c>
      <c r="E16" s="17">
        <v>1.1469907407407408E-2</v>
      </c>
      <c r="F16" s="18">
        <f t="shared" si="1"/>
        <v>2.5036000303160451E-2</v>
      </c>
      <c r="G16" s="17">
        <v>1.2291666666666664E-2</v>
      </c>
      <c r="H16" s="18">
        <f t="shared" si="2"/>
        <v>2.5639168537698244E-2</v>
      </c>
      <c r="I16" s="17">
        <f t="shared" si="3"/>
        <v>5.6550925925925935E-2</v>
      </c>
      <c r="J16" s="32">
        <f t="shared" si="4"/>
        <v>2.7876035509710399E-2</v>
      </c>
    </row>
    <row r="17" spans="2:10" x14ac:dyDescent="0.25">
      <c r="B17" s="16" t="s">
        <v>27</v>
      </c>
      <c r="C17" s="17">
        <v>3.8738425925925926E-2</v>
      </c>
      <c r="D17" s="18">
        <f t="shared" si="0"/>
        <v>3.5503649015614397E-2</v>
      </c>
      <c r="E17" s="17">
        <v>1.3831018518518515E-2</v>
      </c>
      <c r="F17" s="18">
        <f t="shared" si="1"/>
        <v>3.0189727913498214E-2</v>
      </c>
      <c r="G17" s="17">
        <v>1.2071759259259261E-2</v>
      </c>
      <c r="H17" s="18">
        <f t="shared" si="2"/>
        <v>2.5180464015837362E-2</v>
      </c>
      <c r="I17" s="17">
        <f t="shared" si="3"/>
        <v>6.4641203703703701E-2</v>
      </c>
      <c r="J17" s="32">
        <f t="shared" si="4"/>
        <v>3.1864031584472485E-2</v>
      </c>
    </row>
    <row r="18" spans="2:10" x14ac:dyDescent="0.25">
      <c r="B18" s="16" t="s">
        <v>16</v>
      </c>
      <c r="C18" s="17">
        <v>4.2592592592592595E-3</v>
      </c>
      <c r="D18" s="18">
        <f t="shared" si="0"/>
        <v>3.9035980991174485E-3</v>
      </c>
      <c r="E18" s="17">
        <v>7.2453703703703699E-3</v>
      </c>
      <c r="F18" s="18">
        <f t="shared" si="1"/>
        <v>1.5814870019958061E-2</v>
      </c>
      <c r="G18" s="17">
        <v>2.9050925925925928E-3</v>
      </c>
      <c r="H18" s="18">
        <f t="shared" si="2"/>
        <v>6.059728157214935E-3</v>
      </c>
      <c r="I18" s="17">
        <f t="shared" si="3"/>
        <v>1.4409722222222221E-2</v>
      </c>
      <c r="J18" s="32">
        <f t="shared" si="4"/>
        <v>7.1030831374517883E-3</v>
      </c>
    </row>
    <row r="19" spans="2:10" x14ac:dyDescent="0.25">
      <c r="B19" s="16" t="s">
        <v>4</v>
      </c>
      <c r="C19" s="17">
        <v>4.1585648148148149E-2</v>
      </c>
      <c r="D19" s="18">
        <f t="shared" si="0"/>
        <v>3.8113119484046172E-2</v>
      </c>
      <c r="E19" s="17">
        <v>1.1643518518518518E-2</v>
      </c>
      <c r="F19" s="18">
        <f t="shared" si="1"/>
        <v>2.5414950862744107E-2</v>
      </c>
      <c r="G19" s="17">
        <v>1.9050925925925933E-2</v>
      </c>
      <c r="H19" s="18">
        <f t="shared" si="2"/>
        <v>3.9738296999106713E-2</v>
      </c>
      <c r="I19" s="17">
        <f t="shared" si="3"/>
        <v>7.2280092592592604E-2</v>
      </c>
      <c r="J19" s="32">
        <f t="shared" si="4"/>
        <v>3.5629521440471025E-2</v>
      </c>
    </row>
    <row r="20" spans="2:10" x14ac:dyDescent="0.25">
      <c r="B20" s="16" t="s">
        <v>14</v>
      </c>
      <c r="C20" s="17">
        <v>1.5081018518518516E-2</v>
      </c>
      <c r="D20" s="18">
        <f t="shared" si="0"/>
        <v>1.3821707399864222E-2</v>
      </c>
      <c r="E20" s="17">
        <v>5.9722222222222225E-3</v>
      </c>
      <c r="F20" s="18">
        <f t="shared" si="1"/>
        <v>1.3035899249677893E-2</v>
      </c>
      <c r="G20" s="17">
        <v>7.3148148148148174E-3</v>
      </c>
      <c r="H20" s="18">
        <f t="shared" si="2"/>
        <v>1.5257960937688605E-2</v>
      </c>
      <c r="I20" s="17">
        <f t="shared" si="3"/>
        <v>2.8368055555555556E-2</v>
      </c>
      <c r="J20" s="32">
        <f t="shared" si="4"/>
        <v>1.3983660056140029E-2</v>
      </c>
    </row>
    <row r="21" spans="2:10" x14ac:dyDescent="0.25">
      <c r="B21" s="16" t="s">
        <v>11</v>
      </c>
      <c r="C21" s="17">
        <v>3.9143518518518515E-2</v>
      </c>
      <c r="D21" s="18">
        <f t="shared" si="0"/>
        <v>3.5874915139171765E-2</v>
      </c>
      <c r="E21" s="17">
        <v>5.115740740740741E-3</v>
      </c>
      <c r="F21" s="18">
        <f t="shared" si="1"/>
        <v>1.1166409822398506E-2</v>
      </c>
      <c r="G21" s="17">
        <v>1.1990740740740741E-2</v>
      </c>
      <c r="H21" s="18">
        <f t="shared" si="2"/>
        <v>2.5011467613046501E-2</v>
      </c>
      <c r="I21" s="17">
        <f t="shared" si="3"/>
        <v>5.6249999999999994E-2</v>
      </c>
      <c r="J21" s="32">
        <f t="shared" si="4"/>
        <v>2.7727698030534691E-2</v>
      </c>
    </row>
    <row r="22" spans="2:10" x14ac:dyDescent="0.25">
      <c r="B22" s="16" t="s">
        <v>15</v>
      </c>
      <c r="C22" s="17">
        <v>2.1145833333333326E-2</v>
      </c>
      <c r="D22" s="18">
        <f t="shared" si="0"/>
        <v>1.9380091649694498E-2</v>
      </c>
      <c r="E22" s="17">
        <v>3.7962962962962959E-3</v>
      </c>
      <c r="F22" s="18">
        <f t="shared" si="1"/>
        <v>8.2863855695626907E-3</v>
      </c>
      <c r="G22" s="17">
        <v>5.4513888888888893E-3</v>
      </c>
      <c r="H22" s="18">
        <f t="shared" si="2"/>
        <v>1.1371043673498941E-2</v>
      </c>
      <c r="I22" s="17">
        <f t="shared" si="3"/>
        <v>3.0393518518518507E-2</v>
      </c>
      <c r="J22" s="32">
        <f t="shared" si="4"/>
        <v>1.4982085396745696E-2</v>
      </c>
    </row>
    <row r="23" spans="2:10" x14ac:dyDescent="0.25">
      <c r="B23" s="16" t="s">
        <v>74</v>
      </c>
      <c r="C23" s="17">
        <v>3.3553240740740745E-2</v>
      </c>
      <c r="D23" s="18">
        <f t="shared" si="0"/>
        <v>3.0751442634080119E-2</v>
      </c>
      <c r="E23" s="17">
        <v>1.3310185185185182E-2</v>
      </c>
      <c r="F23" s="18">
        <f t="shared" si="1"/>
        <v>2.9052876234747234E-2</v>
      </c>
      <c r="G23" s="17">
        <v>3.3749999999999995E-2</v>
      </c>
      <c r="H23" s="18">
        <f t="shared" si="2"/>
        <v>7.0399072934018911E-2</v>
      </c>
      <c r="I23" s="17">
        <f t="shared" si="3"/>
        <v>8.0613425925925922E-2</v>
      </c>
      <c r="J23" s="32">
        <f t="shared" si="4"/>
        <v>3.9737328556105789E-2</v>
      </c>
    </row>
    <row r="24" spans="2:10" x14ac:dyDescent="0.25">
      <c r="B24" s="16" t="s">
        <v>12</v>
      </c>
      <c r="C24" s="17">
        <v>4.7395833333333338E-2</v>
      </c>
      <c r="D24" s="18">
        <f t="shared" si="0"/>
        <v>4.3438136456211827E-2</v>
      </c>
      <c r="E24" s="17">
        <v>4.0763888888888877E-2</v>
      </c>
      <c r="F24" s="18">
        <f t="shared" si="1"/>
        <v>8.8977591390243263E-2</v>
      </c>
      <c r="G24" s="17">
        <v>4.0011574074074067E-2</v>
      </c>
      <c r="H24" s="18">
        <f t="shared" si="2"/>
        <v>8.3460080635426398E-2</v>
      </c>
      <c r="I24" s="17">
        <f t="shared" si="3"/>
        <v>0.12817129629629628</v>
      </c>
      <c r="J24" s="32">
        <f t="shared" si="4"/>
        <v>6.3180355553526996E-2</v>
      </c>
    </row>
    <row r="25" spans="2:10" x14ac:dyDescent="0.25">
      <c r="B25" s="16" t="s">
        <v>5</v>
      </c>
      <c r="C25" s="17">
        <v>4.8402777777777801E-2</v>
      </c>
      <c r="D25" s="18">
        <f t="shared" si="0"/>
        <v>4.436099796334015E-2</v>
      </c>
      <c r="E25" s="17">
        <v>2.4189814814814813E-2</v>
      </c>
      <c r="F25" s="18">
        <f t="shared" si="1"/>
        <v>5.2800444635323247E-2</v>
      </c>
      <c r="G25" s="17">
        <v>2.3032407407407411E-2</v>
      </c>
      <c r="H25" s="18">
        <f t="shared" si="2"/>
        <v>4.8043263079114426E-2</v>
      </c>
      <c r="I25" s="17">
        <f t="shared" si="3"/>
        <v>9.5625000000000016E-2</v>
      </c>
      <c r="J25" s="32">
        <f t="shared" si="4"/>
        <v>4.7137086651908987E-2</v>
      </c>
    </row>
    <row r="26" spans="2:10" x14ac:dyDescent="0.25">
      <c r="B26" s="16" t="s">
        <v>6</v>
      </c>
      <c r="C26" s="17">
        <v>5.0972222222222224E-2</v>
      </c>
      <c r="D26" s="18">
        <f t="shared" si="0"/>
        <v>4.6715885947046856E-2</v>
      </c>
      <c r="E26" s="17">
        <v>4.1203703703703706E-3</v>
      </c>
      <c r="F26" s="18">
        <f t="shared" si="1"/>
        <v>8.9937599474521901E-3</v>
      </c>
      <c r="G26" s="17">
        <v>2.3148148148148147E-5</v>
      </c>
      <c r="H26" s="18">
        <f t="shared" si="2"/>
        <v>4.828468651167278E-5</v>
      </c>
      <c r="I26" s="17">
        <f t="shared" si="3"/>
        <v>5.5115740740740743E-2</v>
      </c>
      <c r="J26" s="32">
        <f t="shared" si="4"/>
        <v>2.716857983979552E-2</v>
      </c>
    </row>
    <row r="27" spans="2:10" x14ac:dyDescent="0.25">
      <c r="B27" s="16" t="s">
        <v>83</v>
      </c>
      <c r="C27" s="17">
        <v>9.0613425925925972E-2</v>
      </c>
      <c r="D27" s="18">
        <f t="shared" si="0"/>
        <v>8.3046928038017706E-2</v>
      </c>
      <c r="E27" s="17">
        <v>8.3530092592592572E-2</v>
      </c>
      <c r="F27" s="18">
        <f t="shared" si="1"/>
        <v>0.18232574590101808</v>
      </c>
      <c r="G27" s="17">
        <v>2.8912037037037038E-2</v>
      </c>
      <c r="H27" s="18">
        <f t="shared" si="2"/>
        <v>6.0307573453079306E-2</v>
      </c>
      <c r="I27" s="17">
        <f t="shared" si="3"/>
        <v>0.2030555555555556</v>
      </c>
      <c r="J27" s="32">
        <f t="shared" si="4"/>
        <v>0.10009356671763391</v>
      </c>
    </row>
    <row r="28" spans="2:10" x14ac:dyDescent="0.25">
      <c r="B28" s="16" t="s">
        <v>17</v>
      </c>
      <c r="C28" s="17">
        <v>6.5972222222222213E-3</v>
      </c>
      <c r="D28" s="18">
        <f t="shared" si="0"/>
        <v>6.0463340122199598E-3</v>
      </c>
      <c r="E28" s="17">
        <v>2.8124999999999999E-3</v>
      </c>
      <c r="F28" s="18">
        <f t="shared" si="1"/>
        <v>6.1389990652552864E-3</v>
      </c>
      <c r="G28" s="17">
        <v>5.7870370370370367E-4</v>
      </c>
      <c r="H28" s="18">
        <f t="shared" si="2"/>
        <v>1.2071171627918195E-3</v>
      </c>
      <c r="I28" s="17">
        <f t="shared" si="3"/>
        <v>9.9884259259259249E-3</v>
      </c>
      <c r="J28" s="32">
        <f t="shared" si="4"/>
        <v>4.9236632511011191E-3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1.0911111111111109</v>
      </c>
      <c r="D30" s="26">
        <f t="shared" si="5"/>
        <v>1.0000000000000002</v>
      </c>
      <c r="E30" s="25">
        <f t="shared" si="5"/>
        <v>0.45813657407407404</v>
      </c>
      <c r="F30" s="26">
        <f t="shared" si="5"/>
        <v>1.0000000000000002</v>
      </c>
      <c r="G30" s="25">
        <f t="shared" si="5"/>
        <v>0.47940972222222261</v>
      </c>
      <c r="H30" s="26">
        <f t="shared" si="5"/>
        <v>1</v>
      </c>
      <c r="I30" s="25">
        <f t="shared" si="5"/>
        <v>2.0286574074074077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122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8.2291666666666659E-3</v>
      </c>
      <c r="D7" s="39">
        <f t="shared" ref="D7:D27" si="0">C7/C$30</f>
        <v>1.2346965355561346E-2</v>
      </c>
      <c r="E7" s="38">
        <v>3.3564814814814812E-4</v>
      </c>
      <c r="F7" s="39">
        <f t="shared" ref="F7:F28" si="1">E7/E$30</f>
        <v>3.8759689922480615E-3</v>
      </c>
      <c r="G7" s="38">
        <v>8.564814814814815E-3</v>
      </c>
      <c r="H7" s="43">
        <f>G7/$G$30</f>
        <v>1.1372892556902887E-2</v>
      </c>
    </row>
    <row r="8" spans="2:8" s="1" customFormat="1" x14ac:dyDescent="0.25">
      <c r="B8" s="42" t="s">
        <v>13</v>
      </c>
      <c r="C8" s="38">
        <v>1.2708333333333335E-2</v>
      </c>
      <c r="D8" s="39">
        <f t="shared" si="0"/>
        <v>1.9067465485803604E-2</v>
      </c>
      <c r="E8" s="38"/>
      <c r="F8" s="39"/>
      <c r="G8" s="38">
        <v>1.2708333333333335E-2</v>
      </c>
      <c r="H8" s="43">
        <f t="shared" ref="H8:H28" si="2">G8/$G$30</f>
        <v>1.68749135506478E-2</v>
      </c>
    </row>
    <row r="9" spans="2:8" s="1" customFormat="1" x14ac:dyDescent="0.25">
      <c r="B9" s="42" t="s">
        <v>0</v>
      </c>
      <c r="C9" s="38">
        <v>0.14790509259259255</v>
      </c>
      <c r="D9" s="39">
        <f t="shared" si="0"/>
        <v>0.22191542936528608</v>
      </c>
      <c r="E9" s="38">
        <v>2.7858796296296288E-2</v>
      </c>
      <c r="F9" s="39">
        <f t="shared" si="1"/>
        <v>0.32170542635658905</v>
      </c>
      <c r="G9" s="38">
        <v>0.17576388888888878</v>
      </c>
      <c r="H9" s="43">
        <f t="shared" si="2"/>
        <v>0.23339019779611775</v>
      </c>
    </row>
    <row r="10" spans="2:8" s="1" customFormat="1" x14ac:dyDescent="0.25">
      <c r="B10" s="42" t="s">
        <v>8</v>
      </c>
      <c r="C10" s="38">
        <v>1.4965277777777779E-2</v>
      </c>
      <c r="D10" s="39">
        <f t="shared" si="0"/>
        <v>2.2453764001041945E-2</v>
      </c>
      <c r="E10" s="38">
        <v>5.5555555555555556E-4</v>
      </c>
      <c r="F10" s="39">
        <f t="shared" si="1"/>
        <v>6.4153969526864474E-3</v>
      </c>
      <c r="G10" s="38">
        <v>1.5520833333333327E-2</v>
      </c>
      <c r="H10" s="43">
        <f t="shared" si="2"/>
        <v>2.0609525565955088E-2</v>
      </c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5.0763888888888914E-2</v>
      </c>
      <c r="D12" s="39">
        <f t="shared" si="0"/>
        <v>7.6165668142745557E-2</v>
      </c>
      <c r="E12" s="38">
        <v>1.805555555555555E-2</v>
      </c>
      <c r="F12" s="39">
        <f t="shared" si="1"/>
        <v>0.20850040096230946</v>
      </c>
      <c r="G12" s="38">
        <v>6.8819444444444461E-2</v>
      </c>
      <c r="H12" s="43">
        <f t="shared" si="2"/>
        <v>9.1382728572087277E-2</v>
      </c>
    </row>
    <row r="13" spans="2:8" s="1" customFormat="1" x14ac:dyDescent="0.25">
      <c r="B13" s="42" t="s">
        <v>7</v>
      </c>
      <c r="C13" s="38">
        <v>3.6539351851851858E-2</v>
      </c>
      <c r="D13" s="39">
        <f t="shared" si="0"/>
        <v>5.482330468003823E-2</v>
      </c>
      <c r="E13" s="38">
        <v>4.6759259259259263E-3</v>
      </c>
      <c r="F13" s="39">
        <f t="shared" si="1"/>
        <v>5.3996257685110932E-2</v>
      </c>
      <c r="G13" s="38">
        <v>4.1215277777777774E-2</v>
      </c>
      <c r="H13" s="43">
        <f t="shared" si="2"/>
        <v>5.4728203236663754E-2</v>
      </c>
    </row>
    <row r="14" spans="2:8" s="1" customFormat="1" x14ac:dyDescent="0.25">
      <c r="B14" s="42" t="s">
        <v>2</v>
      </c>
      <c r="C14" s="38">
        <v>7.3032407407407421E-3</v>
      </c>
      <c r="D14" s="39">
        <f t="shared" si="0"/>
        <v>1.0957714682643054E-2</v>
      </c>
      <c r="E14" s="38">
        <v>3.3101851851851855E-3</v>
      </c>
      <c r="F14" s="39">
        <f t="shared" si="1"/>
        <v>3.8225073509756749E-2</v>
      </c>
      <c r="G14" s="38">
        <v>1.0613425925925925E-2</v>
      </c>
      <c r="H14" s="43">
        <f t="shared" si="2"/>
        <v>1.4093165506324253E-2</v>
      </c>
    </row>
    <row r="15" spans="2:8" s="1" customFormat="1" x14ac:dyDescent="0.25">
      <c r="B15" s="42" t="s">
        <v>9</v>
      </c>
      <c r="C15" s="38">
        <v>1.5023148148148147E-2</v>
      </c>
      <c r="D15" s="39">
        <f t="shared" si="0"/>
        <v>2.2540592168099335E-2</v>
      </c>
      <c r="E15" s="38">
        <v>3.6111111111111114E-3</v>
      </c>
      <c r="F15" s="39">
        <f t="shared" si="1"/>
        <v>4.1700080192461908E-2</v>
      </c>
      <c r="G15" s="38">
        <v>1.863425925925926E-2</v>
      </c>
      <c r="H15" s="43">
        <f t="shared" si="2"/>
        <v>2.4743725698126554E-2</v>
      </c>
    </row>
    <row r="16" spans="2:8" s="1" customFormat="1" x14ac:dyDescent="0.25">
      <c r="B16" s="42" t="s">
        <v>1</v>
      </c>
      <c r="C16" s="38">
        <v>3.9004629629629628E-3</v>
      </c>
      <c r="D16" s="39">
        <f t="shared" si="0"/>
        <v>5.8522184596683175E-3</v>
      </c>
      <c r="E16" s="38">
        <v>4.4907407407407405E-3</v>
      </c>
      <c r="F16" s="39">
        <f t="shared" si="1"/>
        <v>5.1857792034215443E-2</v>
      </c>
      <c r="G16" s="38">
        <v>8.3912037037037063E-3</v>
      </c>
      <c r="H16" s="43">
        <f t="shared" si="2"/>
        <v>1.1142360951019724E-2</v>
      </c>
    </row>
    <row r="17" spans="2:8" s="1" customFormat="1" x14ac:dyDescent="0.25">
      <c r="B17" s="42" t="s">
        <v>27</v>
      </c>
      <c r="C17" s="38">
        <v>6.2731481481481484E-3</v>
      </c>
      <c r="D17" s="39">
        <f t="shared" si="0"/>
        <v>9.4121733090214502E-3</v>
      </c>
      <c r="E17" s="38">
        <v>1.5740740740740741E-3</v>
      </c>
      <c r="F17" s="39">
        <f t="shared" si="1"/>
        <v>1.8176958032611601E-2</v>
      </c>
      <c r="G17" s="38">
        <v>7.8472222222222224E-3</v>
      </c>
      <c r="H17" s="43">
        <f t="shared" si="2"/>
        <v>1.0420028585919132E-2</v>
      </c>
    </row>
    <row r="18" spans="2:8" s="1" customFormat="1" x14ac:dyDescent="0.25">
      <c r="B18" s="42" t="s">
        <v>16</v>
      </c>
      <c r="C18" s="38">
        <v>2.3750000000000004E-2</v>
      </c>
      <c r="D18" s="39">
        <f t="shared" si="0"/>
        <v>3.563427976035427E-2</v>
      </c>
      <c r="E18" s="38"/>
      <c r="F18" s="39"/>
      <c r="G18" s="38">
        <v>2.3750000000000004E-2</v>
      </c>
      <c r="H18" s="43">
        <f t="shared" si="2"/>
        <v>3.1536723684817199E-2</v>
      </c>
    </row>
    <row r="19" spans="2:8" s="1" customFormat="1" x14ac:dyDescent="0.25">
      <c r="B19" s="42" t="s">
        <v>4</v>
      </c>
      <c r="C19" s="38">
        <v>4.9490740740740731E-2</v>
      </c>
      <c r="D19" s="39">
        <f t="shared" si="0"/>
        <v>7.425544846748286E-2</v>
      </c>
      <c r="E19" s="38">
        <v>1.7129629629629628E-3</v>
      </c>
      <c r="F19" s="39">
        <f t="shared" si="1"/>
        <v>1.9780807270783209E-2</v>
      </c>
      <c r="G19" s="38">
        <v>5.1203703703703689E-2</v>
      </c>
      <c r="H19" s="43">
        <f t="shared" si="2"/>
        <v>6.7991454961808598E-2</v>
      </c>
    </row>
    <row r="20" spans="2:8" s="1" customFormat="1" x14ac:dyDescent="0.25">
      <c r="B20" s="42" t="s">
        <v>14</v>
      </c>
      <c r="C20" s="38">
        <v>6.3425925925925898E-3</v>
      </c>
      <c r="D20" s="39">
        <f t="shared" si="0"/>
        <v>9.5163671094903174E-3</v>
      </c>
      <c r="E20" s="38">
        <v>7.442129629629631E-3</v>
      </c>
      <c r="F20" s="39">
        <f t="shared" si="1"/>
        <v>8.5939588345362208E-2</v>
      </c>
      <c r="G20" s="38">
        <v>1.3784722222222221E-2</v>
      </c>
      <c r="H20" s="43">
        <f t="shared" si="2"/>
        <v>1.8304209507123428E-2</v>
      </c>
    </row>
    <row r="21" spans="2:8" s="1" customFormat="1" x14ac:dyDescent="0.25">
      <c r="B21" s="42" t="s">
        <v>11</v>
      </c>
      <c r="C21" s="38">
        <v>4.5833333333333334E-3</v>
      </c>
      <c r="D21" s="39">
        <f t="shared" si="0"/>
        <v>6.8767908309455604E-3</v>
      </c>
      <c r="E21" s="38">
        <v>3.9814814814814817E-3</v>
      </c>
      <c r="F21" s="39">
        <f t="shared" si="1"/>
        <v>4.5977011494252873E-2</v>
      </c>
      <c r="G21" s="38">
        <v>8.564814814814815E-3</v>
      </c>
      <c r="H21" s="43">
        <f t="shared" si="2"/>
        <v>1.1372892556902887E-2</v>
      </c>
    </row>
    <row r="22" spans="2:8" s="1" customFormat="1" x14ac:dyDescent="0.25">
      <c r="B22" s="42" t="s">
        <v>15</v>
      </c>
      <c r="C22" s="38">
        <v>5.4050925925925933E-3</v>
      </c>
      <c r="D22" s="39">
        <f t="shared" si="0"/>
        <v>8.1097508031605491E-3</v>
      </c>
      <c r="E22" s="38">
        <v>1.5740740740740743E-3</v>
      </c>
      <c r="F22" s="39">
        <f t="shared" si="1"/>
        <v>1.8176958032611601E-2</v>
      </c>
      <c r="G22" s="38">
        <v>6.9791666666666674E-3</v>
      </c>
      <c r="H22" s="43">
        <f t="shared" si="2"/>
        <v>9.2673705565033005E-3</v>
      </c>
    </row>
    <row r="23" spans="2:8" s="1" customFormat="1" x14ac:dyDescent="0.25">
      <c r="B23" s="42" t="s">
        <v>74</v>
      </c>
      <c r="C23" s="38">
        <v>1.8055555555555559E-3</v>
      </c>
      <c r="D23" s="39">
        <f t="shared" si="0"/>
        <v>2.7090388121906758E-3</v>
      </c>
      <c r="E23" s="38">
        <v>3.7037037037037034E-3</v>
      </c>
      <c r="F23" s="39">
        <f t="shared" si="1"/>
        <v>4.2769313017909642E-2</v>
      </c>
      <c r="G23" s="38">
        <v>5.5092592592592589E-3</v>
      </c>
      <c r="H23" s="43">
        <f t="shared" si="2"/>
        <v>7.3155362933591539E-3</v>
      </c>
    </row>
    <row r="24" spans="2:8" s="1" customFormat="1" x14ac:dyDescent="0.25">
      <c r="B24" s="42" t="s">
        <v>12</v>
      </c>
      <c r="C24" s="38">
        <v>4.6064814814814814E-3</v>
      </c>
      <c r="D24" s="39">
        <f t="shared" si="0"/>
        <v>6.9115220977685179E-3</v>
      </c>
      <c r="E24" s="38">
        <v>1.0185185185185184E-3</v>
      </c>
      <c r="F24" s="39">
        <f t="shared" si="1"/>
        <v>1.1761561079925152E-2</v>
      </c>
      <c r="G24" s="38">
        <v>5.6250000000000007E-3</v>
      </c>
      <c r="H24" s="43">
        <f t="shared" si="2"/>
        <v>7.4692240306146003E-3</v>
      </c>
    </row>
    <row r="25" spans="2:8" s="1" customFormat="1" x14ac:dyDescent="0.25">
      <c r="B25" s="42" t="s">
        <v>5</v>
      </c>
      <c r="C25" s="38">
        <v>5.6828703703703702E-3</v>
      </c>
      <c r="D25" s="39">
        <f t="shared" si="0"/>
        <v>8.5265260050360354E-3</v>
      </c>
      <c r="E25" s="38"/>
      <c r="F25" s="39"/>
      <c r="G25" s="38">
        <v>5.6828703703703702E-3</v>
      </c>
      <c r="H25" s="43">
        <f t="shared" si="2"/>
        <v>7.5460678992423213E-3</v>
      </c>
    </row>
    <row r="26" spans="2:8" s="1" customFormat="1" x14ac:dyDescent="0.25">
      <c r="B26" s="42" t="s">
        <v>6</v>
      </c>
      <c r="C26" s="38">
        <v>0.10685185185185182</v>
      </c>
      <c r="D26" s="39">
        <f t="shared" si="0"/>
        <v>0.1603195276547712</v>
      </c>
      <c r="E26" s="38">
        <v>2.0254629629629629E-3</v>
      </c>
      <c r="F26" s="39">
        <f t="shared" si="1"/>
        <v>2.3389468056669336E-2</v>
      </c>
      <c r="G26" s="38">
        <v>0.10887731481481479</v>
      </c>
      <c r="H26" s="43">
        <f t="shared" si="2"/>
        <v>0.14457405443619653</v>
      </c>
    </row>
    <row r="27" spans="2:8" s="1" customFormat="1" x14ac:dyDescent="0.25">
      <c r="B27" s="42" t="s">
        <v>83</v>
      </c>
      <c r="C27" s="38">
        <v>0.15436342592592592</v>
      </c>
      <c r="D27" s="39">
        <f t="shared" si="0"/>
        <v>0.23160545280889125</v>
      </c>
      <c r="E27" s="38">
        <v>2.4305555555555555E-4</v>
      </c>
      <c r="F27" s="39">
        <f t="shared" si="1"/>
        <v>2.8067361668003203E-3</v>
      </c>
      <c r="G27" s="38">
        <v>0.15460648148148148</v>
      </c>
      <c r="H27" s="43">
        <f t="shared" si="2"/>
        <v>0.20529607942582268</v>
      </c>
    </row>
    <row r="28" spans="2:8" s="1" customFormat="1" x14ac:dyDescent="0.25">
      <c r="B28" s="42" t="s">
        <v>17</v>
      </c>
      <c r="C28" s="38"/>
      <c r="D28" s="39"/>
      <c r="E28" s="38">
        <v>4.2824074074074075E-4</v>
      </c>
      <c r="F28" s="39">
        <f t="shared" si="1"/>
        <v>4.9452018176958032E-3</v>
      </c>
      <c r="G28" s="38">
        <v>4.2824074074074075E-4</v>
      </c>
      <c r="H28" s="43">
        <f t="shared" si="2"/>
        <v>5.6864462784514435E-4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0.66649305555555538</v>
      </c>
      <c r="D30" s="51">
        <f t="shared" si="3"/>
        <v>1.0000000000000002</v>
      </c>
      <c r="E30" s="50">
        <f>SUM(E7:E28)</f>
        <v>8.6597222222222228E-2</v>
      </c>
      <c r="F30" s="51">
        <f t="shared" si="3"/>
        <v>0.99999999999999967</v>
      </c>
      <c r="G30" s="50">
        <f t="shared" si="3"/>
        <v>0.75309027777777759</v>
      </c>
      <c r="H30" s="49">
        <f t="shared" si="3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7" zoomScaleNormal="117" zoomScaleSheetLayoutView="100" zoomScalePageLayoutView="117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8.611111111111111E-2</v>
      </c>
      <c r="D7" s="18">
        <f>C7/$C$30</f>
        <v>3.1156692197844955E-2</v>
      </c>
      <c r="E7" s="17">
        <v>1.2349537037037036E-2</v>
      </c>
      <c r="F7" s="17">
        <f>E7/E$30</f>
        <v>1.2333263980396232E-2</v>
      </c>
      <c r="G7" s="17">
        <v>2.2789351851851849E-2</v>
      </c>
      <c r="H7" s="18">
        <f>G7/G$30</f>
        <v>4.6551764900583888E-2</v>
      </c>
      <c r="I7" s="17">
        <f>C7+E7+G7</f>
        <v>0.12125</v>
      </c>
      <c r="J7" s="32">
        <f>I7/$I$30</f>
        <v>2.8498057692516923E-2</v>
      </c>
    </row>
    <row r="8" spans="2:10" x14ac:dyDescent="0.25">
      <c r="B8" s="16" t="s">
        <v>13</v>
      </c>
      <c r="C8" s="17">
        <v>5.4085648148148119E-2</v>
      </c>
      <c r="D8" s="18">
        <f t="shared" ref="D8:D28" si="0">C8/$C$30</f>
        <v>1.9569250354909865E-2</v>
      </c>
      <c r="E8" s="17">
        <v>9.7337962962962959E-3</v>
      </c>
      <c r="F8" s="18">
        <f t="shared" ref="F8:H28" si="1">E8/E$30</f>
        <v>9.7209700164135257E-3</v>
      </c>
      <c r="G8" s="17">
        <v>1.458333333333333E-2</v>
      </c>
      <c r="H8" s="18">
        <f t="shared" si="1"/>
        <v>2.9789346762181663E-2</v>
      </c>
      <c r="I8" s="17">
        <f t="shared" ref="I8:I27" si="2">C8+E8+G8</f>
        <v>7.8402777777777738E-2</v>
      </c>
      <c r="J8" s="32">
        <f t="shared" ref="J8:J27" si="3">I8/$I$30</f>
        <v>1.8427438221564486E-2</v>
      </c>
    </row>
    <row r="9" spans="2:10" x14ac:dyDescent="0.25">
      <c r="B9" s="16" t="s">
        <v>0</v>
      </c>
      <c r="C9" s="17">
        <v>0.61175925925926244</v>
      </c>
      <c r="D9" s="18">
        <f t="shared" si="0"/>
        <v>0.22134652188297063</v>
      </c>
      <c r="E9" s="17">
        <v>0.14668981481481483</v>
      </c>
      <c r="F9" s="18">
        <f t="shared" si="1"/>
        <v>0.14649652079432229</v>
      </c>
      <c r="G9" s="17">
        <v>0.15793981481481559</v>
      </c>
      <c r="H9" s="18">
        <f t="shared" si="1"/>
        <v>0.32262335390216906</v>
      </c>
      <c r="I9" s="17">
        <f t="shared" si="2"/>
        <v>0.91638888888889281</v>
      </c>
      <c r="J9" s="32">
        <f t="shared" si="3"/>
        <v>0.21538394576772907</v>
      </c>
    </row>
    <row r="10" spans="2:10" x14ac:dyDescent="0.25">
      <c r="B10" s="16" t="s">
        <v>8</v>
      </c>
      <c r="C10" s="17">
        <v>4.2245370370370371E-2</v>
      </c>
      <c r="D10" s="18">
        <f t="shared" si="0"/>
        <v>1.5285205177706195E-2</v>
      </c>
      <c r="E10" s="17">
        <v>2.0474537037037034E-2</v>
      </c>
      <c r="F10" s="18">
        <f t="shared" si="1"/>
        <v>2.0447557620731898E-2</v>
      </c>
      <c r="G10" s="17">
        <v>1.8460648148148143E-2</v>
      </c>
      <c r="H10" s="18">
        <f t="shared" si="1"/>
        <v>3.7709530226729959E-2</v>
      </c>
      <c r="I10" s="17">
        <f t="shared" si="2"/>
        <v>8.1180555555555547E-2</v>
      </c>
      <c r="J10" s="32">
        <f t="shared" si="3"/>
        <v>1.908031468645606E-2</v>
      </c>
    </row>
    <row r="11" spans="2:10" x14ac:dyDescent="0.25">
      <c r="B11" s="16" t="s">
        <v>26</v>
      </c>
      <c r="C11" s="17">
        <v>2.026620370370371E-2</v>
      </c>
      <c r="D11" s="18">
        <f t="shared" si="0"/>
        <v>7.3327107578530287E-3</v>
      </c>
      <c r="E11" s="17">
        <v>5.7870370370370366E-5</v>
      </c>
      <c r="F11" s="18">
        <f t="shared" si="1"/>
        <v>5.779411424740503E-5</v>
      </c>
      <c r="G11" s="17">
        <v>3.2638888888888882E-3</v>
      </c>
      <c r="H11" s="18">
        <f t="shared" si="1"/>
        <v>6.6671395134406579E-3</v>
      </c>
      <c r="I11" s="17">
        <f t="shared" si="2"/>
        <v>2.358796296296297E-2</v>
      </c>
      <c r="J11" s="32">
        <f t="shared" si="3"/>
        <v>5.5440093143708964E-3</v>
      </c>
    </row>
    <row r="12" spans="2:10" x14ac:dyDescent="0.25">
      <c r="B12" s="16" t="s">
        <v>3</v>
      </c>
      <c r="C12" s="17">
        <v>0.24570601851851886</v>
      </c>
      <c r="D12" s="18">
        <f t="shared" si="0"/>
        <v>8.8901265950006927E-2</v>
      </c>
      <c r="E12" s="17">
        <v>5.5335648148148141E-2</v>
      </c>
      <c r="F12" s="18">
        <f t="shared" si="1"/>
        <v>5.5262732043368686E-2</v>
      </c>
      <c r="G12" s="17">
        <v>7.3217592592592584E-2</v>
      </c>
      <c r="H12" s="18">
        <f t="shared" si="1"/>
        <v>0.14956143461711208</v>
      </c>
      <c r="I12" s="17">
        <f t="shared" si="2"/>
        <v>0.37425925925925957</v>
      </c>
      <c r="J12" s="32">
        <f t="shared" si="3"/>
        <v>8.7964222369723941E-2</v>
      </c>
    </row>
    <row r="13" spans="2:10" x14ac:dyDescent="0.25">
      <c r="B13" s="16" t="s">
        <v>7</v>
      </c>
      <c r="C13" s="17">
        <v>7.048611111111118E-2</v>
      </c>
      <c r="D13" s="18">
        <f t="shared" si="0"/>
        <v>2.5503260145816661E-2</v>
      </c>
      <c r="E13" s="17">
        <v>2.3680555555555559E-2</v>
      </c>
      <c r="F13" s="18">
        <f t="shared" si="1"/>
        <v>2.3649351550038143E-2</v>
      </c>
      <c r="G13" s="17">
        <v>1.0879629629629623E-2</v>
      </c>
      <c r="H13" s="18">
        <f t="shared" si="1"/>
        <v>2.2223798378135515E-2</v>
      </c>
      <c r="I13" s="17">
        <f t="shared" si="2"/>
        <v>0.10504629629629636</v>
      </c>
      <c r="J13" s="32">
        <f t="shared" si="3"/>
        <v>2.4689611647316128E-2</v>
      </c>
    </row>
    <row r="14" spans="2:10" x14ac:dyDescent="0.25">
      <c r="B14" s="16" t="s">
        <v>2</v>
      </c>
      <c r="C14" s="17">
        <v>0.15409722222222216</v>
      </c>
      <c r="D14" s="18">
        <f t="shared" si="0"/>
        <v>5.5755403215337042E-2</v>
      </c>
      <c r="E14" s="17">
        <v>5.2673611111111122E-2</v>
      </c>
      <c r="F14" s="18">
        <f t="shared" si="1"/>
        <v>5.2604202787988073E-2</v>
      </c>
      <c r="G14" s="17">
        <v>1.9143518518518522E-2</v>
      </c>
      <c r="H14" s="18">
        <f t="shared" si="1"/>
        <v>3.9104428210038483E-2</v>
      </c>
      <c r="I14" s="17">
        <f t="shared" si="2"/>
        <v>0.22591435185185182</v>
      </c>
      <c r="J14" s="32">
        <f t="shared" si="3"/>
        <v>5.3097898825910442E-2</v>
      </c>
    </row>
    <row r="15" spans="2:10" x14ac:dyDescent="0.25">
      <c r="B15" s="16" t="s">
        <v>9</v>
      </c>
      <c r="C15" s="17">
        <v>0.16934027777777771</v>
      </c>
      <c r="D15" s="18">
        <f t="shared" si="0"/>
        <v>6.1270640261649106E-2</v>
      </c>
      <c r="E15" s="17">
        <v>5.9050925925925951E-2</v>
      </c>
      <c r="F15" s="18">
        <f t="shared" si="1"/>
        <v>5.8973114178052122E-2</v>
      </c>
      <c r="G15" s="17">
        <v>1.7152777777777777E-2</v>
      </c>
      <c r="H15" s="18">
        <f t="shared" si="1"/>
        <v>3.5037945953613675E-2</v>
      </c>
      <c r="I15" s="17">
        <f t="shared" si="2"/>
        <v>0.24554398148148143</v>
      </c>
      <c r="J15" s="32">
        <f t="shared" si="3"/>
        <v>5.7711559177810845E-2</v>
      </c>
    </row>
    <row r="16" spans="2:10" x14ac:dyDescent="0.25">
      <c r="B16" s="16" t="s">
        <v>1</v>
      </c>
      <c r="C16" s="17">
        <v>5.4803240740740777E-2</v>
      </c>
      <c r="D16" s="18">
        <f t="shared" si="0"/>
        <v>1.9828889456558599E-2</v>
      </c>
      <c r="E16" s="17">
        <v>1.7199074074074065E-2</v>
      </c>
      <c r="F16" s="18">
        <f t="shared" si="1"/>
        <v>1.7176410754328766E-2</v>
      </c>
      <c r="G16" s="17">
        <v>9.7685185185185167E-3</v>
      </c>
      <c r="H16" s="18">
        <f t="shared" si="1"/>
        <v>1.9954133862921684E-2</v>
      </c>
      <c r="I16" s="17">
        <f t="shared" si="2"/>
        <v>8.1770833333333348E-2</v>
      </c>
      <c r="J16" s="32">
        <f t="shared" si="3"/>
        <v>1.9219050935245525E-2</v>
      </c>
    </row>
    <row r="17" spans="2:10" x14ac:dyDescent="0.25">
      <c r="B17" s="16" t="s">
        <v>27</v>
      </c>
      <c r="C17" s="17">
        <v>7.8657407407407384E-2</v>
      </c>
      <c r="D17" s="18">
        <f t="shared" si="0"/>
        <v>2.8459795722655144E-2</v>
      </c>
      <c r="E17" s="17">
        <v>2.1759259259259263E-2</v>
      </c>
      <c r="F17" s="18">
        <f t="shared" si="1"/>
        <v>2.1730586957024296E-2</v>
      </c>
      <c r="G17" s="17">
        <v>1.4629629629629616E-2</v>
      </c>
      <c r="H17" s="18">
        <f t="shared" si="1"/>
        <v>2.9883916116982219E-2</v>
      </c>
      <c r="I17" s="17">
        <f t="shared" si="2"/>
        <v>0.11504629629629627</v>
      </c>
      <c r="J17" s="32">
        <f t="shared" si="3"/>
        <v>2.7039966920925751E-2</v>
      </c>
    </row>
    <row r="18" spans="2:10" x14ac:dyDescent="0.25">
      <c r="B18" s="16" t="s">
        <v>16</v>
      </c>
      <c r="C18" s="17">
        <v>1.8842592592592591E-2</v>
      </c>
      <c r="D18" s="18">
        <f t="shared" si="0"/>
        <v>6.8176202820015575E-3</v>
      </c>
      <c r="E18" s="17">
        <v>1.6608796296296295E-2</v>
      </c>
      <c r="F18" s="18">
        <f t="shared" si="1"/>
        <v>1.6586910789005243E-2</v>
      </c>
      <c r="G18" s="17">
        <v>2.6388888888888885E-3</v>
      </c>
      <c r="H18" s="18">
        <f t="shared" si="1"/>
        <v>5.3904532236328725E-3</v>
      </c>
      <c r="I18" s="17">
        <f t="shared" si="2"/>
        <v>3.8090277777777778E-2</v>
      </c>
      <c r="J18" s="32">
        <f t="shared" si="3"/>
        <v>8.9525685248256198E-3</v>
      </c>
    </row>
    <row r="19" spans="2:10" x14ac:dyDescent="0.25">
      <c r="B19" s="16" t="s">
        <v>4</v>
      </c>
      <c r="C19" s="17">
        <v>0.11952546296296285</v>
      </c>
      <c r="D19" s="18">
        <f t="shared" si="0"/>
        <v>4.3246661334293619E-2</v>
      </c>
      <c r="E19" s="17">
        <v>1.9710648148148151E-2</v>
      </c>
      <c r="F19" s="18">
        <f t="shared" si="1"/>
        <v>1.9684675312666156E-2</v>
      </c>
      <c r="G19" s="17">
        <v>1.850694444444444E-2</v>
      </c>
      <c r="H19" s="18">
        <f t="shared" si="1"/>
        <v>3.780409958153054E-2</v>
      </c>
      <c r="I19" s="17">
        <f t="shared" si="2"/>
        <v>0.15774305555555546</v>
      </c>
      <c r="J19" s="32">
        <f t="shared" si="3"/>
        <v>3.707522225002987E-2</v>
      </c>
    </row>
    <row r="20" spans="2:10" x14ac:dyDescent="0.25">
      <c r="B20" s="16" t="s">
        <v>14</v>
      </c>
      <c r="C20" s="17">
        <v>2.5173611111111101E-2</v>
      </c>
      <c r="D20" s="18">
        <f t="shared" si="0"/>
        <v>9.108307194934509E-3</v>
      </c>
      <c r="E20" s="17">
        <v>1.1145833333333332E-2</v>
      </c>
      <c r="F20" s="18">
        <f t="shared" si="1"/>
        <v>1.1131146404050208E-2</v>
      </c>
      <c r="G20" s="17">
        <v>5.5902777777777791E-3</v>
      </c>
      <c r="H20" s="18">
        <f t="shared" si="1"/>
        <v>1.1419249592169643E-2</v>
      </c>
      <c r="I20" s="17">
        <f t="shared" si="2"/>
        <v>4.1909722222222209E-2</v>
      </c>
      <c r="J20" s="32">
        <f t="shared" si="3"/>
        <v>9.8502736640515218E-3</v>
      </c>
    </row>
    <row r="21" spans="2:10" x14ac:dyDescent="0.25">
      <c r="B21" s="16" t="s">
        <v>11</v>
      </c>
      <c r="C21" s="17">
        <v>4.2812499999999996E-2</v>
      </c>
      <c r="D21" s="18">
        <f t="shared" si="0"/>
        <v>1.5490403822557591E-2</v>
      </c>
      <c r="E21" s="17">
        <v>3.9930555555555552E-3</v>
      </c>
      <c r="F21" s="18">
        <f t="shared" si="1"/>
        <v>3.987793883070947E-3</v>
      </c>
      <c r="G21" s="17">
        <v>4.1087962962962953E-3</v>
      </c>
      <c r="H21" s="18">
        <f t="shared" si="1"/>
        <v>8.3930302385511833E-3</v>
      </c>
      <c r="I21" s="17">
        <f t="shared" si="2"/>
        <v>5.091435185185185E-2</v>
      </c>
      <c r="J21" s="32">
        <f t="shared" si="3"/>
        <v>1.196668153774169E-2</v>
      </c>
    </row>
    <row r="22" spans="2:10" x14ac:dyDescent="0.25">
      <c r="B22" s="16" t="s">
        <v>15</v>
      </c>
      <c r="C22" s="17">
        <v>3.0243055555555551E-2</v>
      </c>
      <c r="D22" s="18">
        <f t="shared" si="0"/>
        <v>1.0942531816259255E-2</v>
      </c>
      <c r="E22" s="17">
        <v>2.4189814814814816E-3</v>
      </c>
      <c r="F22" s="18">
        <f t="shared" si="1"/>
        <v>2.4157939755415306E-3</v>
      </c>
      <c r="G22" s="17">
        <v>1.8287037037037039E-3</v>
      </c>
      <c r="H22" s="18">
        <f t="shared" si="1"/>
        <v>3.7354895146227813E-3</v>
      </c>
      <c r="I22" s="17">
        <f t="shared" si="2"/>
        <v>3.4490740740740738E-2</v>
      </c>
      <c r="J22" s="32">
        <f t="shared" si="3"/>
        <v>8.1065494390702968E-3</v>
      </c>
    </row>
    <row r="23" spans="2:10" s="3" customFormat="1" x14ac:dyDescent="0.25">
      <c r="B23" s="16" t="s">
        <v>74</v>
      </c>
      <c r="C23" s="17">
        <v>2.6666666666666668E-2</v>
      </c>
      <c r="D23" s="18">
        <f t="shared" si="0"/>
        <v>9.6485240354616635E-3</v>
      </c>
      <c r="E23" s="17">
        <v>1.6041666666666666E-2</v>
      </c>
      <c r="F23" s="18">
        <f t="shared" si="1"/>
        <v>1.6020528469380676E-2</v>
      </c>
      <c r="G23" s="17">
        <v>1.0185185185185184E-2</v>
      </c>
      <c r="H23" s="18">
        <f t="shared" si="1"/>
        <v>2.0805258056126878E-2</v>
      </c>
      <c r="I23" s="17">
        <f t="shared" si="2"/>
        <v>5.289351851851852E-2</v>
      </c>
      <c r="J23" s="32">
        <f t="shared" si="3"/>
        <v>1.2431856018976933E-2</v>
      </c>
    </row>
    <row r="24" spans="2:10" x14ac:dyDescent="0.25">
      <c r="B24" s="16" t="s">
        <v>12</v>
      </c>
      <c r="C24" s="17">
        <v>9.424768518518524E-2</v>
      </c>
      <c r="D24" s="18">
        <f t="shared" si="0"/>
        <v>3.4100664592345648E-2</v>
      </c>
      <c r="E24" s="17">
        <v>6.2361111111111117E-2</v>
      </c>
      <c r="F24" s="18">
        <f t="shared" si="1"/>
        <v>6.2278937513003667E-2</v>
      </c>
      <c r="G24" s="17">
        <v>2.7129629629629625E-2</v>
      </c>
      <c r="H24" s="18">
        <f t="shared" si="1"/>
        <v>5.5417641913137951E-2</v>
      </c>
      <c r="I24" s="17">
        <f t="shared" si="2"/>
        <v>0.18373842592592599</v>
      </c>
      <c r="J24" s="32">
        <f t="shared" si="3"/>
        <v>4.3185057833973493E-2</v>
      </c>
    </row>
    <row r="25" spans="2:10" x14ac:dyDescent="0.25">
      <c r="B25" s="16" t="s">
        <v>5</v>
      </c>
      <c r="C25" s="17">
        <v>8.1157407407407442E-2</v>
      </c>
      <c r="D25" s="18">
        <f t="shared" si="0"/>
        <v>2.9364344850979694E-2</v>
      </c>
      <c r="E25" s="17">
        <v>2.6168981481481484E-2</v>
      </c>
      <c r="F25" s="18">
        <f t="shared" si="1"/>
        <v>2.6134498462676559E-2</v>
      </c>
      <c r="G25" s="17">
        <v>1.6643518518518519E-2</v>
      </c>
      <c r="H25" s="18">
        <f t="shared" si="1"/>
        <v>3.3997683050807338E-2</v>
      </c>
      <c r="I25" s="17">
        <f t="shared" si="2"/>
        <v>0.12396990740740745</v>
      </c>
      <c r="J25" s="32">
        <f t="shared" si="3"/>
        <v>2.9137332564389926E-2</v>
      </c>
    </row>
    <row r="26" spans="2:10" x14ac:dyDescent="0.25">
      <c r="B26" s="16" t="s">
        <v>6</v>
      </c>
      <c r="C26" s="17">
        <v>0.4739004629629629</v>
      </c>
      <c r="D26" s="18">
        <f t="shared" si="0"/>
        <v>0.17146650027429591</v>
      </c>
      <c r="E26" s="17">
        <v>0.25076388888888895</v>
      </c>
      <c r="F26" s="18">
        <f t="shared" si="1"/>
        <v>0.25043345585685556</v>
      </c>
      <c r="G26" s="17">
        <v>6.1342592592592601E-4</v>
      </c>
      <c r="H26" s="18">
        <f t="shared" si="1"/>
        <v>1.2530439511076418E-3</v>
      </c>
      <c r="I26" s="17">
        <f t="shared" si="2"/>
        <v>0.7252777777777778</v>
      </c>
      <c r="J26" s="32">
        <f t="shared" si="3"/>
        <v>0.17046604498318829</v>
      </c>
    </row>
    <row r="27" spans="2:10" x14ac:dyDescent="0.25">
      <c r="B27" s="16" t="s">
        <v>83</v>
      </c>
      <c r="C27" s="17">
        <v>0.26130787037037051</v>
      </c>
      <c r="D27" s="18">
        <f t="shared" si="0"/>
        <v>9.4546322547143277E-2</v>
      </c>
      <c r="E27" s="17">
        <v>0.17229166666666684</v>
      </c>
      <c r="F27" s="18">
        <f t="shared" si="1"/>
        <v>0.17206463693737445</v>
      </c>
      <c r="G27" s="17">
        <v>4.0381944444444449E-2</v>
      </c>
      <c r="H27" s="18">
        <f t="shared" si="1"/>
        <v>8.2488119724803063E-2</v>
      </c>
      <c r="I27" s="17">
        <f t="shared" si="2"/>
        <v>0.47398148148148178</v>
      </c>
      <c r="J27" s="32">
        <f t="shared" si="3"/>
        <v>0.11140248745933122</v>
      </c>
    </row>
    <row r="28" spans="2:10" x14ac:dyDescent="0.25">
      <c r="B28" s="16" t="s">
        <v>17</v>
      </c>
      <c r="C28" s="17">
        <v>2.3726851851851851E-3</v>
      </c>
      <c r="D28" s="18">
        <f t="shared" si="0"/>
        <v>8.5848412641911505E-4</v>
      </c>
      <c r="E28" s="17">
        <v>8.1018518518518505E-4</v>
      </c>
      <c r="F28" s="18">
        <f t="shared" si="1"/>
        <v>8.0911759946367037E-4</v>
      </c>
      <c r="G28" s="17">
        <v>9.2592592592592588E-5</v>
      </c>
      <c r="H28" s="18">
        <f t="shared" si="1"/>
        <v>1.8913870960115344E-4</v>
      </c>
      <c r="I28" s="17">
        <f t="shared" ref="I28" si="4">C28+E28+G28</f>
        <v>3.2754629629629627E-3</v>
      </c>
      <c r="J28" s="32">
        <f t="shared" ref="J28" si="5">I28/$I$30</f>
        <v>7.6985016485130663E-4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2.7638078703703739</v>
      </c>
      <c r="D30" s="26">
        <f t="shared" si="6"/>
        <v>1</v>
      </c>
      <c r="E30" s="25">
        <f t="shared" si="6"/>
        <v>1.0013194444444447</v>
      </c>
      <c r="F30" s="26">
        <f t="shared" si="6"/>
        <v>1</v>
      </c>
      <c r="G30" s="25">
        <f t="shared" si="6"/>
        <v>0.48954861111111186</v>
      </c>
      <c r="H30" s="26">
        <f t="shared" si="6"/>
        <v>0.99999999999999967</v>
      </c>
      <c r="I30" s="25">
        <f t="shared" si="6"/>
        <v>4.2546759259259295</v>
      </c>
      <c r="J30" s="34">
        <f t="shared" si="6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124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104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3.4143518518518524E-3</v>
      </c>
      <c r="D7" s="39">
        <f t="shared" ref="D7:F27" si="0">C7/C$30</f>
        <v>1.595543296013846E-2</v>
      </c>
      <c r="E7" s="38"/>
      <c r="F7" s="39"/>
      <c r="G7" s="38">
        <v>3.4143518518518524E-3</v>
      </c>
      <c r="H7" s="43">
        <f>G7/$G$30</f>
        <v>1.5714057422894584E-2</v>
      </c>
    </row>
    <row r="8" spans="2:8" s="1" customFormat="1" x14ac:dyDescent="0.25">
      <c r="B8" s="42" t="s">
        <v>13</v>
      </c>
      <c r="C8" s="38">
        <v>2.5810185185185176E-3</v>
      </c>
      <c r="D8" s="39">
        <f t="shared" si="0"/>
        <v>1.2061225593596186E-2</v>
      </c>
      <c r="E8" s="38"/>
      <c r="F8" s="39"/>
      <c r="G8" s="38">
        <v>2.5810185185185176E-3</v>
      </c>
      <c r="H8" s="43">
        <f t="shared" ref="H8:H27" si="1">G8/$G$30</f>
        <v>1.1878762051883018E-2</v>
      </c>
    </row>
    <row r="9" spans="2:8" s="1" customFormat="1" x14ac:dyDescent="0.25">
      <c r="B9" s="42" t="s">
        <v>0</v>
      </c>
      <c r="C9" s="38">
        <v>5.3842592592592581E-2</v>
      </c>
      <c r="D9" s="39">
        <f t="shared" si="0"/>
        <v>0.25160906484936979</v>
      </c>
      <c r="E9" s="38">
        <v>2.708333333333333E-3</v>
      </c>
      <c r="F9" s="39">
        <f t="shared" si="0"/>
        <v>0.823943661971831</v>
      </c>
      <c r="G9" s="38">
        <v>5.6550925925925928E-2</v>
      </c>
      <c r="H9" s="43">
        <f t="shared" si="1"/>
        <v>0.26026740531614551</v>
      </c>
    </row>
    <row r="10" spans="2:8" s="1" customFormat="1" x14ac:dyDescent="0.25">
      <c r="B10" s="42" t="s">
        <v>8</v>
      </c>
      <c r="C10" s="38">
        <v>9.722222222222223E-4</v>
      </c>
      <c r="D10" s="39">
        <f t="shared" si="0"/>
        <v>4.543241927632646E-3</v>
      </c>
      <c r="E10" s="38"/>
      <c r="F10" s="39"/>
      <c r="G10" s="38">
        <v>9.722222222222223E-4</v>
      </c>
      <c r="H10" s="43">
        <f t="shared" si="1"/>
        <v>4.4745112661801522E-3</v>
      </c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1.261574074074074E-3</v>
      </c>
      <c r="D12" s="39">
        <f t="shared" si="0"/>
        <v>5.8953972632375994E-3</v>
      </c>
      <c r="E12" s="38"/>
      <c r="F12" s="39"/>
      <c r="G12" s="38">
        <v>1.261574074074074E-3</v>
      </c>
      <c r="H12" s="43">
        <f t="shared" ref="H12" si="2">G12/$G$30</f>
        <v>5.8062110477813868E-3</v>
      </c>
    </row>
    <row r="13" spans="2:8" s="1" customFormat="1" x14ac:dyDescent="0.25">
      <c r="B13" s="42" t="s">
        <v>7</v>
      </c>
      <c r="C13" s="38">
        <v>4.5717592592592589E-3</v>
      </c>
      <c r="D13" s="39">
        <f t="shared" si="0"/>
        <v>2.1364054302558274E-2</v>
      </c>
      <c r="E13" s="38"/>
      <c r="F13" s="39"/>
      <c r="G13" s="38">
        <v>4.5717592592592589E-3</v>
      </c>
      <c r="H13" s="43">
        <f t="shared" si="1"/>
        <v>2.1040856549299523E-2</v>
      </c>
    </row>
    <row r="14" spans="2:8" s="1" customFormat="1" x14ac:dyDescent="0.25">
      <c r="B14" s="42" t="s">
        <v>2</v>
      </c>
      <c r="C14" s="38">
        <v>4.1203703703703706E-3</v>
      </c>
      <c r="D14" s="39">
        <f t="shared" si="0"/>
        <v>1.9254691979014547E-2</v>
      </c>
      <c r="E14" s="38"/>
      <c r="F14" s="39"/>
      <c r="G14" s="38">
        <v>4.1203703703703706E-3</v>
      </c>
      <c r="H14" s="43">
        <f t="shared" si="1"/>
        <v>1.8963404890001596E-2</v>
      </c>
    </row>
    <row r="15" spans="2:8" s="1" customFormat="1" x14ac:dyDescent="0.25">
      <c r="B15" s="42" t="s">
        <v>9</v>
      </c>
      <c r="C15" s="38">
        <v>8.6342592592592582E-3</v>
      </c>
      <c r="D15" s="39">
        <f t="shared" si="0"/>
        <v>4.0348315214451827E-2</v>
      </c>
      <c r="E15" s="38"/>
      <c r="F15" s="39"/>
      <c r="G15" s="38">
        <v>8.6342592592592582E-3</v>
      </c>
      <c r="H15" s="43">
        <f t="shared" ref="H15:H26" si="3">G15/$G$30</f>
        <v>3.9737921482980866E-2</v>
      </c>
    </row>
    <row r="16" spans="2:8" s="1" customFormat="1" x14ac:dyDescent="0.25">
      <c r="B16" s="42" t="s">
        <v>1</v>
      </c>
      <c r="C16" s="38">
        <v>3.2523148148148151E-3</v>
      </c>
      <c r="D16" s="39">
        <f t="shared" si="0"/>
        <v>1.5198225972199685E-2</v>
      </c>
      <c r="E16" s="38">
        <v>5.7870370370370367E-4</v>
      </c>
      <c r="F16" s="39">
        <f t="shared" si="0"/>
        <v>0.17605633802816903</v>
      </c>
      <c r="G16" s="38">
        <v>3.8310185185185188E-3</v>
      </c>
      <c r="H16" s="43">
        <f t="shared" si="3"/>
        <v>1.7631705108400363E-2</v>
      </c>
    </row>
    <row r="17" spans="2:8" s="1" customFormat="1" x14ac:dyDescent="0.25">
      <c r="B17" s="42" t="s">
        <v>27</v>
      </c>
      <c r="C17" s="38">
        <v>1.3425925925925925E-3</v>
      </c>
      <c r="D17" s="39">
        <f t="shared" si="0"/>
        <v>6.2740007572069864E-3</v>
      </c>
      <c r="E17" s="38"/>
      <c r="F17" s="39"/>
      <c r="G17" s="38">
        <v>1.3425925925925925E-3</v>
      </c>
      <c r="H17" s="43">
        <f t="shared" si="3"/>
        <v>6.1790869866297331E-3</v>
      </c>
    </row>
    <row r="18" spans="2:8" s="1" customFormat="1" x14ac:dyDescent="0.25">
      <c r="B18" s="42" t="s">
        <v>16</v>
      </c>
      <c r="C18" s="38">
        <v>1.1631944444444443E-2</v>
      </c>
      <c r="D18" s="39">
        <f t="shared" si="0"/>
        <v>5.4356644491319148E-2</v>
      </c>
      <c r="E18" s="38"/>
      <c r="F18" s="39"/>
      <c r="G18" s="38">
        <v>1.1631944444444443E-2</v>
      </c>
      <c r="H18" s="43">
        <f t="shared" si="3"/>
        <v>5.3534331220369664E-2</v>
      </c>
    </row>
    <row r="19" spans="2:8" s="1" customFormat="1" x14ac:dyDescent="0.25">
      <c r="B19" s="42" t="s">
        <v>4</v>
      </c>
      <c r="C19" s="38">
        <v>3.2291666666666662E-3</v>
      </c>
      <c r="D19" s="39">
        <f t="shared" si="0"/>
        <v>1.5090053545351286E-2</v>
      </c>
      <c r="E19" s="38"/>
      <c r="F19" s="39"/>
      <c r="G19" s="38">
        <v>3.2291666666666662E-3</v>
      </c>
      <c r="H19" s="43">
        <f t="shared" si="3"/>
        <v>1.4861769562669788E-2</v>
      </c>
    </row>
    <row r="20" spans="2:8" s="1" customFormat="1" x14ac:dyDescent="0.25">
      <c r="B20" s="42" t="s">
        <v>14</v>
      </c>
      <c r="C20" s="38">
        <v>2.9282407407407408E-3</v>
      </c>
      <c r="D20" s="39">
        <f t="shared" si="0"/>
        <v>1.3683811996322136E-2</v>
      </c>
      <c r="E20" s="38"/>
      <c r="F20" s="39"/>
      <c r="G20" s="38">
        <v>2.9282407407407408E-3</v>
      </c>
      <c r="H20" s="43">
        <f t="shared" si="3"/>
        <v>1.3476801789804505E-2</v>
      </c>
    </row>
    <row r="21" spans="2:8" s="1" customFormat="1" x14ac:dyDescent="0.25">
      <c r="B21" s="42" t="s">
        <v>11</v>
      </c>
      <c r="C21" s="38">
        <v>8.9120370370370373E-4</v>
      </c>
      <c r="D21" s="39">
        <f t="shared" si="0"/>
        <v>4.164638433663259E-3</v>
      </c>
      <c r="E21" s="38"/>
      <c r="F21" s="39"/>
      <c r="G21" s="38">
        <v>8.9120370370370373E-4</v>
      </c>
      <c r="H21" s="43">
        <f t="shared" ref="H21:H24" si="4">G21/$G$30</f>
        <v>4.1016353273318059E-3</v>
      </c>
    </row>
    <row r="22" spans="2:8" s="1" customFormat="1" x14ac:dyDescent="0.25">
      <c r="B22" s="42" t="s">
        <v>15</v>
      </c>
      <c r="C22" s="38">
        <v>2.7777777777777779E-3</v>
      </c>
      <c r="D22" s="39">
        <f t="shared" si="0"/>
        <v>1.2980691221807559E-2</v>
      </c>
      <c r="E22" s="38"/>
      <c r="F22" s="39"/>
      <c r="G22" s="38">
        <v>2.7777777777777779E-3</v>
      </c>
      <c r="H22" s="43">
        <f t="shared" si="4"/>
        <v>1.2784317903371863E-2</v>
      </c>
    </row>
    <row r="23" spans="2:8" s="1" customFormat="1" x14ac:dyDescent="0.25">
      <c r="B23" s="42" t="s">
        <v>74</v>
      </c>
      <c r="C23" s="38">
        <v>1.3541666666666667E-3</v>
      </c>
      <c r="D23" s="39">
        <f t="shared" si="0"/>
        <v>6.3280869706311849E-3</v>
      </c>
      <c r="E23" s="38"/>
      <c r="F23" s="39"/>
      <c r="G23" s="38">
        <v>1.3541666666666667E-3</v>
      </c>
      <c r="H23" s="43">
        <f t="shared" si="4"/>
        <v>6.2323549778937832E-3</v>
      </c>
    </row>
    <row r="24" spans="2:8" s="1" customFormat="1" x14ac:dyDescent="0.25">
      <c r="B24" s="42" t="s">
        <v>12</v>
      </c>
      <c r="C24" s="38">
        <v>6.7129629629629625E-4</v>
      </c>
      <c r="D24" s="39">
        <f t="shared" si="0"/>
        <v>3.1370003786034932E-3</v>
      </c>
      <c r="E24" s="38"/>
      <c r="F24" s="39"/>
      <c r="G24" s="38">
        <v>6.7129629629629625E-4</v>
      </c>
      <c r="H24" s="43">
        <f t="shared" si="4"/>
        <v>3.0895434933148665E-3</v>
      </c>
    </row>
    <row r="25" spans="2:8" s="1" customFormat="1" x14ac:dyDescent="0.25">
      <c r="B25" s="42" t="s">
        <v>5</v>
      </c>
      <c r="C25" s="38"/>
      <c r="D25" s="39"/>
      <c r="E25" s="38"/>
      <c r="F25" s="39"/>
      <c r="G25" s="38"/>
      <c r="H25" s="43"/>
    </row>
    <row r="26" spans="2:8" s="1" customFormat="1" x14ac:dyDescent="0.25">
      <c r="B26" s="42" t="s">
        <v>6</v>
      </c>
      <c r="C26" s="38">
        <v>5.150462962962965E-2</v>
      </c>
      <c r="D26" s="39">
        <f t="shared" si="0"/>
        <v>0.24068364973768192</v>
      </c>
      <c r="E26" s="36"/>
      <c r="F26" s="39"/>
      <c r="G26" s="38">
        <v>5.150462962962965E-2</v>
      </c>
      <c r="H26" s="43">
        <f t="shared" si="3"/>
        <v>0.23704256112502003</v>
      </c>
    </row>
    <row r="27" spans="2:8" s="1" customFormat="1" x14ac:dyDescent="0.25">
      <c r="B27" s="42" t="s">
        <v>83</v>
      </c>
      <c r="C27" s="38">
        <v>5.5011574074074095E-2</v>
      </c>
      <c r="D27" s="39">
        <f t="shared" si="0"/>
        <v>0.25707177240521395</v>
      </c>
      <c r="E27" s="38"/>
      <c r="F27" s="39"/>
      <c r="G27" s="38">
        <v>5.5011574074074095E-2</v>
      </c>
      <c r="H27" s="43">
        <f t="shared" si="1"/>
        <v>0.25318276247802701</v>
      </c>
    </row>
    <row r="28" spans="2:8" s="1" customFormat="1" x14ac:dyDescent="0.2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0.21399305555555559</v>
      </c>
      <c r="D30" s="51">
        <f t="shared" si="5"/>
        <v>0.99999999999999989</v>
      </c>
      <c r="E30" s="50">
        <f t="shared" si="5"/>
        <v>3.2870370370370367E-3</v>
      </c>
      <c r="F30" s="51">
        <f t="shared" si="5"/>
        <v>1</v>
      </c>
      <c r="G30" s="50">
        <f t="shared" si="5"/>
        <v>0.21728009259259262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105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2.2800925925925918E-3</v>
      </c>
      <c r="D7" s="39">
        <f t="shared" ref="D7:D27" si="0">C7/C$30</f>
        <v>9.3711350014270747E-3</v>
      </c>
      <c r="E7" s="38"/>
      <c r="F7" s="39"/>
      <c r="G7" s="38">
        <v>2.2800925925925918E-3</v>
      </c>
      <c r="H7" s="43">
        <f t="shared" ref="H7" si="1">G7/$G$30</f>
        <v>8.7376918300363666E-3</v>
      </c>
    </row>
    <row r="8" spans="2:8" s="1" customFormat="1" x14ac:dyDescent="0.25">
      <c r="B8" s="42" t="s">
        <v>13</v>
      </c>
      <c r="C8" s="38">
        <v>2.9513888888888888E-3</v>
      </c>
      <c r="D8" s="39">
        <f t="shared" si="0"/>
        <v>1.2130149367329467E-2</v>
      </c>
      <c r="E8" s="38"/>
      <c r="F8" s="39"/>
      <c r="G8" s="38">
        <v>2.9513888888888888E-3</v>
      </c>
      <c r="H8" s="43">
        <f t="shared" ref="H8:H23" si="2">G8/$G$30</f>
        <v>1.1310210236849107E-2</v>
      </c>
    </row>
    <row r="9" spans="2:8" s="1" customFormat="1" x14ac:dyDescent="0.25">
      <c r="B9" s="42" t="s">
        <v>0</v>
      </c>
      <c r="C9" s="38">
        <v>4.9120370370370314E-2</v>
      </c>
      <c r="D9" s="39">
        <f t="shared" si="0"/>
        <v>0.20188374084292626</v>
      </c>
      <c r="E9" s="38">
        <v>8.2291666666666676E-3</v>
      </c>
      <c r="F9" s="39">
        <f t="shared" ref="F9:F27" si="3">E9/E$30</f>
        <v>0.4665354330708662</v>
      </c>
      <c r="G9" s="38">
        <v>5.7349537037036991E-2</v>
      </c>
      <c r="H9" s="43">
        <f t="shared" si="2"/>
        <v>0.21977290871995014</v>
      </c>
    </row>
    <row r="10" spans="2:8" s="1" customFormat="1" x14ac:dyDescent="0.25">
      <c r="B10" s="42" t="s">
        <v>8</v>
      </c>
      <c r="C10" s="38">
        <v>2.9513888888888888E-3</v>
      </c>
      <c r="D10" s="39">
        <f t="shared" si="0"/>
        <v>1.2130149367329467E-2</v>
      </c>
      <c r="E10" s="38"/>
      <c r="F10" s="39"/>
      <c r="G10" s="38">
        <v>2.9513888888888888E-3</v>
      </c>
      <c r="H10" s="43">
        <f t="shared" si="2"/>
        <v>1.1310210236849107E-2</v>
      </c>
    </row>
    <row r="11" spans="2:8" s="1" customFormat="1" x14ac:dyDescent="0.25">
      <c r="B11" s="42" t="s">
        <v>26</v>
      </c>
      <c r="C11" s="38">
        <v>1.296296296296296E-3</v>
      </c>
      <c r="D11" s="39">
        <f t="shared" si="0"/>
        <v>5.3277518789839216E-3</v>
      </c>
      <c r="E11" s="38"/>
      <c r="F11" s="39"/>
      <c r="G11" s="38">
        <v>1.296296296296296E-3</v>
      </c>
      <c r="H11" s="43">
        <f t="shared" si="2"/>
        <v>4.9676217510866661E-3</v>
      </c>
    </row>
    <row r="12" spans="2:8" s="1" customFormat="1" x14ac:dyDescent="0.25">
      <c r="B12" s="42" t="s">
        <v>3</v>
      </c>
      <c r="C12" s="38">
        <v>1.6631944444444439E-2</v>
      </c>
      <c r="D12" s="39">
        <f t="shared" si="0"/>
        <v>6.835695937589191E-2</v>
      </c>
      <c r="E12" s="38">
        <v>5.046296296296297E-3</v>
      </c>
      <c r="F12" s="39">
        <f t="shared" si="3"/>
        <v>0.28608923884514442</v>
      </c>
      <c r="G12" s="38">
        <v>2.1678240740740744E-2</v>
      </c>
      <c r="H12" s="43">
        <f t="shared" ref="H12:H16" si="4">G12/$G$30</f>
        <v>8.3074603033797587E-2</v>
      </c>
    </row>
    <row r="13" spans="2:8" s="1" customFormat="1" x14ac:dyDescent="0.25">
      <c r="B13" s="42" t="s">
        <v>7</v>
      </c>
      <c r="C13" s="38">
        <v>1.1342592592592593E-3</v>
      </c>
      <c r="D13" s="39">
        <f t="shared" si="0"/>
        <v>4.6617828941109326E-3</v>
      </c>
      <c r="E13" s="38">
        <v>3.9351851851851852E-4</v>
      </c>
      <c r="F13" s="39">
        <f t="shared" si="3"/>
        <v>2.2309711286089239E-2</v>
      </c>
      <c r="G13" s="38">
        <v>1.5277777777777776E-3</v>
      </c>
      <c r="H13" s="43">
        <f t="shared" si="4"/>
        <v>5.8546970637807141E-3</v>
      </c>
    </row>
    <row r="14" spans="2:8" s="1" customFormat="1" x14ac:dyDescent="0.25">
      <c r="B14" s="42" t="s">
        <v>2</v>
      </c>
      <c r="C14" s="38">
        <v>3.5416666666666665E-3</v>
      </c>
      <c r="D14" s="39">
        <f t="shared" si="0"/>
        <v>1.455617924079536E-2</v>
      </c>
      <c r="E14" s="38">
        <v>5.5555555555555556E-4</v>
      </c>
      <c r="F14" s="39">
        <f t="shared" si="3"/>
        <v>3.1496062992125984E-2</v>
      </c>
      <c r="G14" s="38">
        <v>4.0972222222222226E-3</v>
      </c>
      <c r="H14" s="43">
        <f t="shared" si="4"/>
        <v>1.5701233034684646E-2</v>
      </c>
    </row>
    <row r="15" spans="2:8" s="1" customFormat="1" x14ac:dyDescent="0.25">
      <c r="B15" s="42" t="s">
        <v>9</v>
      </c>
      <c r="C15" s="38">
        <v>2.5000000000000001E-2</v>
      </c>
      <c r="D15" s="39">
        <f t="shared" si="0"/>
        <v>0.10274950052326137</v>
      </c>
      <c r="E15" s="38">
        <v>3.9351851851851852E-4</v>
      </c>
      <c r="F15" s="39">
        <f t="shared" si="3"/>
        <v>2.2309711286089239E-2</v>
      </c>
      <c r="G15" s="38">
        <v>2.539351851851852E-2</v>
      </c>
      <c r="H15" s="43">
        <f t="shared" si="4"/>
        <v>9.7312161802537045E-2</v>
      </c>
    </row>
    <row r="16" spans="2:8" s="1" customFormat="1" x14ac:dyDescent="0.25">
      <c r="B16" s="42" t="s">
        <v>1</v>
      </c>
      <c r="C16" s="38">
        <v>1.9328703703703702E-3</v>
      </c>
      <c r="D16" s="39">
        <f t="shared" si="0"/>
        <v>7.944058605270669E-3</v>
      </c>
      <c r="E16" s="38">
        <v>6.2500000000000001E-4</v>
      </c>
      <c r="F16" s="39">
        <f t="shared" si="3"/>
        <v>3.5433070866141732E-2</v>
      </c>
      <c r="G16" s="38">
        <v>2.5578703703703701E-3</v>
      </c>
      <c r="H16" s="43">
        <f t="shared" si="4"/>
        <v>9.8021822052692265E-3</v>
      </c>
    </row>
    <row r="17" spans="2:8" s="1" customFormat="1" x14ac:dyDescent="0.25">
      <c r="B17" s="42" t="s">
        <v>27</v>
      </c>
      <c r="C17" s="38">
        <v>2.6851851851851854E-3</v>
      </c>
      <c r="D17" s="39">
        <f t="shared" si="0"/>
        <v>1.1036057463609555E-2</v>
      </c>
      <c r="E17" s="38"/>
      <c r="F17" s="39"/>
      <c r="G17" s="38">
        <v>2.6851851851851854E-3</v>
      </c>
      <c r="H17" s="43">
        <f t="shared" ref="H17" si="5">G17/$G$30</f>
        <v>1.0290073627250955E-2</v>
      </c>
    </row>
    <row r="18" spans="2:8" s="1" customFormat="1" x14ac:dyDescent="0.25">
      <c r="B18" s="42" t="s">
        <v>16</v>
      </c>
      <c r="C18" s="38">
        <v>1.7361111111111112E-4</v>
      </c>
      <c r="D18" s="39">
        <f t="shared" si="0"/>
        <v>7.1353819807820401E-4</v>
      </c>
      <c r="E18" s="38"/>
      <c r="F18" s="39"/>
      <c r="G18" s="38">
        <v>1.7361111111111112E-4</v>
      </c>
      <c r="H18" s="43">
        <f t="shared" si="2"/>
        <v>6.6530648452053584E-4</v>
      </c>
    </row>
    <row r="19" spans="2:8" s="1" customFormat="1" x14ac:dyDescent="0.25">
      <c r="B19" s="42" t="s">
        <v>4</v>
      </c>
      <c r="C19" s="38">
        <v>4.43287037037037E-3</v>
      </c>
      <c r="D19" s="39">
        <f t="shared" si="0"/>
        <v>1.8219008657596805E-2</v>
      </c>
      <c r="E19" s="38"/>
      <c r="F19" s="39"/>
      <c r="G19" s="38">
        <v>4.43287037037037E-3</v>
      </c>
      <c r="H19" s="43">
        <f t="shared" si="2"/>
        <v>1.6987492238091012E-2</v>
      </c>
    </row>
    <row r="20" spans="2:8" s="1" customFormat="1" x14ac:dyDescent="0.25">
      <c r="B20" s="42" t="s">
        <v>14</v>
      </c>
      <c r="C20" s="38">
        <v>1.8750000000000004E-3</v>
      </c>
      <c r="D20" s="39">
        <f t="shared" si="0"/>
        <v>7.7062125392446043E-3</v>
      </c>
      <c r="E20" s="38">
        <v>2.6620370370370372E-4</v>
      </c>
      <c r="F20" s="39">
        <f t="shared" si="3"/>
        <v>1.5091863517060369E-2</v>
      </c>
      <c r="G20" s="38">
        <v>2.1412037037037038E-3</v>
      </c>
      <c r="H20" s="43">
        <f t="shared" si="2"/>
        <v>8.2054466424199418E-3</v>
      </c>
    </row>
    <row r="21" spans="2:8" s="1" customFormat="1" x14ac:dyDescent="0.25">
      <c r="B21" s="42" t="s">
        <v>11</v>
      </c>
      <c r="C21" s="38">
        <v>2.4421296296296296E-3</v>
      </c>
      <c r="D21" s="39">
        <f t="shared" si="0"/>
        <v>1.0037103986300068E-2</v>
      </c>
      <c r="E21" s="38">
        <v>2.8935185185185189E-4</v>
      </c>
      <c r="F21" s="39">
        <f t="shared" si="3"/>
        <v>1.640419947506562E-2</v>
      </c>
      <c r="G21" s="38">
        <v>2.7314814814814814E-3</v>
      </c>
      <c r="H21" s="43">
        <f t="shared" si="2"/>
        <v>1.0467488689789762E-2</v>
      </c>
    </row>
    <row r="22" spans="2:8" s="1" customFormat="1" x14ac:dyDescent="0.25">
      <c r="B22" s="42" t="s">
        <v>15</v>
      </c>
      <c r="C22" s="38">
        <v>7.8703703703703705E-4</v>
      </c>
      <c r="D22" s="39">
        <f t="shared" si="0"/>
        <v>3.2347064979545248E-3</v>
      </c>
      <c r="E22" s="38">
        <v>1.6203703703703703E-4</v>
      </c>
      <c r="F22" s="39">
        <f t="shared" si="3"/>
        <v>9.1863517060367453E-3</v>
      </c>
      <c r="G22" s="38">
        <v>9.4907407407407408E-4</v>
      </c>
      <c r="H22" s="43">
        <f t="shared" si="2"/>
        <v>3.6370087820455956E-3</v>
      </c>
    </row>
    <row r="23" spans="2:8" s="1" customFormat="1" x14ac:dyDescent="0.25">
      <c r="B23" s="42" t="s">
        <v>74</v>
      </c>
      <c r="C23" s="38">
        <v>1.6782407407407408E-3</v>
      </c>
      <c r="D23" s="39">
        <f t="shared" si="0"/>
        <v>6.8975359147559713E-3</v>
      </c>
      <c r="E23" s="38">
        <v>3.4722222222222218E-4</v>
      </c>
      <c r="F23" s="39">
        <f t="shared" si="3"/>
        <v>1.968503937007874E-2</v>
      </c>
      <c r="G23" s="38">
        <v>2.0254629629629629E-3</v>
      </c>
      <c r="H23" s="43">
        <f t="shared" si="2"/>
        <v>7.7619089860729166E-3</v>
      </c>
    </row>
    <row r="24" spans="2:8" s="1" customFormat="1" x14ac:dyDescent="0.25">
      <c r="B24" s="42" t="s">
        <v>12</v>
      </c>
      <c r="C24" s="38">
        <v>4.7453703703703704E-4</v>
      </c>
      <c r="D24" s="39">
        <f t="shared" si="0"/>
        <v>1.9503377414137575E-3</v>
      </c>
      <c r="E24" s="38">
        <v>5.6712962962962967E-4</v>
      </c>
      <c r="F24" s="39">
        <f t="shared" si="3"/>
        <v>3.2152230971128612E-2</v>
      </c>
      <c r="G24" s="38">
        <v>1.0416666666666667E-3</v>
      </c>
      <c r="H24" s="43">
        <f t="shared" ref="H24:H27" si="6">G24/$G$30</f>
        <v>3.9918389071232144E-3</v>
      </c>
    </row>
    <row r="25" spans="2:8" s="1" customFormat="1" x14ac:dyDescent="0.25">
      <c r="B25" s="42" t="s">
        <v>5</v>
      </c>
      <c r="C25" s="38">
        <v>9.3749999999999997E-4</v>
      </c>
      <c r="D25" s="39">
        <f t="shared" si="0"/>
        <v>3.8531062696223013E-3</v>
      </c>
      <c r="E25" s="38"/>
      <c r="F25" s="39"/>
      <c r="G25" s="38">
        <v>9.3749999999999997E-4</v>
      </c>
      <c r="H25" s="43">
        <f t="shared" si="6"/>
        <v>3.5926550164108932E-3</v>
      </c>
    </row>
    <row r="26" spans="2:8" s="1" customFormat="1" x14ac:dyDescent="0.25">
      <c r="B26" s="42" t="s">
        <v>6</v>
      </c>
      <c r="C26" s="38">
        <v>9.2881944444444489E-2</v>
      </c>
      <c r="D26" s="39">
        <f t="shared" si="0"/>
        <v>0.38174293597183928</v>
      </c>
      <c r="E26" s="38">
        <v>1.9675925925925926E-4</v>
      </c>
      <c r="F26" s="39">
        <f t="shared" si="3"/>
        <v>1.1154855643044619E-2</v>
      </c>
      <c r="G26" s="38">
        <v>9.3078703703703747E-2</v>
      </c>
      <c r="H26" s="43">
        <f t="shared" si="6"/>
        <v>0.35669298323427673</v>
      </c>
    </row>
    <row r="27" spans="2:8" s="1" customFormat="1" x14ac:dyDescent="0.25">
      <c r="B27" s="42" t="s">
        <v>83</v>
      </c>
      <c r="C27" s="38">
        <v>2.8101851851851857E-2</v>
      </c>
      <c r="D27" s="39">
        <f t="shared" si="0"/>
        <v>0.11549804966225863</v>
      </c>
      <c r="E27" s="38">
        <v>5.6712962962962967E-4</v>
      </c>
      <c r="F27" s="39">
        <f t="shared" si="3"/>
        <v>3.2152230971128612E-2</v>
      </c>
      <c r="G27" s="38">
        <v>2.8668981481481483E-2</v>
      </c>
      <c r="H27" s="43">
        <f t="shared" si="6"/>
        <v>0.10986427747715781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0.24331018518518513</v>
      </c>
      <c r="D30" s="51">
        <f t="shared" ref="D30:H30" si="7">SUM(D7:D28)</f>
        <v>1</v>
      </c>
      <c r="E30" s="50">
        <f t="shared" si="7"/>
        <v>1.7638888888888888E-2</v>
      </c>
      <c r="F30" s="51">
        <f t="shared" si="7"/>
        <v>1.0000000000000002</v>
      </c>
      <c r="G30" s="50">
        <f t="shared" si="7"/>
        <v>0.26094907407407408</v>
      </c>
      <c r="H30" s="49">
        <f t="shared" si="7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4.0972222222222217E-3</v>
      </c>
      <c r="D7" s="39">
        <f t="shared" ref="D7:D27" si="0">C7/C$30</f>
        <v>2.4474557522123908E-2</v>
      </c>
      <c r="E7" s="38">
        <v>8.2175925925925927E-4</v>
      </c>
      <c r="F7" s="39">
        <f t="shared" ref="F7:F27" si="1">E7/E$30</f>
        <v>1.4558129997949561E-2</v>
      </c>
      <c r="G7" s="38">
        <v>4.9189814814814808E-3</v>
      </c>
      <c r="H7" s="43">
        <f>G7/$G$30</f>
        <v>2.1974044775347701E-2</v>
      </c>
    </row>
    <row r="8" spans="2:8" s="1" customFormat="1" x14ac:dyDescent="0.25">
      <c r="B8" s="42" t="s">
        <v>13</v>
      </c>
      <c r="C8" s="38">
        <v>3.3217592592592595E-3</v>
      </c>
      <c r="D8" s="39">
        <f t="shared" si="0"/>
        <v>1.9842367256637183E-2</v>
      </c>
      <c r="E8" s="38">
        <v>4.3981481481481481E-4</v>
      </c>
      <c r="F8" s="39">
        <f t="shared" si="1"/>
        <v>7.7916752101701873E-3</v>
      </c>
      <c r="G8" s="38">
        <v>3.7615740740740743E-3</v>
      </c>
      <c r="H8" s="43">
        <f t="shared" ref="H8:H10" si="2">G8/$G$30</f>
        <v>1.6803681298795305E-2</v>
      </c>
    </row>
    <row r="9" spans="2:8" s="1" customFormat="1" x14ac:dyDescent="0.25">
      <c r="B9" s="42" t="s">
        <v>0</v>
      </c>
      <c r="C9" s="38">
        <v>4.6585648148148057E-2</v>
      </c>
      <c r="D9" s="39">
        <f t="shared" si="0"/>
        <v>0.27827710176991116</v>
      </c>
      <c r="E9" s="38">
        <v>2.2627314814814808E-2</v>
      </c>
      <c r="F9" s="39">
        <f t="shared" si="1"/>
        <v>0.40086118515480823</v>
      </c>
      <c r="G9" s="38">
        <v>6.9212962962962976E-2</v>
      </c>
      <c r="H9" s="43">
        <f t="shared" si="2"/>
        <v>0.30918773589783366</v>
      </c>
    </row>
    <row r="10" spans="2:8" s="1" customFormat="1" x14ac:dyDescent="0.25">
      <c r="B10" s="42" t="s">
        <v>8</v>
      </c>
      <c r="C10" s="38">
        <v>3.1018518518518517E-3</v>
      </c>
      <c r="D10" s="39">
        <f t="shared" si="0"/>
        <v>1.8528761061946914E-2</v>
      </c>
      <c r="E10" s="38">
        <v>9.4907407407407397E-4</v>
      </c>
      <c r="F10" s="39">
        <f t="shared" si="1"/>
        <v>1.6813614927209352E-2</v>
      </c>
      <c r="G10" s="38">
        <v>4.0509259259259257E-3</v>
      </c>
      <c r="H10" s="43">
        <f t="shared" si="2"/>
        <v>1.8096272167933403E-2</v>
      </c>
    </row>
    <row r="11" spans="2:8" s="1" customFormat="1" x14ac:dyDescent="0.25">
      <c r="B11" s="42" t="s">
        <v>26</v>
      </c>
      <c r="C11" s="38">
        <v>9.7222222222222219E-4</v>
      </c>
      <c r="D11" s="39">
        <f t="shared" si="0"/>
        <v>5.8075221238938091E-3</v>
      </c>
      <c r="E11" s="38"/>
      <c r="F11" s="39"/>
      <c r="G11" s="38">
        <v>9.7222222222222219E-4</v>
      </c>
      <c r="H11" s="43">
        <f t="shared" ref="H11:H26" si="3">G11/$G$30</f>
        <v>4.3431053203040167E-3</v>
      </c>
    </row>
    <row r="12" spans="2:8" s="1" customFormat="1" x14ac:dyDescent="0.25">
      <c r="B12" s="42" t="s">
        <v>3</v>
      </c>
      <c r="C12" s="38">
        <v>1.3344907407407411E-2</v>
      </c>
      <c r="D12" s="39">
        <f t="shared" si="0"/>
        <v>7.9715154867256721E-2</v>
      </c>
      <c r="E12" s="38">
        <v>1.1817129629629632E-2</v>
      </c>
      <c r="F12" s="39">
        <f t="shared" si="1"/>
        <v>0.20935001025220429</v>
      </c>
      <c r="G12" s="38">
        <v>2.5162037037037035E-2</v>
      </c>
      <c r="H12" s="43">
        <f t="shared" si="3"/>
        <v>0.1124037019802492</v>
      </c>
    </row>
    <row r="13" spans="2:8" s="1" customFormat="1" x14ac:dyDescent="0.25">
      <c r="B13" s="42" t="s">
        <v>7</v>
      </c>
      <c r="C13" s="38">
        <v>3.3101851851851851E-3</v>
      </c>
      <c r="D13" s="39">
        <f t="shared" si="0"/>
        <v>1.9773230088495589E-2</v>
      </c>
      <c r="E13" s="38">
        <v>1.0416666666666667E-3</v>
      </c>
      <c r="F13" s="39">
        <f t="shared" si="1"/>
        <v>1.8453967603034655E-2</v>
      </c>
      <c r="G13" s="38">
        <v>4.3518518518518515E-3</v>
      </c>
      <c r="H13" s="43">
        <f t="shared" si="3"/>
        <v>1.9440566671837026E-2</v>
      </c>
    </row>
    <row r="14" spans="2:8" s="1" customFormat="1" x14ac:dyDescent="0.25">
      <c r="B14" s="42" t="s">
        <v>2</v>
      </c>
      <c r="C14" s="38">
        <v>7.8356481481481471E-3</v>
      </c>
      <c r="D14" s="39">
        <f t="shared" si="0"/>
        <v>4.6805862831858433E-2</v>
      </c>
      <c r="E14" s="38">
        <v>2.2800925925925927E-3</v>
      </c>
      <c r="F14" s="39">
        <f t="shared" si="1"/>
        <v>4.0393684642198079E-2</v>
      </c>
      <c r="G14" s="38">
        <v>1.0115740740740739E-2</v>
      </c>
      <c r="H14" s="43">
        <f t="shared" si="3"/>
        <v>4.5188976785067982E-2</v>
      </c>
    </row>
    <row r="15" spans="2:8" s="1" customFormat="1" x14ac:dyDescent="0.25">
      <c r="B15" s="42" t="s">
        <v>9</v>
      </c>
      <c r="C15" s="38">
        <v>1.0590277777777775E-2</v>
      </c>
      <c r="D15" s="39">
        <f t="shared" si="0"/>
        <v>6.3260508849557556E-2</v>
      </c>
      <c r="E15" s="38">
        <v>4.2245370370370371E-3</v>
      </c>
      <c r="F15" s="39">
        <f t="shared" si="1"/>
        <v>7.4841090834529431E-2</v>
      </c>
      <c r="G15" s="38">
        <v>1.4814814814814815E-2</v>
      </c>
      <c r="H15" s="43">
        <f t="shared" si="3"/>
        <v>6.6180652499870735E-2</v>
      </c>
    </row>
    <row r="16" spans="2:8" s="1" customFormat="1" x14ac:dyDescent="0.25">
      <c r="B16" s="42" t="s">
        <v>1</v>
      </c>
      <c r="C16" s="38">
        <v>4.1435185185185186E-3</v>
      </c>
      <c r="D16" s="39">
        <f t="shared" si="0"/>
        <v>2.4751106194690283E-2</v>
      </c>
      <c r="E16" s="38">
        <v>3.5648148148148145E-3</v>
      </c>
      <c r="F16" s="39">
        <f t="shared" si="1"/>
        <v>6.315357801927414E-2</v>
      </c>
      <c r="G16" s="38">
        <v>7.7083333333333344E-3</v>
      </c>
      <c r="H16" s="43">
        <f t="shared" si="3"/>
        <v>3.4434620753838997E-2</v>
      </c>
    </row>
    <row r="17" spans="2:8" s="1" customFormat="1" x14ac:dyDescent="0.25">
      <c r="B17" s="42" t="s">
        <v>27</v>
      </c>
      <c r="C17" s="38">
        <v>1.6666666666666666E-3</v>
      </c>
      <c r="D17" s="39">
        <f t="shared" si="0"/>
        <v>9.9557522123893873E-3</v>
      </c>
      <c r="E17" s="38">
        <v>1.3425925925925927E-3</v>
      </c>
      <c r="F17" s="39">
        <f t="shared" si="1"/>
        <v>2.3785113799466892E-2</v>
      </c>
      <c r="G17" s="38">
        <v>3.0092592592592588E-3</v>
      </c>
      <c r="H17" s="43">
        <f t="shared" si="3"/>
        <v>1.3442945039036241E-2</v>
      </c>
    </row>
    <row r="18" spans="2:8" s="1" customFormat="1" x14ac:dyDescent="0.25">
      <c r="B18" s="42" t="s">
        <v>16</v>
      </c>
      <c r="C18" s="38">
        <v>3.5879629629629629E-4</v>
      </c>
      <c r="D18" s="39">
        <f t="shared" si="0"/>
        <v>2.1432522123893821E-3</v>
      </c>
      <c r="E18" s="38"/>
      <c r="F18" s="39"/>
      <c r="G18" s="38">
        <v>3.5879629629629629E-4</v>
      </c>
      <c r="H18" s="43">
        <f t="shared" si="3"/>
        <v>1.6028126777312443E-3</v>
      </c>
    </row>
    <row r="19" spans="2:8" s="1" customFormat="1" x14ac:dyDescent="0.25">
      <c r="B19" s="42" t="s">
        <v>4</v>
      </c>
      <c r="C19" s="38">
        <v>3.1365740740740737E-3</v>
      </c>
      <c r="D19" s="39">
        <f t="shared" si="0"/>
        <v>1.8736172566371695E-2</v>
      </c>
      <c r="E19" s="38">
        <v>3.0092592592592595E-4</v>
      </c>
      <c r="F19" s="39">
        <f t="shared" si="1"/>
        <v>5.3311461964322343E-3</v>
      </c>
      <c r="G19" s="38">
        <v>3.4374999999999996E-3</v>
      </c>
      <c r="H19" s="43">
        <f t="shared" si="3"/>
        <v>1.5355979525360629E-2</v>
      </c>
    </row>
    <row r="20" spans="2:8" s="1" customFormat="1" x14ac:dyDescent="0.25">
      <c r="B20" s="42" t="s">
        <v>14</v>
      </c>
      <c r="C20" s="38">
        <v>1.8055555555555557E-3</v>
      </c>
      <c r="D20" s="39">
        <f t="shared" si="0"/>
        <v>1.0785398230088504E-2</v>
      </c>
      <c r="E20" s="38">
        <v>1.8981481481481482E-3</v>
      </c>
      <c r="F20" s="39">
        <f t="shared" si="1"/>
        <v>3.3627229854418704E-2</v>
      </c>
      <c r="G20" s="38">
        <v>3.7037037037037034E-3</v>
      </c>
      <c r="H20" s="43">
        <f t="shared" si="3"/>
        <v>1.6545163124967684E-2</v>
      </c>
    </row>
    <row r="21" spans="2:8" s="1" customFormat="1" x14ac:dyDescent="0.25">
      <c r="B21" s="42" t="s">
        <v>11</v>
      </c>
      <c r="C21" s="38">
        <v>1.4004629629629632E-3</v>
      </c>
      <c r="D21" s="39">
        <f t="shared" si="0"/>
        <v>8.3655973451327512E-3</v>
      </c>
      <c r="E21" s="38"/>
      <c r="F21" s="39"/>
      <c r="G21" s="38">
        <v>1.4004629629629632E-3</v>
      </c>
      <c r="H21" s="43">
        <f t="shared" si="3"/>
        <v>6.2561398066284064E-3</v>
      </c>
    </row>
    <row r="22" spans="2:8" s="1" customFormat="1" x14ac:dyDescent="0.25">
      <c r="B22" s="42" t="s">
        <v>15</v>
      </c>
      <c r="C22" s="38">
        <v>5.6712962962962956E-4</v>
      </c>
      <c r="D22" s="39">
        <f t="shared" si="0"/>
        <v>3.3877212389380553E-3</v>
      </c>
      <c r="E22" s="38">
        <v>2.3148148148148146E-4</v>
      </c>
      <c r="F22" s="39">
        <f t="shared" si="1"/>
        <v>4.1008816895632561E-3</v>
      </c>
      <c r="G22" s="38">
        <v>7.9861111111111105E-4</v>
      </c>
      <c r="H22" s="43">
        <f t="shared" si="3"/>
        <v>3.5675507988211564E-3</v>
      </c>
    </row>
    <row r="23" spans="2:8" s="1" customFormat="1" x14ac:dyDescent="0.25">
      <c r="B23" s="42" t="s">
        <v>74</v>
      </c>
      <c r="C23" s="38">
        <v>1.8287037037037039E-3</v>
      </c>
      <c r="D23" s="39">
        <f t="shared" si="0"/>
        <v>1.0923672566371691E-2</v>
      </c>
      <c r="E23" s="38">
        <v>9.6064814814814819E-4</v>
      </c>
      <c r="F23" s="39">
        <f t="shared" si="1"/>
        <v>1.7018659011687514E-2</v>
      </c>
      <c r="G23" s="38">
        <v>2.7893518518518519E-3</v>
      </c>
      <c r="H23" s="43">
        <f t="shared" si="3"/>
        <v>1.2460575978491288E-2</v>
      </c>
    </row>
    <row r="24" spans="2:8" s="1" customFormat="1" x14ac:dyDescent="0.25">
      <c r="B24" s="42" t="s">
        <v>12</v>
      </c>
      <c r="C24" s="38">
        <v>3.9351851851851852E-4</v>
      </c>
      <c r="D24" s="39">
        <f t="shared" si="0"/>
        <v>2.3506637168141612E-3</v>
      </c>
      <c r="E24" s="38">
        <v>1.238425925925926E-3</v>
      </c>
      <c r="F24" s="39">
        <f t="shared" si="1"/>
        <v>2.1939717039163423E-2</v>
      </c>
      <c r="G24" s="38">
        <v>1.6319444444444448E-3</v>
      </c>
      <c r="H24" s="43">
        <f t="shared" si="3"/>
        <v>7.2902125019388871E-3</v>
      </c>
    </row>
    <row r="25" spans="2:8" s="1" customFormat="1" x14ac:dyDescent="0.25">
      <c r="B25" s="42" t="s">
        <v>5</v>
      </c>
      <c r="C25" s="38">
        <v>2.199074074074074E-4</v>
      </c>
      <c r="D25" s="39">
        <f t="shared" si="0"/>
        <v>1.3136061946902664E-3</v>
      </c>
      <c r="E25" s="38"/>
      <c r="F25" s="39"/>
      <c r="G25" s="38">
        <v>2.199074074074074E-4</v>
      </c>
      <c r="H25" s="43">
        <f t="shared" si="3"/>
        <v>9.8236906054495628E-4</v>
      </c>
    </row>
    <row r="26" spans="2:8" s="1" customFormat="1" x14ac:dyDescent="0.25">
      <c r="B26" s="42" t="s">
        <v>6</v>
      </c>
      <c r="C26" s="38">
        <v>4.7106481481481458E-2</v>
      </c>
      <c r="D26" s="39">
        <f t="shared" si="0"/>
        <v>0.28138827433628327</v>
      </c>
      <c r="E26" s="38">
        <v>1.5856481481481481E-3</v>
      </c>
      <c r="F26" s="39">
        <f t="shared" si="1"/>
        <v>2.8091039573508308E-2</v>
      </c>
      <c r="G26" s="38">
        <v>4.8692129629629613E-2</v>
      </c>
      <c r="H26" s="43">
        <f t="shared" si="3"/>
        <v>0.21751719145855944</v>
      </c>
    </row>
    <row r="27" spans="2:8" s="1" customFormat="1" x14ac:dyDescent="0.25">
      <c r="B27" s="42" t="s">
        <v>83</v>
      </c>
      <c r="C27" s="38">
        <v>1.1620370370370368E-2</v>
      </c>
      <c r="D27" s="39">
        <f t="shared" si="0"/>
        <v>6.9413716814159324E-2</v>
      </c>
      <c r="E27" s="38">
        <v>1.1226851851851851E-3</v>
      </c>
      <c r="F27" s="39">
        <f t="shared" si="1"/>
        <v>1.9889276194381793E-2</v>
      </c>
      <c r="G27" s="38">
        <v>1.2743055555555553E-2</v>
      </c>
      <c r="H27" s="43">
        <f t="shared" ref="H27" si="4">G27/$G$30</f>
        <v>5.6925701876841921E-2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0.16740740740740728</v>
      </c>
      <c r="D30" s="51">
        <f t="shared" si="5"/>
        <v>1</v>
      </c>
      <c r="E30" s="50">
        <f t="shared" si="5"/>
        <v>5.6446759259259252E-2</v>
      </c>
      <c r="F30" s="51">
        <f t="shared" si="5"/>
        <v>1</v>
      </c>
      <c r="G30" s="50">
        <f t="shared" si="5"/>
        <v>0.22385416666666669</v>
      </c>
      <c r="H30" s="49">
        <f t="shared" si="5"/>
        <v>0.99999999999999956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107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3.0092592592592593E-3</v>
      </c>
      <c r="D7" s="39">
        <f t="shared" ref="D7:D27" si="0">C7/C$30</f>
        <v>1.2370937812247226E-2</v>
      </c>
      <c r="E7" s="38"/>
      <c r="F7" s="39"/>
      <c r="G7" s="38">
        <v>3.0092592592592593E-3</v>
      </c>
      <c r="H7" s="43">
        <f>G7/$G$30</f>
        <v>1.2370937812247226E-2</v>
      </c>
    </row>
    <row r="8" spans="2:8" s="1" customFormat="1" x14ac:dyDescent="0.25">
      <c r="B8" s="42" t="s">
        <v>13</v>
      </c>
      <c r="C8" s="38">
        <v>4.3981481481481476E-3</v>
      </c>
      <c r="D8" s="39">
        <f t="shared" si="0"/>
        <v>1.8080601417899789E-2</v>
      </c>
      <c r="E8" s="38"/>
      <c r="F8" s="39"/>
      <c r="G8" s="38">
        <v>4.3981481481481476E-3</v>
      </c>
      <c r="H8" s="43">
        <f t="shared" ref="H8:H27" si="1">G8/$G$30</f>
        <v>1.8080601417899789E-2</v>
      </c>
    </row>
    <row r="9" spans="2:8" s="1" customFormat="1" x14ac:dyDescent="0.25">
      <c r="B9" s="42" t="s">
        <v>0</v>
      </c>
      <c r="C9" s="38">
        <v>3.1678240740740743E-2</v>
      </c>
      <c r="D9" s="39">
        <f t="shared" si="0"/>
        <v>0.13022791073892562</v>
      </c>
      <c r="E9" s="38"/>
      <c r="F9" s="39"/>
      <c r="G9" s="38">
        <v>3.1678240740740743E-2</v>
      </c>
      <c r="H9" s="43">
        <f t="shared" si="1"/>
        <v>0.13022791073892562</v>
      </c>
    </row>
    <row r="10" spans="2:8" s="1" customFormat="1" x14ac:dyDescent="0.25">
      <c r="B10" s="42" t="s">
        <v>8</v>
      </c>
      <c r="C10" s="38">
        <v>7.6041666666666671E-3</v>
      </c>
      <c r="D10" s="39">
        <f t="shared" si="0"/>
        <v>3.12604082409478E-2</v>
      </c>
      <c r="E10" s="38"/>
      <c r="F10" s="39"/>
      <c r="G10" s="38">
        <v>7.6041666666666671E-3</v>
      </c>
      <c r="H10" s="43">
        <f t="shared" si="1"/>
        <v>3.12604082409478E-2</v>
      </c>
    </row>
    <row r="11" spans="2:8" s="1" customFormat="1" x14ac:dyDescent="0.25">
      <c r="B11" s="42" t="s">
        <v>26</v>
      </c>
      <c r="C11" s="38">
        <v>8.3333333333333328E-4</v>
      </c>
      <c r="D11" s="39">
        <f t="shared" si="0"/>
        <v>3.4257981633915393E-3</v>
      </c>
      <c r="E11" s="38"/>
      <c r="F11" s="39"/>
      <c r="G11" s="38">
        <v>8.3333333333333328E-4</v>
      </c>
      <c r="H11" s="43">
        <f t="shared" si="1"/>
        <v>3.4257981633915393E-3</v>
      </c>
    </row>
    <row r="12" spans="2:8" s="1" customFormat="1" x14ac:dyDescent="0.25">
      <c r="B12" s="42" t="s">
        <v>3</v>
      </c>
      <c r="C12" s="38">
        <v>9.4328703703703675E-3</v>
      </c>
      <c r="D12" s="39">
        <f t="shared" si="0"/>
        <v>3.8778131988390335E-2</v>
      </c>
      <c r="E12" s="38"/>
      <c r="F12" s="39"/>
      <c r="G12" s="38">
        <v>9.4328703703703675E-3</v>
      </c>
      <c r="H12" s="43">
        <f t="shared" si="1"/>
        <v>3.8778131988390335E-2</v>
      </c>
    </row>
    <row r="13" spans="2:8" s="1" customFormat="1" x14ac:dyDescent="0.25">
      <c r="B13" s="42" t="s">
        <v>7</v>
      </c>
      <c r="C13" s="38">
        <v>3.7499999999999994E-3</v>
      </c>
      <c r="D13" s="39">
        <f t="shared" si="0"/>
        <v>1.5416091735261926E-2</v>
      </c>
      <c r="E13" s="38"/>
      <c r="F13" s="39"/>
      <c r="G13" s="38">
        <v>3.7499999999999994E-3</v>
      </c>
      <c r="H13" s="43">
        <f t="shared" si="1"/>
        <v>1.5416091735261926E-2</v>
      </c>
    </row>
    <row r="14" spans="2:8" s="1" customFormat="1" x14ac:dyDescent="0.25">
      <c r="B14" s="42" t="s">
        <v>2</v>
      </c>
      <c r="C14" s="38">
        <v>5.3125000000000004E-3</v>
      </c>
      <c r="D14" s="39">
        <f t="shared" si="0"/>
        <v>2.1839463291621068E-2</v>
      </c>
      <c r="E14" s="38"/>
      <c r="F14" s="39"/>
      <c r="G14" s="38">
        <v>5.3125000000000004E-3</v>
      </c>
      <c r="H14" s="43">
        <f t="shared" si="1"/>
        <v>2.1839463291621068E-2</v>
      </c>
    </row>
    <row r="15" spans="2:8" s="1" customFormat="1" x14ac:dyDescent="0.25">
      <c r="B15" s="42" t="s">
        <v>9</v>
      </c>
      <c r="C15" s="38">
        <v>1.7245370370370369E-2</v>
      </c>
      <c r="D15" s="39">
        <f t="shared" si="0"/>
        <v>7.0894989770186018E-2</v>
      </c>
      <c r="E15" s="38"/>
      <c r="F15" s="39"/>
      <c r="G15" s="38">
        <v>1.7245370370370369E-2</v>
      </c>
      <c r="H15" s="43">
        <f t="shared" si="1"/>
        <v>7.0894989770186018E-2</v>
      </c>
    </row>
    <row r="16" spans="2:8" s="1" customFormat="1" x14ac:dyDescent="0.25">
      <c r="B16" s="42" t="s">
        <v>1</v>
      </c>
      <c r="C16" s="38">
        <v>5.162037037037037E-3</v>
      </c>
      <c r="D16" s="39">
        <f t="shared" si="0"/>
        <v>2.1220916401008705E-2</v>
      </c>
      <c r="E16" s="38"/>
      <c r="F16" s="39"/>
      <c r="G16" s="38">
        <v>5.162037037037037E-3</v>
      </c>
      <c r="H16" s="43">
        <f t="shared" si="1"/>
        <v>2.1220916401008705E-2</v>
      </c>
    </row>
    <row r="17" spans="2:8" s="1" customFormat="1" x14ac:dyDescent="0.25">
      <c r="B17" s="42" t="s">
        <v>27</v>
      </c>
      <c r="C17" s="38">
        <v>3.5648148148148145E-3</v>
      </c>
      <c r="D17" s="39">
        <f t="shared" si="0"/>
        <v>1.4654803254508252E-2</v>
      </c>
      <c r="E17" s="38"/>
      <c r="F17" s="39"/>
      <c r="G17" s="38">
        <v>3.5648148148148145E-3</v>
      </c>
      <c r="H17" s="43">
        <f t="shared" ref="H17:H26" si="2">G17/$G$30</f>
        <v>1.4654803254508252E-2</v>
      </c>
    </row>
    <row r="18" spans="2:8" s="1" customFormat="1" x14ac:dyDescent="0.25">
      <c r="B18" s="42" t="s">
        <v>16</v>
      </c>
      <c r="C18" s="38">
        <v>1.0069444444444444E-3</v>
      </c>
      <c r="D18" s="39">
        <f t="shared" si="0"/>
        <v>4.1395061140981106E-3</v>
      </c>
      <c r="E18" s="38"/>
      <c r="F18" s="39"/>
      <c r="G18" s="38">
        <v>1.0069444444444444E-3</v>
      </c>
      <c r="H18" s="43">
        <f t="shared" ref="H18" si="3">G18/$G$30</f>
        <v>4.1395061140981106E-3</v>
      </c>
    </row>
    <row r="19" spans="2:8" s="1" customFormat="1" x14ac:dyDescent="0.25">
      <c r="B19" s="42" t="s">
        <v>4</v>
      </c>
      <c r="C19" s="38">
        <v>9.3749999999999997E-3</v>
      </c>
      <c r="D19" s="39">
        <f t="shared" si="0"/>
        <v>3.8540229338154819E-2</v>
      </c>
      <c r="E19" s="38"/>
      <c r="F19" s="39"/>
      <c r="G19" s="38">
        <v>9.3749999999999997E-3</v>
      </c>
      <c r="H19" s="43">
        <f t="shared" ref="H19" si="4">G19/$G$30</f>
        <v>3.8540229338154819E-2</v>
      </c>
    </row>
    <row r="20" spans="2:8" s="1" customFormat="1" x14ac:dyDescent="0.25">
      <c r="B20" s="42" t="s">
        <v>14</v>
      </c>
      <c r="C20" s="38">
        <v>5.6597222222222231E-3</v>
      </c>
      <c r="D20" s="39">
        <f t="shared" si="0"/>
        <v>2.3266879193034211E-2</v>
      </c>
      <c r="E20" s="38"/>
      <c r="F20" s="39"/>
      <c r="G20" s="38">
        <v>5.6597222222222231E-3</v>
      </c>
      <c r="H20" s="43">
        <f t="shared" si="2"/>
        <v>2.3266879193034211E-2</v>
      </c>
    </row>
    <row r="21" spans="2:8" s="1" customFormat="1" x14ac:dyDescent="0.25">
      <c r="B21" s="42" t="s">
        <v>11</v>
      </c>
      <c r="C21" s="38">
        <v>2.1296296296296298E-3</v>
      </c>
      <c r="D21" s="39">
        <f t="shared" si="0"/>
        <v>8.7548175286672678E-3</v>
      </c>
      <c r="E21" s="38"/>
      <c r="F21" s="39"/>
      <c r="G21" s="38">
        <v>2.1296296296296298E-3</v>
      </c>
      <c r="H21" s="43">
        <f t="shared" si="2"/>
        <v>8.7548175286672678E-3</v>
      </c>
    </row>
    <row r="22" spans="2:8" s="1" customFormat="1" x14ac:dyDescent="0.25">
      <c r="B22" s="42" t="s">
        <v>15</v>
      </c>
      <c r="C22" s="38">
        <v>1.7939814814814815E-3</v>
      </c>
      <c r="D22" s="39">
        <f t="shared" si="0"/>
        <v>7.3749821573012315E-3</v>
      </c>
      <c r="E22" s="38"/>
      <c r="F22" s="39"/>
      <c r="G22" s="38">
        <v>1.7939814814814815E-3</v>
      </c>
      <c r="H22" s="43">
        <f t="shared" si="2"/>
        <v>7.3749821573012315E-3</v>
      </c>
    </row>
    <row r="23" spans="2:8" s="1" customFormat="1" x14ac:dyDescent="0.25">
      <c r="B23" s="42" t="s">
        <v>74</v>
      </c>
      <c r="C23" s="38">
        <v>2.2754629629629632E-2</v>
      </c>
      <c r="D23" s="39">
        <f t="shared" si="0"/>
        <v>9.3543322072607876E-2</v>
      </c>
      <c r="E23" s="38"/>
      <c r="F23" s="39"/>
      <c r="G23" s="38">
        <v>2.2754629629629632E-2</v>
      </c>
      <c r="H23" s="43">
        <f t="shared" si="2"/>
        <v>9.3543322072607876E-2</v>
      </c>
    </row>
    <row r="24" spans="2:8" s="1" customFormat="1" x14ac:dyDescent="0.25">
      <c r="B24" s="42" t="s">
        <v>12</v>
      </c>
      <c r="C24" s="38">
        <v>2.0254629629629629E-3</v>
      </c>
      <c r="D24" s="39">
        <f t="shared" si="0"/>
        <v>8.3265927582433247E-3</v>
      </c>
      <c r="E24" s="38"/>
      <c r="F24" s="39"/>
      <c r="G24" s="38">
        <v>2.0254629629629629E-3</v>
      </c>
      <c r="H24" s="43">
        <f t="shared" si="2"/>
        <v>8.3265927582433247E-3</v>
      </c>
    </row>
    <row r="25" spans="2:8" s="1" customFormat="1" x14ac:dyDescent="0.25">
      <c r="B25" s="42" t="s">
        <v>5</v>
      </c>
      <c r="C25" s="38">
        <v>2.1319444444444439E-2</v>
      </c>
      <c r="D25" s="39">
        <f t="shared" si="0"/>
        <v>8.7643336346766867E-2</v>
      </c>
      <c r="E25" s="38"/>
      <c r="F25" s="39"/>
      <c r="G25" s="38">
        <v>2.1319444444444439E-2</v>
      </c>
      <c r="H25" s="43">
        <f t="shared" si="2"/>
        <v>8.7643336346766867E-2</v>
      </c>
    </row>
    <row r="26" spans="2:8" s="1" customFormat="1" x14ac:dyDescent="0.25">
      <c r="B26" s="42" t="s">
        <v>6</v>
      </c>
      <c r="C26" s="38">
        <v>4.9166666666666678E-2</v>
      </c>
      <c r="D26" s="39">
        <f t="shared" si="0"/>
        <v>0.20212209164010089</v>
      </c>
      <c r="E26" s="38"/>
      <c r="F26" s="39"/>
      <c r="G26" s="38">
        <v>4.9166666666666678E-2</v>
      </c>
      <c r="H26" s="43">
        <f t="shared" si="2"/>
        <v>0.20212209164010089</v>
      </c>
    </row>
    <row r="27" spans="2:8" s="1" customFormat="1" x14ac:dyDescent="0.25">
      <c r="B27" s="42" t="s">
        <v>83</v>
      </c>
      <c r="C27" s="38">
        <v>3.3020833333333333E-2</v>
      </c>
      <c r="D27" s="39">
        <f t="shared" si="0"/>
        <v>0.13574725222438977</v>
      </c>
      <c r="E27" s="38"/>
      <c r="F27" s="39"/>
      <c r="G27" s="38">
        <v>3.3020833333333333E-2</v>
      </c>
      <c r="H27" s="43">
        <f t="shared" si="1"/>
        <v>0.13574725222438977</v>
      </c>
    </row>
    <row r="28" spans="2:8" s="1" customFormat="1" x14ac:dyDescent="0.25">
      <c r="B28" s="42" t="s">
        <v>17</v>
      </c>
      <c r="C28" s="38">
        <v>3.0092592592592597E-3</v>
      </c>
      <c r="D28" s="39">
        <f t="shared" ref="D28" si="5">C28/C$30</f>
        <v>1.2370937812247228E-2</v>
      </c>
      <c r="E28" s="38"/>
      <c r="F28" s="39"/>
      <c r="G28" s="38">
        <v>3.0092592592592597E-3</v>
      </c>
      <c r="H28" s="43">
        <f t="shared" ref="H28" si="6">G28/$G$30</f>
        <v>1.2370937812247228E-2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0.24325231481481485</v>
      </c>
      <c r="D30" s="51">
        <f>SUM(D7:D28)</f>
        <v>0.99999999999999989</v>
      </c>
      <c r="E30" s="50"/>
      <c r="F30" s="51"/>
      <c r="G30" s="50">
        <f>SUM(G7:G28)</f>
        <v>0.24325231481481485</v>
      </c>
      <c r="H30" s="49">
        <f>SUM(H7:H28)</f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123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/>
      <c r="D7" s="74"/>
      <c r="E7" s="75"/>
      <c r="F7" s="76"/>
      <c r="G7" s="75"/>
      <c r="H7" s="76"/>
      <c r="I7" s="75"/>
      <c r="J7" s="94"/>
    </row>
    <row r="8" spans="2:10" x14ac:dyDescent="0.25">
      <c r="B8" s="93" t="s">
        <v>13</v>
      </c>
      <c r="C8" s="73"/>
      <c r="D8" s="74"/>
      <c r="E8" s="75"/>
      <c r="F8" s="76"/>
      <c r="G8" s="75"/>
      <c r="H8" s="76"/>
      <c r="I8" s="75"/>
      <c r="J8" s="94"/>
    </row>
    <row r="9" spans="2:10" x14ac:dyDescent="0.25">
      <c r="B9" s="93" t="s">
        <v>0</v>
      </c>
      <c r="C9" s="73"/>
      <c r="D9" s="74"/>
      <c r="E9" s="75"/>
      <c r="F9" s="76"/>
      <c r="G9" s="75"/>
      <c r="H9" s="76"/>
      <c r="I9" s="75"/>
      <c r="J9" s="94"/>
    </row>
    <row r="10" spans="2:10" x14ac:dyDescent="0.25">
      <c r="B10" s="93" t="s">
        <v>8</v>
      </c>
      <c r="C10" s="73"/>
      <c r="D10" s="74"/>
      <c r="E10" s="75">
        <v>1.0266203703703703E-2</v>
      </c>
      <c r="F10" s="76">
        <f t="shared" ref="F10:F26" si="0">E10/E$30</f>
        <v>2.1368859765352091E-2</v>
      </c>
      <c r="G10" s="75">
        <v>2.8425925925925924E-2</v>
      </c>
      <c r="H10" s="76">
        <f t="shared" ref="H10:H25" si="1">G10/G$30</f>
        <v>4.4501621699976443E-2</v>
      </c>
      <c r="I10" s="75">
        <f t="shared" ref="I10:I15" si="2">E10+G10</f>
        <v>3.8692129629629625E-2</v>
      </c>
      <c r="J10" s="94">
        <f t="shared" ref="J10:J15" si="3">I10/$I$30</f>
        <v>3.4571552669134822E-2</v>
      </c>
    </row>
    <row r="11" spans="2:10" x14ac:dyDescent="0.25">
      <c r="B11" s="93" t="s">
        <v>26</v>
      </c>
      <c r="C11" s="73"/>
      <c r="D11" s="74"/>
      <c r="E11" s="75"/>
      <c r="F11" s="76"/>
      <c r="G11" s="75"/>
      <c r="H11" s="76"/>
      <c r="I11" s="75"/>
      <c r="J11" s="94"/>
    </row>
    <row r="12" spans="2:10" x14ac:dyDescent="0.25">
      <c r="B12" s="93" t="s">
        <v>3</v>
      </c>
      <c r="C12" s="73"/>
      <c r="D12" s="74"/>
      <c r="E12" s="75"/>
      <c r="F12" s="76"/>
      <c r="G12" s="75"/>
      <c r="H12" s="76"/>
      <c r="I12" s="75"/>
      <c r="J12" s="94"/>
    </row>
    <row r="13" spans="2:10" x14ac:dyDescent="0.25">
      <c r="B13" s="93" t="s">
        <v>7</v>
      </c>
      <c r="C13" s="73"/>
      <c r="D13" s="74"/>
      <c r="E13" s="75">
        <v>2.1296296296296298E-3</v>
      </c>
      <c r="F13" s="76">
        <f t="shared" si="0"/>
        <v>4.4327736153605248E-3</v>
      </c>
      <c r="G13" s="75"/>
      <c r="H13" s="76"/>
      <c r="I13" s="75">
        <f t="shared" si="2"/>
        <v>2.1296296296296298E-3</v>
      </c>
      <c r="J13" s="94">
        <f t="shared" si="3"/>
        <v>1.9028314959978489E-3</v>
      </c>
    </row>
    <row r="14" spans="2:10" x14ac:dyDescent="0.25">
      <c r="B14" s="93" t="s">
        <v>2</v>
      </c>
      <c r="C14" s="73"/>
      <c r="D14" s="74"/>
      <c r="E14" s="75"/>
      <c r="F14" s="76"/>
      <c r="G14" s="75"/>
      <c r="H14" s="76"/>
      <c r="I14" s="75"/>
      <c r="J14" s="94"/>
    </row>
    <row r="15" spans="2:10" x14ac:dyDescent="0.25">
      <c r="B15" s="93" t="s">
        <v>9</v>
      </c>
      <c r="C15" s="73"/>
      <c r="D15" s="74"/>
      <c r="E15" s="75">
        <v>1.1458333333333333E-3</v>
      </c>
      <c r="F15" s="76">
        <f t="shared" si="0"/>
        <v>2.3850249343515865E-3</v>
      </c>
      <c r="G15" s="75">
        <v>5.9143518518518521E-3</v>
      </c>
      <c r="H15" s="76">
        <f t="shared" si="1"/>
        <v>9.2590914856221351E-3</v>
      </c>
      <c r="I15" s="75">
        <f t="shared" si="2"/>
        <v>7.060185185185185E-3</v>
      </c>
      <c r="J15" s="94">
        <f t="shared" si="3"/>
        <v>6.3083000682537379E-3</v>
      </c>
    </row>
    <row r="16" spans="2:10" x14ac:dyDescent="0.25">
      <c r="B16" s="93" t="s">
        <v>1</v>
      </c>
      <c r="C16" s="73"/>
      <c r="D16" s="74"/>
      <c r="E16" s="75">
        <v>1.5127314814814814E-2</v>
      </c>
      <c r="F16" s="76">
        <f t="shared" si="0"/>
        <v>3.1487147365631553E-2</v>
      </c>
      <c r="G16" s="75"/>
      <c r="H16" s="76"/>
      <c r="I16" s="75">
        <f t="shared" ref="I16:I17" si="4">E16+G16</f>
        <v>1.5127314814814814E-2</v>
      </c>
      <c r="J16" s="94">
        <f t="shared" ref="J16" si="5">I16/$I$30</f>
        <v>1.3516308506897761E-2</v>
      </c>
    </row>
    <row r="17" spans="2:14" x14ac:dyDescent="0.25">
      <c r="B17" s="93" t="s">
        <v>27</v>
      </c>
      <c r="C17" s="73"/>
      <c r="D17" s="74"/>
      <c r="E17" s="75">
        <v>2.2465277777777778E-2</v>
      </c>
      <c r="F17" s="76">
        <f t="shared" si="0"/>
        <v>4.6760943409862928E-2</v>
      </c>
      <c r="G17" s="75">
        <v>1.0532407407407409E-3</v>
      </c>
      <c r="H17" s="76">
        <f t="shared" si="1"/>
        <v>1.6488793056587366E-3</v>
      </c>
      <c r="I17" s="75">
        <f t="shared" si="4"/>
        <v>2.3518518518518518E-2</v>
      </c>
      <c r="J17" s="94">
        <f t="shared" ref="J17" si="6">I17/$I$30</f>
        <v>2.1013878260150155E-2</v>
      </c>
    </row>
    <row r="18" spans="2:14" x14ac:dyDescent="0.25">
      <c r="B18" s="93" t="s">
        <v>16</v>
      </c>
      <c r="C18" s="73"/>
      <c r="D18" s="74"/>
      <c r="E18" s="75">
        <v>2.3842592592592591E-3</v>
      </c>
      <c r="F18" s="76">
        <f t="shared" si="0"/>
        <v>4.9627791563275434E-3</v>
      </c>
      <c r="G18" s="75">
        <v>2.2916666666666667E-3</v>
      </c>
      <c r="H18" s="76">
        <f t="shared" si="1"/>
        <v>3.5876714562684594E-3</v>
      </c>
      <c r="I18" s="75">
        <f t="shared" ref="I18:I26" si="7">E18+G18</f>
        <v>4.6759259259259254E-3</v>
      </c>
      <c r="J18" s="94">
        <f t="shared" ref="J18:J26" si="8">I18/$I$30</f>
        <v>4.1779561107778852E-3</v>
      </c>
    </row>
    <row r="19" spans="2:14" x14ac:dyDescent="0.25">
      <c r="B19" s="93" t="s">
        <v>4</v>
      </c>
      <c r="C19" s="73"/>
      <c r="D19" s="74"/>
      <c r="E19" s="75">
        <v>1.8287037037037037E-3</v>
      </c>
      <c r="F19" s="76">
        <f t="shared" si="0"/>
        <v>3.80640343058132E-3</v>
      </c>
      <c r="G19" s="75">
        <v>1.8263888888888889E-2</v>
      </c>
      <c r="H19" s="76">
        <f t="shared" si="1"/>
        <v>2.8592654333291053E-2</v>
      </c>
      <c r="I19" s="75">
        <f t="shared" si="7"/>
        <v>2.0092592592592592E-2</v>
      </c>
      <c r="J19" s="94">
        <f t="shared" si="8"/>
        <v>1.7952801505718832E-2</v>
      </c>
    </row>
    <row r="20" spans="2:14" x14ac:dyDescent="0.25">
      <c r="B20" s="93" t="s">
        <v>14</v>
      </c>
      <c r="C20" s="73"/>
      <c r="D20" s="74"/>
      <c r="E20" s="75">
        <v>3.7268518518518519E-3</v>
      </c>
      <c r="F20" s="76">
        <f t="shared" si="0"/>
        <v>7.7573538268809177E-3</v>
      </c>
      <c r="G20" s="75"/>
      <c r="H20" s="76"/>
      <c r="I20" s="75">
        <f t="shared" si="7"/>
        <v>3.7268518518518519E-3</v>
      </c>
      <c r="J20" s="94">
        <f t="shared" si="8"/>
        <v>3.3299551179962355E-3</v>
      </c>
    </row>
    <row r="21" spans="2:14" x14ac:dyDescent="0.25">
      <c r="B21" s="93" t="s">
        <v>11</v>
      </c>
      <c r="C21" s="73"/>
      <c r="D21" s="74"/>
      <c r="E21" s="75">
        <v>0.16445601851851852</v>
      </c>
      <c r="F21" s="76">
        <f t="shared" si="0"/>
        <v>0.34231130598183529</v>
      </c>
      <c r="G21" s="75">
        <v>3.9108796296296301E-2</v>
      </c>
      <c r="H21" s="76">
        <f t="shared" si="1"/>
        <v>6.122596894308649E-2</v>
      </c>
      <c r="I21" s="75">
        <f t="shared" si="7"/>
        <v>0.20356481481481481</v>
      </c>
      <c r="J21" s="94">
        <f t="shared" si="8"/>
        <v>0.18188587147614219</v>
      </c>
    </row>
    <row r="22" spans="2:14" x14ac:dyDescent="0.25">
      <c r="B22" s="93" t="s">
        <v>15</v>
      </c>
      <c r="C22" s="73"/>
      <c r="D22" s="74"/>
      <c r="E22" s="75">
        <v>4.8796296296296296E-2</v>
      </c>
      <c r="F22" s="76">
        <f t="shared" si="0"/>
        <v>0.10156833457804332</v>
      </c>
      <c r="G22" s="75">
        <v>1.150462962962963E-2</v>
      </c>
      <c r="H22" s="76">
        <f t="shared" si="1"/>
        <v>1.8010835492580046E-2</v>
      </c>
      <c r="I22" s="75">
        <f t="shared" si="7"/>
        <v>6.0300925925925924E-2</v>
      </c>
      <c r="J22" s="94">
        <f t="shared" si="8"/>
        <v>5.3879087468199957E-2</v>
      </c>
    </row>
    <row r="23" spans="2:14" s="11" customFormat="1" x14ac:dyDescent="0.25">
      <c r="B23" s="93" t="s">
        <v>74</v>
      </c>
      <c r="C23" s="72"/>
      <c r="D23" s="77"/>
      <c r="E23" s="75">
        <v>3.6527777777777791E-2</v>
      </c>
      <c r="F23" s="76">
        <f t="shared" si="0"/>
        <v>7.6031703967814238E-2</v>
      </c>
      <c r="G23" s="75">
        <v>0.17429398148148154</v>
      </c>
      <c r="H23" s="76">
        <f t="shared" si="1"/>
        <v>0.27286234575730678</v>
      </c>
      <c r="I23" s="75">
        <f t="shared" si="7"/>
        <v>0.21082175925925933</v>
      </c>
      <c r="J23" s="94">
        <f t="shared" si="8"/>
        <v>0.18836997662826538</v>
      </c>
      <c r="K23" s="8"/>
      <c r="L23" s="8"/>
      <c r="M23" s="8"/>
      <c r="N23" s="8"/>
    </row>
    <row r="24" spans="2:14" x14ac:dyDescent="0.25">
      <c r="B24" s="93" t="s">
        <v>12</v>
      </c>
      <c r="C24" s="73"/>
      <c r="D24" s="78"/>
      <c r="E24" s="75">
        <v>7.0694444444444449E-2</v>
      </c>
      <c r="F24" s="76">
        <f t="shared" si="0"/>
        <v>0.14714881110120698</v>
      </c>
      <c r="G24" s="75">
        <v>0.32358796296296294</v>
      </c>
      <c r="H24" s="76">
        <f t="shared" si="1"/>
        <v>0.50658645744623021</v>
      </c>
      <c r="I24" s="75">
        <f t="shared" si="7"/>
        <v>0.39428240740740739</v>
      </c>
      <c r="J24" s="94">
        <f t="shared" si="8"/>
        <v>0.3522927051231669</v>
      </c>
    </row>
    <row r="25" spans="2:14" s="12" customFormat="1" x14ac:dyDescent="0.25">
      <c r="B25" s="93" t="s">
        <v>5</v>
      </c>
      <c r="C25" s="79"/>
      <c r="D25" s="72"/>
      <c r="E25" s="75">
        <v>9.1273148148148131E-2</v>
      </c>
      <c r="F25" s="76">
        <f t="shared" si="0"/>
        <v>0.18998289527572332</v>
      </c>
      <c r="G25" s="75">
        <v>3.4317129629629628E-2</v>
      </c>
      <c r="H25" s="76">
        <f t="shared" si="1"/>
        <v>5.3724474079979705E-2</v>
      </c>
      <c r="I25" s="75">
        <f t="shared" si="7"/>
        <v>0.12559027777777776</v>
      </c>
      <c r="J25" s="94">
        <f t="shared" si="8"/>
        <v>0.11221535088626443</v>
      </c>
      <c r="K25" s="8"/>
      <c r="L25" s="8"/>
      <c r="M25" s="8"/>
      <c r="N25" s="8"/>
    </row>
    <row r="26" spans="2:14" x14ac:dyDescent="0.25">
      <c r="B26" s="93" t="s">
        <v>6</v>
      </c>
      <c r="C26" s="73"/>
      <c r="D26" s="74"/>
      <c r="E26" s="75">
        <v>9.6064814814814797E-3</v>
      </c>
      <c r="F26" s="76">
        <f t="shared" si="0"/>
        <v>1.9995663591028449E-2</v>
      </c>
      <c r="G26" s="75"/>
      <c r="H26" s="76"/>
      <c r="I26" s="75">
        <f t="shared" si="7"/>
        <v>9.6064814814814797E-3</v>
      </c>
      <c r="J26" s="94">
        <f t="shared" si="8"/>
        <v>8.5834246830337729E-3</v>
      </c>
    </row>
    <row r="27" spans="2:14" x14ac:dyDescent="0.25">
      <c r="B27" s="93" t="s">
        <v>83</v>
      </c>
      <c r="C27" s="73"/>
      <c r="D27" s="74"/>
      <c r="E27" s="75"/>
      <c r="F27" s="76"/>
      <c r="G27" s="75"/>
      <c r="H27" s="76"/>
      <c r="I27" s="75"/>
      <c r="J27" s="94"/>
    </row>
    <row r="28" spans="2:14" x14ac:dyDescent="0.25">
      <c r="B28" s="93" t="s">
        <v>17</v>
      </c>
      <c r="C28" s="73"/>
      <c r="D28" s="74"/>
      <c r="E28" s="75"/>
      <c r="F28" s="76"/>
      <c r="G28" s="75"/>
      <c r="H28" s="76"/>
      <c r="I28" s="75"/>
      <c r="J28" s="94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9">SUM(E7:E28)</f>
        <v>0.4804282407407407</v>
      </c>
      <c r="F30" s="90">
        <f t="shared" si="9"/>
        <v>1</v>
      </c>
      <c r="G30" s="88">
        <f t="shared" si="9"/>
        <v>0.63876157407407408</v>
      </c>
      <c r="H30" s="90">
        <f t="shared" si="9"/>
        <v>1</v>
      </c>
      <c r="I30" s="88">
        <f t="shared" si="9"/>
        <v>1.1191898148148149</v>
      </c>
      <c r="J30" s="98">
        <f t="shared" si="9"/>
        <v>0.99999999999999989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133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topLeftCell="B10" zoomScaleNormal="100" zoomScaleSheetLayoutView="11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>
        <v>8.4374999999999988E-3</v>
      </c>
      <c r="D7" s="76">
        <f t="shared" ref="D7:D8" si="0">C7/C$30</f>
        <v>2.6426448198361447E-3</v>
      </c>
      <c r="E7" s="75"/>
      <c r="F7" s="73"/>
      <c r="G7" s="82">
        <v>1.5740740740740741E-3</v>
      </c>
      <c r="H7" s="76">
        <f t="shared" ref="H7:H9" si="1">G7/G$30</f>
        <v>1.1872544740288083E-2</v>
      </c>
      <c r="I7" s="75">
        <f t="shared" ref="I7" si="2">C7+E7+G7</f>
        <v>1.0011574074074072E-2</v>
      </c>
      <c r="J7" s="94">
        <f t="shared" ref="J7" si="3">I7/$I$30</f>
        <v>2.8505613793421581E-3</v>
      </c>
    </row>
    <row r="8" spans="2:10" x14ac:dyDescent="0.25">
      <c r="B8" s="93" t="s">
        <v>13</v>
      </c>
      <c r="C8" s="75">
        <v>6.5810185185185166E-2</v>
      </c>
      <c r="D8" s="76">
        <f t="shared" si="0"/>
        <v>2.0611904589284386E-2</v>
      </c>
      <c r="E8" s="75"/>
      <c r="F8" s="76"/>
      <c r="G8" s="82"/>
      <c r="H8" s="76"/>
      <c r="I8" s="75">
        <f t="shared" ref="I8:I27" si="4">C8+E8+G8</f>
        <v>6.5810185185185166E-2</v>
      </c>
      <c r="J8" s="94">
        <f t="shared" ref="J8:J27" si="5">I8/$I$30</f>
        <v>1.8737909829987874E-2</v>
      </c>
    </row>
    <row r="9" spans="2:10" x14ac:dyDescent="0.25">
      <c r="B9" s="93" t="s">
        <v>0</v>
      </c>
      <c r="C9" s="75">
        <v>0.1943634259259264</v>
      </c>
      <c r="D9" s="76">
        <f t="shared" ref="D9" si="6">C9/C$30</f>
        <v>6.0875081563111791E-2</v>
      </c>
      <c r="E9" s="75">
        <v>1.9907407407407408E-3</v>
      </c>
      <c r="F9" s="76">
        <f t="shared" ref="F9:F16" si="7">E9/E$30</f>
        <v>1.0660716499318209E-2</v>
      </c>
      <c r="G9" s="82">
        <v>3.9930555555555552E-3</v>
      </c>
      <c r="H9" s="76">
        <f t="shared" si="1"/>
        <v>3.0117852466171973E-2</v>
      </c>
      <c r="I9" s="75">
        <f t="shared" si="4"/>
        <v>0.20034722222222268</v>
      </c>
      <c r="J9" s="94">
        <f t="shared" si="5"/>
        <v>5.7044182053656509E-2</v>
      </c>
    </row>
    <row r="10" spans="2:10" x14ac:dyDescent="0.25">
      <c r="B10" s="93" t="s">
        <v>8</v>
      </c>
      <c r="C10" s="75">
        <v>6.3587962962962971E-2</v>
      </c>
      <c r="D10" s="76">
        <f t="shared" ref="D10:D23" si="8">C10/C$30</f>
        <v>1.9915899369245246E-2</v>
      </c>
      <c r="E10" s="75">
        <v>6.9328703703703705E-3</v>
      </c>
      <c r="F10" s="76">
        <f t="shared" si="7"/>
        <v>3.7126565017974462E-2</v>
      </c>
      <c r="G10" s="82">
        <v>5.9953703703703705E-3</v>
      </c>
      <c r="H10" s="76">
        <f t="shared" ref="H10:H24" si="9">G10/G$30</f>
        <v>4.5220427760803143E-2</v>
      </c>
      <c r="I10" s="75">
        <f>C10+E10+G10</f>
        <v>7.6516203703703711E-2</v>
      </c>
      <c r="J10" s="94">
        <f>I10/$I$30</f>
        <v>2.1786198010209264E-2</v>
      </c>
    </row>
    <row r="11" spans="2:10" x14ac:dyDescent="0.25">
      <c r="B11" s="93" t="s">
        <v>26</v>
      </c>
      <c r="C11" s="75">
        <v>1.5289351851851853E-2</v>
      </c>
      <c r="D11" s="76">
        <f t="shared" si="8"/>
        <v>4.7886609149568561E-3</v>
      </c>
      <c r="E11" s="75"/>
      <c r="F11" s="76"/>
      <c r="G11" s="82"/>
      <c r="H11" s="76"/>
      <c r="I11" s="75">
        <f>C11+E11+G11</f>
        <v>1.5289351851851853E-2</v>
      </c>
      <c r="J11" s="94">
        <f>I11/$I$30</f>
        <v>4.3532850660242678E-3</v>
      </c>
    </row>
    <row r="12" spans="2:10" x14ac:dyDescent="0.25">
      <c r="B12" s="93" t="s">
        <v>3</v>
      </c>
      <c r="C12" s="75">
        <v>0.46241898148148508</v>
      </c>
      <c r="D12" s="76">
        <f t="shared" si="8"/>
        <v>0.14483071123033517</v>
      </c>
      <c r="E12" s="75"/>
      <c r="F12" s="76"/>
      <c r="G12" s="82"/>
      <c r="H12" s="76"/>
      <c r="I12" s="75">
        <f t="shared" si="4"/>
        <v>0.46241898148148508</v>
      </c>
      <c r="J12" s="94">
        <f t="shared" si="5"/>
        <v>0.13166298125879555</v>
      </c>
    </row>
    <row r="13" spans="2:10" x14ac:dyDescent="0.25">
      <c r="B13" s="93" t="s">
        <v>7</v>
      </c>
      <c r="C13" s="75">
        <v>0.2424884259259259</v>
      </c>
      <c r="D13" s="76">
        <f t="shared" si="8"/>
        <v>7.594794460958447E-2</v>
      </c>
      <c r="E13" s="75"/>
      <c r="F13" s="76"/>
      <c r="G13" s="82"/>
      <c r="H13" s="76"/>
      <c r="I13" s="75">
        <f t="shared" si="4"/>
        <v>0.2424884259259259</v>
      </c>
      <c r="J13" s="94">
        <f t="shared" si="5"/>
        <v>6.9042903420343998E-2</v>
      </c>
    </row>
    <row r="14" spans="2:10" x14ac:dyDescent="0.25">
      <c r="B14" s="93" t="s">
        <v>2</v>
      </c>
      <c r="C14" s="75">
        <v>9.2245370370370353E-2</v>
      </c>
      <c r="D14" s="76">
        <f t="shared" si="8"/>
        <v>2.8891466686000102E-2</v>
      </c>
      <c r="E14" s="75"/>
      <c r="F14" s="76"/>
      <c r="G14" s="82">
        <v>3.3564814814814811E-3</v>
      </c>
      <c r="H14" s="76">
        <f t="shared" si="9"/>
        <v>2.5316455696202528E-2</v>
      </c>
      <c r="I14" s="75">
        <f t="shared" si="4"/>
        <v>9.5601851851851827E-2</v>
      </c>
      <c r="J14" s="94">
        <f t="shared" si="5"/>
        <v>2.7220389587706621E-2</v>
      </c>
    </row>
    <row r="15" spans="2:10" x14ac:dyDescent="0.25">
      <c r="B15" s="93" t="s">
        <v>9</v>
      </c>
      <c r="C15" s="75">
        <v>8.065972222222223E-2</v>
      </c>
      <c r="D15" s="76">
        <f t="shared" si="8"/>
        <v>2.5262814471108501E-2</v>
      </c>
      <c r="E15" s="75"/>
      <c r="F15" s="76"/>
      <c r="G15" s="82"/>
      <c r="H15" s="76"/>
      <c r="I15" s="75">
        <f t="shared" si="4"/>
        <v>8.065972222222223E-2</v>
      </c>
      <c r="J15" s="94">
        <f t="shared" si="5"/>
        <v>2.2965967922121973E-2</v>
      </c>
    </row>
    <row r="16" spans="2:10" x14ac:dyDescent="0.25">
      <c r="B16" s="93" t="s">
        <v>1</v>
      </c>
      <c r="C16" s="75">
        <v>7.0324074074074081E-2</v>
      </c>
      <c r="D16" s="76">
        <f t="shared" si="8"/>
        <v>2.2025665192488917E-2</v>
      </c>
      <c r="E16" s="75">
        <v>1.2094907407407408E-2</v>
      </c>
      <c r="F16" s="76">
        <f t="shared" si="7"/>
        <v>6.4770050824346101E-2</v>
      </c>
      <c r="G16" s="82"/>
      <c r="H16" s="76"/>
      <c r="I16" s="75">
        <f t="shared" si="4"/>
        <v>8.2418981481481496E-2</v>
      </c>
      <c r="J16" s="94">
        <f t="shared" si="5"/>
        <v>2.3466875817682677E-2</v>
      </c>
    </row>
    <row r="17" spans="2:14" x14ac:dyDescent="0.25">
      <c r="B17" s="93" t="s">
        <v>27</v>
      </c>
      <c r="C17" s="75">
        <v>0.18221064814814814</v>
      </c>
      <c r="D17" s="76">
        <f t="shared" si="8"/>
        <v>5.7068803016022539E-2</v>
      </c>
      <c r="E17" s="75">
        <v>1.8240740740740738E-2</v>
      </c>
      <c r="F17" s="76">
        <f t="shared" ref="F17:F28" si="10">E17/E$30</f>
        <v>9.7681913970497067E-2</v>
      </c>
      <c r="G17" s="82">
        <v>2.9768518518518521E-2</v>
      </c>
      <c r="H17" s="76">
        <f t="shared" si="9"/>
        <v>0.22453077258838935</v>
      </c>
      <c r="I17" s="75">
        <f t="shared" ref="I17:I20" si="11">C17+E17+G17</f>
        <v>0.23021990740740739</v>
      </c>
      <c r="J17" s="94">
        <f t="shared" ref="J17:J20" si="12">I17/$I$30</f>
        <v>6.5549729938144369E-2</v>
      </c>
    </row>
    <row r="18" spans="2:14" x14ac:dyDescent="0.25">
      <c r="B18" s="93" t="s">
        <v>16</v>
      </c>
      <c r="C18" s="75">
        <v>6.2500000000000003E-3</v>
      </c>
      <c r="D18" s="76">
        <f t="shared" si="8"/>
        <v>1.9575146813601077E-3</v>
      </c>
      <c r="E18" s="75"/>
      <c r="F18" s="76"/>
      <c r="G18" s="82"/>
      <c r="H18" s="76"/>
      <c r="I18" s="75">
        <f t="shared" si="11"/>
        <v>6.2500000000000003E-3</v>
      </c>
      <c r="J18" s="94">
        <f t="shared" si="12"/>
        <v>1.7795412079130242E-3</v>
      </c>
    </row>
    <row r="19" spans="2:14" x14ac:dyDescent="0.25">
      <c r="B19" s="93" t="s">
        <v>4</v>
      </c>
      <c r="C19" s="75">
        <v>0.16594907407407403</v>
      </c>
      <c r="D19" s="76">
        <f t="shared" si="8"/>
        <v>5.1975639817298545E-2</v>
      </c>
      <c r="E19" s="75">
        <v>1.1759259259259259E-2</v>
      </c>
      <c r="F19" s="76">
        <f t="shared" si="10"/>
        <v>6.2972604437833146E-2</v>
      </c>
      <c r="G19" s="82">
        <v>8.3564814814814804E-3</v>
      </c>
      <c r="H19" s="76">
        <f t="shared" si="9"/>
        <v>6.3029244871235249E-2</v>
      </c>
      <c r="I19" s="75">
        <f t="shared" si="11"/>
        <v>0.18606481481481477</v>
      </c>
      <c r="J19" s="94">
        <f t="shared" si="12"/>
        <v>5.2977600848906972E-2</v>
      </c>
    </row>
    <row r="20" spans="2:14" x14ac:dyDescent="0.25">
      <c r="B20" s="93" t="s">
        <v>14</v>
      </c>
      <c r="C20" s="75">
        <v>0.15268518518518523</v>
      </c>
      <c r="D20" s="76">
        <f t="shared" si="8"/>
        <v>4.7821358660189904E-2</v>
      </c>
      <c r="E20" s="75">
        <v>2.4537037037037036E-3</v>
      </c>
      <c r="F20" s="76">
        <f t="shared" si="10"/>
        <v>1.313995289450849E-2</v>
      </c>
      <c r="G20" s="82">
        <v>5.0231481481481481E-3</v>
      </c>
      <c r="H20" s="76">
        <f t="shared" si="9"/>
        <v>3.7887385421213442E-2</v>
      </c>
      <c r="I20" s="75">
        <f t="shared" si="11"/>
        <v>0.16016203703703707</v>
      </c>
      <c r="J20" s="94">
        <f t="shared" si="12"/>
        <v>4.5602391176111909E-2</v>
      </c>
    </row>
    <row r="21" spans="2:14" x14ac:dyDescent="0.25">
      <c r="B21" s="93" t="s">
        <v>11</v>
      </c>
      <c r="C21" s="75">
        <v>0.46664351851851898</v>
      </c>
      <c r="D21" s="76">
        <f t="shared" si="8"/>
        <v>0.14615384615384611</v>
      </c>
      <c r="E21" s="75">
        <v>1.8287037037037036E-2</v>
      </c>
      <c r="F21" s="76">
        <f t="shared" si="10"/>
        <v>9.7929837610016099E-2</v>
      </c>
      <c r="G21" s="82">
        <v>3.9004629629629625E-2</v>
      </c>
      <c r="H21" s="76">
        <f t="shared" si="9"/>
        <v>0.29419467481449141</v>
      </c>
      <c r="I21" s="75">
        <f t="shared" si="4"/>
        <v>0.52393518518518567</v>
      </c>
      <c r="J21" s="94">
        <f t="shared" si="5"/>
        <v>0.14917828037001268</v>
      </c>
    </row>
    <row r="22" spans="2:14" x14ac:dyDescent="0.25">
      <c r="B22" s="93" t="s">
        <v>15</v>
      </c>
      <c r="C22" s="75">
        <v>0.18416666666666681</v>
      </c>
      <c r="D22" s="76">
        <f t="shared" si="8"/>
        <v>5.768143261074455E-2</v>
      </c>
      <c r="E22" s="75">
        <v>2.5567129629629634E-2</v>
      </c>
      <c r="F22" s="76">
        <f t="shared" si="10"/>
        <v>0.13691582992438331</v>
      </c>
      <c r="G22" s="82">
        <v>7.5578703703703702E-3</v>
      </c>
      <c r="H22" s="76">
        <f t="shared" si="9"/>
        <v>5.7005674378000866E-2</v>
      </c>
      <c r="I22" s="75">
        <f t="shared" si="4"/>
        <v>0.21729166666666683</v>
      </c>
      <c r="J22" s="94">
        <f t="shared" si="5"/>
        <v>6.1868715995109513E-2</v>
      </c>
    </row>
    <row r="23" spans="2:14" s="11" customFormat="1" x14ac:dyDescent="0.25">
      <c r="B23" s="93" t="s">
        <v>74</v>
      </c>
      <c r="C23" s="75">
        <v>0.51686342592592549</v>
      </c>
      <c r="D23" s="76">
        <f t="shared" si="8"/>
        <v>0.16188283912129306</v>
      </c>
      <c r="E23" s="75">
        <v>1.2361111111111113E-2</v>
      </c>
      <c r="F23" s="76">
        <f t="shared" si="10"/>
        <v>6.6195611751580521E-2</v>
      </c>
      <c r="G23" s="82">
        <v>2.6192129629629628E-2</v>
      </c>
      <c r="H23" s="76">
        <f t="shared" si="9"/>
        <v>0.19755565255347007</v>
      </c>
      <c r="I23" s="75">
        <f t="shared" si="4"/>
        <v>0.55541666666666623</v>
      </c>
      <c r="J23" s="94">
        <f t="shared" si="5"/>
        <v>0.15814189534320394</v>
      </c>
    </row>
    <row r="24" spans="2:14" x14ac:dyDescent="0.25">
      <c r="B24" s="93" t="s">
        <v>12</v>
      </c>
      <c r="C24" s="75">
        <v>0.10298611111111113</v>
      </c>
      <c r="D24" s="76">
        <f t="shared" ref="D24" si="13">C24/C$30</f>
        <v>3.225549191618933E-2</v>
      </c>
      <c r="E24" s="75">
        <v>2.0347222222222225E-2</v>
      </c>
      <c r="F24" s="76">
        <f t="shared" si="10"/>
        <v>0.10896243956861287</v>
      </c>
      <c r="G24" s="82">
        <v>1.7592592592592592E-3</v>
      </c>
      <c r="H24" s="76">
        <f t="shared" si="9"/>
        <v>1.326931470973374E-2</v>
      </c>
      <c r="I24" s="75">
        <f t="shared" si="4"/>
        <v>0.12509259259259262</v>
      </c>
      <c r="J24" s="94">
        <f t="shared" si="5"/>
        <v>3.5617187731711047E-2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4.9212962962962931E-2</v>
      </c>
      <c r="D25" s="76">
        <f t="shared" ref="D25" si="14">C25/C$30</f>
        <v>1.5413615602116985E-2</v>
      </c>
      <c r="E25" s="75">
        <v>4.5578703703703698E-2</v>
      </c>
      <c r="F25" s="76">
        <f t="shared" si="10"/>
        <v>0.24408082310648316</v>
      </c>
      <c r="G25" s="82"/>
      <c r="H25" s="76"/>
      <c r="I25" s="75">
        <f t="shared" si="4"/>
        <v>9.4791666666666635E-2</v>
      </c>
      <c r="J25" s="94">
        <f t="shared" si="5"/>
        <v>2.698970832001419E-2</v>
      </c>
      <c r="K25" s="11"/>
      <c r="L25" s="11"/>
      <c r="M25" s="11"/>
      <c r="N25" s="11"/>
    </row>
    <row r="26" spans="2:14" x14ac:dyDescent="0.25">
      <c r="B26" s="93" t="s">
        <v>6</v>
      </c>
      <c r="C26" s="75">
        <v>2.0034722222222228E-2</v>
      </c>
      <c r="D26" s="76">
        <f t="shared" ref="D26" si="15">C26/C$30</f>
        <v>6.2749220619154576E-3</v>
      </c>
      <c r="E26" s="75"/>
      <c r="F26" s="76"/>
      <c r="G26" s="82"/>
      <c r="H26" s="76"/>
      <c r="I26" s="75">
        <f t="shared" si="4"/>
        <v>2.0034722222222228E-2</v>
      </c>
      <c r="J26" s="94">
        <f t="shared" si="5"/>
        <v>5.7044182053656396E-3</v>
      </c>
      <c r="K26" s="11"/>
      <c r="L26" s="11"/>
      <c r="M26" s="11"/>
      <c r="N26" s="11"/>
    </row>
    <row r="27" spans="2:14" x14ac:dyDescent="0.25">
      <c r="B27" s="93" t="s">
        <v>83</v>
      </c>
      <c r="C27" s="75">
        <v>1.8263888888888889E-2</v>
      </c>
      <c r="D27" s="76">
        <f t="shared" ref="D27" si="16">C27/C$30</f>
        <v>5.7202929021967584E-3</v>
      </c>
      <c r="E27" s="75"/>
      <c r="F27" s="76"/>
      <c r="G27" s="82"/>
      <c r="H27" s="76"/>
      <c r="I27" s="75">
        <f t="shared" si="4"/>
        <v>1.8263888888888889E-2</v>
      </c>
      <c r="J27" s="94">
        <f t="shared" si="5"/>
        <v>5.2002148631236141E-3</v>
      </c>
      <c r="K27" s="11"/>
      <c r="L27" s="11"/>
      <c r="M27" s="11"/>
      <c r="N27" s="11"/>
    </row>
    <row r="28" spans="2:14" x14ac:dyDescent="0.25">
      <c r="B28" s="93" t="s">
        <v>17</v>
      </c>
      <c r="C28" s="75">
        <v>3.1932870370370382E-2</v>
      </c>
      <c r="D28" s="76">
        <f t="shared" ref="D28" si="17">C28/C$30</f>
        <v>1.0001450010875072E-2</v>
      </c>
      <c r="E28" s="75">
        <v>1.1122685185185185E-2</v>
      </c>
      <c r="F28" s="76">
        <f t="shared" si="10"/>
        <v>5.9563654394446504E-2</v>
      </c>
      <c r="G28" s="75"/>
      <c r="H28" s="74"/>
      <c r="I28" s="75">
        <f t="shared" ref="I28" si="18">C28+E28+G28</f>
        <v>4.3055555555555569E-2</v>
      </c>
      <c r="J28" s="94">
        <f t="shared" ref="J28" si="19">I28/$I$30</f>
        <v>1.2259061654511946E-2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20">SUM(C7:C28)</f>
        <v>3.1928240740740783</v>
      </c>
      <c r="D30" s="90">
        <f t="shared" si="20"/>
        <v>1.0000000000000002</v>
      </c>
      <c r="E30" s="88">
        <f t="shared" si="20"/>
        <v>0.18673611111111113</v>
      </c>
      <c r="F30" s="90">
        <f t="shared" si="20"/>
        <v>1</v>
      </c>
      <c r="G30" s="88">
        <f t="shared" si="20"/>
        <v>0.13258101851851853</v>
      </c>
      <c r="H30" s="90">
        <f t="shared" si="20"/>
        <v>0.99999999999999978</v>
      </c>
      <c r="I30" s="88">
        <f t="shared" si="20"/>
        <v>3.5121412037037087</v>
      </c>
      <c r="J30" s="101">
        <f t="shared" si="20"/>
        <v>0.99999999999999967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139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3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>
        <v>7.1643518518518523E-3</v>
      </c>
      <c r="F7" s="129">
        <f t="shared" ref="F7:F28" si="0">E7/E$30</f>
        <v>9.2791077665682307E-3</v>
      </c>
    </row>
    <row r="8" spans="2:6" x14ac:dyDescent="0.25">
      <c r="B8" s="93" t="s">
        <v>13</v>
      </c>
      <c r="C8" s="75"/>
      <c r="D8" s="76"/>
      <c r="E8" s="75">
        <v>9.3865740740740732E-3</v>
      </c>
      <c r="F8" s="129">
        <f t="shared" si="0"/>
        <v>1.215728012711928E-2</v>
      </c>
    </row>
    <row r="9" spans="2:6" x14ac:dyDescent="0.25">
      <c r="B9" s="93" t="s">
        <v>0</v>
      </c>
      <c r="C9" s="75">
        <v>3.4143518518518516E-3</v>
      </c>
      <c r="D9" s="76">
        <f t="shared" ref="D9:D20" si="1">C9/C$30</f>
        <v>0.1443248532289628</v>
      </c>
      <c r="E9" s="75">
        <v>9.1921296296296279E-2</v>
      </c>
      <c r="F9" s="129">
        <f t="shared" si="0"/>
        <v>0.11905440045571063</v>
      </c>
    </row>
    <row r="10" spans="2:6" x14ac:dyDescent="0.25">
      <c r="B10" s="93" t="s">
        <v>8</v>
      </c>
      <c r="C10" s="75"/>
      <c r="D10" s="76"/>
      <c r="E10" s="75">
        <v>1.2083333333333333E-2</v>
      </c>
      <c r="F10" s="129">
        <f t="shared" si="0"/>
        <v>1.5650062210496338E-2</v>
      </c>
    </row>
    <row r="11" spans="2:6" x14ac:dyDescent="0.25">
      <c r="B11" s="93" t="s">
        <v>26</v>
      </c>
      <c r="C11" s="75"/>
      <c r="D11" s="76"/>
      <c r="E11" s="75">
        <v>1.5856481481481481E-3</v>
      </c>
      <c r="F11" s="129">
        <f t="shared" si="0"/>
        <v>2.053695903101531E-3</v>
      </c>
    </row>
    <row r="12" spans="2:6" x14ac:dyDescent="0.25">
      <c r="B12" s="93" t="s">
        <v>3</v>
      </c>
      <c r="C12" s="75"/>
      <c r="D12" s="76"/>
      <c r="E12" s="75">
        <v>0.16019675925925925</v>
      </c>
      <c r="F12" s="129">
        <f t="shared" si="0"/>
        <v>0.20748324813743274</v>
      </c>
    </row>
    <row r="13" spans="2:6" x14ac:dyDescent="0.25">
      <c r="B13" s="93" t="s">
        <v>7</v>
      </c>
      <c r="C13" s="75">
        <v>3.2986111111111115E-3</v>
      </c>
      <c r="D13" s="76">
        <f t="shared" si="1"/>
        <v>0.13943248532289629</v>
      </c>
      <c r="E13" s="75">
        <v>0.1433564814814815</v>
      </c>
      <c r="F13" s="129">
        <f t="shared" si="0"/>
        <v>0.18567209821763186</v>
      </c>
    </row>
    <row r="14" spans="2:6" x14ac:dyDescent="0.25">
      <c r="B14" s="93" t="s">
        <v>2</v>
      </c>
      <c r="C14" s="75"/>
      <c r="D14" s="76"/>
      <c r="E14" s="75">
        <v>1.4895833333333332E-2</v>
      </c>
      <c r="F14" s="129">
        <f t="shared" si="0"/>
        <v>1.929274910431876E-2</v>
      </c>
    </row>
    <row r="15" spans="2:6" x14ac:dyDescent="0.25">
      <c r="B15" s="93" t="s">
        <v>9</v>
      </c>
      <c r="C15" s="75"/>
      <c r="D15" s="76"/>
      <c r="E15" s="75">
        <v>4.4062499999999998E-2</v>
      </c>
      <c r="F15" s="129">
        <f t="shared" si="0"/>
        <v>5.7068761336551296E-2</v>
      </c>
    </row>
    <row r="16" spans="2:6" x14ac:dyDescent="0.25">
      <c r="B16" s="93" t="s">
        <v>1</v>
      </c>
      <c r="C16" s="75"/>
      <c r="D16" s="76"/>
      <c r="E16" s="75">
        <v>2.9629629629629628E-3</v>
      </c>
      <c r="F16" s="129">
        <f t="shared" si="0"/>
        <v>3.8375631474014005E-3</v>
      </c>
    </row>
    <row r="17" spans="2:6" x14ac:dyDescent="0.25">
      <c r="B17" s="93" t="s">
        <v>27</v>
      </c>
      <c r="C17" s="75">
        <v>5.3009259259259259E-3</v>
      </c>
      <c r="D17" s="76">
        <f t="shared" si="1"/>
        <v>0.22407045009784735</v>
      </c>
      <c r="E17" s="75">
        <v>3.1678240740740736E-2</v>
      </c>
      <c r="F17" s="129">
        <f t="shared" si="0"/>
        <v>4.1028946618897E-2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/>
      <c r="D19" s="76"/>
      <c r="E19" s="75">
        <v>3.9027777777777779E-2</v>
      </c>
      <c r="F19" s="129">
        <f t="shared" si="0"/>
        <v>5.0547902082177826E-2</v>
      </c>
    </row>
    <row r="20" spans="2:6" x14ac:dyDescent="0.25">
      <c r="B20" s="93" t="s">
        <v>14</v>
      </c>
      <c r="C20" s="75">
        <v>1.1643518518518518E-2</v>
      </c>
      <c r="D20" s="76">
        <f t="shared" si="1"/>
        <v>0.49217221135029354</v>
      </c>
      <c r="E20" s="75">
        <v>5.1493055555555556E-2</v>
      </c>
      <c r="F20" s="129">
        <f t="shared" si="0"/>
        <v>6.6692650167143874E-2</v>
      </c>
    </row>
    <row r="21" spans="2:6" x14ac:dyDescent="0.25">
      <c r="B21" s="93" t="s">
        <v>11</v>
      </c>
      <c r="C21" s="75"/>
      <c r="D21" s="76"/>
      <c r="E21" s="75">
        <v>1.8148148148148149E-2</v>
      </c>
      <c r="F21" s="129">
        <f t="shared" si="0"/>
        <v>2.350507427783358E-2</v>
      </c>
    </row>
    <row r="22" spans="2:6" x14ac:dyDescent="0.25">
      <c r="B22" s="93" t="s">
        <v>15</v>
      </c>
      <c r="C22" s="75"/>
      <c r="D22" s="76"/>
      <c r="E22" s="75">
        <v>2.5532407407407406E-2</v>
      </c>
      <c r="F22" s="129">
        <f t="shared" si="0"/>
        <v>3.3069001184248006E-2</v>
      </c>
    </row>
    <row r="23" spans="2:6" s="11" customFormat="1" x14ac:dyDescent="0.25">
      <c r="B23" s="93" t="s">
        <v>74</v>
      </c>
      <c r="C23" s="75"/>
      <c r="D23" s="76"/>
      <c r="E23" s="75">
        <v>9.3252314814814816E-2</v>
      </c>
      <c r="F23" s="129">
        <f t="shared" si="0"/>
        <v>0.12077830577583237</v>
      </c>
    </row>
    <row r="24" spans="2:6" x14ac:dyDescent="0.25">
      <c r="B24" s="93" t="s">
        <v>12</v>
      </c>
      <c r="C24" s="75"/>
      <c r="D24" s="76"/>
      <c r="E24" s="75">
        <v>9.6412037037037039E-3</v>
      </c>
      <c r="F24" s="129">
        <f t="shared" si="0"/>
        <v>1.248707071009909E-2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75"/>
      <c r="D26" s="76"/>
      <c r="E26" s="75">
        <v>3.1134259259259262E-3</v>
      </c>
      <c r="F26" s="129">
        <f t="shared" si="0"/>
        <v>4.0324394009803788E-3</v>
      </c>
    </row>
    <row r="27" spans="2:6" x14ac:dyDescent="0.25">
      <c r="B27" s="93" t="s">
        <v>83</v>
      </c>
      <c r="C27" s="75"/>
      <c r="D27" s="76"/>
      <c r="E27" s="75">
        <v>1.1631944444444445E-2</v>
      </c>
      <c r="F27" s="129">
        <f t="shared" si="0"/>
        <v>1.5065433449759406E-2</v>
      </c>
    </row>
    <row r="28" spans="2:6" x14ac:dyDescent="0.25">
      <c r="B28" s="93" t="s">
        <v>17</v>
      </c>
      <c r="C28" s="75"/>
      <c r="D28" s="76"/>
      <c r="E28" s="75">
        <v>9.6064814814814808E-4</v>
      </c>
      <c r="F28" s="129">
        <f t="shared" si="0"/>
        <v>1.2442099266965479E-3</v>
      </c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2.3657407407407408E-2</v>
      </c>
      <c r="D30" s="124">
        <f>SUM(D7:D28)</f>
        <v>1</v>
      </c>
      <c r="E30" s="123">
        <f>SUM(E7:E28)</f>
        <v>0.77209490740740727</v>
      </c>
      <c r="F30" s="130">
        <f>SUM(F7:F28)</f>
        <v>1.0000000000000002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134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3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49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/>
      <c r="D7" s="112"/>
      <c r="E7" s="103"/>
      <c r="F7" s="133"/>
    </row>
    <row r="8" spans="2:6" x14ac:dyDescent="0.25">
      <c r="B8" s="93" t="s">
        <v>13</v>
      </c>
      <c r="C8" s="103"/>
      <c r="D8" s="112"/>
      <c r="E8" s="103"/>
      <c r="F8" s="133"/>
    </row>
    <row r="9" spans="2:6" x14ac:dyDescent="0.25">
      <c r="B9" s="93" t="s">
        <v>0</v>
      </c>
      <c r="C9" s="75"/>
      <c r="D9" s="111"/>
      <c r="E9" s="103"/>
      <c r="F9" s="133"/>
    </row>
    <row r="10" spans="2:6" x14ac:dyDescent="0.25">
      <c r="B10" s="93" t="s">
        <v>8</v>
      </c>
      <c r="C10" s="75"/>
      <c r="D10" s="111"/>
      <c r="E10" s="103"/>
      <c r="F10" s="133"/>
    </row>
    <row r="11" spans="2:6" x14ac:dyDescent="0.25">
      <c r="B11" s="93" t="s">
        <v>26</v>
      </c>
      <c r="C11" s="75"/>
      <c r="D11" s="111"/>
      <c r="E11" s="103"/>
      <c r="F11" s="133"/>
    </row>
    <row r="12" spans="2:6" x14ac:dyDescent="0.25">
      <c r="B12" s="93" t="s">
        <v>3</v>
      </c>
      <c r="C12" s="75"/>
      <c r="D12" s="76"/>
      <c r="E12" s="75"/>
      <c r="F12" s="140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11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74</v>
      </c>
      <c r="C23" s="75"/>
      <c r="D23" s="76"/>
      <c r="E23" s="103"/>
      <c r="F23" s="133"/>
    </row>
    <row r="24" spans="2:6" x14ac:dyDescent="0.25">
      <c r="B24" s="93" t="s">
        <v>12</v>
      </c>
      <c r="C24" s="75"/>
      <c r="D24" s="76"/>
      <c r="E24" s="103"/>
      <c r="F24" s="133"/>
    </row>
    <row r="25" spans="2:6" s="12" customFormat="1" x14ac:dyDescent="0.25">
      <c r="B25" s="93" t="s">
        <v>5</v>
      </c>
      <c r="C25" s="75">
        <v>1.2592592592592596E-2</v>
      </c>
      <c r="D25" s="76">
        <f t="shared" ref="D25" si="0">C25/C$30</f>
        <v>1</v>
      </c>
      <c r="E25" s="103"/>
      <c r="F25" s="133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83</v>
      </c>
      <c r="C27" s="82"/>
      <c r="D27" s="111"/>
      <c r="E27" s="103"/>
      <c r="F27" s="133"/>
    </row>
    <row r="28" spans="2:6" x14ac:dyDescent="0.25">
      <c r="B28" s="93" t="s">
        <v>17</v>
      </c>
      <c r="C28" s="82"/>
      <c r="D28" s="111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1.2592592592592596E-2</v>
      </c>
      <c r="D30" s="124">
        <f>SUM(D7:D28)</f>
        <v>1</v>
      </c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57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82"/>
      <c r="D19" s="74"/>
      <c r="E19" s="103"/>
      <c r="F19" s="133"/>
    </row>
    <row r="20" spans="2:6" x14ac:dyDescent="0.25">
      <c r="B20" s="93" t="s">
        <v>14</v>
      </c>
      <c r="C20" s="82"/>
      <c r="D20" s="74"/>
      <c r="E20" s="103"/>
      <c r="F20" s="133"/>
    </row>
    <row r="21" spans="2:6" x14ac:dyDescent="0.25">
      <c r="B21" s="93" t="s">
        <v>11</v>
      </c>
      <c r="C21" s="82"/>
      <c r="D21" s="74"/>
      <c r="E21" s="103"/>
      <c r="F21" s="133"/>
    </row>
    <row r="22" spans="2:6" x14ac:dyDescent="0.25">
      <c r="B22" s="93" t="s">
        <v>15</v>
      </c>
      <c r="C22" s="82"/>
      <c r="D22" s="74"/>
      <c r="E22" s="103"/>
      <c r="F22" s="133"/>
    </row>
    <row r="23" spans="2:6" s="11" customFormat="1" x14ac:dyDescent="0.25">
      <c r="B23" s="93" t="s">
        <v>74</v>
      </c>
      <c r="C23" s="82"/>
      <c r="D23" s="74"/>
      <c r="E23" s="81"/>
      <c r="F23" s="134"/>
    </row>
    <row r="24" spans="2:6" x14ac:dyDescent="0.25">
      <c r="B24" s="93" t="s">
        <v>12</v>
      </c>
      <c r="C24" s="82"/>
      <c r="D24" s="111"/>
      <c r="E24" s="71"/>
      <c r="F24" s="135"/>
    </row>
    <row r="25" spans="2:6" s="12" customFormat="1" x14ac:dyDescent="0.25">
      <c r="B25" s="93" t="s">
        <v>5</v>
      </c>
      <c r="C25" s="82"/>
      <c r="D25" s="111"/>
      <c r="E25" s="72"/>
      <c r="F25" s="92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103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62</v>
      </c>
      <c r="D5" s="187"/>
      <c r="E5" s="187" t="s">
        <v>102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4"/>
      <c r="E9" s="75"/>
      <c r="F9" s="129"/>
    </row>
    <row r="10" spans="2:6" x14ac:dyDescent="0.25">
      <c r="B10" s="93" t="s">
        <v>8</v>
      </c>
      <c r="C10" s="75"/>
      <c r="D10" s="74"/>
      <c r="E10" s="75"/>
      <c r="F10" s="129"/>
    </row>
    <row r="11" spans="2:6" x14ac:dyDescent="0.25">
      <c r="B11" s="93" t="s">
        <v>26</v>
      </c>
      <c r="C11" s="75"/>
      <c r="D11" s="74"/>
      <c r="E11" s="75"/>
      <c r="F11" s="129"/>
    </row>
    <row r="12" spans="2:6" x14ac:dyDescent="0.25">
      <c r="B12" s="93" t="s">
        <v>3</v>
      </c>
      <c r="C12" s="75"/>
      <c r="D12" s="74"/>
      <c r="E12" s="75"/>
      <c r="F12" s="129"/>
    </row>
    <row r="13" spans="2:6" x14ac:dyDescent="0.25">
      <c r="B13" s="93" t="s">
        <v>7</v>
      </c>
      <c r="C13" s="75"/>
      <c r="D13" s="74"/>
      <c r="E13" s="75"/>
      <c r="F13" s="129"/>
    </row>
    <row r="14" spans="2:6" x14ac:dyDescent="0.25">
      <c r="B14" s="93" t="s">
        <v>2</v>
      </c>
      <c r="C14" s="75"/>
      <c r="D14" s="74"/>
      <c r="E14" s="75"/>
      <c r="F14" s="129"/>
    </row>
    <row r="15" spans="2:6" x14ac:dyDescent="0.25">
      <c r="B15" s="93" t="s">
        <v>9</v>
      </c>
      <c r="C15" s="75"/>
      <c r="D15" s="74"/>
      <c r="E15" s="75"/>
      <c r="F15" s="129"/>
    </row>
    <row r="16" spans="2:6" x14ac:dyDescent="0.25">
      <c r="B16" s="93" t="s">
        <v>1</v>
      </c>
      <c r="C16" s="75"/>
      <c r="D16" s="74"/>
      <c r="E16" s="75"/>
      <c r="F16" s="129"/>
    </row>
    <row r="17" spans="2:6" x14ac:dyDescent="0.25">
      <c r="B17" s="93" t="s">
        <v>27</v>
      </c>
      <c r="C17" s="75"/>
      <c r="D17" s="74"/>
      <c r="E17" s="75"/>
      <c r="F17" s="129"/>
    </row>
    <row r="18" spans="2:6" x14ac:dyDescent="0.25">
      <c r="B18" s="93" t="s">
        <v>16</v>
      </c>
      <c r="C18" s="75"/>
      <c r="D18" s="74"/>
      <c r="E18" s="75"/>
      <c r="F18" s="129"/>
    </row>
    <row r="19" spans="2:6" x14ac:dyDescent="0.25">
      <c r="B19" s="93" t="s">
        <v>4</v>
      </c>
      <c r="C19" s="75"/>
      <c r="D19" s="74"/>
      <c r="E19" s="75"/>
      <c r="F19" s="129"/>
    </row>
    <row r="20" spans="2:6" x14ac:dyDescent="0.25">
      <c r="B20" s="93" t="s">
        <v>14</v>
      </c>
      <c r="C20" s="75"/>
      <c r="D20" s="74"/>
      <c r="E20" s="75"/>
      <c r="F20" s="129"/>
    </row>
    <row r="21" spans="2:6" x14ac:dyDescent="0.25">
      <c r="B21" s="93" t="s">
        <v>11</v>
      </c>
      <c r="C21" s="75"/>
      <c r="D21" s="74"/>
      <c r="E21" s="75"/>
      <c r="F21" s="129"/>
    </row>
    <row r="22" spans="2:6" x14ac:dyDescent="0.25">
      <c r="B22" s="93" t="s">
        <v>15</v>
      </c>
      <c r="C22" s="75"/>
      <c r="D22" s="76"/>
      <c r="E22" s="75"/>
      <c r="F22" s="129"/>
    </row>
    <row r="23" spans="2:6" s="11" customFormat="1" x14ac:dyDescent="0.25">
      <c r="B23" s="93" t="s">
        <v>74</v>
      </c>
      <c r="C23" s="75"/>
      <c r="D23" s="74"/>
      <c r="E23" s="75"/>
      <c r="F23" s="129"/>
    </row>
    <row r="24" spans="2:6" x14ac:dyDescent="0.25">
      <c r="B24" s="93" t="s">
        <v>12</v>
      </c>
      <c r="C24" s="75"/>
      <c r="D24" s="74"/>
      <c r="E24" s="75"/>
      <c r="F24" s="129"/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111"/>
      <c r="E26" s="75"/>
      <c r="F26" s="94"/>
    </row>
    <row r="27" spans="2:6" x14ac:dyDescent="0.25">
      <c r="B27" s="93" t="s">
        <v>83</v>
      </c>
      <c r="C27" s="82"/>
      <c r="D27" s="111"/>
      <c r="E27" s="75"/>
      <c r="F27" s="129"/>
    </row>
    <row r="28" spans="2:6" x14ac:dyDescent="0.25">
      <c r="B28" s="93" t="s">
        <v>17</v>
      </c>
      <c r="C28" s="82"/>
      <c r="D28" s="111"/>
      <c r="E28" s="75"/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132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8.9351851851851849E-2</v>
      </c>
      <c r="D7" s="18">
        <f>C7/C$30</f>
        <v>2.8430852630958663E-2</v>
      </c>
      <c r="E7" s="17">
        <v>1.3263888888888888E-2</v>
      </c>
      <c r="F7" s="17">
        <f>E7/E$30</f>
        <v>1.181236278178051E-2</v>
      </c>
      <c r="G7" s="17">
        <v>2.3842592592592589E-2</v>
      </c>
      <c r="H7" s="18">
        <f>G7/G$30</f>
        <v>3.7796778099886151E-2</v>
      </c>
      <c r="I7" s="17">
        <f>C7+E7+G7</f>
        <v>0.12645833333333331</v>
      </c>
      <c r="J7" s="32">
        <f>I7/$I$30</f>
        <v>2.5826429187694237E-2</v>
      </c>
    </row>
    <row r="8" spans="2:10" s="5" customFormat="1" x14ac:dyDescent="0.25">
      <c r="B8" s="16" t="s">
        <v>13</v>
      </c>
      <c r="C8" s="17">
        <v>5.5150462962962922E-2</v>
      </c>
      <c r="D8" s="18">
        <f t="shared" ref="D8:F28" si="0">C8/C$30</f>
        <v>1.7548317718460871E-2</v>
      </c>
      <c r="E8" s="17">
        <v>1.0474537037037037E-2</v>
      </c>
      <c r="F8" s="18">
        <f t="shared" si="0"/>
        <v>9.3282620571652382E-3</v>
      </c>
      <c r="G8" s="17">
        <v>1.480324074074074E-2</v>
      </c>
      <c r="H8" s="18">
        <f t="shared" ref="H8" si="1">G8/G$30</f>
        <v>2.3467028732890482E-2</v>
      </c>
      <c r="I8" s="17">
        <f t="shared" ref="I8:I27" si="2">C8+E8+G8</f>
        <v>8.0428240740740703E-2</v>
      </c>
      <c r="J8" s="32">
        <f t="shared" ref="J8:J28" si="3">I8/$I$30</f>
        <v>1.6425760243939887E-2</v>
      </c>
    </row>
    <row r="9" spans="2:10" s="5" customFormat="1" x14ac:dyDescent="0.25">
      <c r="B9" s="16" t="s">
        <v>0</v>
      </c>
      <c r="C9" s="17">
        <v>0.67282407407407663</v>
      </c>
      <c r="D9" s="18">
        <f t="shared" si="0"/>
        <v>0.21408579341229214</v>
      </c>
      <c r="E9" s="17">
        <v>0.16451388888888882</v>
      </c>
      <c r="F9" s="18">
        <f t="shared" si="0"/>
        <v>0.14651040539286919</v>
      </c>
      <c r="G9" s="17">
        <v>0.17920138888888973</v>
      </c>
      <c r="H9" s="18">
        <f t="shared" ref="H9" si="4">G9/G$30</f>
        <v>0.28408131811676707</v>
      </c>
      <c r="I9" s="17">
        <f t="shared" si="2"/>
        <v>1.0165393518518553</v>
      </c>
      <c r="J9" s="32">
        <f t="shared" si="3"/>
        <v>0.20760657597711929</v>
      </c>
    </row>
    <row r="10" spans="2:10" s="5" customFormat="1" x14ac:dyDescent="0.25">
      <c r="B10" s="16" t="s">
        <v>8</v>
      </c>
      <c r="C10" s="17">
        <v>4.8240740740740765E-2</v>
      </c>
      <c r="D10" s="18">
        <f t="shared" si="0"/>
        <v>1.534971421837251E-2</v>
      </c>
      <c r="E10" s="17">
        <v>2.3101851851851842E-2</v>
      </c>
      <c r="F10" s="18">
        <f t="shared" si="0"/>
        <v>2.0573713885195365E-2</v>
      </c>
      <c r="G10" s="17">
        <v>2.0868055555555553E-2</v>
      </c>
      <c r="H10" s="18">
        <f t="shared" ref="H10" si="5">G10/G$30</f>
        <v>3.3081354812667343E-2</v>
      </c>
      <c r="I10" s="17">
        <f t="shared" si="2"/>
        <v>9.2210648148148167E-2</v>
      </c>
      <c r="J10" s="32">
        <f t="shared" si="3"/>
        <v>1.8832066752549888E-2</v>
      </c>
    </row>
    <row r="11" spans="2:10" s="5" customFormat="1" x14ac:dyDescent="0.25">
      <c r="B11" s="16" t="s">
        <v>26</v>
      </c>
      <c r="C11" s="17">
        <v>2.3449074074074081E-2</v>
      </c>
      <c r="D11" s="18">
        <f t="shared" si="0"/>
        <v>7.4612574391609158E-3</v>
      </c>
      <c r="E11" s="17">
        <v>3.703703703703703E-4</v>
      </c>
      <c r="F11" s="18">
        <f t="shared" si="0"/>
        <v>3.2983910036385363E-4</v>
      </c>
      <c r="G11" s="17">
        <v>3.657407407407407E-3</v>
      </c>
      <c r="H11" s="18">
        <f t="shared" ref="H11" si="6">G11/G$30</f>
        <v>5.7979523687204E-3</v>
      </c>
      <c r="I11" s="17">
        <f t="shared" si="2"/>
        <v>2.747685185185186E-2</v>
      </c>
      <c r="J11" s="32">
        <f t="shared" si="3"/>
        <v>5.6115635082908798E-3</v>
      </c>
    </row>
    <row r="12" spans="2:10" s="5" customFormat="1" x14ac:dyDescent="0.25">
      <c r="B12" s="16" t="s">
        <v>3</v>
      </c>
      <c r="C12" s="17">
        <v>0.29321759259259306</v>
      </c>
      <c r="D12" s="18">
        <f t="shared" si="0"/>
        <v>9.3298862765894816E-2</v>
      </c>
      <c r="E12" s="17">
        <v>6.6724537037037082E-2</v>
      </c>
      <c r="F12" s="18">
        <f t="shared" si="0"/>
        <v>5.9422575424925558E-2</v>
      </c>
      <c r="G12" s="17">
        <v>8.8622685185185679E-2</v>
      </c>
      <c r="H12" s="18">
        <f t="shared" ref="H12" si="7">G12/G$30</f>
        <v>0.14049025723826694</v>
      </c>
      <c r="I12" s="17">
        <f t="shared" si="2"/>
        <v>0.4485648148148158</v>
      </c>
      <c r="J12" s="32">
        <f t="shared" si="3"/>
        <v>9.1609837964330976E-2</v>
      </c>
    </row>
    <row r="13" spans="2:10" s="5" customFormat="1" x14ac:dyDescent="0.25">
      <c r="B13" s="16" t="s">
        <v>7</v>
      </c>
      <c r="C13" s="17">
        <v>7.8969907407407447E-2</v>
      </c>
      <c r="D13" s="18">
        <f t="shared" si="0"/>
        <v>2.5127423251428894E-2</v>
      </c>
      <c r="E13" s="17">
        <v>2.5729166666666674E-2</v>
      </c>
      <c r="F13" s="18">
        <f t="shared" si="0"/>
        <v>2.2913510003401468E-2</v>
      </c>
      <c r="G13" s="17">
        <v>1.2256944444444437E-2</v>
      </c>
      <c r="H13" s="18">
        <f t="shared" ref="H13" si="8">G13/G$30</f>
        <v>1.9430479615426901E-2</v>
      </c>
      <c r="I13" s="17">
        <f t="shared" si="2"/>
        <v>0.11695601851851856</v>
      </c>
      <c r="J13" s="32">
        <f t="shared" si="3"/>
        <v>2.3885783172400733E-2</v>
      </c>
    </row>
    <row r="14" spans="2:10" s="5" customFormat="1" x14ac:dyDescent="0.25">
      <c r="B14" s="16" t="s">
        <v>2</v>
      </c>
      <c r="C14" s="17">
        <v>0.17560185185185204</v>
      </c>
      <c r="D14" s="18">
        <f t="shared" si="0"/>
        <v>5.5874727476283075E-2</v>
      </c>
      <c r="E14" s="17">
        <v>6.137731481481485E-2</v>
      </c>
      <c r="F14" s="18">
        <f t="shared" si="0"/>
        <v>5.466052341342241E-2</v>
      </c>
      <c r="G14" s="17">
        <v>2.2916666666666662E-2</v>
      </c>
      <c r="H14" s="18">
        <f t="shared" ref="H14" si="9">G14/G$30</f>
        <v>3.6328942057172124E-2</v>
      </c>
      <c r="I14" s="17">
        <f t="shared" si="2"/>
        <v>0.25989583333333355</v>
      </c>
      <c r="J14" s="32">
        <f t="shared" si="3"/>
        <v>5.3078204961529811E-2</v>
      </c>
    </row>
    <row r="15" spans="2:10" s="5" customFormat="1" x14ac:dyDescent="0.25">
      <c r="B15" s="16" t="s">
        <v>9</v>
      </c>
      <c r="C15" s="17">
        <v>0.20075231481481459</v>
      </c>
      <c r="D15" s="18">
        <f t="shared" si="0"/>
        <v>6.3877349596370148E-2</v>
      </c>
      <c r="E15" s="17">
        <v>7.4351851851851808E-2</v>
      </c>
      <c r="F15" s="18">
        <f t="shared" si="0"/>
        <v>6.6215199398043587E-2</v>
      </c>
      <c r="G15" s="17">
        <v>2.3032407407407404E-2</v>
      </c>
      <c r="H15" s="18">
        <f t="shared" ref="H15" si="10">G15/G$30</f>
        <v>3.6512421562511381E-2</v>
      </c>
      <c r="I15" s="17">
        <f t="shared" si="2"/>
        <v>0.29813657407407379</v>
      </c>
      <c r="J15" s="32">
        <f t="shared" si="3"/>
        <v>6.0888064199690221E-2</v>
      </c>
    </row>
    <row r="16" spans="2:10" s="5" customFormat="1" x14ac:dyDescent="0.25">
      <c r="B16" s="16" t="s">
        <v>1</v>
      </c>
      <c r="C16" s="17">
        <v>8.2881944444444494E-2</v>
      </c>
      <c r="D16" s="18">
        <f t="shared" si="0"/>
        <v>2.6372193742266209E-2</v>
      </c>
      <c r="E16" s="17">
        <v>2.3981481481481475E-2</v>
      </c>
      <c r="F16" s="18">
        <f t="shared" si="0"/>
        <v>2.135708174855952E-2</v>
      </c>
      <c r="G16" s="17">
        <v>1.5416666666666672E-2</v>
      </c>
      <c r="H16" s="18">
        <f t="shared" ref="H16" si="11">G16/G$30</f>
        <v>2.4439470111188535E-2</v>
      </c>
      <c r="I16" s="17">
        <f t="shared" si="2"/>
        <v>0.12228009259259265</v>
      </c>
      <c r="J16" s="32">
        <f t="shared" si="3"/>
        <v>2.4973112243088944E-2</v>
      </c>
    </row>
    <row r="17" spans="2:10" s="5" customFormat="1" x14ac:dyDescent="0.25">
      <c r="B17" s="16" t="s">
        <v>27</v>
      </c>
      <c r="C17" s="17">
        <v>0.10327546296296301</v>
      </c>
      <c r="D17" s="18">
        <f t="shared" si="0"/>
        <v>3.286120440751869E-2</v>
      </c>
      <c r="E17" s="17">
        <v>3.0289351851851859E-2</v>
      </c>
      <c r="F17" s="18">
        <f t="shared" si="0"/>
        <v>2.6974653926631415E-2</v>
      </c>
      <c r="G17" s="17">
        <v>2.0983796296296282E-2</v>
      </c>
      <c r="H17" s="18">
        <f t="shared" ref="H17" si="12">G17/G$30</f>
        <v>3.3264834318006579E-2</v>
      </c>
      <c r="I17" s="17">
        <f t="shared" si="2"/>
        <v>0.15454861111111115</v>
      </c>
      <c r="J17" s="32">
        <f t="shared" si="3"/>
        <v>3.1563271914999205E-2</v>
      </c>
    </row>
    <row r="18" spans="2:10" s="5" customFormat="1" x14ac:dyDescent="0.25">
      <c r="B18" s="16" t="s">
        <v>16</v>
      </c>
      <c r="C18" s="17">
        <v>2.0370370370370365E-2</v>
      </c>
      <c r="D18" s="18">
        <f t="shared" si="0"/>
        <v>6.4816451593895383E-3</v>
      </c>
      <c r="E18" s="17">
        <v>1.819444444444444E-2</v>
      </c>
      <c r="F18" s="18">
        <f t="shared" si="0"/>
        <v>1.620334580537431E-2</v>
      </c>
      <c r="G18" s="17">
        <v>4.2361111111111115E-3</v>
      </c>
      <c r="H18" s="18">
        <f t="shared" ref="H18" si="13">G18/G$30</f>
        <v>6.7153498954166677E-3</v>
      </c>
      <c r="I18" s="17">
        <f t="shared" si="2"/>
        <v>4.2800925925925916E-2</v>
      </c>
      <c r="J18" s="32">
        <f t="shared" si="3"/>
        <v>8.7411802247934541E-3</v>
      </c>
    </row>
    <row r="19" spans="2:10" s="5" customFormat="1" x14ac:dyDescent="0.25">
      <c r="B19" s="16" t="s">
        <v>4</v>
      </c>
      <c r="C19" s="17">
        <v>0.12662037037037027</v>
      </c>
      <c r="D19" s="18">
        <f t="shared" si="0"/>
        <v>4.0289317070296315E-2</v>
      </c>
      <c r="E19" s="17">
        <v>2.087962962962963E-2</v>
      </c>
      <c r="F19" s="18">
        <f t="shared" si="0"/>
        <v>1.8594679283012252E-2</v>
      </c>
      <c r="G19" s="17">
        <v>2.1643518518518517E-2</v>
      </c>
      <c r="H19" s="18">
        <f t="shared" ref="H19" si="14">G19/G$30</f>
        <v>3.4310667498440341E-2</v>
      </c>
      <c r="I19" s="17">
        <f t="shared" si="2"/>
        <v>0.16914351851851842</v>
      </c>
      <c r="J19" s="32">
        <f t="shared" si="3"/>
        <v>3.4543971823994456E-2</v>
      </c>
    </row>
    <row r="20" spans="2:10" s="5" customFormat="1" x14ac:dyDescent="0.25">
      <c r="B20" s="16" t="s">
        <v>14</v>
      </c>
      <c r="C20" s="17">
        <v>3.3483796296296282E-2</v>
      </c>
      <c r="D20" s="18">
        <f t="shared" si="0"/>
        <v>1.0654204230746553E-2</v>
      </c>
      <c r="E20" s="17">
        <v>1.3310185185185187E-2</v>
      </c>
      <c r="F20" s="18">
        <f t="shared" si="0"/>
        <v>1.1853592669325994E-2</v>
      </c>
      <c r="G20" s="17">
        <v>9.2824074074074094E-3</v>
      </c>
      <c r="H20" s="18">
        <f t="shared" ref="H20" si="15">G20/G$30</f>
        <v>1.4715056328208109E-2</v>
      </c>
      <c r="I20" s="17">
        <f t="shared" si="2"/>
        <v>5.6076388888888884E-2</v>
      </c>
      <c r="J20" s="32">
        <f t="shared" si="3"/>
        <v>1.1452411624966007E-2</v>
      </c>
    </row>
    <row r="21" spans="2:10" s="5" customFormat="1" x14ac:dyDescent="0.25">
      <c r="B21" s="16" t="s">
        <v>11</v>
      </c>
      <c r="C21" s="17">
        <v>5.8564814814814806E-2</v>
      </c>
      <c r="D21" s="18">
        <f t="shared" si="0"/>
        <v>1.8634729833244924E-2</v>
      </c>
      <c r="E21" s="17">
        <v>7.8819444444444449E-3</v>
      </c>
      <c r="F21" s="18">
        <f t="shared" si="0"/>
        <v>7.0193883546182615E-3</v>
      </c>
      <c r="G21" s="17">
        <v>1.3206018518518516E-2</v>
      </c>
      <c r="H21" s="18">
        <f t="shared" ref="H21" si="16">G21/G$30</f>
        <v>2.0935011559208787E-2</v>
      </c>
      <c r="I21" s="17">
        <f t="shared" si="2"/>
        <v>7.9652777777777767E-2</v>
      </c>
      <c r="J21" s="32">
        <f t="shared" si="3"/>
        <v>1.6267388401035306E-2</v>
      </c>
    </row>
    <row r="22" spans="2:10" s="5" customFormat="1" x14ac:dyDescent="0.25">
      <c r="B22" s="16" t="s">
        <v>15</v>
      </c>
      <c r="C22" s="17">
        <v>4.2233796296296283E-2</v>
      </c>
      <c r="D22" s="18">
        <f t="shared" si="0"/>
        <v>1.3438365446938877E-2</v>
      </c>
      <c r="E22" s="17">
        <v>7.9050925925925903E-3</v>
      </c>
      <c r="F22" s="18">
        <f t="shared" si="0"/>
        <v>7.0400032983909998E-3</v>
      </c>
      <c r="G22" s="17">
        <v>6.0185185185185168E-3</v>
      </c>
      <c r="H22" s="18">
        <f t="shared" ref="H22" si="17">G22/G$30</f>
        <v>9.5409342776411627E-3</v>
      </c>
      <c r="I22" s="17">
        <f t="shared" si="2"/>
        <v>5.6157407407407392E-2</v>
      </c>
      <c r="J22" s="32">
        <f t="shared" si="3"/>
        <v>1.146895793691126E-2</v>
      </c>
    </row>
    <row r="23" spans="2:10" s="6" customFormat="1" x14ac:dyDescent="0.25">
      <c r="B23" s="16" t="s">
        <v>74</v>
      </c>
      <c r="C23" s="17">
        <v>6.6712962962963029E-2</v>
      </c>
      <c r="D23" s="18">
        <f t="shared" si="0"/>
        <v>2.1227387897000766E-2</v>
      </c>
      <c r="E23" s="17">
        <v>2.7916666666666669E-2</v>
      </c>
      <c r="F23" s="18">
        <f t="shared" si="0"/>
        <v>2.4861622189925475E-2</v>
      </c>
      <c r="G23" s="17">
        <v>3.9432870370370368E-2</v>
      </c>
      <c r="H23" s="18">
        <f t="shared" ref="H23" si="18">G23/G$30</f>
        <v>6.2511467469083565E-2</v>
      </c>
      <c r="I23" s="17">
        <f t="shared" si="2"/>
        <v>0.13406250000000008</v>
      </c>
      <c r="J23" s="32">
        <f t="shared" si="3"/>
        <v>2.7379418751698938E-2</v>
      </c>
    </row>
    <row r="24" spans="2:10" s="5" customFormat="1" x14ac:dyDescent="0.25">
      <c r="B24" s="16" t="s">
        <v>12</v>
      </c>
      <c r="C24" s="17">
        <v>0.10631944444444449</v>
      </c>
      <c r="D24" s="18">
        <f t="shared" si="0"/>
        <v>3.3829768428495652E-2</v>
      </c>
      <c r="E24" s="17">
        <v>6.5925925925925943E-2</v>
      </c>
      <c r="F24" s="18">
        <f t="shared" si="0"/>
        <v>5.8711359864765972E-2</v>
      </c>
      <c r="G24" s="17">
        <v>4.2662037037037033E-2</v>
      </c>
      <c r="H24" s="18">
        <f t="shared" ref="H24" si="19">G24/G$30</f>
        <v>6.7630545668048714E-2</v>
      </c>
      <c r="I24" s="17">
        <f t="shared" si="2"/>
        <v>0.21490740740740746</v>
      </c>
      <c r="J24" s="32">
        <f t="shared" si="3"/>
        <v>4.3890274314214425E-2</v>
      </c>
    </row>
    <row r="25" spans="2:10" s="5" customFormat="1" x14ac:dyDescent="0.25">
      <c r="B25" s="16" t="s">
        <v>5</v>
      </c>
      <c r="C25" s="17">
        <v>8.8946759259259281E-2</v>
      </c>
      <c r="D25" s="18">
        <f t="shared" si="0"/>
        <v>2.8301956278357174E-2</v>
      </c>
      <c r="E25" s="17">
        <v>3.2245370370370376E-2</v>
      </c>
      <c r="F25" s="18">
        <f t="shared" si="0"/>
        <v>2.8716616675428016E-2</v>
      </c>
      <c r="G25" s="17">
        <v>2.3368055555555555E-2</v>
      </c>
      <c r="H25" s="18">
        <f t="shared" ref="H25" si="20">G25/G$30</f>
        <v>3.704451212799522E-2</v>
      </c>
      <c r="I25" s="17">
        <f t="shared" si="2"/>
        <v>0.14456018518518521</v>
      </c>
      <c r="J25" s="32">
        <f t="shared" si="3"/>
        <v>2.9523348028034153E-2</v>
      </c>
    </row>
    <row r="26" spans="2:10" s="5" customFormat="1" x14ac:dyDescent="0.25">
      <c r="B26" s="16" t="s">
        <v>6</v>
      </c>
      <c r="C26" s="17">
        <v>0.48189814814814802</v>
      </c>
      <c r="D26" s="18">
        <f t="shared" si="0"/>
        <v>0.15333510105474024</v>
      </c>
      <c r="E26" s="17">
        <v>0.2526620370370371</v>
      </c>
      <c r="F26" s="18">
        <f t="shared" si="0"/>
        <v>0.22501211127946649</v>
      </c>
      <c r="G26" s="17">
        <v>6.1342592592592601E-4</v>
      </c>
      <c r="H26" s="18">
        <f t="shared" ref="H26" si="21">G26/G$30</f>
        <v>9.7244137829804208E-4</v>
      </c>
      <c r="I26" s="17">
        <f t="shared" si="2"/>
        <v>0.73517361111111101</v>
      </c>
      <c r="J26" s="32">
        <f t="shared" si="3"/>
        <v>0.15014359835009614</v>
      </c>
    </row>
    <row r="27" spans="2:10" s="5" customFormat="1" x14ac:dyDescent="0.25">
      <c r="B27" s="16" t="s">
        <v>83</v>
      </c>
      <c r="C27" s="17">
        <v>0.28078703703703706</v>
      </c>
      <c r="D27" s="18">
        <f t="shared" si="0"/>
        <v>8.9343586117494461E-2</v>
      </c>
      <c r="E27" s="17">
        <v>0.17775462962962979</v>
      </c>
      <c r="F27" s="18">
        <f t="shared" si="0"/>
        <v>0.15830215323087718</v>
      </c>
      <c r="G27" s="17">
        <v>4.3078703703703702E-2</v>
      </c>
      <c r="H27" s="18">
        <f t="shared" ref="H27" si="22">G27/G$30</f>
        <v>6.829107188727003E-2</v>
      </c>
      <c r="I27" s="17">
        <f t="shared" si="2"/>
        <v>0.50162037037037055</v>
      </c>
      <c r="J27" s="32">
        <f t="shared" si="3"/>
        <v>0.10244530852962373</v>
      </c>
    </row>
    <row r="28" spans="2:10" s="5" customFormat="1" x14ac:dyDescent="0.25">
      <c r="B28" s="16" t="s">
        <v>17</v>
      </c>
      <c r="C28" s="17">
        <v>1.3124999999999993E-2</v>
      </c>
      <c r="D28" s="18">
        <f t="shared" si="0"/>
        <v>4.1762418242884854E-3</v>
      </c>
      <c r="E28" s="17">
        <v>4.0277777777777777E-3</v>
      </c>
      <c r="F28" s="18">
        <f t="shared" si="0"/>
        <v>3.5870002164569087E-3</v>
      </c>
      <c r="G28" s="17">
        <v>1.6666666666666666E-3</v>
      </c>
      <c r="H28" s="18">
        <f t="shared" ref="H28" si="23">G28/G$30</f>
        <v>2.6421048768852456E-3</v>
      </c>
      <c r="I28" s="17">
        <f>C28+E28+G28</f>
        <v>1.8819444444444437E-2</v>
      </c>
      <c r="J28" s="32">
        <f t="shared" si="3"/>
        <v>3.8434718889978786E-3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24">SUM(C7:C28)</f>
        <v>3.142777777777781</v>
      </c>
      <c r="D30" s="26">
        <f t="shared" si="24"/>
        <v>0.99999999999999989</v>
      </c>
      <c r="E30" s="25">
        <f t="shared" si="24"/>
        <v>1.1228819444444447</v>
      </c>
      <c r="F30" s="26">
        <f t="shared" si="24"/>
        <v>0.99999999999999989</v>
      </c>
      <c r="G30" s="25">
        <f>SUM(G7:G28)</f>
        <v>0.63081018518518661</v>
      </c>
      <c r="H30" s="26">
        <f t="shared" si="24"/>
        <v>0.99999999999999944</v>
      </c>
      <c r="I30" s="25">
        <f t="shared" si="24"/>
        <v>4.8964699074074129</v>
      </c>
      <c r="J30" s="34">
        <f t="shared" si="24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122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6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99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58</v>
      </c>
      <c r="D5" s="187"/>
      <c r="E5" s="187" t="s">
        <v>59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111"/>
      <c r="E9" s="75">
        <v>4.5138888888888887E-4</v>
      </c>
      <c r="F9" s="129">
        <f t="shared" ref="F9:F24" si="0">E9/E$30</f>
        <v>1.7583408476104598E-2</v>
      </c>
    </row>
    <row r="10" spans="2:6" x14ac:dyDescent="0.25">
      <c r="B10" s="93" t="s">
        <v>8</v>
      </c>
      <c r="C10" s="75">
        <v>1.1226851851851851E-3</v>
      </c>
      <c r="D10" s="76">
        <f t="shared" ref="D10:D22" si="1">C10/C$30</f>
        <v>5.8049072411729505E-2</v>
      </c>
      <c r="E10" s="75"/>
      <c r="F10" s="129"/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2.6620370370370372E-4</v>
      </c>
      <c r="F12" s="129">
        <f t="shared" si="0"/>
        <v>1.036970243462579E-2</v>
      </c>
    </row>
    <row r="13" spans="2:6" x14ac:dyDescent="0.25">
      <c r="B13" s="93" t="s">
        <v>7</v>
      </c>
      <c r="C13" s="75">
        <v>9.4907407407407408E-4</v>
      </c>
      <c r="D13" s="76">
        <f t="shared" si="1"/>
        <v>4.9072411729503294E-2</v>
      </c>
      <c r="E13" s="75"/>
      <c r="F13" s="129"/>
    </row>
    <row r="14" spans="2:6" x14ac:dyDescent="0.25">
      <c r="B14" s="93" t="s">
        <v>2</v>
      </c>
      <c r="C14" s="75"/>
      <c r="D14" s="76"/>
      <c r="E14" s="75">
        <v>3.1250000000000001E-4</v>
      </c>
      <c r="F14" s="129">
        <f t="shared" si="0"/>
        <v>1.2173128944995492E-2</v>
      </c>
    </row>
    <row r="15" spans="2:6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>
        <v>1.5972222222222221E-3</v>
      </c>
      <c r="D17" s="76">
        <f t="shared" si="1"/>
        <v>8.2585278276481155E-2</v>
      </c>
      <c r="E17" s="75">
        <v>1.2048611111111111E-2</v>
      </c>
      <c r="F17" s="129">
        <f t="shared" si="0"/>
        <v>0.46934174932371503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>
        <v>3.8310185185185183E-3</v>
      </c>
      <c r="D19" s="76">
        <f t="shared" si="1"/>
        <v>0.19808497905445843</v>
      </c>
      <c r="E19" s="75">
        <v>2.7777777777777779E-3</v>
      </c>
      <c r="F19" s="129">
        <f t="shared" si="0"/>
        <v>0.10820559062218216</v>
      </c>
    </row>
    <row r="20" spans="2:6" x14ac:dyDescent="0.25">
      <c r="B20" s="93" t="s">
        <v>14</v>
      </c>
      <c r="C20" s="75"/>
      <c r="D20" s="76"/>
      <c r="E20" s="75">
        <v>4.0509259259259264E-4</v>
      </c>
      <c r="F20" s="129">
        <f t="shared" si="0"/>
        <v>1.5779981965734897E-2</v>
      </c>
    </row>
    <row r="21" spans="2:6" x14ac:dyDescent="0.25">
      <c r="B21" s="93" t="s">
        <v>11</v>
      </c>
      <c r="C21" s="75"/>
      <c r="D21" s="76"/>
      <c r="E21" s="75">
        <v>5.2083333333333343E-4</v>
      </c>
      <c r="F21" s="129">
        <f t="shared" si="0"/>
        <v>2.0288548241659158E-2</v>
      </c>
    </row>
    <row r="22" spans="2:6" x14ac:dyDescent="0.25">
      <c r="B22" s="93" t="s">
        <v>15</v>
      </c>
      <c r="C22" s="75">
        <v>6.4467592592592597E-3</v>
      </c>
      <c r="D22" s="76">
        <f t="shared" si="1"/>
        <v>0.33333333333333337</v>
      </c>
      <c r="E22" s="75">
        <v>2.0023148148148148E-3</v>
      </c>
      <c r="F22" s="129">
        <f t="shared" si="0"/>
        <v>7.7998196573489637E-2</v>
      </c>
    </row>
    <row r="23" spans="2:6" s="11" customFormat="1" x14ac:dyDescent="0.25">
      <c r="B23" s="93" t="s">
        <v>74</v>
      </c>
      <c r="C23" s="75"/>
      <c r="D23" s="76"/>
      <c r="E23" s="75">
        <v>6.3310185185185179E-3</v>
      </c>
      <c r="F23" s="129">
        <f t="shared" si="0"/>
        <v>0.24661857529305678</v>
      </c>
    </row>
    <row r="24" spans="2:6" x14ac:dyDescent="0.25">
      <c r="B24" s="93" t="s">
        <v>12</v>
      </c>
      <c r="C24" s="75">
        <v>5.393518518518518E-3</v>
      </c>
      <c r="D24" s="76">
        <f t="shared" ref="D24" si="2">C24/C$30</f>
        <v>0.27887492519449431</v>
      </c>
      <c r="E24" s="75">
        <v>5.5555555555555556E-4</v>
      </c>
      <c r="F24" s="129">
        <f t="shared" si="0"/>
        <v>2.1641118124436431E-2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75"/>
      <c r="D26" s="76"/>
      <c r="E26" s="75"/>
      <c r="F26" s="129"/>
    </row>
    <row r="27" spans="2:6" x14ac:dyDescent="0.25">
      <c r="B27" s="93" t="s">
        <v>83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/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1.9340277777777776E-2</v>
      </c>
      <c r="D30" s="124">
        <f>SUM(D7:D28)</f>
        <v>1</v>
      </c>
      <c r="E30" s="123">
        <f>SUM(E7:E28)</f>
        <v>2.5671296296296296E-2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111"/>
      <c r="E12" s="103"/>
      <c r="F12" s="133"/>
    </row>
    <row r="13" spans="2:6" x14ac:dyDescent="0.25">
      <c r="B13" s="93" t="s">
        <v>7</v>
      </c>
      <c r="C13" s="75"/>
      <c r="D13" s="111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3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74</v>
      </c>
      <c r="C23" s="80"/>
      <c r="D23" s="74"/>
      <c r="E23" s="103"/>
      <c r="F23" s="134"/>
    </row>
    <row r="24" spans="2:6" x14ac:dyDescent="0.25">
      <c r="B24" s="93" t="s">
        <v>12</v>
      </c>
      <c r="C24" s="73"/>
      <c r="D24" s="111"/>
      <c r="E24" s="103"/>
      <c r="F24" s="135"/>
    </row>
    <row r="25" spans="2:6" s="12" customFormat="1" x14ac:dyDescent="0.25">
      <c r="B25" s="93" t="s">
        <v>5</v>
      </c>
      <c r="C25" s="75"/>
      <c r="D25" s="111"/>
      <c r="E25" s="103"/>
      <c r="F25" s="92"/>
    </row>
    <row r="26" spans="2:6" x14ac:dyDescent="0.25">
      <c r="B26" s="93" t="s">
        <v>6</v>
      </c>
      <c r="C26" s="82"/>
      <c r="D26" s="75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78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52</v>
      </c>
      <c r="D5" s="187"/>
      <c r="E5" s="187" t="s">
        <v>53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74</v>
      </c>
      <c r="C23" s="75"/>
      <c r="D23" s="76"/>
      <c r="E23" s="81"/>
      <c r="F23" s="134"/>
    </row>
    <row r="24" spans="2:6" x14ac:dyDescent="0.25">
      <c r="B24" s="93" t="s">
        <v>12</v>
      </c>
      <c r="C24" s="73"/>
      <c r="D24" s="76"/>
      <c r="E24" s="71"/>
      <c r="F24" s="135"/>
    </row>
    <row r="25" spans="2:6" s="12" customFormat="1" x14ac:dyDescent="0.25">
      <c r="B25" s="93" t="s">
        <v>5</v>
      </c>
      <c r="C25" s="75"/>
      <c r="D25" s="76"/>
      <c r="E25" s="72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83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113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7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79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60</v>
      </c>
      <c r="D5" s="187"/>
      <c r="E5" s="187" t="s">
        <v>61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>
        <v>1.4791666666666667E-2</v>
      </c>
      <c r="F7" s="129">
        <f t="shared" ref="F7:F28" si="0">E7/E$30</f>
        <v>1.3380237452101259E-2</v>
      </c>
    </row>
    <row r="8" spans="2:6" x14ac:dyDescent="0.25">
      <c r="B8" s="93" t="s">
        <v>13</v>
      </c>
      <c r="C8" s="75"/>
      <c r="D8" s="111"/>
      <c r="E8" s="75">
        <v>1.5046296296296297E-4</v>
      </c>
      <c r="F8" s="129">
        <f t="shared" si="0"/>
        <v>1.3610570178193771E-4</v>
      </c>
    </row>
    <row r="9" spans="2:6" x14ac:dyDescent="0.25">
      <c r="B9" s="93" t="s">
        <v>0</v>
      </c>
      <c r="C9" s="75"/>
      <c r="D9" s="76"/>
      <c r="E9" s="75">
        <v>6.8182870370370352E-2</v>
      </c>
      <c r="F9" s="129">
        <f t="shared" si="0"/>
        <v>6.1676822245953437E-2</v>
      </c>
    </row>
    <row r="10" spans="2:6" x14ac:dyDescent="0.25">
      <c r="B10" s="93" t="s">
        <v>8</v>
      </c>
      <c r="C10" s="75"/>
      <c r="D10" s="76"/>
      <c r="E10" s="75">
        <v>2.1099537037037042E-2</v>
      </c>
      <c r="F10" s="129">
        <f t="shared" si="0"/>
        <v>1.9086207257574806E-2</v>
      </c>
    </row>
    <row r="11" spans="2:6" x14ac:dyDescent="0.25">
      <c r="B11" s="93" t="s">
        <v>26</v>
      </c>
      <c r="C11" s="75"/>
      <c r="D11" s="76"/>
      <c r="E11" s="75">
        <v>5.0925925925925921E-4</v>
      </c>
      <c r="F11" s="129">
        <f t="shared" si="0"/>
        <v>4.6066545218501986E-4</v>
      </c>
    </row>
    <row r="12" spans="2:6" x14ac:dyDescent="0.25">
      <c r="B12" s="93" t="s">
        <v>3</v>
      </c>
      <c r="C12" s="75"/>
      <c r="D12" s="76"/>
      <c r="E12" s="75">
        <v>9.1018518518518554E-2</v>
      </c>
      <c r="F12" s="129">
        <f t="shared" si="0"/>
        <v>8.2333479908704488E-2</v>
      </c>
    </row>
    <row r="13" spans="2:6" x14ac:dyDescent="0.25">
      <c r="B13" s="93" t="s">
        <v>7</v>
      </c>
      <c r="C13" s="75"/>
      <c r="D13" s="76"/>
      <c r="E13" s="75">
        <v>5.7118055555555568E-2</v>
      </c>
      <c r="F13" s="129">
        <f t="shared" si="0"/>
        <v>5.1667818330297127E-2</v>
      </c>
    </row>
    <row r="14" spans="2:6" x14ac:dyDescent="0.25">
      <c r="B14" s="93" t="s">
        <v>2</v>
      </c>
      <c r="C14" s="75"/>
      <c r="D14" s="76"/>
      <c r="E14" s="75">
        <v>2.554398148148148E-2</v>
      </c>
      <c r="F14" s="129">
        <f t="shared" si="0"/>
        <v>2.3106560294825881E-2</v>
      </c>
    </row>
    <row r="15" spans="2:6" ht="15.95" customHeight="1" x14ac:dyDescent="0.25">
      <c r="B15" s="93" t="s">
        <v>9</v>
      </c>
      <c r="C15" s="75"/>
      <c r="D15" s="76"/>
      <c r="E15" s="75">
        <v>3.5069444444444445E-3</v>
      </c>
      <c r="F15" s="129">
        <f t="shared" si="0"/>
        <v>3.1723098184559323E-3</v>
      </c>
    </row>
    <row r="16" spans="2:6" x14ac:dyDescent="0.25">
      <c r="B16" s="93" t="s">
        <v>1</v>
      </c>
      <c r="C16" s="75"/>
      <c r="D16" s="76"/>
      <c r="E16" s="75">
        <v>3.6805555555555558E-3</v>
      </c>
      <c r="F16" s="129">
        <f t="shared" si="0"/>
        <v>3.329354858973553E-3</v>
      </c>
    </row>
    <row r="17" spans="2:6" x14ac:dyDescent="0.25">
      <c r="B17" s="93" t="s">
        <v>27</v>
      </c>
      <c r="C17" s="75"/>
      <c r="D17" s="76"/>
      <c r="E17" s="75">
        <v>3.7893518518518521E-2</v>
      </c>
      <c r="F17" s="129">
        <f t="shared" si="0"/>
        <v>3.4277697510312614E-2</v>
      </c>
    </row>
    <row r="18" spans="2:6" x14ac:dyDescent="0.25">
      <c r="B18" s="93" t="s">
        <v>16</v>
      </c>
      <c r="C18" s="75"/>
      <c r="D18" s="76"/>
      <c r="E18" s="75">
        <v>3.1064814814814809E-2</v>
      </c>
      <c r="F18" s="129">
        <f t="shared" si="0"/>
        <v>2.8100592583286208E-2</v>
      </c>
    </row>
    <row r="19" spans="2:6" x14ac:dyDescent="0.25">
      <c r="B19" s="93" t="s">
        <v>4</v>
      </c>
      <c r="C19" s="75"/>
      <c r="D19" s="76"/>
      <c r="E19" s="75">
        <v>3.1122685185185187E-2</v>
      </c>
      <c r="F19" s="129">
        <f t="shared" si="0"/>
        <v>2.8152940930125422E-2</v>
      </c>
    </row>
    <row r="20" spans="2:6" x14ac:dyDescent="0.25">
      <c r="B20" s="93" t="s">
        <v>14</v>
      </c>
      <c r="C20" s="75"/>
      <c r="D20" s="76"/>
      <c r="E20" s="75">
        <v>3.4548611111111106E-2</v>
      </c>
      <c r="F20" s="129">
        <f t="shared" si="0"/>
        <v>3.1251963063006455E-2</v>
      </c>
    </row>
    <row r="21" spans="2:6" x14ac:dyDescent="0.25">
      <c r="B21" s="93" t="s">
        <v>11</v>
      </c>
      <c r="C21" s="75"/>
      <c r="D21" s="76"/>
      <c r="E21" s="75">
        <v>4.2858796296296305E-2</v>
      </c>
      <c r="F21" s="129">
        <f t="shared" si="0"/>
        <v>3.8769185669116565E-2</v>
      </c>
    </row>
    <row r="22" spans="2:6" x14ac:dyDescent="0.25">
      <c r="B22" s="93" t="s">
        <v>15</v>
      </c>
      <c r="C22" s="75"/>
      <c r="D22" s="76"/>
      <c r="E22" s="75">
        <v>7.1527777777777801E-2</v>
      </c>
      <c r="F22" s="129">
        <f t="shared" si="0"/>
        <v>6.4702556693259639E-2</v>
      </c>
    </row>
    <row r="23" spans="2:6" s="11" customFormat="1" x14ac:dyDescent="0.25">
      <c r="B23" s="93" t="s">
        <v>74</v>
      </c>
      <c r="C23" s="75"/>
      <c r="D23" s="76"/>
      <c r="E23" s="75">
        <v>6.773148148148149E-2</v>
      </c>
      <c r="F23" s="129">
        <f t="shared" si="0"/>
        <v>6.1268505140607651E-2</v>
      </c>
    </row>
    <row r="24" spans="2:6" x14ac:dyDescent="0.25">
      <c r="B24" s="93" t="s">
        <v>12</v>
      </c>
      <c r="C24" s="75"/>
      <c r="D24" s="76"/>
      <c r="E24" s="75">
        <v>0.14305555555555546</v>
      </c>
      <c r="F24" s="129">
        <f t="shared" si="0"/>
        <v>0.12940511338651914</v>
      </c>
    </row>
    <row r="25" spans="2:6" s="12" customFormat="1" x14ac:dyDescent="0.25">
      <c r="B25" s="93" t="s">
        <v>5</v>
      </c>
      <c r="C25" s="75"/>
      <c r="D25" s="76"/>
      <c r="E25" s="75">
        <v>0.19299768518518531</v>
      </c>
      <c r="F25" s="129">
        <f t="shared" si="0"/>
        <v>0.17458173670875482</v>
      </c>
    </row>
    <row r="26" spans="2:6" x14ac:dyDescent="0.25">
      <c r="B26" s="93" t="s">
        <v>6</v>
      </c>
      <c r="C26" s="82"/>
      <c r="D26" s="76"/>
      <c r="E26" s="75">
        <v>5.9722222222222216E-3</v>
      </c>
      <c r="F26" s="129">
        <f t="shared" si="0"/>
        <v>5.4023493938061421E-3</v>
      </c>
    </row>
    <row r="27" spans="2:6" x14ac:dyDescent="0.25">
      <c r="B27" s="93" t="s">
        <v>83</v>
      </c>
      <c r="C27" s="82"/>
      <c r="D27" s="76"/>
      <c r="E27" s="75">
        <v>2.9097222222222229E-2</v>
      </c>
      <c r="F27" s="129">
        <f t="shared" si="0"/>
        <v>2.6320748790753187E-2</v>
      </c>
    </row>
    <row r="28" spans="2:6" x14ac:dyDescent="0.25">
      <c r="B28" s="93" t="s">
        <v>17</v>
      </c>
      <c r="C28" s="82"/>
      <c r="D28" s="76"/>
      <c r="E28" s="75">
        <v>0.13201388888888893</v>
      </c>
      <c r="F28" s="129">
        <f t="shared" si="0"/>
        <v>0.11941704880959859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1.1054861111111114</v>
      </c>
      <c r="F30" s="130">
        <f>SUM(F7:F28)</f>
        <v>0.99999999999999989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80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103"/>
      <c r="F7" s="133"/>
    </row>
    <row r="8" spans="2:6" x14ac:dyDescent="0.25">
      <c r="B8" s="93" t="s">
        <v>13</v>
      </c>
      <c r="C8" s="75"/>
      <c r="D8" s="111"/>
      <c r="E8" s="103"/>
      <c r="F8" s="133"/>
    </row>
    <row r="9" spans="2:6" x14ac:dyDescent="0.25">
      <c r="B9" s="93" t="s">
        <v>0</v>
      </c>
      <c r="C9" s="75"/>
      <c r="D9" s="76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74</v>
      </c>
      <c r="C23" s="75"/>
      <c r="D23" s="76"/>
      <c r="E23" s="103"/>
      <c r="F23" s="134"/>
    </row>
    <row r="24" spans="2:6" x14ac:dyDescent="0.25">
      <c r="B24" s="93" t="s">
        <v>12</v>
      </c>
      <c r="C24" s="75"/>
      <c r="D24" s="76"/>
      <c r="E24" s="103"/>
      <c r="F24" s="135"/>
    </row>
    <row r="25" spans="2:6" s="12" customFormat="1" x14ac:dyDescent="0.25">
      <c r="B25" s="93" t="s">
        <v>5</v>
      </c>
      <c r="C25" s="75"/>
      <c r="D25" s="76"/>
      <c r="E25" s="103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83</v>
      </c>
      <c r="C27" s="82"/>
      <c r="D27" s="76"/>
      <c r="E27" s="103"/>
      <c r="F27" s="133"/>
    </row>
    <row r="28" spans="2:6" x14ac:dyDescent="0.25">
      <c r="B28" s="93" t="s">
        <v>17</v>
      </c>
      <c r="C28" s="82"/>
      <c r="D28" s="76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140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81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50</v>
      </c>
      <c r="D5" s="187"/>
      <c r="E5" s="187" t="s">
        <v>51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/>
      <c r="F8" s="129"/>
    </row>
    <row r="9" spans="2:6" x14ac:dyDescent="0.25">
      <c r="B9" s="93" t="s">
        <v>0</v>
      </c>
      <c r="C9" s="75"/>
      <c r="D9" s="76"/>
      <c r="E9" s="75">
        <v>2.8831018518518523E-2</v>
      </c>
      <c r="F9" s="129">
        <f t="shared" ref="F9:F28" si="0">E9/E$30</f>
        <v>0.10641660970608346</v>
      </c>
    </row>
    <row r="10" spans="2:6" x14ac:dyDescent="0.25">
      <c r="B10" s="93" t="s">
        <v>8</v>
      </c>
      <c r="C10" s="75"/>
      <c r="D10" s="76"/>
      <c r="E10" s="75"/>
      <c r="F10" s="129"/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2.2893518518518521E-2</v>
      </c>
      <c r="F12" s="129">
        <f t="shared" si="0"/>
        <v>8.4501025290499021E-2</v>
      </c>
    </row>
    <row r="13" spans="2:6" x14ac:dyDescent="0.25">
      <c r="B13" s="93" t="s">
        <v>7</v>
      </c>
      <c r="C13" s="75"/>
      <c r="D13" s="76"/>
      <c r="E13" s="75">
        <v>3.6111111111111109E-3</v>
      </c>
      <c r="F13" s="129">
        <f t="shared" si="0"/>
        <v>1.332877648667123E-2</v>
      </c>
    </row>
    <row r="14" spans="2:6" x14ac:dyDescent="0.25">
      <c r="B14" s="93" t="s">
        <v>2</v>
      </c>
      <c r="C14" s="75"/>
      <c r="D14" s="111"/>
      <c r="E14" s="75"/>
      <c r="F14" s="129"/>
    </row>
    <row r="15" spans="2:6" x14ac:dyDescent="0.25">
      <c r="B15" s="93" t="s">
        <v>9</v>
      </c>
      <c r="C15" s="75"/>
      <c r="D15" s="111"/>
      <c r="E15" s="75">
        <v>3.0671296296296297E-3</v>
      </c>
      <c r="F15" s="129">
        <f t="shared" si="0"/>
        <v>1.1320915926179089E-2</v>
      </c>
    </row>
    <row r="16" spans="2:6" x14ac:dyDescent="0.25">
      <c r="B16" s="93" t="s">
        <v>1</v>
      </c>
      <c r="C16" s="75"/>
      <c r="D16" s="111"/>
      <c r="E16" s="75"/>
      <c r="F16" s="129"/>
    </row>
    <row r="17" spans="2:6" x14ac:dyDescent="0.25">
      <c r="B17" s="93" t="s">
        <v>27</v>
      </c>
      <c r="C17" s="75"/>
      <c r="D17" s="111"/>
      <c r="E17" s="75">
        <v>9.8726851851851857E-3</v>
      </c>
      <c r="F17" s="129">
        <f t="shared" si="0"/>
        <v>3.6440533151059488E-2</v>
      </c>
    </row>
    <row r="18" spans="2:6" x14ac:dyDescent="0.25">
      <c r="B18" s="93" t="s">
        <v>16</v>
      </c>
      <c r="C18" s="75"/>
      <c r="D18" s="111"/>
      <c r="E18" s="75"/>
      <c r="F18" s="129"/>
    </row>
    <row r="19" spans="2:6" x14ac:dyDescent="0.25">
      <c r="B19" s="93" t="s">
        <v>4</v>
      </c>
      <c r="C19" s="75"/>
      <c r="D19" s="76"/>
      <c r="E19" s="75">
        <v>9.6180555555555568E-3</v>
      </c>
      <c r="F19" s="129">
        <f t="shared" si="0"/>
        <v>3.5500683526999338E-2</v>
      </c>
    </row>
    <row r="20" spans="2:6" x14ac:dyDescent="0.25">
      <c r="B20" s="93" t="s">
        <v>14</v>
      </c>
      <c r="C20" s="75"/>
      <c r="D20" s="76"/>
      <c r="E20" s="75"/>
      <c r="F20" s="129"/>
    </row>
    <row r="21" spans="2:6" x14ac:dyDescent="0.25">
      <c r="B21" s="93" t="s">
        <v>11</v>
      </c>
      <c r="C21" s="75"/>
      <c r="D21" s="111"/>
      <c r="E21" s="75">
        <v>0.17381944444444433</v>
      </c>
      <c r="F21" s="129">
        <f t="shared" si="0"/>
        <v>0.64157552973342435</v>
      </c>
    </row>
    <row r="22" spans="2:6" x14ac:dyDescent="0.25">
      <c r="B22" s="93" t="s">
        <v>15</v>
      </c>
      <c r="C22" s="75"/>
      <c r="D22" s="111"/>
      <c r="E22" s="75">
        <v>3.460648148148148E-3</v>
      </c>
      <c r="F22" s="129">
        <f t="shared" si="0"/>
        <v>1.2773410799726595E-2</v>
      </c>
    </row>
    <row r="23" spans="2:6" s="11" customFormat="1" x14ac:dyDescent="0.25">
      <c r="B23" s="93" t="s">
        <v>74</v>
      </c>
      <c r="C23" s="75"/>
      <c r="D23" s="111"/>
      <c r="E23" s="75">
        <v>8.9583333333333338E-3</v>
      </c>
      <c r="F23" s="129">
        <f t="shared" si="0"/>
        <v>3.3065618591934402E-2</v>
      </c>
    </row>
    <row r="24" spans="2:6" x14ac:dyDescent="0.25">
      <c r="B24" s="93" t="s">
        <v>12</v>
      </c>
      <c r="C24" s="75"/>
      <c r="D24" s="111"/>
      <c r="E24" s="75">
        <v>4.4444444444444444E-3</v>
      </c>
      <c r="F24" s="129">
        <f t="shared" si="0"/>
        <v>1.6404647983595359E-2</v>
      </c>
    </row>
    <row r="25" spans="2:6" s="12" customFormat="1" x14ac:dyDescent="0.25">
      <c r="B25" s="93" t="s">
        <v>5</v>
      </c>
      <c r="C25" s="75"/>
      <c r="D25" s="111"/>
      <c r="E25" s="75"/>
      <c r="F25" s="129"/>
    </row>
    <row r="26" spans="2:6" x14ac:dyDescent="0.25">
      <c r="B26" s="93" t="s">
        <v>6</v>
      </c>
      <c r="C26" s="82"/>
      <c r="D26" s="111"/>
      <c r="E26" s="75"/>
      <c r="F26" s="129"/>
    </row>
    <row r="27" spans="2:6" x14ac:dyDescent="0.25">
      <c r="B27" s="93" t="s">
        <v>83</v>
      </c>
      <c r="C27" s="82"/>
      <c r="D27" s="75"/>
      <c r="E27" s="75">
        <v>2.0486111111111109E-3</v>
      </c>
      <c r="F27" s="129">
        <f t="shared" si="0"/>
        <v>7.5615174299384852E-3</v>
      </c>
    </row>
    <row r="28" spans="2:6" x14ac:dyDescent="0.25">
      <c r="B28" s="93" t="s">
        <v>17</v>
      </c>
      <c r="C28" s="82"/>
      <c r="D28" s="76"/>
      <c r="E28" s="75">
        <v>3.0092592592592589E-4</v>
      </c>
      <c r="F28" s="129">
        <f t="shared" si="0"/>
        <v>1.1107313738892692E-3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0.27092592592592579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129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82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54</v>
      </c>
      <c r="D5" s="187"/>
      <c r="E5" s="187" t="s">
        <v>55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/>
      <c r="D7" s="104"/>
      <c r="E7" s="103"/>
      <c r="F7" s="133"/>
    </row>
    <row r="8" spans="2:6" x14ac:dyDescent="0.25">
      <c r="B8" s="93" t="s">
        <v>13</v>
      </c>
      <c r="C8" s="103"/>
      <c r="D8" s="104"/>
      <c r="E8" s="103"/>
      <c r="F8" s="133"/>
    </row>
    <row r="9" spans="2:6" x14ac:dyDescent="0.25">
      <c r="B9" s="93" t="s">
        <v>0</v>
      </c>
      <c r="C9" s="103"/>
      <c r="D9" s="104"/>
      <c r="E9" s="103"/>
      <c r="F9" s="133"/>
    </row>
    <row r="10" spans="2:6" x14ac:dyDescent="0.25">
      <c r="B10" s="93" t="s">
        <v>8</v>
      </c>
      <c r="C10" s="103"/>
      <c r="D10" s="104"/>
      <c r="E10" s="103"/>
      <c r="F10" s="133"/>
    </row>
    <row r="11" spans="2:6" x14ac:dyDescent="0.25">
      <c r="B11" s="93" t="s">
        <v>26</v>
      </c>
      <c r="C11" s="103"/>
      <c r="D11" s="104"/>
      <c r="E11" s="103"/>
      <c r="F11" s="133"/>
    </row>
    <row r="12" spans="2:6" x14ac:dyDescent="0.25">
      <c r="B12" s="93" t="s">
        <v>3</v>
      </c>
      <c r="C12" s="103"/>
      <c r="D12" s="104"/>
      <c r="E12" s="103"/>
      <c r="F12" s="133"/>
    </row>
    <row r="13" spans="2:6" x14ac:dyDescent="0.25">
      <c r="B13" s="93" t="s">
        <v>7</v>
      </c>
      <c r="C13" s="103"/>
      <c r="D13" s="104"/>
      <c r="E13" s="103"/>
      <c r="F13" s="133"/>
    </row>
    <row r="14" spans="2:6" x14ac:dyDescent="0.25">
      <c r="B14" s="93" t="s">
        <v>2</v>
      </c>
      <c r="C14" s="103"/>
      <c r="D14" s="104"/>
      <c r="E14" s="103"/>
      <c r="F14" s="133"/>
    </row>
    <row r="15" spans="2:6" x14ac:dyDescent="0.25">
      <c r="B15" s="93" t="s">
        <v>9</v>
      </c>
      <c r="C15" s="103"/>
      <c r="D15" s="104"/>
      <c r="E15" s="103"/>
      <c r="F15" s="133"/>
    </row>
    <row r="16" spans="2:6" x14ac:dyDescent="0.25">
      <c r="B16" s="93" t="s">
        <v>1</v>
      </c>
      <c r="C16" s="103"/>
      <c r="D16" s="104"/>
      <c r="E16" s="103"/>
      <c r="F16" s="133"/>
    </row>
    <row r="17" spans="2:6" x14ac:dyDescent="0.25">
      <c r="B17" s="93" t="s">
        <v>27</v>
      </c>
      <c r="C17" s="103"/>
      <c r="D17" s="104"/>
      <c r="E17" s="103"/>
      <c r="F17" s="133"/>
    </row>
    <row r="18" spans="2:6" x14ac:dyDescent="0.25">
      <c r="B18" s="93" t="s">
        <v>16</v>
      </c>
      <c r="C18" s="103"/>
      <c r="D18" s="104"/>
      <c r="E18" s="103"/>
      <c r="F18" s="133"/>
    </row>
    <row r="19" spans="2:6" x14ac:dyDescent="0.25">
      <c r="B19" s="93" t="s">
        <v>4</v>
      </c>
      <c r="C19" s="105"/>
      <c r="D19" s="106"/>
      <c r="E19" s="103"/>
      <c r="F19" s="133"/>
    </row>
    <row r="20" spans="2:6" x14ac:dyDescent="0.25">
      <c r="B20" s="93" t="s">
        <v>14</v>
      </c>
      <c r="C20" s="105"/>
      <c r="D20" s="106"/>
      <c r="E20" s="103"/>
      <c r="F20" s="133"/>
    </row>
    <row r="21" spans="2:6" x14ac:dyDescent="0.25">
      <c r="B21" s="93" t="s">
        <v>11</v>
      </c>
      <c r="C21" s="105"/>
      <c r="D21" s="106"/>
      <c r="E21" s="103"/>
      <c r="F21" s="133"/>
    </row>
    <row r="22" spans="2:6" x14ac:dyDescent="0.25">
      <c r="B22" s="93" t="s">
        <v>15</v>
      </c>
      <c r="C22" s="105"/>
      <c r="D22" s="106"/>
      <c r="E22" s="103"/>
      <c r="F22" s="133"/>
    </row>
    <row r="23" spans="2:6" s="11" customFormat="1" x14ac:dyDescent="0.25">
      <c r="B23" s="93" t="s">
        <v>74</v>
      </c>
      <c r="C23" s="107"/>
      <c r="D23" s="106"/>
      <c r="E23" s="81"/>
      <c r="F23" s="133"/>
    </row>
    <row r="24" spans="2:6" x14ac:dyDescent="0.25">
      <c r="B24" s="93" t="s">
        <v>12</v>
      </c>
      <c r="C24" s="108"/>
      <c r="D24" s="109"/>
      <c r="E24" s="71"/>
      <c r="F24" s="133"/>
    </row>
    <row r="25" spans="2:6" s="12" customFormat="1" x14ac:dyDescent="0.25">
      <c r="B25" s="93" t="s">
        <v>5</v>
      </c>
      <c r="C25" s="110"/>
      <c r="D25" s="109"/>
      <c r="E25" s="72"/>
      <c r="F25" s="133"/>
    </row>
    <row r="26" spans="2:6" x14ac:dyDescent="0.25">
      <c r="B26" s="93" t="s">
        <v>6</v>
      </c>
      <c r="C26" s="110"/>
      <c r="D26" s="109"/>
      <c r="E26" s="103"/>
      <c r="F26" s="133"/>
    </row>
    <row r="27" spans="2:6" x14ac:dyDescent="0.25">
      <c r="B27" s="93" t="s">
        <v>83</v>
      </c>
      <c r="C27" s="110"/>
      <c r="D27" s="105"/>
      <c r="E27" s="103"/>
      <c r="F27" s="133"/>
    </row>
    <row r="28" spans="2:6" x14ac:dyDescent="0.25">
      <c r="B28" s="93" t="s">
        <v>17</v>
      </c>
      <c r="C28" s="110"/>
      <c r="D28" s="105"/>
      <c r="E28" s="103"/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130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63</v>
      </c>
      <c r="C3" s="184"/>
      <c r="D3" s="184"/>
      <c r="E3" s="184"/>
      <c r="F3" s="185"/>
    </row>
    <row r="4" spans="2:6" x14ac:dyDescent="0.25">
      <c r="B4" s="186" t="s">
        <v>132</v>
      </c>
      <c r="C4" s="187"/>
      <c r="D4" s="187"/>
      <c r="E4" s="187"/>
      <c r="F4" s="188"/>
    </row>
    <row r="5" spans="2:6" x14ac:dyDescent="0.25">
      <c r="B5" s="102"/>
      <c r="C5" s="187" t="s">
        <v>64</v>
      </c>
      <c r="D5" s="187"/>
      <c r="E5" s="187" t="s">
        <v>65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4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>
        <v>2.4074074074074076E-3</v>
      </c>
      <c r="D17" s="74">
        <f t="shared" ref="D17:D22" si="0">C17/$C$30</f>
        <v>3.6504036504036538E-2</v>
      </c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>
        <v>9.3749999999999997E-4</v>
      </c>
      <c r="D19" s="74">
        <f t="shared" si="0"/>
        <v>1.4215514215514227E-2</v>
      </c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5">
        <v>1.1574074074074073E-3</v>
      </c>
      <c r="D21" s="74">
        <f t="shared" si="0"/>
        <v>1.7550017550017564E-2</v>
      </c>
      <c r="E21" s="103"/>
      <c r="F21" s="133"/>
    </row>
    <row r="22" spans="2:6" x14ac:dyDescent="0.25">
      <c r="B22" s="93" t="s">
        <v>15</v>
      </c>
      <c r="C22" s="75">
        <v>2.0138888888888888E-3</v>
      </c>
      <c r="D22" s="74">
        <f t="shared" si="0"/>
        <v>3.0537030537030562E-2</v>
      </c>
      <c r="E22" s="103"/>
      <c r="F22" s="133"/>
    </row>
    <row r="23" spans="2:6" s="11" customFormat="1" x14ac:dyDescent="0.25">
      <c r="B23" s="93" t="s">
        <v>74</v>
      </c>
      <c r="C23" s="75"/>
      <c r="D23" s="74"/>
      <c r="E23" s="81"/>
      <c r="F23" s="134"/>
    </row>
    <row r="24" spans="2:6" x14ac:dyDescent="0.25">
      <c r="B24" s="93" t="s">
        <v>12</v>
      </c>
      <c r="C24" s="75"/>
      <c r="D24" s="74"/>
      <c r="E24" s="71"/>
      <c r="F24" s="135"/>
    </row>
    <row r="25" spans="2:6" s="12" customFormat="1" x14ac:dyDescent="0.25">
      <c r="B25" s="93" t="s">
        <v>5</v>
      </c>
      <c r="C25" s="75">
        <v>5.9432870370370323E-2</v>
      </c>
      <c r="D25" s="74">
        <f t="shared" ref="D25" si="1">C25/$C$30</f>
        <v>0.90119340119340119</v>
      </c>
      <c r="E25" s="72"/>
      <c r="F25" s="92"/>
    </row>
    <row r="26" spans="2:6" x14ac:dyDescent="0.25">
      <c r="B26" s="93" t="s">
        <v>6</v>
      </c>
      <c r="C26" s="82"/>
      <c r="D26" s="74"/>
      <c r="E26" s="103"/>
      <c r="F26" s="133"/>
    </row>
    <row r="27" spans="2:6" x14ac:dyDescent="0.25">
      <c r="B27" s="93" t="s">
        <v>83</v>
      </c>
      <c r="C27" s="82"/>
      <c r="D27" s="74"/>
      <c r="E27" s="103"/>
      <c r="F27" s="133"/>
    </row>
    <row r="28" spans="2:6" x14ac:dyDescent="0.25">
      <c r="B28" s="93" t="s">
        <v>17</v>
      </c>
      <c r="C28" s="82"/>
      <c r="D28" s="74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6.5949074074074021E-2</v>
      </c>
      <c r="D30" s="89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138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6.9212962962962952E-3</v>
      </c>
      <c r="D7" s="75"/>
      <c r="E7" s="75"/>
      <c r="F7" s="75"/>
      <c r="G7" s="75">
        <v>1.5162037037037036E-3</v>
      </c>
      <c r="H7" s="75"/>
      <c r="I7" s="75"/>
      <c r="J7" s="75"/>
      <c r="K7" s="143">
        <f t="shared" ref="K7:K28" si="0">J7+I7+H7+G7+F7+E7+D7+C7</f>
        <v>8.4374999999999988E-3</v>
      </c>
    </row>
    <row r="8" spans="2:11" x14ac:dyDescent="0.25">
      <c r="B8" s="93" t="s">
        <v>13</v>
      </c>
      <c r="C8" s="75">
        <v>9.6296296296296303E-3</v>
      </c>
      <c r="D8" s="75">
        <v>2.3495370370370371E-3</v>
      </c>
      <c r="E8" s="75">
        <v>1.3425925925925924E-2</v>
      </c>
      <c r="F8" s="75">
        <v>1.8703703703703702E-2</v>
      </c>
      <c r="G8" s="75">
        <v>2.1701388888888888E-2</v>
      </c>
      <c r="H8" s="75"/>
      <c r="I8" s="75"/>
      <c r="J8" s="75"/>
      <c r="K8" s="143">
        <f t="shared" si="0"/>
        <v>6.581018518518518E-2</v>
      </c>
    </row>
    <row r="9" spans="2:11" x14ac:dyDescent="0.25">
      <c r="B9" s="93" t="s">
        <v>0</v>
      </c>
      <c r="C9" s="75">
        <v>4.4062500000000018E-2</v>
      </c>
      <c r="D9" s="75">
        <v>4.164351851851851E-2</v>
      </c>
      <c r="E9" s="75">
        <v>5.1620370370370101E-2</v>
      </c>
      <c r="F9" s="75">
        <v>3.0694444444444448E-2</v>
      </c>
      <c r="G9" s="75">
        <v>2.6342592592592591E-2</v>
      </c>
      <c r="H9" s="75"/>
      <c r="I9" s="75"/>
      <c r="J9" s="75"/>
      <c r="K9" s="143">
        <f t="shared" si="0"/>
        <v>0.19436342592592565</v>
      </c>
    </row>
    <row r="10" spans="2:11" x14ac:dyDescent="0.25">
      <c r="B10" s="93" t="s">
        <v>8</v>
      </c>
      <c r="C10" s="75">
        <v>5.8217592592592583E-3</v>
      </c>
      <c r="D10" s="75">
        <v>3.1412037037037044E-2</v>
      </c>
      <c r="E10" s="75"/>
      <c r="F10" s="75"/>
      <c r="G10" s="75">
        <v>1.2638888888888889E-2</v>
      </c>
      <c r="H10" s="75">
        <v>7.4421296296296293E-3</v>
      </c>
      <c r="I10" s="75">
        <v>6.2731481481481484E-3</v>
      </c>
      <c r="J10" s="75"/>
      <c r="K10" s="143">
        <f t="shared" si="0"/>
        <v>6.3587962962962971E-2</v>
      </c>
    </row>
    <row r="11" spans="2:11" x14ac:dyDescent="0.25">
      <c r="B11" s="93" t="s">
        <v>26</v>
      </c>
      <c r="C11" s="75"/>
      <c r="D11" s="75">
        <v>1.25E-3</v>
      </c>
      <c r="E11" s="75"/>
      <c r="F11" s="75">
        <v>9.6412037037037039E-3</v>
      </c>
      <c r="G11" s="75"/>
      <c r="H11" s="75">
        <v>4.3981481481481476E-3</v>
      </c>
      <c r="I11" s="75"/>
      <c r="J11" s="75"/>
      <c r="K11" s="143">
        <f t="shared" si="0"/>
        <v>1.5289351851851851E-2</v>
      </c>
    </row>
    <row r="12" spans="2:11" x14ac:dyDescent="0.25">
      <c r="B12" s="93" t="s">
        <v>3</v>
      </c>
      <c r="C12" s="75">
        <v>5.4224537037037043E-2</v>
      </c>
      <c r="D12" s="75">
        <v>2.8888888888888888E-2</v>
      </c>
      <c r="E12" s="75">
        <v>0.21826388888889048</v>
      </c>
      <c r="F12" s="75">
        <v>7.195601851851853E-2</v>
      </c>
      <c r="G12" s="75">
        <v>7.9999999999999974E-2</v>
      </c>
      <c r="H12" s="75"/>
      <c r="I12" s="75">
        <v>9.0856481481481483E-3</v>
      </c>
      <c r="J12" s="75"/>
      <c r="K12" s="143">
        <f t="shared" si="0"/>
        <v>0.46241898148148308</v>
      </c>
    </row>
    <row r="13" spans="2:11" x14ac:dyDescent="0.25">
      <c r="B13" s="93" t="s">
        <v>7</v>
      </c>
      <c r="C13" s="75">
        <v>1.7256944444444446E-2</v>
      </c>
      <c r="D13" s="75">
        <v>0.10054398148148146</v>
      </c>
      <c r="E13" s="75">
        <v>3.1064814814814809E-2</v>
      </c>
      <c r="F13" s="75">
        <v>2.5486111111111109E-2</v>
      </c>
      <c r="G13" s="75">
        <v>1.6307870370370372E-2</v>
      </c>
      <c r="H13" s="75">
        <v>5.5555555555555558E-3</v>
      </c>
      <c r="I13" s="75">
        <v>3.034722222222222E-2</v>
      </c>
      <c r="J13" s="75">
        <v>1.5925925925925927E-2</v>
      </c>
      <c r="K13" s="143">
        <f t="shared" si="0"/>
        <v>0.2424884259259259</v>
      </c>
    </row>
    <row r="14" spans="2:11" x14ac:dyDescent="0.25">
      <c r="B14" s="93" t="s">
        <v>2</v>
      </c>
      <c r="C14" s="75">
        <v>6.4004629629629628E-3</v>
      </c>
      <c r="D14" s="75">
        <v>1.7129629629629627E-2</v>
      </c>
      <c r="E14" s="75"/>
      <c r="F14" s="75">
        <v>7.5115740740740733E-3</v>
      </c>
      <c r="G14" s="75">
        <v>4.517361111111113E-2</v>
      </c>
      <c r="H14" s="75">
        <v>7.2453703703703708E-3</v>
      </c>
      <c r="I14" s="75">
        <v>8.7847222222222233E-3</v>
      </c>
      <c r="J14" s="75"/>
      <c r="K14" s="143">
        <f t="shared" si="0"/>
        <v>9.2245370370370408E-2</v>
      </c>
    </row>
    <row r="15" spans="2:11" x14ac:dyDescent="0.25">
      <c r="B15" s="93" t="s">
        <v>9</v>
      </c>
      <c r="C15" s="75">
        <v>1.1354166666666667E-2</v>
      </c>
      <c r="D15" s="75">
        <v>2.8622685185185185E-2</v>
      </c>
      <c r="E15" s="75">
        <v>3.2060185185185178E-3</v>
      </c>
      <c r="F15" s="75">
        <v>5.4745370370370373E-3</v>
      </c>
      <c r="G15" s="75">
        <v>3.414351851851852E-3</v>
      </c>
      <c r="H15" s="75">
        <v>8.6689814814814806E-3</v>
      </c>
      <c r="I15" s="75">
        <v>1.9918981481481478E-2</v>
      </c>
      <c r="J15" s="75"/>
      <c r="K15" s="143">
        <f t="shared" si="0"/>
        <v>8.0659722222222216E-2</v>
      </c>
    </row>
    <row r="16" spans="2:11" x14ac:dyDescent="0.25">
      <c r="B16" s="93" t="s">
        <v>1</v>
      </c>
      <c r="C16" s="75">
        <v>1.3715277777777779E-2</v>
      </c>
      <c r="D16" s="75">
        <v>8.0439814814814801E-3</v>
      </c>
      <c r="E16" s="75"/>
      <c r="F16" s="75">
        <v>8.1597222222222227E-3</v>
      </c>
      <c r="G16" s="75">
        <v>1.9270833333333338E-2</v>
      </c>
      <c r="H16" s="75">
        <v>7.5000000000000006E-3</v>
      </c>
      <c r="I16" s="75"/>
      <c r="J16" s="75">
        <v>1.3634259259259261E-2</v>
      </c>
      <c r="K16" s="143">
        <f t="shared" si="0"/>
        <v>7.0324074074074081E-2</v>
      </c>
    </row>
    <row r="17" spans="2:11" x14ac:dyDescent="0.25">
      <c r="B17" s="93" t="s">
        <v>27</v>
      </c>
      <c r="C17" s="75">
        <v>1.6701388888888884E-2</v>
      </c>
      <c r="D17" s="75">
        <v>6.1458333333333351E-2</v>
      </c>
      <c r="E17" s="75">
        <v>1.5092592592592591E-2</v>
      </c>
      <c r="F17" s="75">
        <v>2.4699074074074071E-2</v>
      </c>
      <c r="G17" s="75">
        <v>2.7893518518518512E-2</v>
      </c>
      <c r="H17" s="75">
        <v>7.8125E-3</v>
      </c>
      <c r="I17" s="75">
        <v>2.1238425925925924E-2</v>
      </c>
      <c r="J17" s="75">
        <v>7.3148148148148148E-3</v>
      </c>
      <c r="K17" s="143">
        <f t="shared" si="0"/>
        <v>0.18221064814814814</v>
      </c>
    </row>
    <row r="18" spans="2:11" x14ac:dyDescent="0.25">
      <c r="B18" s="93" t="s">
        <v>16</v>
      </c>
      <c r="C18" s="75">
        <v>4.3518518518518515E-3</v>
      </c>
      <c r="D18" s="75"/>
      <c r="E18" s="75"/>
      <c r="F18" s="75">
        <v>1.8981481481481479E-3</v>
      </c>
      <c r="G18" s="75"/>
      <c r="H18" s="75"/>
      <c r="I18" s="75"/>
      <c r="J18" s="75"/>
      <c r="K18" s="143">
        <f t="shared" si="0"/>
        <v>6.2499999999999995E-3</v>
      </c>
    </row>
    <row r="19" spans="2:11" x14ac:dyDescent="0.25">
      <c r="B19" s="93" t="s">
        <v>4</v>
      </c>
      <c r="C19" s="75">
        <v>2.2488425925925922E-2</v>
      </c>
      <c r="D19" s="75">
        <v>5.3043981481481497E-2</v>
      </c>
      <c r="E19" s="75">
        <v>2.0983796296296299E-2</v>
      </c>
      <c r="F19" s="75">
        <v>2.9976851851851855E-2</v>
      </c>
      <c r="G19" s="75">
        <v>1.9236111111111114E-2</v>
      </c>
      <c r="H19" s="75">
        <v>8.958333333333332E-3</v>
      </c>
      <c r="I19" s="75">
        <v>4.9768518518518521E-3</v>
      </c>
      <c r="J19" s="75">
        <v>6.2847222222222228E-3</v>
      </c>
      <c r="K19" s="143">
        <f t="shared" si="0"/>
        <v>0.16594907407407411</v>
      </c>
    </row>
    <row r="20" spans="2:11" x14ac:dyDescent="0.25">
      <c r="B20" s="93" t="s">
        <v>14</v>
      </c>
      <c r="C20" s="75">
        <v>2.0081018518518515E-2</v>
      </c>
      <c r="D20" s="75">
        <v>5.5347222222222214E-2</v>
      </c>
      <c r="E20" s="75">
        <v>6.9328703703703705E-3</v>
      </c>
      <c r="F20" s="75">
        <v>1.9930555555555552E-2</v>
      </c>
      <c r="G20" s="75">
        <v>2.9143518518518513E-2</v>
      </c>
      <c r="H20" s="75">
        <v>3.8425925925925923E-3</v>
      </c>
      <c r="I20" s="75">
        <v>1.7407407407407406E-2</v>
      </c>
      <c r="J20" s="75"/>
      <c r="K20" s="143">
        <f t="shared" si="0"/>
        <v>0.15268518518518515</v>
      </c>
    </row>
    <row r="21" spans="2:11" x14ac:dyDescent="0.25">
      <c r="B21" s="93" t="s">
        <v>11</v>
      </c>
      <c r="C21" s="75">
        <v>8.6238425925925941E-2</v>
      </c>
      <c r="D21" s="75">
        <v>7.4826388888888845E-2</v>
      </c>
      <c r="E21" s="75">
        <v>2.0347222222222211E-2</v>
      </c>
      <c r="F21" s="75">
        <v>2.8240740740740736E-2</v>
      </c>
      <c r="G21" s="75">
        <v>9.4050925925925941E-2</v>
      </c>
      <c r="H21" s="75">
        <v>3.2974537037037031E-2</v>
      </c>
      <c r="I21" s="75">
        <v>0.10399305555555557</v>
      </c>
      <c r="J21" s="75">
        <v>2.5972222222222216E-2</v>
      </c>
      <c r="K21" s="143">
        <f t="shared" si="0"/>
        <v>0.46664351851851843</v>
      </c>
    </row>
    <row r="22" spans="2:11" x14ac:dyDescent="0.25">
      <c r="B22" s="93" t="s">
        <v>15</v>
      </c>
      <c r="C22" s="75">
        <v>2.116898148148148E-2</v>
      </c>
      <c r="D22" s="75">
        <v>5.8182870370370357E-2</v>
      </c>
      <c r="E22" s="75">
        <v>1.3275462962962956E-2</v>
      </c>
      <c r="F22" s="75">
        <v>1.1469907407407408E-2</v>
      </c>
      <c r="G22" s="75">
        <v>2.315972222222222E-2</v>
      </c>
      <c r="H22" s="75">
        <v>6.0416666666666665E-3</v>
      </c>
      <c r="I22" s="75">
        <v>3.7974537037037036E-2</v>
      </c>
      <c r="J22" s="75">
        <v>1.2893518518518519E-2</v>
      </c>
      <c r="K22" s="143">
        <f t="shared" si="0"/>
        <v>0.18416666666666665</v>
      </c>
    </row>
    <row r="23" spans="2:11" x14ac:dyDescent="0.25">
      <c r="B23" s="93" t="s">
        <v>74</v>
      </c>
      <c r="C23" s="75">
        <v>0.12057870370370369</v>
      </c>
      <c r="D23" s="75">
        <v>0.10109953703703707</v>
      </c>
      <c r="E23" s="75">
        <v>1.5057870370370369E-2</v>
      </c>
      <c r="F23" s="75">
        <v>3.2245370370370369E-2</v>
      </c>
      <c r="G23" s="75">
        <v>8.2037037037037033E-2</v>
      </c>
      <c r="H23" s="75">
        <v>3.7060185185185189E-2</v>
      </c>
      <c r="I23" s="75">
        <v>0.1130208333333334</v>
      </c>
      <c r="J23" s="75">
        <v>1.5763888888888886E-2</v>
      </c>
      <c r="K23" s="143">
        <f t="shared" si="0"/>
        <v>0.51686342592592605</v>
      </c>
    </row>
    <row r="24" spans="2:11" x14ac:dyDescent="0.25">
      <c r="B24" s="93" t="s">
        <v>12</v>
      </c>
      <c r="C24" s="75">
        <v>1.0173611111111111E-2</v>
      </c>
      <c r="D24" s="75">
        <v>2.7847222222222225E-2</v>
      </c>
      <c r="E24" s="75">
        <v>3.2291666666666666E-3</v>
      </c>
      <c r="F24" s="75">
        <v>2.696759259259259E-3</v>
      </c>
      <c r="G24" s="75">
        <v>1.1817129629629631E-2</v>
      </c>
      <c r="H24" s="75">
        <v>2.1643518518518522E-3</v>
      </c>
      <c r="I24" s="75">
        <v>3.9317129629629632E-2</v>
      </c>
      <c r="J24" s="75">
        <v>5.7407407407407407E-3</v>
      </c>
      <c r="K24" s="143">
        <f t="shared" si="0"/>
        <v>0.10298611111111113</v>
      </c>
    </row>
    <row r="25" spans="2:11" x14ac:dyDescent="0.25">
      <c r="B25" s="93" t="s">
        <v>5</v>
      </c>
      <c r="C25" s="75">
        <v>5.82175925925926E-3</v>
      </c>
      <c r="D25" s="75">
        <v>1.6203703703703703E-3</v>
      </c>
      <c r="E25" s="75">
        <v>9.2824074074074059E-3</v>
      </c>
      <c r="F25" s="75">
        <v>4.3981481481481484E-3</v>
      </c>
      <c r="G25" s="75"/>
      <c r="H25" s="75">
        <v>1.0300925925925925E-2</v>
      </c>
      <c r="I25" s="75">
        <v>1.3541666666666664E-2</v>
      </c>
      <c r="J25" s="75">
        <v>4.2476851851851859E-3</v>
      </c>
      <c r="K25" s="143">
        <f t="shared" si="0"/>
        <v>4.9212962962962958E-2</v>
      </c>
    </row>
    <row r="26" spans="2:11" x14ac:dyDescent="0.25">
      <c r="B26" s="93" t="s">
        <v>6</v>
      </c>
      <c r="C26" s="75">
        <v>1.1458333333333333E-3</v>
      </c>
      <c r="D26" s="75">
        <v>8.726851851851852E-3</v>
      </c>
      <c r="E26" s="75">
        <v>9.8263888888888914E-3</v>
      </c>
      <c r="F26" s="75"/>
      <c r="G26" s="75">
        <v>3.3564814814814812E-4</v>
      </c>
      <c r="H26" s="75"/>
      <c r="I26" s="75"/>
      <c r="J26" s="75"/>
      <c r="K26" s="143">
        <f t="shared" si="0"/>
        <v>2.0034722222222225E-2</v>
      </c>
    </row>
    <row r="27" spans="2:11" x14ac:dyDescent="0.25">
      <c r="B27" s="93" t="s">
        <v>83</v>
      </c>
      <c r="C27" s="75"/>
      <c r="D27" s="75">
        <v>2.3032407407407411E-3</v>
      </c>
      <c r="E27" s="75">
        <v>1.0613425925925925E-2</v>
      </c>
      <c r="F27" s="75">
        <v>1.9212962962962964E-3</v>
      </c>
      <c r="G27" s="75">
        <v>3.425925925925926E-3</v>
      </c>
      <c r="H27" s="75"/>
      <c r="I27" s="75"/>
      <c r="J27" s="75"/>
      <c r="K27" s="143">
        <f t="shared" si="0"/>
        <v>1.8263888888888889E-2</v>
      </c>
    </row>
    <row r="28" spans="2:11" x14ac:dyDescent="0.25">
      <c r="B28" s="93" t="s">
        <v>17</v>
      </c>
      <c r="C28" s="75">
        <v>4.7453703703703704E-4</v>
      </c>
      <c r="D28" s="75">
        <v>8.3680555555555574E-3</v>
      </c>
      <c r="E28" s="75">
        <v>1.046296296296296E-2</v>
      </c>
      <c r="F28" s="75">
        <v>4.3749999999999995E-3</v>
      </c>
      <c r="G28" s="75">
        <v>3.9351851851851857E-3</v>
      </c>
      <c r="H28" s="75"/>
      <c r="I28" s="75">
        <v>4.31712962962963E-3</v>
      </c>
      <c r="J28" s="75"/>
      <c r="K28" s="143">
        <f t="shared" si="0"/>
        <v>3.1932870370370375E-2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0.47861111111111115</v>
      </c>
      <c r="D30" s="88">
        <f t="shared" ref="D30:J30" si="1">SUM(D7:D28)</f>
        <v>0.71270833333333339</v>
      </c>
      <c r="E30" s="88">
        <f t="shared" si="1"/>
        <v>0.45268518518518652</v>
      </c>
      <c r="F30" s="88">
        <f t="shared" si="1"/>
        <v>0.33947916666666667</v>
      </c>
      <c r="G30" s="88">
        <f t="shared" si="1"/>
        <v>0.52140046296296305</v>
      </c>
      <c r="H30" s="88">
        <f t="shared" si="1"/>
        <v>0.14996527777777779</v>
      </c>
      <c r="I30" s="88">
        <f t="shared" si="1"/>
        <v>0.43019675925925938</v>
      </c>
      <c r="J30" s="88">
        <f t="shared" si="1"/>
        <v>0.10777777777777776</v>
      </c>
      <c r="K30" s="146">
        <f>SUM(K7:K28)</f>
        <v>3.1928240740740752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>
        <v>1.9907407407407408E-3</v>
      </c>
      <c r="H9" s="75"/>
      <c r="I9" s="75"/>
      <c r="J9" s="75"/>
      <c r="K9" s="143">
        <f t="shared" ref="K9:K28" si="0">J9+I9+H9+G9+F9+E9+D9+C9</f>
        <v>1.9907407407407408E-3</v>
      </c>
    </row>
    <row r="10" spans="2:11" x14ac:dyDescent="0.25">
      <c r="B10" s="93" t="s">
        <v>8</v>
      </c>
      <c r="C10" s="75">
        <v>6.2500000000000003E-3</v>
      </c>
      <c r="D10" s="75">
        <v>4.0162037037037041E-3</v>
      </c>
      <c r="E10" s="75"/>
      <c r="F10" s="75"/>
      <c r="G10" s="75">
        <v>6.9328703703703705E-3</v>
      </c>
      <c r="H10" s="75"/>
      <c r="I10" s="75"/>
      <c r="J10" s="75"/>
      <c r="K10" s="143">
        <f t="shared" si="0"/>
        <v>1.7199074074074075E-2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>
        <v>2.1296296296296298E-3</v>
      </c>
      <c r="E13" s="75"/>
      <c r="F13" s="75"/>
      <c r="G13" s="75"/>
      <c r="H13" s="75"/>
      <c r="I13" s="75"/>
      <c r="J13" s="75"/>
      <c r="K13" s="143">
        <f t="shared" si="0"/>
        <v>2.1296296296296298E-3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>
        <v>1.1458333333333333E-3</v>
      </c>
      <c r="J15" s="75"/>
      <c r="K15" s="143">
        <f t="shared" si="0"/>
        <v>1.1458333333333333E-3</v>
      </c>
    </row>
    <row r="16" spans="2:11" x14ac:dyDescent="0.25">
      <c r="B16" s="93" t="s">
        <v>1</v>
      </c>
      <c r="C16" s="75">
        <v>2.6504629629629625E-3</v>
      </c>
      <c r="D16" s="75"/>
      <c r="E16" s="75"/>
      <c r="F16" s="75"/>
      <c r="G16" s="75">
        <v>1.2094907407407408E-2</v>
      </c>
      <c r="H16" s="75"/>
      <c r="I16" s="75">
        <v>2.8935185185185188E-3</v>
      </c>
      <c r="J16" s="75">
        <v>9.5833333333333326E-3</v>
      </c>
      <c r="K16" s="143">
        <f t="shared" si="0"/>
        <v>2.7222222222222221E-2</v>
      </c>
    </row>
    <row r="17" spans="2:11" x14ac:dyDescent="0.25">
      <c r="B17" s="93" t="s">
        <v>27</v>
      </c>
      <c r="C17" s="75">
        <v>3.9814814814814817E-3</v>
      </c>
      <c r="D17" s="75">
        <v>6.1342592592592594E-3</v>
      </c>
      <c r="E17" s="75">
        <v>3.7499999999999999E-3</v>
      </c>
      <c r="F17" s="75"/>
      <c r="G17" s="75">
        <v>1.8240740740740738E-2</v>
      </c>
      <c r="H17" s="75"/>
      <c r="I17" s="75">
        <v>6.1805555555555555E-3</v>
      </c>
      <c r="J17" s="75">
        <v>2.4189814814814816E-3</v>
      </c>
      <c r="K17" s="143">
        <f t="shared" si="0"/>
        <v>4.0706018518518516E-2</v>
      </c>
    </row>
    <row r="18" spans="2:11" x14ac:dyDescent="0.25">
      <c r="B18" s="93" t="s">
        <v>16</v>
      </c>
      <c r="C18" s="75"/>
      <c r="D18" s="75"/>
      <c r="E18" s="75">
        <v>2.3842592592592591E-3</v>
      </c>
      <c r="F18" s="75"/>
      <c r="G18" s="75"/>
      <c r="H18" s="75"/>
      <c r="I18" s="75"/>
      <c r="J18" s="75"/>
      <c r="K18" s="143">
        <f t="shared" si="0"/>
        <v>2.3842592592592591E-3</v>
      </c>
    </row>
    <row r="19" spans="2:11" x14ac:dyDescent="0.25">
      <c r="B19" s="93" t="s">
        <v>4</v>
      </c>
      <c r="C19" s="75"/>
      <c r="D19" s="75"/>
      <c r="E19" s="75"/>
      <c r="F19" s="75"/>
      <c r="G19" s="75">
        <v>1.3587962962962965E-2</v>
      </c>
      <c r="H19" s="75"/>
      <c r="I19" s="75"/>
      <c r="J19" s="75"/>
      <c r="K19" s="143">
        <f t="shared" si="0"/>
        <v>1.3587962962962965E-2</v>
      </c>
    </row>
    <row r="20" spans="2:11" x14ac:dyDescent="0.25">
      <c r="B20" s="93" t="s">
        <v>14</v>
      </c>
      <c r="C20" s="75"/>
      <c r="D20" s="75"/>
      <c r="E20" s="75"/>
      <c r="F20" s="75"/>
      <c r="G20" s="75">
        <v>6.1805555555555555E-3</v>
      </c>
      <c r="H20" s="75"/>
      <c r="I20" s="75"/>
      <c r="J20" s="75"/>
      <c r="K20" s="143">
        <f t="shared" si="0"/>
        <v>6.1805555555555555E-3</v>
      </c>
    </row>
    <row r="21" spans="2:11" x14ac:dyDescent="0.25">
      <c r="B21" s="93" t="s">
        <v>11</v>
      </c>
      <c r="C21" s="75">
        <v>3.8634259259259257E-2</v>
      </c>
      <c r="D21" s="75">
        <v>1.1574074074074073E-2</v>
      </c>
      <c r="E21" s="75">
        <v>6.5787037037037033E-2</v>
      </c>
      <c r="F21" s="75"/>
      <c r="G21" s="75">
        <v>1.8287037037037036E-2</v>
      </c>
      <c r="H21" s="75"/>
      <c r="I21" s="75">
        <v>4.0659722222222222E-2</v>
      </c>
      <c r="J21" s="75">
        <v>7.8009259259259247E-3</v>
      </c>
      <c r="K21" s="143">
        <f t="shared" si="0"/>
        <v>0.18274305555555556</v>
      </c>
    </row>
    <row r="22" spans="2:11" x14ac:dyDescent="0.25">
      <c r="B22" s="93" t="s">
        <v>15</v>
      </c>
      <c r="C22" s="75"/>
      <c r="D22" s="75">
        <v>1.8495370370370367E-2</v>
      </c>
      <c r="E22" s="75">
        <v>2.6932870370370371E-2</v>
      </c>
      <c r="F22" s="75"/>
      <c r="G22" s="75">
        <v>2.8935185185185189E-2</v>
      </c>
      <c r="H22" s="75"/>
      <c r="I22" s="75"/>
      <c r="J22" s="75"/>
      <c r="K22" s="143">
        <f t="shared" si="0"/>
        <v>7.436342592592593E-2</v>
      </c>
    </row>
    <row r="23" spans="2:11" x14ac:dyDescent="0.25">
      <c r="B23" s="93" t="s">
        <v>74</v>
      </c>
      <c r="C23" s="75">
        <v>5.9953703703703705E-3</v>
      </c>
      <c r="D23" s="75">
        <v>1.2291666666666668E-2</v>
      </c>
      <c r="E23" s="75"/>
      <c r="F23" s="75"/>
      <c r="G23" s="75">
        <v>3.0601851851851852E-2</v>
      </c>
      <c r="H23" s="75"/>
      <c r="I23" s="75"/>
      <c r="J23" s="75"/>
      <c r="K23" s="143">
        <f t="shared" si="0"/>
        <v>4.8888888888888891E-2</v>
      </c>
    </row>
    <row r="24" spans="2:11" x14ac:dyDescent="0.25">
      <c r="B24" s="93" t="s">
        <v>12</v>
      </c>
      <c r="C24" s="75">
        <v>4.2708333333333331E-3</v>
      </c>
      <c r="D24" s="75">
        <v>4.1076388888888891E-2</v>
      </c>
      <c r="E24" s="75">
        <v>1.4965277777777779E-2</v>
      </c>
      <c r="F24" s="75">
        <v>8.5879629629629639E-3</v>
      </c>
      <c r="G24" s="75">
        <v>2.2141203703703705E-2</v>
      </c>
      <c r="H24" s="75"/>
      <c r="I24" s="75"/>
      <c r="J24" s="75"/>
      <c r="K24" s="143">
        <f t="shared" si="0"/>
        <v>9.1041666666666674E-2</v>
      </c>
    </row>
    <row r="25" spans="2:11" x14ac:dyDescent="0.25">
      <c r="B25" s="93" t="s">
        <v>5</v>
      </c>
      <c r="C25" s="75">
        <v>2.8587962962962963E-3</v>
      </c>
      <c r="D25" s="75">
        <v>1.4444444444444444E-2</v>
      </c>
      <c r="E25" s="75">
        <v>2.9560185185185182E-2</v>
      </c>
      <c r="F25" s="75"/>
      <c r="G25" s="75">
        <v>4.9467592592592584E-2</v>
      </c>
      <c r="H25" s="75"/>
      <c r="I25" s="75">
        <v>2.4826388888888891E-2</v>
      </c>
      <c r="J25" s="75">
        <v>1.5694444444444445E-2</v>
      </c>
      <c r="K25" s="143">
        <f t="shared" si="0"/>
        <v>0.13685185185185186</v>
      </c>
    </row>
    <row r="26" spans="2:11" x14ac:dyDescent="0.25">
      <c r="B26" s="93" t="s">
        <v>6</v>
      </c>
      <c r="C26" s="75"/>
      <c r="D26" s="75"/>
      <c r="E26" s="75">
        <v>4.386574074074074E-3</v>
      </c>
      <c r="F26" s="75"/>
      <c r="G26" s="75"/>
      <c r="H26" s="75"/>
      <c r="I26" s="75">
        <v>5.2199074074074066E-3</v>
      </c>
      <c r="J26" s="75"/>
      <c r="K26" s="143">
        <f t="shared" si="0"/>
        <v>9.6064814814814797E-3</v>
      </c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>
        <v>1.1122685185185185E-2</v>
      </c>
      <c r="H28" s="75"/>
      <c r="I28" s="75"/>
      <c r="J28" s="75"/>
      <c r="K28" s="143">
        <f t="shared" si="0"/>
        <v>1.1122685185185185E-2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1">SUM(C7:C28)</f>
        <v>6.4641203703703701E-2</v>
      </c>
      <c r="D30" s="88">
        <f t="shared" si="1"/>
        <v>0.11016203703703703</v>
      </c>
      <c r="E30" s="88">
        <f t="shared" si="1"/>
        <v>0.14776620370370372</v>
      </c>
      <c r="F30" s="88">
        <f t="shared" si="1"/>
        <v>8.5879629629629639E-3</v>
      </c>
      <c r="G30" s="88">
        <f t="shared" si="1"/>
        <v>0.21958333333333335</v>
      </c>
      <c r="H30" s="88"/>
      <c r="I30" s="88">
        <f t="shared" si="1"/>
        <v>8.0925925925925929E-2</v>
      </c>
      <c r="J30" s="88">
        <f t="shared" si="1"/>
        <v>3.5497685185185188E-2</v>
      </c>
      <c r="K30" s="146">
        <f>SUM(K7:K28)</f>
        <v>0.66716435185185186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109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2.6180555555555551E-2</v>
      </c>
      <c r="D7" s="39">
        <f>C7/C$30</f>
        <v>1.2023600701642472E-2</v>
      </c>
      <c r="E7" s="38">
        <v>1.3657407407407405E-3</v>
      </c>
      <c r="F7" s="39">
        <f t="shared" ref="F7:F28" si="0">E7/E$30</f>
        <v>4.5729344287707367E-3</v>
      </c>
      <c r="G7" s="38">
        <f>C7+E7</f>
        <v>2.7546296296296291E-2</v>
      </c>
      <c r="H7" s="43">
        <f>G7/$G$30</f>
        <v>1.1124926379163659E-2</v>
      </c>
    </row>
    <row r="8" spans="2:8" s="1" customFormat="1" x14ac:dyDescent="0.25">
      <c r="B8" s="42" t="s">
        <v>13</v>
      </c>
      <c r="C8" s="38">
        <v>3.319444444444445E-2</v>
      </c>
      <c r="D8" s="39">
        <f t="shared" ref="D8:D27" si="1">C8/C$30</f>
        <v>1.5244777547440592E-2</v>
      </c>
      <c r="E8" s="38">
        <v>4.0509259259259258E-4</v>
      </c>
      <c r="F8" s="39">
        <f t="shared" si="0"/>
        <v>1.3563788559913202E-3</v>
      </c>
      <c r="G8" s="38">
        <f t="shared" ref="G8:G27" si="2">C8+E8</f>
        <v>3.3599537037037046E-2</v>
      </c>
      <c r="H8" s="43">
        <f t="shared" ref="H8:H27" si="3">G8/$G$30</f>
        <v>1.3569605579290807E-2</v>
      </c>
    </row>
    <row r="9" spans="2:8" s="1" customFormat="1" x14ac:dyDescent="0.25">
      <c r="B9" s="42" t="s">
        <v>0</v>
      </c>
      <c r="C9" s="38">
        <v>0.49305555555555586</v>
      </c>
      <c r="D9" s="39">
        <f t="shared" si="1"/>
        <v>0.22643916440759049</v>
      </c>
      <c r="E9" s="38">
        <v>0.10947916666666643</v>
      </c>
      <c r="F9" s="39">
        <f t="shared" si="0"/>
        <v>0.36657107425205349</v>
      </c>
      <c r="G9" s="38">
        <f t="shared" si="2"/>
        <v>0.60253472222222226</v>
      </c>
      <c r="H9" s="43">
        <f t="shared" si="3"/>
        <v>0.24334140435835341</v>
      </c>
    </row>
    <row r="10" spans="2:8" s="1" customFormat="1" x14ac:dyDescent="0.25">
      <c r="B10" s="42" t="s">
        <v>8</v>
      </c>
      <c r="C10" s="38">
        <v>3.2569444444444449E-2</v>
      </c>
      <c r="D10" s="39">
        <f t="shared" si="1"/>
        <v>1.4957741986923928E-2</v>
      </c>
      <c r="E10" s="38">
        <v>1.8749999999999999E-3</v>
      </c>
      <c r="F10" s="39">
        <f t="shared" si="0"/>
        <v>6.2780964191598253E-3</v>
      </c>
      <c r="G10" s="38">
        <f t="shared" si="2"/>
        <v>3.4444444444444451E-2</v>
      </c>
      <c r="H10" s="43">
        <f t="shared" si="3"/>
        <v>1.3910832312769355E-2</v>
      </c>
    </row>
    <row r="11" spans="2:8" s="1" customFormat="1" x14ac:dyDescent="0.25">
      <c r="B11" s="42" t="s">
        <v>26</v>
      </c>
      <c r="C11" s="38">
        <v>1.3888888888888889E-4</v>
      </c>
      <c r="D11" s="39">
        <f t="shared" si="1"/>
        <v>6.3785680114814185E-5</v>
      </c>
      <c r="E11" s="38"/>
      <c r="F11" s="39"/>
      <c r="G11" s="38">
        <f t="shared" si="2"/>
        <v>1.3888888888888889E-4</v>
      </c>
      <c r="H11" s="43">
        <f t="shared" si="3"/>
        <v>5.6092065777295771E-5</v>
      </c>
    </row>
    <row r="12" spans="2:8" s="1" customFormat="1" x14ac:dyDescent="0.25">
      <c r="B12" s="42" t="s">
        <v>3</v>
      </c>
      <c r="C12" s="38">
        <v>0.12261574074074097</v>
      </c>
      <c r="D12" s="39">
        <f t="shared" si="1"/>
        <v>5.6312124594695229E-2</v>
      </c>
      <c r="E12" s="38">
        <v>7.0844907407407398E-2</v>
      </c>
      <c r="F12" s="39">
        <f t="shared" si="0"/>
        <v>0.23721128507208203</v>
      </c>
      <c r="G12" s="38">
        <f t="shared" si="2"/>
        <v>0.19346064814814837</v>
      </c>
      <c r="H12" s="43">
        <f t="shared" si="3"/>
        <v>7.8131573288958325E-2</v>
      </c>
    </row>
    <row r="13" spans="2:8" s="1" customFormat="1" x14ac:dyDescent="0.25">
      <c r="B13" s="42" t="s">
        <v>7</v>
      </c>
      <c r="C13" s="38">
        <v>9.1006944444444487E-2</v>
      </c>
      <c r="D13" s="39">
        <f t="shared" si="1"/>
        <v>4.1795566895232013E-2</v>
      </c>
      <c r="E13" s="38">
        <v>1.5451388888888886E-2</v>
      </c>
      <c r="F13" s="39">
        <f t="shared" si="0"/>
        <v>5.1736164935668925E-2</v>
      </c>
      <c r="G13" s="38">
        <f t="shared" si="2"/>
        <v>0.10645833333333338</v>
      </c>
      <c r="H13" s="43">
        <f t="shared" si="3"/>
        <v>4.2994568418297227E-2</v>
      </c>
    </row>
    <row r="14" spans="2:8" s="1" customFormat="1" x14ac:dyDescent="0.25">
      <c r="B14" s="42" t="s">
        <v>2</v>
      </c>
      <c r="C14" s="38">
        <v>2.6446759259259264E-2</v>
      </c>
      <c r="D14" s="39">
        <f t="shared" si="1"/>
        <v>1.2145856588529203E-2</v>
      </c>
      <c r="E14" s="38">
        <v>8.831018518518521E-3</v>
      </c>
      <c r="F14" s="39">
        <f t="shared" si="0"/>
        <v>2.9569059060610792E-2</v>
      </c>
      <c r="G14" s="38">
        <f t="shared" si="2"/>
        <v>3.5277777777777783E-2</v>
      </c>
      <c r="H14" s="43">
        <f t="shared" si="3"/>
        <v>1.4247384707433128E-2</v>
      </c>
    </row>
    <row r="15" spans="2:8" s="1" customFormat="1" x14ac:dyDescent="0.25">
      <c r="B15" s="42" t="s">
        <v>9</v>
      </c>
      <c r="C15" s="38">
        <v>5.5833333333333297E-2</v>
      </c>
      <c r="D15" s="39">
        <f t="shared" si="1"/>
        <v>2.5641843406155287E-2</v>
      </c>
      <c r="E15" s="38">
        <v>1.2164351851851848E-2</v>
      </c>
      <c r="F15" s="39">
        <f t="shared" si="0"/>
        <v>4.0730119361339349E-2</v>
      </c>
      <c r="G15" s="38">
        <f t="shared" si="2"/>
        <v>6.7997685185185147E-2</v>
      </c>
      <c r="H15" s="43">
        <f t="shared" si="3"/>
        <v>2.7461740536801039E-2</v>
      </c>
    </row>
    <row r="16" spans="2:8" s="1" customFormat="1" x14ac:dyDescent="0.25">
      <c r="B16" s="42" t="s">
        <v>1</v>
      </c>
      <c r="C16" s="38">
        <v>1.6817129629629626E-2</v>
      </c>
      <c r="D16" s="39">
        <f t="shared" si="1"/>
        <v>7.7233827672354158E-3</v>
      </c>
      <c r="E16" s="38">
        <v>1.1331018518518522E-2</v>
      </c>
      <c r="F16" s="39">
        <f t="shared" si="0"/>
        <v>3.7939854286157225E-2</v>
      </c>
      <c r="G16" s="38">
        <f t="shared" si="2"/>
        <v>2.8148148148148148E-2</v>
      </c>
      <c r="H16" s="43">
        <f t="shared" si="3"/>
        <v>1.1367991997531943E-2</v>
      </c>
    </row>
    <row r="17" spans="2:8" s="1" customFormat="1" x14ac:dyDescent="0.25">
      <c r="B17" s="42" t="s">
        <v>27</v>
      </c>
      <c r="C17" s="38">
        <v>2.4606481481481486E-2</v>
      </c>
      <c r="D17" s="39">
        <f t="shared" si="1"/>
        <v>1.1300696327007916E-2</v>
      </c>
      <c r="E17" s="38">
        <v>6.3425925925925924E-3</v>
      </c>
      <c r="F17" s="39">
        <f t="shared" si="0"/>
        <v>2.1237017516664101E-2</v>
      </c>
      <c r="G17" s="38">
        <f t="shared" si="2"/>
        <v>3.094907407407408E-2</v>
      </c>
      <c r="H17" s="43">
        <f t="shared" si="3"/>
        <v>1.249918199070741E-2</v>
      </c>
    </row>
    <row r="18" spans="2:8" s="1" customFormat="1" x14ac:dyDescent="0.25">
      <c r="B18" s="42" t="s">
        <v>16</v>
      </c>
      <c r="C18" s="38">
        <v>6.6712962962962918E-2</v>
      </c>
      <c r="D18" s="39">
        <f t="shared" si="1"/>
        <v>3.0638388348482395E-2</v>
      </c>
      <c r="E18" s="38"/>
      <c r="F18" s="39"/>
      <c r="G18" s="38">
        <f t="shared" si="2"/>
        <v>6.6712962962962918E-2</v>
      </c>
      <c r="H18" s="43">
        <f t="shared" si="3"/>
        <v>2.6942888928361053E-2</v>
      </c>
    </row>
    <row r="19" spans="2:8" s="1" customFormat="1" x14ac:dyDescent="0.25">
      <c r="B19" s="42" t="s">
        <v>4</v>
      </c>
      <c r="C19" s="38">
        <v>0.21975694444444469</v>
      </c>
      <c r="D19" s="39">
        <f t="shared" si="1"/>
        <v>0.10092489236166485</v>
      </c>
      <c r="E19" s="38">
        <v>7.4305555555555574E-3</v>
      </c>
      <c r="F19" s="39">
        <f t="shared" si="0"/>
        <v>2.4879863587040797E-2</v>
      </c>
      <c r="G19" s="38">
        <f t="shared" si="2"/>
        <v>0.22718750000000024</v>
      </c>
      <c r="H19" s="43">
        <f t="shared" si="3"/>
        <v>9.1752596595211663E-2</v>
      </c>
    </row>
    <row r="20" spans="2:8" s="1" customFormat="1" x14ac:dyDescent="0.25">
      <c r="B20" s="42" t="s">
        <v>14</v>
      </c>
      <c r="C20" s="38">
        <v>1.9745370370370368E-2</v>
      </c>
      <c r="D20" s="39">
        <f t="shared" si="1"/>
        <v>9.0681975229894157E-3</v>
      </c>
      <c r="E20" s="38">
        <v>1.8761574074074062E-2</v>
      </c>
      <c r="F20" s="39">
        <f t="shared" si="0"/>
        <v>6.2819717873197969E-2</v>
      </c>
      <c r="G20" s="38">
        <f t="shared" si="2"/>
        <v>3.8506944444444427E-2</v>
      </c>
      <c r="H20" s="43">
        <f t="shared" si="3"/>
        <v>1.5551525236755246E-2</v>
      </c>
    </row>
    <row r="21" spans="2:8" s="1" customFormat="1" x14ac:dyDescent="0.25">
      <c r="B21" s="42" t="s">
        <v>11</v>
      </c>
      <c r="C21" s="38">
        <v>1.3854166666666669E-2</v>
      </c>
      <c r="D21" s="39">
        <f t="shared" si="1"/>
        <v>6.3626215914527164E-3</v>
      </c>
      <c r="E21" s="38">
        <v>5.6597222222222231E-3</v>
      </c>
      <c r="F21" s="39">
        <f t="shared" si="0"/>
        <v>1.8950550302278737E-2</v>
      </c>
      <c r="G21" s="38">
        <f t="shared" si="2"/>
        <v>1.9513888888888893E-2</v>
      </c>
      <c r="H21" s="43">
        <f t="shared" si="3"/>
        <v>7.8809352417100586E-3</v>
      </c>
    </row>
    <row r="22" spans="2:8" s="1" customFormat="1" x14ac:dyDescent="0.25">
      <c r="B22" s="42" t="s">
        <v>15</v>
      </c>
      <c r="C22" s="38">
        <v>1.5173611111111112E-2</v>
      </c>
      <c r="D22" s="39">
        <f t="shared" si="1"/>
        <v>6.9685855525434505E-3</v>
      </c>
      <c r="E22" s="38">
        <v>2.2222222222222227E-3</v>
      </c>
      <c r="F22" s="39">
        <f t="shared" si="0"/>
        <v>7.4407068671523873E-3</v>
      </c>
      <c r="G22" s="38">
        <f t="shared" si="2"/>
        <v>1.7395833333333333E-2</v>
      </c>
      <c r="H22" s="43">
        <f t="shared" si="3"/>
        <v>7.0255312386062951E-3</v>
      </c>
    </row>
    <row r="23" spans="2:8" s="1" customFormat="1" x14ac:dyDescent="0.25">
      <c r="B23" s="42" t="s">
        <v>74</v>
      </c>
      <c r="C23" s="38">
        <v>9.8726851851851805E-3</v>
      </c>
      <c r="D23" s="39">
        <f t="shared" si="1"/>
        <v>4.5340987614947061E-3</v>
      </c>
      <c r="E23" s="38">
        <v>7.060185185185185E-3</v>
      </c>
      <c r="F23" s="39">
        <f t="shared" si="0"/>
        <v>2.3639745775848726E-2</v>
      </c>
      <c r="G23" s="38">
        <f t="shared" si="2"/>
        <v>1.6932870370370365E-2</v>
      </c>
      <c r="H23" s="43">
        <f t="shared" si="3"/>
        <v>6.8385576860153074E-3</v>
      </c>
    </row>
    <row r="24" spans="2:8" s="1" customFormat="1" x14ac:dyDescent="0.25">
      <c r="B24" s="42" t="s">
        <v>12</v>
      </c>
      <c r="C24" s="38">
        <v>2.4513888888888884E-2</v>
      </c>
      <c r="D24" s="39">
        <f t="shared" si="1"/>
        <v>1.1258172540264701E-2</v>
      </c>
      <c r="E24" s="38">
        <v>3.0208333333333333E-3</v>
      </c>
      <c r="F24" s="39">
        <f t="shared" si="0"/>
        <v>1.0114710897535274E-2</v>
      </c>
      <c r="G24" s="38">
        <f t="shared" si="2"/>
        <v>2.7534722222222217E-2</v>
      </c>
      <c r="H24" s="43">
        <f t="shared" si="3"/>
        <v>1.1120252040348885E-2</v>
      </c>
    </row>
    <row r="25" spans="2:8" s="1" customFormat="1" x14ac:dyDescent="0.25">
      <c r="B25" s="42" t="s">
        <v>5</v>
      </c>
      <c r="C25" s="38">
        <v>1.3969907407407408E-2</v>
      </c>
      <c r="D25" s="39">
        <f t="shared" si="1"/>
        <v>6.4157763248817272E-3</v>
      </c>
      <c r="E25" s="38">
        <v>3.0092592592592595E-4</v>
      </c>
      <c r="F25" s="39">
        <f t="shared" si="0"/>
        <v>1.0075957215935523E-3</v>
      </c>
      <c r="G25" s="38">
        <f t="shared" si="2"/>
        <v>1.4270833333333335E-2</v>
      </c>
      <c r="H25" s="43">
        <f t="shared" si="3"/>
        <v>5.7634597586171416E-3</v>
      </c>
    </row>
    <row r="26" spans="2:8" s="1" customFormat="1" x14ac:dyDescent="0.25">
      <c r="B26" s="42" t="s">
        <v>6</v>
      </c>
      <c r="C26" s="38">
        <v>0.44664351851851869</v>
      </c>
      <c r="D26" s="39">
        <f t="shared" si="1"/>
        <v>0.2051241163025567</v>
      </c>
      <c r="E26" s="38">
        <v>1.0474537037037037E-2</v>
      </c>
      <c r="F26" s="39">
        <f t="shared" si="0"/>
        <v>3.507208184777557E-2</v>
      </c>
      <c r="G26" s="38">
        <f t="shared" si="2"/>
        <v>0.45711805555555574</v>
      </c>
      <c r="H26" s="43">
        <f t="shared" si="3"/>
        <v>0.18461301148952478</v>
      </c>
    </row>
    <row r="27" spans="2:8" s="1" customFormat="1" x14ac:dyDescent="0.25">
      <c r="B27" s="42" t="s">
        <v>83</v>
      </c>
      <c r="C27" s="38">
        <v>0.42472222222222283</v>
      </c>
      <c r="D27" s="39">
        <f t="shared" si="1"/>
        <v>0.19505660979110206</v>
      </c>
      <c r="E27" s="38">
        <v>3.0671296296296297E-3</v>
      </c>
      <c r="F27" s="39">
        <f t="shared" si="0"/>
        <v>1.0269725623934283E-2</v>
      </c>
      <c r="G27" s="38">
        <f t="shared" si="2"/>
        <v>0.42778935185185246</v>
      </c>
      <c r="H27" s="43">
        <f t="shared" si="3"/>
        <v>0.17276823693288601</v>
      </c>
    </row>
    <row r="28" spans="2:8" s="1" customFormat="1" x14ac:dyDescent="0.25">
      <c r="B28" s="42" t="s">
        <v>17</v>
      </c>
      <c r="C28" s="38"/>
      <c r="D28" s="39"/>
      <c r="E28" s="38">
        <v>2.5694444444444449E-3</v>
      </c>
      <c r="F28" s="39">
        <f t="shared" si="0"/>
        <v>8.6033173151449475E-3</v>
      </c>
      <c r="G28" s="38">
        <f t="shared" ref="G28" si="4">C28+E28</f>
        <v>2.5694444444444449E-3</v>
      </c>
      <c r="H28" s="43">
        <f t="shared" ref="H28" si="5">G28/$G$30</f>
        <v>1.0377032168799719E-3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>SUM(C7:C28)</f>
        <v>2.1774305555555569</v>
      </c>
      <c r="D30" s="51">
        <f t="shared" ref="D30:H30" si="6">SUM(D7:D28)</f>
        <v>1</v>
      </c>
      <c r="E30" s="50">
        <f>SUM(E7:E28)</f>
        <v>0.29865740740740715</v>
      </c>
      <c r="F30" s="51">
        <f>SUM(F7:F28)</f>
        <v>0.99999999999999978</v>
      </c>
      <c r="G30" s="50">
        <f t="shared" si="6"/>
        <v>2.4760879629629642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1.5740740740740741E-3</v>
      </c>
      <c r="E7" s="75"/>
      <c r="F7" s="75"/>
      <c r="G7" s="75"/>
      <c r="H7" s="75"/>
      <c r="I7" s="75"/>
      <c r="J7" s="75"/>
      <c r="K7" s="143">
        <f t="shared" ref="K7:K9" si="0">C7+D7+E7+F7+G7+H7+I7+J7</f>
        <v>1.5740740740740741E-3</v>
      </c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>
        <v>3.9930555555555552E-3</v>
      </c>
      <c r="E9" s="75"/>
      <c r="F9" s="75"/>
      <c r="G9" s="75"/>
      <c r="H9" s="75"/>
      <c r="I9" s="75"/>
      <c r="J9" s="75"/>
      <c r="K9" s="143">
        <f t="shared" si="0"/>
        <v>3.9930555555555552E-3</v>
      </c>
    </row>
    <row r="10" spans="2:11" x14ac:dyDescent="0.25">
      <c r="B10" s="93" t="s">
        <v>8</v>
      </c>
      <c r="C10" s="75"/>
      <c r="D10" s="75">
        <v>3.4421296296296297E-2</v>
      </c>
      <c r="E10" s="75"/>
      <c r="F10" s="75"/>
      <c r="G10" s="75"/>
      <c r="H10" s="75"/>
      <c r="I10" s="75"/>
      <c r="J10" s="75"/>
      <c r="K10" s="143">
        <f t="shared" ref="K10:K24" si="1">C10+D10+E10+F10+G10+H10+I10+J10</f>
        <v>3.4421296296296297E-2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>
        <v>3.3564814814814811E-3</v>
      </c>
      <c r="E14" s="75"/>
      <c r="F14" s="75"/>
      <c r="G14" s="75"/>
      <c r="H14" s="75"/>
      <c r="I14" s="75"/>
      <c r="J14" s="75"/>
      <c r="K14" s="143">
        <f t="shared" si="1"/>
        <v>3.3564814814814811E-3</v>
      </c>
    </row>
    <row r="15" spans="2:11" x14ac:dyDescent="0.25">
      <c r="B15" s="93" t="s">
        <v>9</v>
      </c>
      <c r="C15" s="75"/>
      <c r="D15" s="75">
        <v>5.9143518518518521E-3</v>
      </c>
      <c r="E15" s="75"/>
      <c r="F15" s="75"/>
      <c r="G15" s="75"/>
      <c r="H15" s="75"/>
      <c r="I15" s="75"/>
      <c r="J15" s="75"/>
      <c r="K15" s="143">
        <f t="shared" si="1"/>
        <v>5.9143518518518521E-3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>
        <v>3.0821759259259261E-2</v>
      </c>
      <c r="E17" s="75"/>
      <c r="F17" s="75"/>
      <c r="G17" s="75"/>
      <c r="H17" s="75"/>
      <c r="I17" s="75"/>
      <c r="J17" s="75"/>
      <c r="K17" s="143">
        <f t="shared" si="1"/>
        <v>3.0821759259259261E-2</v>
      </c>
    </row>
    <row r="18" spans="2:11" x14ac:dyDescent="0.25">
      <c r="B18" s="93" t="s">
        <v>16</v>
      </c>
      <c r="C18" s="75"/>
      <c r="D18" s="75">
        <v>2.2916666666666667E-3</v>
      </c>
      <c r="E18" s="75"/>
      <c r="F18" s="75"/>
      <c r="G18" s="75"/>
      <c r="H18" s="75"/>
      <c r="I18" s="75"/>
      <c r="J18" s="75"/>
      <c r="K18" s="143">
        <f t="shared" si="1"/>
        <v>2.2916666666666667E-3</v>
      </c>
    </row>
    <row r="19" spans="2:11" x14ac:dyDescent="0.25">
      <c r="B19" s="93" t="s">
        <v>4</v>
      </c>
      <c r="C19" s="75"/>
      <c r="D19" s="75">
        <v>2.6620370370370371E-2</v>
      </c>
      <c r="E19" s="75"/>
      <c r="F19" s="75"/>
      <c r="G19" s="75"/>
      <c r="H19" s="75"/>
      <c r="I19" s="75"/>
      <c r="J19" s="75"/>
      <c r="K19" s="143">
        <f t="shared" si="1"/>
        <v>2.6620370370370371E-2</v>
      </c>
    </row>
    <row r="20" spans="2:11" x14ac:dyDescent="0.25">
      <c r="B20" s="93" t="s">
        <v>14</v>
      </c>
      <c r="C20" s="75"/>
      <c r="D20" s="75">
        <v>5.0231481481481481E-3</v>
      </c>
      <c r="E20" s="75"/>
      <c r="F20" s="75"/>
      <c r="G20" s="75"/>
      <c r="H20" s="75"/>
      <c r="I20" s="75"/>
      <c r="J20" s="75"/>
      <c r="K20" s="143">
        <f t="shared" si="1"/>
        <v>5.0231481481481481E-3</v>
      </c>
    </row>
    <row r="21" spans="2:11" x14ac:dyDescent="0.25">
      <c r="B21" s="93" t="s">
        <v>11</v>
      </c>
      <c r="C21" s="75"/>
      <c r="D21" s="75">
        <v>5.1006944444444438E-2</v>
      </c>
      <c r="E21" s="75"/>
      <c r="F21" s="75">
        <v>2.7106481481481485E-2</v>
      </c>
      <c r="G21" s="75"/>
      <c r="H21" s="75"/>
      <c r="I21" s="75"/>
      <c r="J21" s="75"/>
      <c r="K21" s="143">
        <f t="shared" si="1"/>
        <v>7.8113425925925919E-2</v>
      </c>
    </row>
    <row r="22" spans="2:11" x14ac:dyDescent="0.25">
      <c r="B22" s="93" t="s">
        <v>15</v>
      </c>
      <c r="C22" s="75"/>
      <c r="D22" s="75">
        <v>1.90625E-2</v>
      </c>
      <c r="E22" s="75"/>
      <c r="F22" s="75"/>
      <c r="G22" s="75"/>
      <c r="H22" s="75"/>
      <c r="I22" s="75"/>
      <c r="J22" s="75"/>
      <c r="K22" s="143">
        <f t="shared" si="1"/>
        <v>1.90625E-2</v>
      </c>
    </row>
    <row r="23" spans="2:11" x14ac:dyDescent="0.25">
      <c r="B23" s="93" t="s">
        <v>74</v>
      </c>
      <c r="C23" s="75"/>
      <c r="D23" s="75">
        <v>0.18313657407407413</v>
      </c>
      <c r="E23" s="75"/>
      <c r="F23" s="75">
        <v>1.7349537037037038E-2</v>
      </c>
      <c r="G23" s="75"/>
      <c r="H23" s="75"/>
      <c r="I23" s="75"/>
      <c r="J23" s="75"/>
      <c r="K23" s="143">
        <f t="shared" si="1"/>
        <v>0.20048611111111117</v>
      </c>
    </row>
    <row r="24" spans="2:11" x14ac:dyDescent="0.25">
      <c r="B24" s="93" t="s">
        <v>12</v>
      </c>
      <c r="C24" s="73"/>
      <c r="D24" s="75">
        <v>6.7662037037037048E-2</v>
      </c>
      <c r="E24" s="75"/>
      <c r="F24" s="75">
        <v>0.25768518518518524</v>
      </c>
      <c r="G24" s="75"/>
      <c r="H24" s="75"/>
      <c r="I24" s="75"/>
      <c r="J24" s="75"/>
      <c r="K24" s="143">
        <f t="shared" si="1"/>
        <v>0.32534722222222229</v>
      </c>
    </row>
    <row r="25" spans="2:11" x14ac:dyDescent="0.25">
      <c r="B25" s="93" t="s">
        <v>5</v>
      </c>
      <c r="C25" s="75"/>
      <c r="D25" s="75">
        <v>3.4317129629629628E-2</v>
      </c>
      <c r="E25" s="75"/>
      <c r="F25" s="75"/>
      <c r="G25" s="75"/>
      <c r="H25" s="75"/>
      <c r="I25" s="75"/>
      <c r="J25" s="75"/>
      <c r="K25" s="143">
        <f>C25+D25+E25+F25+G25+H25+I25+J25</f>
        <v>3.4317129629629628E-2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0.46920138888888896</v>
      </c>
      <c r="E30" s="88"/>
      <c r="F30" s="88">
        <f t="shared" ref="F30" si="2">SUM(F7:F28)</f>
        <v>0.30214120370370379</v>
      </c>
      <c r="G30" s="88"/>
      <c r="H30" s="88"/>
      <c r="I30" s="88"/>
      <c r="J30" s="88"/>
      <c r="K30" s="146">
        <f>SUM(K7:K28)</f>
        <v>0.77134259259259275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09" zoomScaleNormal="109" zoomScaleSheetLayoutView="100" zoomScalePageLayoutView="109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6.9212962962962969E-3</v>
      </c>
      <c r="D7" s="75"/>
      <c r="E7" s="75"/>
      <c r="F7" s="75"/>
      <c r="G7" s="75"/>
      <c r="H7" s="75">
        <v>2.4305555555555552E-4</v>
      </c>
      <c r="I7" s="75"/>
      <c r="J7" s="75"/>
      <c r="K7" s="143">
        <f t="shared" ref="K7:K28" si="0">SUM(C7:J7)</f>
        <v>7.1643518518518523E-3</v>
      </c>
    </row>
    <row r="8" spans="2:11" x14ac:dyDescent="0.25">
      <c r="B8" s="93" t="s">
        <v>13</v>
      </c>
      <c r="C8" s="75">
        <v>3.5879629629629635E-4</v>
      </c>
      <c r="D8" s="75"/>
      <c r="E8" s="75">
        <v>5.3356481481481484E-3</v>
      </c>
      <c r="F8" s="75"/>
      <c r="G8" s="75">
        <v>3.3564814814814811E-3</v>
      </c>
      <c r="H8" s="75">
        <v>3.3564814814814812E-4</v>
      </c>
      <c r="I8" s="75"/>
      <c r="J8" s="75"/>
      <c r="K8" s="143">
        <f t="shared" si="0"/>
        <v>9.3865740740740732E-3</v>
      </c>
    </row>
    <row r="9" spans="2:11" x14ac:dyDescent="0.25">
      <c r="B9" s="93" t="s">
        <v>0</v>
      </c>
      <c r="C9" s="75">
        <v>4.8587962962962965E-2</v>
      </c>
      <c r="D9" s="75">
        <v>1.4664351851851852E-2</v>
      </c>
      <c r="E9" s="75">
        <v>2.8240740740740743E-3</v>
      </c>
      <c r="F9" s="75">
        <v>6.2962962962962964E-3</v>
      </c>
      <c r="G9" s="75">
        <v>2.0833333333333333E-3</v>
      </c>
      <c r="H9" s="75">
        <v>2.087962962962963E-2</v>
      </c>
      <c r="I9" s="75"/>
      <c r="J9" s="75"/>
      <c r="K9" s="143">
        <f t="shared" si="0"/>
        <v>9.5335648148148155E-2</v>
      </c>
    </row>
    <row r="10" spans="2:11" x14ac:dyDescent="0.25">
      <c r="B10" s="93" t="s">
        <v>8</v>
      </c>
      <c r="C10" s="75">
        <v>4.5949074074074069E-3</v>
      </c>
      <c r="D10" s="75"/>
      <c r="E10" s="75">
        <v>7.3726851851851844E-3</v>
      </c>
      <c r="F10" s="75"/>
      <c r="G10" s="75"/>
      <c r="H10" s="75">
        <v>1.1574074074074073E-4</v>
      </c>
      <c r="I10" s="75"/>
      <c r="J10" s="75"/>
      <c r="K10" s="143">
        <f t="shared" si="0"/>
        <v>1.2083333333333333E-2</v>
      </c>
    </row>
    <row r="11" spans="2:11" x14ac:dyDescent="0.25">
      <c r="B11" s="93" t="s">
        <v>26</v>
      </c>
      <c r="C11" s="75"/>
      <c r="D11" s="75"/>
      <c r="E11" s="75">
        <v>1.4814814814814814E-3</v>
      </c>
      <c r="F11" s="75"/>
      <c r="G11" s="75"/>
      <c r="H11" s="75">
        <v>1.0416666666666667E-4</v>
      </c>
      <c r="I11" s="75"/>
      <c r="J11" s="75"/>
      <c r="K11" s="143">
        <f t="shared" si="0"/>
        <v>1.5856481481481481E-3</v>
      </c>
    </row>
    <row r="12" spans="2:11" x14ac:dyDescent="0.25">
      <c r="B12" s="93" t="s">
        <v>3</v>
      </c>
      <c r="C12" s="75">
        <v>7.8831018518518536E-2</v>
      </c>
      <c r="D12" s="75">
        <v>1.8668981481481484E-2</v>
      </c>
      <c r="E12" s="75">
        <v>9.7222222222222219E-4</v>
      </c>
      <c r="F12" s="75">
        <v>3.4224537037037032E-2</v>
      </c>
      <c r="G12" s="75">
        <v>1.8726851851851849E-2</v>
      </c>
      <c r="H12" s="75">
        <v>8.7731481481481497E-3</v>
      </c>
      <c r="I12" s="75"/>
      <c r="J12" s="75"/>
      <c r="K12" s="143">
        <f t="shared" si="0"/>
        <v>0.16019675925925927</v>
      </c>
    </row>
    <row r="13" spans="2:11" x14ac:dyDescent="0.25">
      <c r="B13" s="93" t="s">
        <v>7</v>
      </c>
      <c r="C13" s="75">
        <v>2.523148148148148E-2</v>
      </c>
      <c r="D13" s="75">
        <v>5.7407407407407407E-3</v>
      </c>
      <c r="E13" s="75">
        <v>6.7557870370370379E-2</v>
      </c>
      <c r="F13" s="75">
        <v>2.688657407407407E-2</v>
      </c>
      <c r="G13" s="75">
        <v>1.7685185185185182E-2</v>
      </c>
      <c r="H13" s="75">
        <v>3.5532407407407405E-3</v>
      </c>
      <c r="I13" s="75"/>
      <c r="J13" s="75"/>
      <c r="K13" s="143">
        <f t="shared" si="0"/>
        <v>0.1466550925925926</v>
      </c>
    </row>
    <row r="14" spans="2:11" x14ac:dyDescent="0.25">
      <c r="B14" s="93" t="s">
        <v>2</v>
      </c>
      <c r="C14" s="75"/>
      <c r="D14" s="75"/>
      <c r="E14" s="75">
        <v>6.4236111111111108E-3</v>
      </c>
      <c r="F14" s="75"/>
      <c r="G14" s="75">
        <v>5.7175925925925927E-3</v>
      </c>
      <c r="H14" s="75">
        <v>2.7546296296296294E-3</v>
      </c>
      <c r="I14" s="75"/>
      <c r="J14" s="75"/>
      <c r="K14" s="143">
        <f t="shared" si="0"/>
        <v>1.4895833333333332E-2</v>
      </c>
    </row>
    <row r="15" spans="2:11" x14ac:dyDescent="0.25">
      <c r="B15" s="93" t="s">
        <v>9</v>
      </c>
      <c r="C15" s="75">
        <v>8.3449074074074085E-3</v>
      </c>
      <c r="D15" s="75">
        <v>6.4236111111111117E-3</v>
      </c>
      <c r="E15" s="75">
        <v>2.2951388888888889E-2</v>
      </c>
      <c r="F15" s="75"/>
      <c r="G15" s="75">
        <v>4.3981481481481481E-4</v>
      </c>
      <c r="H15" s="75">
        <v>5.9027777777777776E-3</v>
      </c>
      <c r="I15" s="75"/>
      <c r="J15" s="75"/>
      <c r="K15" s="143">
        <f t="shared" si="0"/>
        <v>4.4062500000000004E-2</v>
      </c>
    </row>
    <row r="16" spans="2:11" x14ac:dyDescent="0.25">
      <c r="B16" s="93" t="s">
        <v>1</v>
      </c>
      <c r="C16" s="75"/>
      <c r="D16" s="75"/>
      <c r="E16" s="75">
        <v>2.9629629629629628E-3</v>
      </c>
      <c r="F16" s="75"/>
      <c r="G16" s="75"/>
      <c r="H16" s="75"/>
      <c r="I16" s="75"/>
      <c r="J16" s="75"/>
      <c r="K16" s="143">
        <f t="shared" si="0"/>
        <v>2.9629629629629628E-3</v>
      </c>
    </row>
    <row r="17" spans="2:11" x14ac:dyDescent="0.25">
      <c r="B17" s="93" t="s">
        <v>27</v>
      </c>
      <c r="C17" s="75">
        <v>8.1018518518518514E-3</v>
      </c>
      <c r="D17" s="75">
        <v>8.0902777777777778E-3</v>
      </c>
      <c r="E17" s="75">
        <v>1.3599537037037037E-2</v>
      </c>
      <c r="F17" s="75"/>
      <c r="G17" s="75">
        <v>3.8078703703703703E-3</v>
      </c>
      <c r="H17" s="75">
        <v>3.3796296296296291E-3</v>
      </c>
      <c r="I17" s="75"/>
      <c r="J17" s="75"/>
      <c r="K17" s="143">
        <f t="shared" si="0"/>
        <v>3.6979166666666667E-2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3.2870370370370367E-3</v>
      </c>
      <c r="D19" s="75"/>
      <c r="E19" s="75">
        <v>2.2870370370370371E-2</v>
      </c>
      <c r="F19" s="75">
        <v>5.2314814814814811E-3</v>
      </c>
      <c r="G19" s="75">
        <v>4.0740740740740737E-3</v>
      </c>
      <c r="H19" s="75">
        <v>3.5648148148148149E-3</v>
      </c>
      <c r="I19" s="75"/>
      <c r="J19" s="75"/>
      <c r="K19" s="143">
        <f t="shared" si="0"/>
        <v>3.9027777777777772E-2</v>
      </c>
    </row>
    <row r="20" spans="2:11" x14ac:dyDescent="0.25">
      <c r="B20" s="93" t="s">
        <v>14</v>
      </c>
      <c r="C20" s="75">
        <v>2.3611111111111107E-2</v>
      </c>
      <c r="D20" s="75">
        <v>1.1643518518518518E-2</v>
      </c>
      <c r="E20" s="75">
        <v>6.9791666666666674E-3</v>
      </c>
      <c r="F20" s="75">
        <v>1.4363425925925925E-2</v>
      </c>
      <c r="G20" s="75">
        <v>4.479166666666666E-3</v>
      </c>
      <c r="H20" s="75">
        <v>2.0601851851851853E-3</v>
      </c>
      <c r="I20" s="75"/>
      <c r="J20" s="75"/>
      <c r="K20" s="143">
        <f t="shared" si="0"/>
        <v>6.3136574074074067E-2</v>
      </c>
    </row>
    <row r="21" spans="2:11" x14ac:dyDescent="0.25">
      <c r="B21" s="93" t="s">
        <v>11</v>
      </c>
      <c r="C21" s="75">
        <v>4.1435185185185186E-3</v>
      </c>
      <c r="D21" s="75"/>
      <c r="E21" s="75"/>
      <c r="F21" s="75">
        <v>5.0231481481481481E-3</v>
      </c>
      <c r="G21" s="75">
        <v>8.9814814814814809E-3</v>
      </c>
      <c r="H21" s="75"/>
      <c r="I21" s="75"/>
      <c r="J21" s="75"/>
      <c r="K21" s="143">
        <f t="shared" si="0"/>
        <v>1.8148148148148149E-2</v>
      </c>
    </row>
    <row r="22" spans="2:11" x14ac:dyDescent="0.25">
      <c r="B22" s="93" t="s">
        <v>15</v>
      </c>
      <c r="C22" s="75"/>
      <c r="D22" s="75"/>
      <c r="E22" s="75">
        <v>6.6319444444444446E-3</v>
      </c>
      <c r="F22" s="75">
        <v>1.0162037037037039E-2</v>
      </c>
      <c r="G22" s="75">
        <v>1.4467592592592594E-3</v>
      </c>
      <c r="H22" s="75">
        <v>7.2916666666666668E-3</v>
      </c>
      <c r="I22" s="75"/>
      <c r="J22" s="75"/>
      <c r="K22" s="143">
        <f t="shared" si="0"/>
        <v>2.5532407407407406E-2</v>
      </c>
    </row>
    <row r="23" spans="2:11" x14ac:dyDescent="0.25">
      <c r="B23" s="93" t="s">
        <v>74</v>
      </c>
      <c r="C23" s="75">
        <v>4.5868055555555558E-2</v>
      </c>
      <c r="D23" s="75"/>
      <c r="E23" s="75">
        <v>1.9814814814814813E-2</v>
      </c>
      <c r="F23" s="75">
        <v>4.31712962962963E-3</v>
      </c>
      <c r="G23" s="75">
        <v>7.8125E-3</v>
      </c>
      <c r="H23" s="75">
        <v>1.5439814814814814E-2</v>
      </c>
      <c r="I23" s="75"/>
      <c r="J23" s="75"/>
      <c r="K23" s="143">
        <f t="shared" si="0"/>
        <v>9.3252314814814816E-2</v>
      </c>
    </row>
    <row r="24" spans="2:11" x14ac:dyDescent="0.25">
      <c r="B24" s="93" t="s">
        <v>12</v>
      </c>
      <c r="C24" s="75"/>
      <c r="D24" s="75"/>
      <c r="E24" s="75">
        <v>1.8865740740740742E-3</v>
      </c>
      <c r="F24" s="75"/>
      <c r="G24" s="75">
        <v>6.7824074074074071E-3</v>
      </c>
      <c r="H24" s="75">
        <v>9.7222222222222219E-4</v>
      </c>
      <c r="I24" s="75"/>
      <c r="J24" s="75"/>
      <c r="K24" s="143">
        <f t="shared" si="0"/>
        <v>9.6412037037037022E-3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>
        <v>2.0833333333333335E-4</v>
      </c>
      <c r="E26" s="75">
        <v>2.9050925925925928E-3</v>
      </c>
      <c r="F26" s="75"/>
      <c r="G26" s="75"/>
      <c r="H26" s="75"/>
      <c r="I26" s="75"/>
      <c r="J26" s="75"/>
      <c r="K26" s="143">
        <f t="shared" si="0"/>
        <v>3.1134259259259262E-3</v>
      </c>
    </row>
    <row r="27" spans="2:11" x14ac:dyDescent="0.25">
      <c r="B27" s="93" t="s">
        <v>83</v>
      </c>
      <c r="C27" s="75">
        <v>5.4398148148148144E-4</v>
      </c>
      <c r="D27" s="75">
        <v>4.8958333333333336E-3</v>
      </c>
      <c r="E27" s="75">
        <v>2.0833333333333335E-4</v>
      </c>
      <c r="F27" s="75"/>
      <c r="G27" s="75">
        <v>5.9837962962962961E-3</v>
      </c>
      <c r="H27" s="75"/>
      <c r="I27" s="75"/>
      <c r="J27" s="75"/>
      <c r="K27" s="143">
        <f t="shared" si="0"/>
        <v>1.1631944444444445E-2</v>
      </c>
    </row>
    <row r="28" spans="2:11" x14ac:dyDescent="0.25">
      <c r="B28" s="93" t="s">
        <v>17</v>
      </c>
      <c r="C28" s="75">
        <v>1.273148148148148E-4</v>
      </c>
      <c r="D28" s="75">
        <v>3.5879629629629629E-4</v>
      </c>
      <c r="E28" s="75"/>
      <c r="F28" s="75"/>
      <c r="G28" s="75">
        <v>1.9675925925925926E-4</v>
      </c>
      <c r="H28" s="75">
        <v>2.7777777777777778E-4</v>
      </c>
      <c r="I28" s="75"/>
      <c r="J28" s="75"/>
      <c r="K28" s="143">
        <f t="shared" si="0"/>
        <v>9.6064814814814819E-4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0.25855324074074076</v>
      </c>
      <c r="D30" s="88">
        <f t="shared" ref="D30:H30" si="1">SUM(D7:D28)</f>
        <v>7.0694444444444463E-2</v>
      </c>
      <c r="E30" s="88">
        <f t="shared" si="1"/>
        <v>0.19277777777777783</v>
      </c>
      <c r="F30" s="88">
        <f t="shared" si="1"/>
        <v>0.10650462962962962</v>
      </c>
      <c r="G30" s="88">
        <f t="shared" si="1"/>
        <v>9.1574074074074072E-2</v>
      </c>
      <c r="H30" s="88">
        <f t="shared" si="1"/>
        <v>7.5648148148148145E-2</v>
      </c>
      <c r="I30" s="88"/>
      <c r="J30" s="88"/>
      <c r="K30" s="146">
        <f>SUM(K7:K28)</f>
        <v>0.79575231481481468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>
        <v>6.7708333333333327E-3</v>
      </c>
      <c r="F25" s="75">
        <v>1.8402777777777777E-3</v>
      </c>
      <c r="G25" s="75">
        <v>3.9814814814814817E-3</v>
      </c>
      <c r="H25" s="75"/>
      <c r="I25" s="75"/>
      <c r="J25" s="75"/>
      <c r="K25" s="143">
        <f t="shared" ref="K25" si="0">SUM(C25:J25)</f>
        <v>1.2592592592592593E-2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>
        <f t="shared" ref="E30:G30" si="1">SUM(E7:E28)</f>
        <v>6.7708333333333327E-3</v>
      </c>
      <c r="F30" s="88">
        <f t="shared" si="1"/>
        <v>1.8402777777777777E-3</v>
      </c>
      <c r="G30" s="88">
        <f t="shared" si="1"/>
        <v>3.9814814814814817E-3</v>
      </c>
      <c r="H30" s="88"/>
      <c r="I30" s="88"/>
      <c r="J30" s="88"/>
      <c r="K30" s="146">
        <f>SUM(K7:K28)</f>
        <v>1.2592592592592593E-2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101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100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>
        <v>4.5138888888888887E-4</v>
      </c>
      <c r="K9" s="143">
        <f t="shared" ref="K9:K24" si="0">SUM(C9:J9)</f>
        <v>4.5138888888888887E-4</v>
      </c>
    </row>
    <row r="10" spans="2:11" x14ac:dyDescent="0.25">
      <c r="B10" s="93" t="s">
        <v>8</v>
      </c>
      <c r="C10" s="75">
        <v>1.1226851851851851E-3</v>
      </c>
      <c r="D10" s="75"/>
      <c r="E10" s="75"/>
      <c r="F10" s="75"/>
      <c r="G10" s="75"/>
      <c r="H10" s="75"/>
      <c r="I10" s="75"/>
      <c r="J10" s="75"/>
      <c r="K10" s="143">
        <f t="shared" si="0"/>
        <v>1.1226851851851851E-3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>
        <v>2.6620370370370372E-4</v>
      </c>
      <c r="K12" s="143">
        <f t="shared" si="0"/>
        <v>2.6620370370370372E-4</v>
      </c>
    </row>
    <row r="13" spans="2:11" x14ac:dyDescent="0.25">
      <c r="B13" s="93" t="s">
        <v>7</v>
      </c>
      <c r="C13" s="75">
        <v>9.4907407407407408E-4</v>
      </c>
      <c r="D13" s="75"/>
      <c r="E13" s="75"/>
      <c r="F13" s="75"/>
      <c r="G13" s="75"/>
      <c r="H13" s="75"/>
      <c r="I13" s="75"/>
      <c r="J13" s="75"/>
      <c r="K13" s="143">
        <f t="shared" si="0"/>
        <v>9.4907407407407408E-4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>
        <v>3.1250000000000001E-4</v>
      </c>
      <c r="K14" s="143">
        <f t="shared" si="0"/>
        <v>3.1250000000000001E-4</v>
      </c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1.2962962962962963E-2</v>
      </c>
      <c r="D17" s="75"/>
      <c r="E17" s="75"/>
      <c r="F17" s="75"/>
      <c r="G17" s="75"/>
      <c r="H17" s="75"/>
      <c r="I17" s="75"/>
      <c r="J17" s="75">
        <v>6.8287037037037036E-4</v>
      </c>
      <c r="K17" s="143">
        <f t="shared" si="0"/>
        <v>1.3645833333333333E-2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6.6087962962962975E-3</v>
      </c>
      <c r="D19" s="75"/>
      <c r="E19" s="75"/>
      <c r="F19" s="75"/>
      <c r="G19" s="75"/>
      <c r="H19" s="75"/>
      <c r="I19" s="75"/>
      <c r="J19" s="75"/>
      <c r="K19" s="143">
        <f t="shared" si="0"/>
        <v>6.6087962962962975E-3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>
        <v>4.0509259259259264E-4</v>
      </c>
      <c r="K20" s="143">
        <f t="shared" si="0"/>
        <v>4.0509259259259264E-4</v>
      </c>
    </row>
    <row r="21" spans="2:11" x14ac:dyDescent="0.25">
      <c r="B21" s="93" t="s">
        <v>11</v>
      </c>
      <c r="C21" s="75">
        <v>5.2083333333333343E-4</v>
      </c>
      <c r="D21" s="75"/>
      <c r="E21" s="75"/>
      <c r="F21" s="75"/>
      <c r="G21" s="75"/>
      <c r="H21" s="75"/>
      <c r="I21" s="75"/>
      <c r="J21" s="75"/>
      <c r="K21" s="143">
        <f t="shared" si="0"/>
        <v>5.2083333333333343E-4</v>
      </c>
    </row>
    <row r="22" spans="2:11" x14ac:dyDescent="0.25">
      <c r="B22" s="93" t="s">
        <v>15</v>
      </c>
      <c r="C22" s="75">
        <v>8.1597222222222245E-3</v>
      </c>
      <c r="D22" s="75"/>
      <c r="E22" s="75"/>
      <c r="F22" s="75"/>
      <c r="G22" s="75"/>
      <c r="H22" s="75"/>
      <c r="I22" s="75"/>
      <c r="J22" s="75">
        <v>2.8935185185185189E-4</v>
      </c>
      <c r="K22" s="143">
        <f t="shared" si="0"/>
        <v>8.4490740740740759E-3</v>
      </c>
    </row>
    <row r="23" spans="2:11" x14ac:dyDescent="0.25">
      <c r="B23" s="93" t="s">
        <v>74</v>
      </c>
      <c r="C23" s="75">
        <v>4.409722222222222E-3</v>
      </c>
      <c r="D23" s="75"/>
      <c r="E23" s="75"/>
      <c r="F23" s="75"/>
      <c r="G23" s="75"/>
      <c r="H23" s="75"/>
      <c r="I23" s="75"/>
      <c r="J23" s="75">
        <v>1.9212962962962964E-3</v>
      </c>
      <c r="K23" s="143">
        <f t="shared" si="0"/>
        <v>6.3310185185185188E-3</v>
      </c>
    </row>
    <row r="24" spans="2:11" x14ac:dyDescent="0.25">
      <c r="B24" s="93" t="s">
        <v>12</v>
      </c>
      <c r="C24" s="75">
        <v>5.393518518518518E-3</v>
      </c>
      <c r="D24" s="75"/>
      <c r="E24" s="75"/>
      <c r="F24" s="75"/>
      <c r="G24" s="75"/>
      <c r="H24" s="75"/>
      <c r="I24" s="75"/>
      <c r="J24" s="75">
        <v>5.5555555555555556E-4</v>
      </c>
      <c r="K24" s="143">
        <f t="shared" si="0"/>
        <v>5.9490740740740736E-3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3"/>
    </row>
    <row r="30" spans="2:11" ht="16.5" thickTop="1" thickBot="1" x14ac:dyDescent="0.3">
      <c r="B30" s="97" t="s">
        <v>29</v>
      </c>
      <c r="C30" s="88">
        <f>SUM(C7:C28)</f>
        <v>4.0127314814814824E-2</v>
      </c>
      <c r="D30" s="88"/>
      <c r="E30" s="88"/>
      <c r="F30" s="88"/>
      <c r="G30" s="88"/>
      <c r="H30" s="88"/>
      <c r="I30" s="88"/>
      <c r="J30" s="88">
        <f t="shared" ref="J30" si="1">SUM(J7:J28)</f>
        <v>4.8842592592592601E-3</v>
      </c>
      <c r="K30" s="146">
        <f>SUM(K7:K28)</f>
        <v>4.5011574074074079E-2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2.3148148148148146E-4</v>
      </c>
      <c r="D7" s="75"/>
      <c r="E7" s="75"/>
      <c r="F7" s="75"/>
      <c r="G7" s="75">
        <v>7.6273148148148151E-3</v>
      </c>
      <c r="H7" s="75"/>
      <c r="I7" s="75"/>
      <c r="J7" s="75">
        <v>6.9328703703703705E-3</v>
      </c>
      <c r="K7" s="143">
        <f t="shared" ref="K7:K28" si="0">J7+I7+H7+G7+F7+E7+D7+C7</f>
        <v>1.4791666666666668E-2</v>
      </c>
    </row>
    <row r="8" spans="2:11" x14ac:dyDescent="0.25">
      <c r="B8" s="93" t="s">
        <v>13</v>
      </c>
      <c r="C8" s="75"/>
      <c r="D8" s="75"/>
      <c r="E8" s="75"/>
      <c r="F8" s="75"/>
      <c r="G8" s="75">
        <v>1.5046296296296297E-4</v>
      </c>
      <c r="H8" s="75"/>
      <c r="I8" s="75"/>
      <c r="J8" s="75"/>
      <c r="K8" s="143">
        <f t="shared" si="0"/>
        <v>1.5046296296296297E-4</v>
      </c>
    </row>
    <row r="9" spans="2:11" x14ac:dyDescent="0.25">
      <c r="B9" s="93" t="s">
        <v>0</v>
      </c>
      <c r="C9" s="75">
        <v>5.5497685185185185E-2</v>
      </c>
      <c r="D9" s="75"/>
      <c r="E9" s="75"/>
      <c r="F9" s="75"/>
      <c r="G9" s="75">
        <v>1.0173611111111111E-2</v>
      </c>
      <c r="H9" s="75"/>
      <c r="I9" s="75"/>
      <c r="J9" s="75">
        <v>2.5115740740740741E-3</v>
      </c>
      <c r="K9" s="143">
        <f t="shared" si="0"/>
        <v>6.8182870370370366E-2</v>
      </c>
    </row>
    <row r="10" spans="2:11" x14ac:dyDescent="0.25">
      <c r="B10" s="93" t="s">
        <v>8</v>
      </c>
      <c r="C10" s="75">
        <v>2.1099537037037042E-2</v>
      </c>
      <c r="D10" s="75"/>
      <c r="E10" s="75"/>
      <c r="F10" s="75"/>
      <c r="G10" s="75"/>
      <c r="H10" s="75"/>
      <c r="I10" s="75"/>
      <c r="J10" s="75"/>
      <c r="K10" s="143">
        <f t="shared" si="0"/>
        <v>2.1099537037037042E-2</v>
      </c>
    </row>
    <row r="11" spans="2:11" x14ac:dyDescent="0.25">
      <c r="B11" s="93" t="s">
        <v>26</v>
      </c>
      <c r="C11" s="75">
        <v>5.0925925925925921E-4</v>
      </c>
      <c r="D11" s="75"/>
      <c r="E11" s="75"/>
      <c r="F11" s="75"/>
      <c r="G11" s="75"/>
      <c r="H11" s="75"/>
      <c r="I11" s="75"/>
      <c r="J11" s="75"/>
      <c r="K11" s="143">
        <f t="shared" si="0"/>
        <v>5.0925925925925921E-4</v>
      </c>
    </row>
    <row r="12" spans="2:11" x14ac:dyDescent="0.25">
      <c r="B12" s="93" t="s">
        <v>3</v>
      </c>
      <c r="C12" s="75">
        <v>4.9618055555555554E-2</v>
      </c>
      <c r="D12" s="75">
        <v>4.0509259259259264E-4</v>
      </c>
      <c r="E12" s="75"/>
      <c r="F12" s="75"/>
      <c r="G12" s="75">
        <v>2.2488425925925922E-2</v>
      </c>
      <c r="H12" s="75"/>
      <c r="I12" s="75"/>
      <c r="J12" s="75">
        <v>1.8506944444444447E-2</v>
      </c>
      <c r="K12" s="143">
        <f t="shared" si="0"/>
        <v>9.1018518518518526E-2</v>
      </c>
    </row>
    <row r="13" spans="2:11" x14ac:dyDescent="0.25">
      <c r="B13" s="93" t="s">
        <v>7</v>
      </c>
      <c r="C13" s="75">
        <v>2.7650462962962967E-2</v>
      </c>
      <c r="D13" s="75">
        <v>3.1365740740740737E-3</v>
      </c>
      <c r="E13" s="75"/>
      <c r="F13" s="75"/>
      <c r="G13" s="75">
        <v>1.6678240740740737E-2</v>
      </c>
      <c r="H13" s="75"/>
      <c r="I13" s="75"/>
      <c r="J13" s="75">
        <v>9.6527777777777792E-3</v>
      </c>
      <c r="K13" s="143">
        <f t="shared" si="0"/>
        <v>5.7118055555555561E-2</v>
      </c>
    </row>
    <row r="14" spans="2:11" x14ac:dyDescent="0.25">
      <c r="B14" s="93" t="s">
        <v>2</v>
      </c>
      <c r="C14" s="75">
        <v>1.380787037037037E-2</v>
      </c>
      <c r="D14" s="75"/>
      <c r="E14" s="75"/>
      <c r="F14" s="75"/>
      <c r="G14" s="75">
        <v>1.1076388888888889E-2</v>
      </c>
      <c r="H14" s="75"/>
      <c r="I14" s="75"/>
      <c r="J14" s="75">
        <v>6.5972222222222224E-4</v>
      </c>
      <c r="K14" s="143">
        <f t="shared" si="0"/>
        <v>2.554398148148148E-2</v>
      </c>
    </row>
    <row r="15" spans="2:11" x14ac:dyDescent="0.25">
      <c r="B15" s="93" t="s">
        <v>9</v>
      </c>
      <c r="C15" s="75">
        <v>2.7662037037037034E-3</v>
      </c>
      <c r="D15" s="75"/>
      <c r="E15" s="75"/>
      <c r="F15" s="75"/>
      <c r="G15" s="75">
        <v>7.407407407407406E-4</v>
      </c>
      <c r="H15" s="75"/>
      <c r="I15" s="75"/>
      <c r="J15" s="75"/>
      <c r="K15" s="143">
        <f t="shared" si="0"/>
        <v>3.506944444444444E-3</v>
      </c>
    </row>
    <row r="16" spans="2:11" x14ac:dyDescent="0.25">
      <c r="B16" s="93" t="s">
        <v>1</v>
      </c>
      <c r="C16" s="75">
        <v>3.6805555555555558E-3</v>
      </c>
      <c r="D16" s="75"/>
      <c r="E16" s="75"/>
      <c r="F16" s="75"/>
      <c r="G16" s="75"/>
      <c r="H16" s="75"/>
      <c r="I16" s="75"/>
      <c r="J16" s="75"/>
      <c r="K16" s="143">
        <f t="shared" si="0"/>
        <v>3.6805555555555558E-3</v>
      </c>
    </row>
    <row r="17" spans="2:11" x14ac:dyDescent="0.25">
      <c r="B17" s="93" t="s">
        <v>27</v>
      </c>
      <c r="C17" s="75">
        <v>2.0972222222222222E-2</v>
      </c>
      <c r="D17" s="75">
        <v>3.6458333333333334E-3</v>
      </c>
      <c r="E17" s="75"/>
      <c r="F17" s="75"/>
      <c r="G17" s="75">
        <v>1.2557870370370369E-2</v>
      </c>
      <c r="H17" s="75"/>
      <c r="I17" s="75"/>
      <c r="J17" s="75">
        <v>7.175925925925927E-4</v>
      </c>
      <c r="K17" s="143">
        <f t="shared" si="0"/>
        <v>3.7893518518518521E-2</v>
      </c>
    </row>
    <row r="18" spans="2:11" x14ac:dyDescent="0.25">
      <c r="B18" s="93" t="s">
        <v>16</v>
      </c>
      <c r="C18" s="75">
        <v>1.5000000000000001E-2</v>
      </c>
      <c r="D18" s="75">
        <v>4.409722222222222E-3</v>
      </c>
      <c r="E18" s="75"/>
      <c r="F18" s="75"/>
      <c r="G18" s="75">
        <v>1.0277777777777778E-2</v>
      </c>
      <c r="H18" s="75"/>
      <c r="I18" s="75"/>
      <c r="J18" s="75">
        <v>1.3773148148148147E-3</v>
      </c>
      <c r="K18" s="143">
        <f t="shared" si="0"/>
        <v>3.1064814814814816E-2</v>
      </c>
    </row>
    <row r="19" spans="2:11" x14ac:dyDescent="0.25">
      <c r="B19" s="93" t="s">
        <v>4</v>
      </c>
      <c r="C19" s="75">
        <v>2.1319444444444443E-2</v>
      </c>
      <c r="D19" s="75">
        <v>3.1712962962962962E-3</v>
      </c>
      <c r="E19" s="75"/>
      <c r="F19" s="75"/>
      <c r="G19" s="75">
        <v>3.7037037037037034E-3</v>
      </c>
      <c r="H19" s="75"/>
      <c r="I19" s="75"/>
      <c r="J19" s="75">
        <v>2.9282407407407404E-3</v>
      </c>
      <c r="K19" s="143">
        <f t="shared" si="0"/>
        <v>3.1122685185185184E-2</v>
      </c>
    </row>
    <row r="20" spans="2:11" x14ac:dyDescent="0.25">
      <c r="B20" s="93" t="s">
        <v>14</v>
      </c>
      <c r="C20" s="75">
        <v>1.8796296296296297E-2</v>
      </c>
      <c r="D20" s="75">
        <v>6.0879629629629634E-3</v>
      </c>
      <c r="E20" s="75"/>
      <c r="F20" s="75"/>
      <c r="G20" s="75">
        <v>4.7800925925925927E-3</v>
      </c>
      <c r="H20" s="75"/>
      <c r="I20" s="75"/>
      <c r="J20" s="75">
        <v>4.8842592592592592E-3</v>
      </c>
      <c r="K20" s="143">
        <f t="shared" si="0"/>
        <v>3.4548611111111113E-2</v>
      </c>
    </row>
    <row r="21" spans="2:11" x14ac:dyDescent="0.25">
      <c r="B21" s="93" t="s">
        <v>11</v>
      </c>
      <c r="C21" s="75">
        <v>1.4641203703703705E-2</v>
      </c>
      <c r="D21" s="75">
        <v>8.7962962962962951E-3</v>
      </c>
      <c r="E21" s="75"/>
      <c r="F21" s="75"/>
      <c r="G21" s="75">
        <v>1.0960648148148148E-2</v>
      </c>
      <c r="H21" s="75"/>
      <c r="I21" s="75"/>
      <c r="J21" s="75">
        <v>8.4606481481481494E-3</v>
      </c>
      <c r="K21" s="143">
        <f t="shared" si="0"/>
        <v>4.2858796296296298E-2</v>
      </c>
    </row>
    <row r="22" spans="2:11" x14ac:dyDescent="0.25">
      <c r="B22" s="93" t="s">
        <v>15</v>
      </c>
      <c r="C22" s="75">
        <v>2.1620370370370377E-2</v>
      </c>
      <c r="D22" s="75">
        <v>9.8032407407407408E-3</v>
      </c>
      <c r="E22" s="75"/>
      <c r="F22" s="75"/>
      <c r="G22" s="75">
        <v>2.4513888888888891E-2</v>
      </c>
      <c r="H22" s="75"/>
      <c r="I22" s="75"/>
      <c r="J22" s="75">
        <v>1.5590277777777778E-2</v>
      </c>
      <c r="K22" s="143">
        <f t="shared" si="0"/>
        <v>7.1527777777777787E-2</v>
      </c>
    </row>
    <row r="23" spans="2:11" x14ac:dyDescent="0.25">
      <c r="B23" s="93" t="s">
        <v>74</v>
      </c>
      <c r="C23" s="75">
        <v>5.0567129629629622E-2</v>
      </c>
      <c r="D23" s="75">
        <v>2.3495370370370371E-3</v>
      </c>
      <c r="E23" s="75"/>
      <c r="F23" s="75"/>
      <c r="G23" s="75">
        <v>1.0162037037037041E-2</v>
      </c>
      <c r="H23" s="75"/>
      <c r="I23" s="75"/>
      <c r="J23" s="75">
        <v>4.6527777777777782E-3</v>
      </c>
      <c r="K23" s="143">
        <f t="shared" si="0"/>
        <v>6.7731481481481476E-2</v>
      </c>
    </row>
    <row r="24" spans="2:11" x14ac:dyDescent="0.25">
      <c r="B24" s="93" t="s">
        <v>12</v>
      </c>
      <c r="C24" s="75">
        <v>5.2314814814814814E-2</v>
      </c>
      <c r="D24" s="75">
        <v>2.9965277777777789E-2</v>
      </c>
      <c r="E24" s="75"/>
      <c r="F24" s="75"/>
      <c r="G24" s="75">
        <v>3.199074074074075E-2</v>
      </c>
      <c r="H24" s="75"/>
      <c r="I24" s="75"/>
      <c r="J24" s="75">
        <v>2.8784722222222222E-2</v>
      </c>
      <c r="K24" s="143">
        <f t="shared" si="0"/>
        <v>0.14305555555555557</v>
      </c>
    </row>
    <row r="25" spans="2:11" x14ac:dyDescent="0.25">
      <c r="B25" s="93" t="s">
        <v>5</v>
      </c>
      <c r="C25" s="75">
        <v>6.9085648148148146E-2</v>
      </c>
      <c r="D25" s="75">
        <v>4.0324074074074082E-2</v>
      </c>
      <c r="E25" s="75"/>
      <c r="F25" s="75"/>
      <c r="G25" s="75">
        <v>4.6597222222222213E-2</v>
      </c>
      <c r="H25" s="75"/>
      <c r="I25" s="75"/>
      <c r="J25" s="75">
        <v>3.6990740740740741E-2</v>
      </c>
      <c r="K25" s="143">
        <f t="shared" si="0"/>
        <v>0.19299768518518517</v>
      </c>
    </row>
    <row r="26" spans="2:11" x14ac:dyDescent="0.25">
      <c r="B26" s="93" t="s">
        <v>6</v>
      </c>
      <c r="C26" s="75">
        <v>4.8958333333333328E-3</v>
      </c>
      <c r="D26" s="75"/>
      <c r="E26" s="75"/>
      <c r="F26" s="75"/>
      <c r="G26" s="75">
        <v>5.6712962962962956E-4</v>
      </c>
      <c r="H26" s="75"/>
      <c r="I26" s="75"/>
      <c r="J26" s="75">
        <v>5.0925925925925921E-4</v>
      </c>
      <c r="K26" s="143">
        <f t="shared" si="0"/>
        <v>5.9722222222222216E-3</v>
      </c>
    </row>
    <row r="27" spans="2:11" x14ac:dyDescent="0.25">
      <c r="B27" s="93" t="s">
        <v>83</v>
      </c>
      <c r="C27" s="75">
        <v>8.0092592592592594E-3</v>
      </c>
      <c r="D27" s="75">
        <v>3.2986111111111111E-3</v>
      </c>
      <c r="E27" s="75"/>
      <c r="F27" s="75"/>
      <c r="G27" s="75">
        <v>9.8726851851851857E-3</v>
      </c>
      <c r="H27" s="75"/>
      <c r="I27" s="75"/>
      <c r="J27" s="75">
        <v>7.9166666666666673E-3</v>
      </c>
      <c r="K27" s="143">
        <f t="shared" si="0"/>
        <v>2.9097222222222226E-2</v>
      </c>
    </row>
    <row r="28" spans="2:11" x14ac:dyDescent="0.25">
      <c r="B28" s="93" t="s">
        <v>17</v>
      </c>
      <c r="C28" s="75">
        <v>6.2789351851851874E-2</v>
      </c>
      <c r="D28" s="75">
        <v>8.2175925925925927E-4</v>
      </c>
      <c r="E28" s="75"/>
      <c r="F28" s="75"/>
      <c r="G28" s="75">
        <v>5.4189814814814836E-2</v>
      </c>
      <c r="H28" s="75"/>
      <c r="I28" s="75"/>
      <c r="J28" s="75">
        <v>1.421296296296296E-2</v>
      </c>
      <c r="K28" s="143">
        <f t="shared" si="0"/>
        <v>0.13201388888888893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0.53487268518518527</v>
      </c>
      <c r="D30" s="88">
        <f>SUM(D7:D28)</f>
        <v>0.11621527777777779</v>
      </c>
      <c r="E30" s="88"/>
      <c r="F30" s="88"/>
      <c r="G30" s="88">
        <f t="shared" ref="G30" si="1">SUM(G7:G28)</f>
        <v>0.28910879629629632</v>
      </c>
      <c r="H30" s="88"/>
      <c r="I30" s="88"/>
      <c r="J30" s="88">
        <f t="shared" ref="J30" si="2">SUM(J7:J28)</f>
        <v>0.16528935185185184</v>
      </c>
      <c r="K30" s="146">
        <f>SUM(K7:K28)</f>
        <v>1.1054861111111114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7.6736111111111137E-3</v>
      </c>
      <c r="D7" s="39">
        <f>C7/C$30</f>
        <v>1.9448518627163392E-2</v>
      </c>
      <c r="E7" s="38"/>
      <c r="F7" s="39"/>
      <c r="G7" s="38">
        <f t="shared" ref="G7:G27" si="0">C7+E7</f>
        <v>7.6736111111111137E-3</v>
      </c>
      <c r="H7" s="43">
        <f t="shared" ref="H7:H27" si="1">G7/$G$30</f>
        <v>1.8826669695592914E-2</v>
      </c>
    </row>
    <row r="8" spans="2:8" s="1" customFormat="1" x14ac:dyDescent="0.25">
      <c r="B8" s="42" t="s">
        <v>13</v>
      </c>
      <c r="C8" s="38">
        <v>8.8888888888888854E-3</v>
      </c>
      <c r="D8" s="39">
        <f t="shared" ref="D8:F28" si="2">C8/C$30</f>
        <v>2.2528600762686989E-2</v>
      </c>
      <c r="E8" s="38"/>
      <c r="F8" s="39"/>
      <c r="G8" s="38">
        <f t="shared" si="0"/>
        <v>8.8888888888888854E-3</v>
      </c>
      <c r="H8" s="43">
        <f t="shared" si="1"/>
        <v>2.1808268968650596E-2</v>
      </c>
    </row>
    <row r="9" spans="2:8" s="1" customFormat="1" x14ac:dyDescent="0.25">
      <c r="B9" s="42" t="s">
        <v>0</v>
      </c>
      <c r="C9" s="38">
        <v>9.7685185185185264E-2</v>
      </c>
      <c r="D9" s="39">
        <f t="shared" si="2"/>
        <v>0.24757993546494586</v>
      </c>
      <c r="E9" s="38"/>
      <c r="F9" s="39"/>
      <c r="G9" s="38">
        <f t="shared" si="0"/>
        <v>9.7685185185185264E-2</v>
      </c>
      <c r="H9" s="43">
        <f t="shared" si="1"/>
        <v>0.23966378918673342</v>
      </c>
    </row>
    <row r="10" spans="2:8" s="1" customFormat="1" x14ac:dyDescent="0.25">
      <c r="B10" s="42" t="s">
        <v>8</v>
      </c>
      <c r="C10" s="38">
        <v>1.1435185185185185E-2</v>
      </c>
      <c r="D10" s="39">
        <f t="shared" si="2"/>
        <v>2.8982106189498376E-2</v>
      </c>
      <c r="E10" s="38"/>
      <c r="F10" s="39"/>
      <c r="G10" s="38">
        <f t="shared" si="0"/>
        <v>1.1435185185185185E-2</v>
      </c>
      <c r="H10" s="43">
        <f t="shared" si="1"/>
        <v>2.805542935029531E-2</v>
      </c>
    </row>
    <row r="11" spans="2:8" s="1" customFormat="1" x14ac:dyDescent="0.25">
      <c r="B11" s="42" t="s">
        <v>26</v>
      </c>
      <c r="C11" s="38">
        <v>5.8101851851851839E-3</v>
      </c>
      <c r="D11" s="39">
        <f t="shared" si="2"/>
        <v>1.4725726019360508E-2</v>
      </c>
      <c r="E11" s="38"/>
      <c r="F11" s="39"/>
      <c r="G11" s="38">
        <f t="shared" si="0"/>
        <v>5.8101851851851839E-3</v>
      </c>
      <c r="H11" s="43">
        <f t="shared" si="1"/>
        <v>1.4254884143571097E-2</v>
      </c>
    </row>
    <row r="12" spans="2:8" s="1" customFormat="1" x14ac:dyDescent="0.25">
      <c r="B12" s="42" t="s">
        <v>3</v>
      </c>
      <c r="C12" s="38">
        <v>2.3402777777777738E-2</v>
      </c>
      <c r="D12" s="39">
        <f t="shared" si="2"/>
        <v>5.9313581695511756E-2</v>
      </c>
      <c r="E12" s="38"/>
      <c r="F12" s="39"/>
      <c r="G12" s="38">
        <f t="shared" si="0"/>
        <v>2.3402777777777738E-2</v>
      </c>
      <c r="H12" s="43">
        <f t="shared" si="1"/>
        <v>5.7417083144025327E-2</v>
      </c>
    </row>
    <row r="13" spans="2:8" s="1" customFormat="1" x14ac:dyDescent="0.25">
      <c r="B13" s="42" t="s">
        <v>7</v>
      </c>
      <c r="C13" s="38">
        <v>9.432870370370371E-3</v>
      </c>
      <c r="D13" s="39">
        <f t="shared" si="2"/>
        <v>2.390730419477852E-2</v>
      </c>
      <c r="E13" s="38"/>
      <c r="F13" s="39"/>
      <c r="G13" s="38">
        <f t="shared" si="0"/>
        <v>9.432870370370371E-3</v>
      </c>
      <c r="H13" s="43">
        <f t="shared" si="1"/>
        <v>2.3142889595638341E-2</v>
      </c>
    </row>
    <row r="14" spans="2:8" s="1" customFormat="1" x14ac:dyDescent="0.25">
      <c r="B14" s="42" t="s">
        <v>2</v>
      </c>
      <c r="C14" s="38">
        <v>3.2997685185185179E-2</v>
      </c>
      <c r="D14" s="39">
        <f t="shared" si="2"/>
        <v>8.3631563508360179E-2</v>
      </c>
      <c r="E14" s="38"/>
      <c r="F14" s="39"/>
      <c r="G14" s="38">
        <f t="shared" si="0"/>
        <v>3.2997685185185179E-2</v>
      </c>
      <c r="H14" s="43">
        <f t="shared" si="1"/>
        <v>8.0957519309404771E-2</v>
      </c>
    </row>
    <row r="15" spans="2:8" s="1" customFormat="1" x14ac:dyDescent="0.25">
      <c r="B15" s="42" t="s">
        <v>9</v>
      </c>
      <c r="C15" s="38">
        <v>2.0821759259259245E-2</v>
      </c>
      <c r="D15" s="39">
        <f t="shared" si="2"/>
        <v>5.2772073921971197E-2</v>
      </c>
      <c r="E15" s="38"/>
      <c r="F15" s="39"/>
      <c r="G15" s="38">
        <f t="shared" si="0"/>
        <v>2.0821759259259245E-2</v>
      </c>
      <c r="H15" s="43">
        <f t="shared" si="1"/>
        <v>5.108473421172189E-2</v>
      </c>
    </row>
    <row r="16" spans="2:8" s="1" customFormat="1" x14ac:dyDescent="0.25">
      <c r="B16" s="42" t="s">
        <v>1</v>
      </c>
      <c r="C16" s="38">
        <v>6.817129629629627E-3</v>
      </c>
      <c r="D16" s="39">
        <f t="shared" si="2"/>
        <v>1.7277794074508641E-2</v>
      </c>
      <c r="E16" s="38"/>
      <c r="F16" s="39"/>
      <c r="G16" s="38">
        <f t="shared" si="0"/>
        <v>6.817129629629627E-3</v>
      </c>
      <c r="H16" s="43">
        <f t="shared" si="1"/>
        <v>1.6725352112676044E-2</v>
      </c>
    </row>
    <row r="17" spans="2:8" s="1" customFormat="1" x14ac:dyDescent="0.25">
      <c r="B17" s="42" t="s">
        <v>27</v>
      </c>
      <c r="C17" s="38">
        <v>1.0381944444444442E-2</v>
      </c>
      <c r="D17" s="39">
        <f t="shared" si="2"/>
        <v>2.6312701672044574E-2</v>
      </c>
      <c r="E17" s="38"/>
      <c r="F17" s="39"/>
      <c r="G17" s="38">
        <f t="shared" si="0"/>
        <v>1.0381944444444442E-2</v>
      </c>
      <c r="H17" s="43">
        <f t="shared" si="1"/>
        <v>2.5471376646978631E-2</v>
      </c>
    </row>
    <row r="18" spans="2:8" s="1" customFormat="1" x14ac:dyDescent="0.25">
      <c r="B18" s="42" t="s">
        <v>16</v>
      </c>
      <c r="C18" s="38">
        <v>9.0277777777777774E-4</v>
      </c>
      <c r="D18" s="39">
        <f t="shared" si="2"/>
        <v>2.288061014960398E-3</v>
      </c>
      <c r="E18" s="38"/>
      <c r="F18" s="39"/>
      <c r="G18" s="38">
        <f t="shared" si="0"/>
        <v>9.0277777777777774E-4</v>
      </c>
      <c r="H18" s="43">
        <f t="shared" si="1"/>
        <v>2.2149023171285772E-3</v>
      </c>
    </row>
    <row r="19" spans="2:8" s="1" customFormat="1" x14ac:dyDescent="0.25">
      <c r="B19" s="42" t="s">
        <v>4</v>
      </c>
      <c r="C19" s="38">
        <v>8.6111111111111093E-3</v>
      </c>
      <c r="D19" s="39">
        <f t="shared" si="2"/>
        <v>2.1824581988853023E-2</v>
      </c>
      <c r="E19" s="38"/>
      <c r="F19" s="39"/>
      <c r="G19" s="38">
        <f t="shared" si="0"/>
        <v>8.6111111111111093E-3</v>
      </c>
      <c r="H19" s="43">
        <f t="shared" si="1"/>
        <v>2.1126760563380271E-2</v>
      </c>
    </row>
    <row r="20" spans="2:8" s="1" customFormat="1" x14ac:dyDescent="0.25">
      <c r="B20" s="42" t="s">
        <v>14</v>
      </c>
      <c r="C20" s="38">
        <v>5.0231481481481481E-3</v>
      </c>
      <c r="D20" s="39">
        <f t="shared" si="2"/>
        <v>1.2731006160164267E-2</v>
      </c>
      <c r="E20" s="38"/>
      <c r="F20" s="39"/>
      <c r="G20" s="38">
        <f t="shared" si="0"/>
        <v>5.0231481481481481E-3</v>
      </c>
      <c r="H20" s="43">
        <f t="shared" si="1"/>
        <v>1.2323943661971827E-2</v>
      </c>
    </row>
    <row r="21" spans="2:8" s="1" customFormat="1" x14ac:dyDescent="0.25">
      <c r="B21" s="42" t="s">
        <v>11</v>
      </c>
      <c r="C21" s="38">
        <v>7.8703703703703705E-4</v>
      </c>
      <c r="D21" s="39">
        <f t="shared" si="2"/>
        <v>1.9947198591962444E-3</v>
      </c>
      <c r="E21" s="36">
        <v>1.3032407407407409E-2</v>
      </c>
      <c r="F21" s="39">
        <f t="shared" si="2"/>
        <v>1</v>
      </c>
      <c r="G21" s="38">
        <f t="shared" ref="G21:G26" si="3">C21+E21</f>
        <v>1.3819444444444447E-2</v>
      </c>
      <c r="H21" s="43">
        <f t="shared" ref="H21:H26" si="4">G21/$G$30</f>
        <v>3.3905043162198993E-2</v>
      </c>
    </row>
    <row r="22" spans="2:8" s="1" customFormat="1" x14ac:dyDescent="0.25">
      <c r="B22" s="42" t="s">
        <v>15</v>
      </c>
      <c r="C22" s="38">
        <v>1.5625000000000001E-3</v>
      </c>
      <c r="D22" s="39">
        <f t="shared" si="2"/>
        <v>3.9601056028160742E-3</v>
      </c>
      <c r="E22" s="38"/>
      <c r="F22" s="39"/>
      <c r="G22" s="38">
        <f t="shared" si="3"/>
        <v>1.5625000000000001E-3</v>
      </c>
      <c r="H22" s="43">
        <f t="shared" si="4"/>
        <v>3.8334847796456144E-3</v>
      </c>
    </row>
    <row r="23" spans="2:8" s="1" customFormat="1" x14ac:dyDescent="0.25">
      <c r="B23" s="42" t="s">
        <v>74</v>
      </c>
      <c r="C23" s="38">
        <v>1.3078703703703703E-3</v>
      </c>
      <c r="D23" s="39">
        <f t="shared" si="2"/>
        <v>3.3147550601349356E-3</v>
      </c>
      <c r="E23" s="38"/>
      <c r="F23" s="39"/>
      <c r="G23" s="38">
        <f t="shared" si="3"/>
        <v>1.3078703703703703E-3</v>
      </c>
      <c r="H23" s="43">
        <f t="shared" si="4"/>
        <v>3.2087687414811437E-3</v>
      </c>
    </row>
    <row r="24" spans="2:8" s="1" customFormat="1" x14ac:dyDescent="0.25">
      <c r="B24" s="42" t="s">
        <v>12</v>
      </c>
      <c r="C24" s="38">
        <v>5.7870370370370366E-5</v>
      </c>
      <c r="D24" s="39">
        <f t="shared" si="2"/>
        <v>1.466705778820768E-4</v>
      </c>
      <c r="E24" s="38"/>
      <c r="F24" s="39"/>
      <c r="G24" s="38">
        <f t="shared" ref="G24" si="5">C24+E24</f>
        <v>5.7870370370370366E-5</v>
      </c>
      <c r="H24" s="43">
        <f t="shared" ref="H24" si="6">G24/$G$30</f>
        <v>1.4198091776465238E-4</v>
      </c>
    </row>
    <row r="25" spans="2:8" s="1" customFormat="1" x14ac:dyDescent="0.25">
      <c r="B25" s="42" t="s">
        <v>5</v>
      </c>
      <c r="C25" s="38">
        <v>6.134259259259259E-4</v>
      </c>
      <c r="D25" s="39">
        <f t="shared" si="2"/>
        <v>1.5547081255500141E-3</v>
      </c>
      <c r="E25" s="38"/>
      <c r="F25" s="39"/>
      <c r="G25" s="38">
        <f t="shared" si="3"/>
        <v>6.134259259259259E-4</v>
      </c>
      <c r="H25" s="43">
        <f t="shared" si="4"/>
        <v>1.5049977283053153E-3</v>
      </c>
    </row>
    <row r="26" spans="2:8" s="1" customFormat="1" x14ac:dyDescent="0.25">
      <c r="B26" s="42" t="s">
        <v>6</v>
      </c>
      <c r="C26" s="38">
        <v>7.8564814814814879E-2</v>
      </c>
      <c r="D26" s="39">
        <f t="shared" si="2"/>
        <v>0.19911997653270763</v>
      </c>
      <c r="E26" s="38"/>
      <c r="F26" s="39"/>
      <c r="G26" s="38">
        <f t="shared" si="3"/>
        <v>7.8564814814814879E-2</v>
      </c>
      <c r="H26" s="43">
        <f t="shared" si="4"/>
        <v>0.19275329395729224</v>
      </c>
    </row>
    <row r="27" spans="2:8" s="1" customFormat="1" x14ac:dyDescent="0.25">
      <c r="B27" s="42" t="s">
        <v>83</v>
      </c>
      <c r="C27" s="38">
        <v>5.6620370370370397E-2</v>
      </c>
      <c r="D27" s="39">
        <f t="shared" si="2"/>
        <v>0.14350249339982402</v>
      </c>
      <c r="E27" s="38"/>
      <c r="F27" s="39"/>
      <c r="G27" s="38">
        <f t="shared" si="0"/>
        <v>5.6620370370370397E-2</v>
      </c>
      <c r="H27" s="43">
        <f t="shared" si="1"/>
        <v>0.13891412994093597</v>
      </c>
    </row>
    <row r="28" spans="2:8" s="1" customFormat="1" x14ac:dyDescent="0.25">
      <c r="B28" s="42" t="s">
        <v>17</v>
      </c>
      <c r="C28" s="38">
        <v>5.1620370370370362E-3</v>
      </c>
      <c r="D28" s="39">
        <f t="shared" si="2"/>
        <v>1.3083015547081248E-2</v>
      </c>
      <c r="E28" s="38"/>
      <c r="F28" s="39"/>
      <c r="G28" s="38">
        <f t="shared" ref="G28" si="7">C28+E28</f>
        <v>5.1620370370370362E-3</v>
      </c>
      <c r="H28" s="43">
        <f t="shared" ref="H28" si="8">G28/$G$30</f>
        <v>1.2664697864606991E-2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0.39456018518518532</v>
      </c>
      <c r="D30" s="51">
        <f t="shared" si="9"/>
        <v>1</v>
      </c>
      <c r="E30" s="50">
        <f t="shared" si="9"/>
        <v>1.3032407407407409E-2</v>
      </c>
      <c r="F30" s="51">
        <f t="shared" si="9"/>
        <v>1</v>
      </c>
      <c r="G30" s="50">
        <f t="shared" si="9"/>
        <v>0.40759259259259273</v>
      </c>
      <c r="H30" s="49">
        <f t="shared" si="9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7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2.8831018518518523E-2</v>
      </c>
      <c r="D9" s="75"/>
      <c r="E9" s="75"/>
      <c r="F9" s="75"/>
      <c r="G9" s="75"/>
      <c r="H9" s="75"/>
      <c r="I9" s="75"/>
      <c r="J9" s="75"/>
      <c r="K9" s="143">
        <f t="shared" ref="K9:K28" si="0">SUM(C9:J9)</f>
        <v>2.8831018518518523E-2</v>
      </c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2.2893518518518521E-2</v>
      </c>
      <c r="D12" s="75"/>
      <c r="E12" s="75"/>
      <c r="F12" s="75"/>
      <c r="G12" s="75"/>
      <c r="H12" s="75"/>
      <c r="I12" s="75"/>
      <c r="J12" s="75"/>
      <c r="K12" s="143">
        <f t="shared" si="0"/>
        <v>2.2893518518518521E-2</v>
      </c>
    </row>
    <row r="13" spans="2:11" x14ac:dyDescent="0.25">
      <c r="B13" s="93" t="s">
        <v>7</v>
      </c>
      <c r="C13" s="75">
        <v>3.6111111111111109E-3</v>
      </c>
      <c r="D13" s="75"/>
      <c r="E13" s="75"/>
      <c r="F13" s="75"/>
      <c r="G13" s="75"/>
      <c r="H13" s="75"/>
      <c r="I13" s="75"/>
      <c r="J13" s="75"/>
      <c r="K13" s="143">
        <f t="shared" si="0"/>
        <v>3.6111111111111109E-3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>
        <v>3.0671296296296297E-3</v>
      </c>
      <c r="D15" s="75"/>
      <c r="E15" s="75"/>
      <c r="F15" s="75"/>
      <c r="G15" s="75"/>
      <c r="H15" s="75"/>
      <c r="I15" s="75"/>
      <c r="J15" s="75"/>
      <c r="K15" s="143">
        <f t="shared" si="0"/>
        <v>3.0671296296296297E-3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9.8726851851851857E-3</v>
      </c>
      <c r="D17" s="75"/>
      <c r="E17" s="75"/>
      <c r="F17" s="75"/>
      <c r="G17" s="75"/>
      <c r="H17" s="75"/>
      <c r="I17" s="75"/>
      <c r="J17" s="75"/>
      <c r="K17" s="143">
        <f t="shared" si="0"/>
        <v>9.8726851851851857E-3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9.6180555555555568E-3</v>
      </c>
      <c r="D19" s="75"/>
      <c r="E19" s="75"/>
      <c r="F19" s="75"/>
      <c r="G19" s="75"/>
      <c r="H19" s="75"/>
      <c r="I19" s="75"/>
      <c r="J19" s="75"/>
      <c r="K19" s="143">
        <f t="shared" si="0"/>
        <v>9.6180555555555568E-3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0.17381944444444433</v>
      </c>
      <c r="D21" s="75"/>
      <c r="E21" s="75"/>
      <c r="F21" s="75"/>
      <c r="G21" s="75"/>
      <c r="H21" s="75"/>
      <c r="I21" s="75"/>
      <c r="J21" s="75"/>
      <c r="K21" s="143">
        <f t="shared" si="0"/>
        <v>0.17381944444444433</v>
      </c>
    </row>
    <row r="22" spans="2:11" x14ac:dyDescent="0.25">
      <c r="B22" s="93" t="s">
        <v>15</v>
      </c>
      <c r="C22" s="75">
        <v>3.460648148148148E-3</v>
      </c>
      <c r="D22" s="75"/>
      <c r="E22" s="75"/>
      <c r="F22" s="75"/>
      <c r="G22" s="75"/>
      <c r="H22" s="75"/>
      <c r="I22" s="75"/>
      <c r="J22" s="75"/>
      <c r="K22" s="143">
        <f t="shared" si="0"/>
        <v>3.460648148148148E-3</v>
      </c>
    </row>
    <row r="23" spans="2:11" x14ac:dyDescent="0.25">
      <c r="B23" s="93" t="s">
        <v>74</v>
      </c>
      <c r="C23" s="75">
        <v>8.9583333333333338E-3</v>
      </c>
      <c r="D23" s="75"/>
      <c r="E23" s="75"/>
      <c r="F23" s="75"/>
      <c r="G23" s="75"/>
      <c r="H23" s="75"/>
      <c r="I23" s="75"/>
      <c r="J23" s="75"/>
      <c r="K23" s="143">
        <f t="shared" si="0"/>
        <v>8.9583333333333338E-3</v>
      </c>
    </row>
    <row r="24" spans="2:11" x14ac:dyDescent="0.25">
      <c r="B24" s="93" t="s">
        <v>12</v>
      </c>
      <c r="C24" s="75">
        <v>4.4444444444444444E-3</v>
      </c>
      <c r="D24" s="75"/>
      <c r="E24" s="75"/>
      <c r="F24" s="75"/>
      <c r="G24" s="75"/>
      <c r="H24" s="75"/>
      <c r="I24" s="75"/>
      <c r="J24" s="75"/>
      <c r="K24" s="143">
        <f t="shared" si="0"/>
        <v>4.4444444444444444E-3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>
        <v>2.0486111111111109E-3</v>
      </c>
      <c r="D27" s="75"/>
      <c r="E27" s="75"/>
      <c r="F27" s="75"/>
      <c r="G27" s="75"/>
      <c r="H27" s="75"/>
      <c r="I27" s="75"/>
      <c r="J27" s="75"/>
      <c r="K27" s="143">
        <f t="shared" si="0"/>
        <v>2.0486111111111109E-3</v>
      </c>
    </row>
    <row r="28" spans="2:11" x14ac:dyDescent="0.25">
      <c r="B28" s="93" t="s">
        <v>17</v>
      </c>
      <c r="C28" s="75">
        <v>3.0092592592592589E-4</v>
      </c>
      <c r="D28" s="75"/>
      <c r="E28" s="75"/>
      <c r="F28" s="75"/>
      <c r="G28" s="75"/>
      <c r="H28" s="75"/>
      <c r="I28" s="75"/>
      <c r="J28" s="75"/>
      <c r="K28" s="143">
        <f t="shared" si="0"/>
        <v>3.0092592592592589E-4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3"/>
    </row>
    <row r="30" spans="2:11" ht="16.5" thickTop="1" thickBot="1" x14ac:dyDescent="0.3">
      <c r="B30" s="97" t="s">
        <v>29</v>
      </c>
      <c r="C30" s="88">
        <f>SUM(C7:C28)</f>
        <v>0.27092592592592579</v>
      </c>
      <c r="D30" s="88"/>
      <c r="E30" s="88"/>
      <c r="F30" s="88"/>
      <c r="G30" s="88"/>
      <c r="H30" s="88"/>
      <c r="I30" s="88"/>
      <c r="J30" s="88"/>
      <c r="K30" s="146">
        <f t="shared" ref="K30" si="1">SUM(K7:K28)</f>
        <v>0.27092592592592579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16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132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66</v>
      </c>
      <c r="D5" s="150" t="s">
        <v>67</v>
      </c>
      <c r="E5" s="150" t="s">
        <v>68</v>
      </c>
      <c r="F5" s="150" t="s">
        <v>69</v>
      </c>
      <c r="G5" s="150" t="s">
        <v>70</v>
      </c>
      <c r="H5" s="150" t="s">
        <v>71</v>
      </c>
      <c r="I5" s="150" t="s">
        <v>72</v>
      </c>
      <c r="J5" s="150" t="s">
        <v>73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1.0532407407407409E-3</v>
      </c>
      <c r="D17" s="75"/>
      <c r="E17" s="75"/>
      <c r="F17" s="75"/>
      <c r="G17" s="75"/>
      <c r="H17" s="75">
        <v>1.3541666666666665E-3</v>
      </c>
      <c r="I17" s="75"/>
      <c r="J17" s="75"/>
      <c r="K17" s="143">
        <f t="shared" ref="K17" si="0">SUM(C17:J17)</f>
        <v>2.4074074074074076E-3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>
        <v>9.3749999999999997E-4</v>
      </c>
      <c r="I19" s="75"/>
      <c r="J19" s="75"/>
      <c r="K19" s="143">
        <f t="shared" ref="K19:K25" si="1">SUM(C19:J19)</f>
        <v>9.3749999999999997E-4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>
        <v>1.1574074074074073E-3</v>
      </c>
      <c r="H21" s="75"/>
      <c r="I21" s="75"/>
      <c r="J21" s="75"/>
      <c r="K21" s="143">
        <f t="shared" si="1"/>
        <v>1.1574074074074073E-3</v>
      </c>
    </row>
    <row r="22" spans="2:11" x14ac:dyDescent="0.25">
      <c r="B22" s="93" t="s">
        <v>15</v>
      </c>
      <c r="C22" s="75"/>
      <c r="D22" s="75"/>
      <c r="E22" s="75"/>
      <c r="F22" s="75"/>
      <c r="G22" s="75"/>
      <c r="H22" s="75">
        <v>2.0138888888888888E-3</v>
      </c>
      <c r="I22" s="75"/>
      <c r="J22" s="75"/>
      <c r="K22" s="143">
        <f t="shared" si="1"/>
        <v>2.0138888888888888E-3</v>
      </c>
    </row>
    <row r="23" spans="2:11" x14ac:dyDescent="0.25">
      <c r="B23" s="93" t="s">
        <v>74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>
        <v>3.3842592592592591E-2</v>
      </c>
      <c r="F25" s="75">
        <v>4.6412037037037029E-3</v>
      </c>
      <c r="G25" s="75">
        <v>1.3888888888888887E-3</v>
      </c>
      <c r="H25" s="75">
        <v>1.956018518518518E-2</v>
      </c>
      <c r="I25" s="75"/>
      <c r="J25" s="75"/>
      <c r="K25" s="143">
        <f t="shared" si="1"/>
        <v>5.9432870370370365E-2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83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3"/>
    </row>
    <row r="30" spans="2:11" ht="16.5" thickTop="1" thickBot="1" x14ac:dyDescent="0.3">
      <c r="B30" s="97" t="s">
        <v>29</v>
      </c>
      <c r="C30" s="88">
        <f t="shared" ref="C30:H30" si="2">SUM(C7:C28)</f>
        <v>1.0532407407407409E-3</v>
      </c>
      <c r="D30" s="88"/>
      <c r="E30" s="88">
        <f t="shared" si="2"/>
        <v>3.3842592592592591E-2</v>
      </c>
      <c r="F30" s="88">
        <f t="shared" si="2"/>
        <v>4.6412037037037029E-3</v>
      </c>
      <c r="G30" s="88">
        <f t="shared" si="2"/>
        <v>2.5462962962962961E-3</v>
      </c>
      <c r="H30" s="88">
        <f t="shared" si="2"/>
        <v>2.3865740740740736E-2</v>
      </c>
      <c r="I30" s="88"/>
      <c r="J30" s="88"/>
      <c r="K30" s="146">
        <f>SUM(K7:K28)</f>
        <v>6.5949074074074063E-2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131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2.662037037037037E-3</v>
      </c>
      <c r="D7" s="39">
        <f>C7/C$30</f>
        <v>1.9552835161098375E-2</v>
      </c>
      <c r="E7" s="38"/>
      <c r="F7" s="39"/>
      <c r="G7" s="38">
        <f>E7+C7</f>
        <v>2.662037037037037E-3</v>
      </c>
      <c r="H7" s="43">
        <f>G7/$G$30</f>
        <v>1.9552835161098375E-2</v>
      </c>
    </row>
    <row r="8" spans="2:8" s="1" customFormat="1" x14ac:dyDescent="0.25">
      <c r="B8" s="42" t="s">
        <v>13</v>
      </c>
      <c r="C8" s="38">
        <v>3.4490740740740732E-3</v>
      </c>
      <c r="D8" s="39">
        <f t="shared" ref="D8:D16" si="0">C8/C$30</f>
        <v>2.5333673382640497E-2</v>
      </c>
      <c r="E8" s="38"/>
      <c r="F8" s="39"/>
      <c r="G8" s="38">
        <f t="shared" ref="G8" si="1">E8+C8</f>
        <v>3.4490740740740732E-3</v>
      </c>
      <c r="H8" s="43">
        <f t="shared" ref="H8" si="2">G8/$G$30</f>
        <v>2.5333673382640497E-2</v>
      </c>
    </row>
    <row r="9" spans="2:8" s="1" customFormat="1" x14ac:dyDescent="0.25">
      <c r="B9" s="42" t="s">
        <v>0</v>
      </c>
      <c r="C9" s="38">
        <v>3.4016203703703625E-2</v>
      </c>
      <c r="D9" s="39">
        <f t="shared" si="0"/>
        <v>0.24985122842812171</v>
      </c>
      <c r="E9" s="38"/>
      <c r="F9" s="39"/>
      <c r="G9" s="38">
        <f t="shared" ref="G9:G18" si="3">E9+C9</f>
        <v>3.4016203703703625E-2</v>
      </c>
      <c r="H9" s="43">
        <f t="shared" ref="H9:H18" si="4">G9/$G$30</f>
        <v>0.24985122842812171</v>
      </c>
    </row>
    <row r="10" spans="2:8" s="1" customFormat="1" x14ac:dyDescent="0.25">
      <c r="B10" s="42" t="s">
        <v>8</v>
      </c>
      <c r="C10" s="38">
        <v>4.2708333333333331E-3</v>
      </c>
      <c r="D10" s="39">
        <f t="shared" si="0"/>
        <v>3.1369548584544785E-2</v>
      </c>
      <c r="E10" s="38"/>
      <c r="F10" s="39"/>
      <c r="G10" s="38">
        <f t="shared" si="3"/>
        <v>4.2708333333333331E-3</v>
      </c>
      <c r="H10" s="43">
        <f t="shared" si="4"/>
        <v>3.1369548584544785E-2</v>
      </c>
    </row>
    <row r="11" spans="2:8" s="1" customFormat="1" x14ac:dyDescent="0.25">
      <c r="B11" s="42" t="s">
        <v>26</v>
      </c>
      <c r="C11" s="38">
        <v>3.4722222222222224E-4</v>
      </c>
      <c r="D11" s="39">
        <f t="shared" si="0"/>
        <v>2.5503698036215272E-3</v>
      </c>
      <c r="E11" s="38"/>
      <c r="F11" s="39"/>
      <c r="G11" s="38">
        <f t="shared" si="3"/>
        <v>3.4722222222222224E-4</v>
      </c>
      <c r="H11" s="43">
        <f t="shared" si="4"/>
        <v>2.5503698036215272E-3</v>
      </c>
    </row>
    <row r="12" spans="2:8" s="1" customFormat="1" x14ac:dyDescent="0.25">
      <c r="B12" s="42" t="s">
        <v>3</v>
      </c>
      <c r="C12" s="38">
        <v>9.6990740740740787E-3</v>
      </c>
      <c r="D12" s="39">
        <f t="shared" si="0"/>
        <v>7.1240329847828035E-2</v>
      </c>
      <c r="E12" s="38"/>
      <c r="F12" s="39"/>
      <c r="G12" s="38">
        <f t="shared" si="3"/>
        <v>9.6990740740740787E-3</v>
      </c>
      <c r="H12" s="43">
        <f t="shared" si="4"/>
        <v>7.1240329847828035E-2</v>
      </c>
    </row>
    <row r="13" spans="2:8" s="1" customFormat="1" x14ac:dyDescent="0.25">
      <c r="B13" s="42" t="s">
        <v>7</v>
      </c>
      <c r="C13" s="38">
        <v>2.6041666666666665E-3</v>
      </c>
      <c r="D13" s="39">
        <f t="shared" si="0"/>
        <v>1.9127773527161454E-2</v>
      </c>
      <c r="E13" s="38"/>
      <c r="F13" s="39"/>
      <c r="G13" s="38">
        <f t="shared" si="3"/>
        <v>2.6041666666666665E-3</v>
      </c>
      <c r="H13" s="43">
        <f t="shared" si="4"/>
        <v>1.9127773527161454E-2</v>
      </c>
    </row>
    <row r="14" spans="2:8" s="1" customFormat="1" x14ac:dyDescent="0.25">
      <c r="B14" s="42" t="s">
        <v>2</v>
      </c>
      <c r="C14" s="38">
        <v>1.238425925925926E-2</v>
      </c>
      <c r="D14" s="39">
        <f t="shared" si="0"/>
        <v>9.0963189662501151E-2</v>
      </c>
      <c r="E14" s="38"/>
      <c r="F14" s="39"/>
      <c r="G14" s="38">
        <f t="shared" si="3"/>
        <v>1.238425925925926E-2</v>
      </c>
      <c r="H14" s="43">
        <f t="shared" si="4"/>
        <v>9.0963189662501151E-2</v>
      </c>
    </row>
    <row r="15" spans="2:8" s="1" customFormat="1" x14ac:dyDescent="0.25">
      <c r="B15" s="42" t="s">
        <v>9</v>
      </c>
      <c r="C15" s="38">
        <v>1.2268518518518515E-2</v>
      </c>
      <c r="D15" s="39">
        <f t="shared" si="0"/>
        <v>9.0113066394627281E-2</v>
      </c>
      <c r="E15" s="38"/>
      <c r="F15" s="39"/>
      <c r="G15" s="38">
        <f t="shared" si="3"/>
        <v>1.2268518518518515E-2</v>
      </c>
      <c r="H15" s="43">
        <f t="shared" si="4"/>
        <v>9.0113066394627281E-2</v>
      </c>
    </row>
    <row r="16" spans="2:8" s="1" customFormat="1" x14ac:dyDescent="0.25">
      <c r="B16" s="42" t="s">
        <v>1</v>
      </c>
      <c r="C16" s="38">
        <v>2.4305555555555552E-3</v>
      </c>
      <c r="D16" s="39">
        <f t="shared" si="0"/>
        <v>1.7852588625350687E-2</v>
      </c>
      <c r="E16" s="38"/>
      <c r="F16" s="39"/>
      <c r="G16" s="38">
        <f t="shared" si="3"/>
        <v>2.4305555555555552E-3</v>
      </c>
      <c r="H16" s="43">
        <f t="shared" si="4"/>
        <v>1.7852588625350687E-2</v>
      </c>
    </row>
    <row r="17" spans="2:8" s="1" customFormat="1" x14ac:dyDescent="0.25">
      <c r="B17" s="42" t="s">
        <v>27</v>
      </c>
      <c r="C17" s="38">
        <v>1.2500000000000002E-3</v>
      </c>
      <c r="D17" s="39">
        <f t="shared" ref="D17:D27" si="5">C17/C$30</f>
        <v>9.1813312930374997E-3</v>
      </c>
      <c r="E17" s="38"/>
      <c r="F17" s="39"/>
      <c r="G17" s="38">
        <f t="shared" si="3"/>
        <v>1.2500000000000002E-3</v>
      </c>
      <c r="H17" s="43">
        <f t="shared" si="4"/>
        <v>9.1813312930374997E-3</v>
      </c>
    </row>
    <row r="18" spans="2:8" s="1" customFormat="1" x14ac:dyDescent="0.25">
      <c r="B18" s="42" t="s">
        <v>16</v>
      </c>
      <c r="C18" s="38">
        <v>9.0277777777777784E-4</v>
      </c>
      <c r="D18" s="39">
        <f t="shared" si="5"/>
        <v>6.6309614894159716E-3</v>
      </c>
      <c r="E18" s="38"/>
      <c r="F18" s="39"/>
      <c r="G18" s="38">
        <f t="shared" si="3"/>
        <v>9.0277777777777784E-4</v>
      </c>
      <c r="H18" s="43">
        <f t="shared" si="4"/>
        <v>6.6309614894159716E-3</v>
      </c>
    </row>
    <row r="19" spans="2:8" s="1" customFormat="1" x14ac:dyDescent="0.25">
      <c r="B19" s="42" t="s">
        <v>4</v>
      </c>
      <c r="C19" s="38">
        <v>2.638888888888889E-3</v>
      </c>
      <c r="D19" s="39">
        <f t="shared" si="5"/>
        <v>1.9382810507523607E-2</v>
      </c>
      <c r="E19" s="38"/>
      <c r="F19" s="39"/>
      <c r="G19" s="38">
        <f t="shared" ref="G19:G20" si="6">E19+C19</f>
        <v>2.638888888888889E-3</v>
      </c>
      <c r="H19" s="43">
        <f t="shared" ref="H19:H20" si="7">G19/$G$30</f>
        <v>1.9382810507523607E-2</v>
      </c>
    </row>
    <row r="20" spans="2:8" s="1" customFormat="1" x14ac:dyDescent="0.25">
      <c r="B20" s="42" t="s">
        <v>14</v>
      </c>
      <c r="C20" s="38">
        <v>7.2916666666666659E-4</v>
      </c>
      <c r="D20" s="39">
        <f t="shared" si="5"/>
        <v>5.3557765876052071E-3</v>
      </c>
      <c r="E20" s="38"/>
      <c r="F20" s="39"/>
      <c r="G20" s="38">
        <f t="shared" si="6"/>
        <v>7.2916666666666659E-4</v>
      </c>
      <c r="H20" s="43">
        <f t="shared" si="7"/>
        <v>5.3557765876052071E-3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>
        <v>2.7777777777777778E-4</v>
      </c>
      <c r="D22" s="39">
        <f t="shared" si="5"/>
        <v>2.0402958428972218E-3</v>
      </c>
      <c r="E22" s="38"/>
      <c r="F22" s="39"/>
      <c r="G22" s="38">
        <f t="shared" ref="G21:G25" si="8">E22+C22</f>
        <v>2.7777777777777778E-4</v>
      </c>
      <c r="H22" s="43">
        <f t="shared" ref="H21:H25" si="9">G22/$G$30</f>
        <v>2.0402958428972218E-3</v>
      </c>
    </row>
    <row r="23" spans="2:8" s="1" customFormat="1" x14ac:dyDescent="0.25">
      <c r="B23" s="42" t="s">
        <v>74</v>
      </c>
      <c r="C23" s="38">
        <v>3.0092592592592595E-4</v>
      </c>
      <c r="D23" s="39">
        <f t="shared" si="5"/>
        <v>2.2103204964719907E-3</v>
      </c>
      <c r="E23" s="38"/>
      <c r="F23" s="39"/>
      <c r="G23" s="38">
        <f t="shared" si="8"/>
        <v>3.0092592592592595E-4</v>
      </c>
      <c r="H23" s="43">
        <f t="shared" si="9"/>
        <v>2.2103204964719907E-3</v>
      </c>
    </row>
    <row r="24" spans="2:8" s="1" customFormat="1" x14ac:dyDescent="0.25">
      <c r="B24" s="42" t="s">
        <v>12</v>
      </c>
      <c r="C24" s="38">
        <v>1.3888888888888889E-4</v>
      </c>
      <c r="D24" s="39">
        <f t="shared" si="5"/>
        <v>1.0201479214486109E-3</v>
      </c>
      <c r="E24" s="38"/>
      <c r="F24" s="39"/>
      <c r="G24" s="38">
        <f t="shared" si="8"/>
        <v>1.3888888888888889E-4</v>
      </c>
      <c r="H24" s="43">
        <f t="shared" si="9"/>
        <v>1.0201479214486109E-3</v>
      </c>
    </row>
    <row r="25" spans="2:8" s="1" customFormat="1" x14ac:dyDescent="0.25">
      <c r="B25" s="42" t="s">
        <v>5</v>
      </c>
      <c r="C25" s="38">
        <v>2.4305555555555552E-4</v>
      </c>
      <c r="D25" s="39">
        <f t="shared" si="5"/>
        <v>1.7852588625350688E-3</v>
      </c>
      <c r="E25" s="38"/>
      <c r="F25" s="39"/>
      <c r="G25" s="38">
        <f t="shared" si="8"/>
        <v>2.4305555555555552E-4</v>
      </c>
      <c r="H25" s="43">
        <f t="shared" si="9"/>
        <v>1.7852588625350688E-3</v>
      </c>
    </row>
    <row r="26" spans="2:8" s="1" customFormat="1" x14ac:dyDescent="0.25">
      <c r="B26" s="42" t="s">
        <v>6</v>
      </c>
      <c r="C26" s="38">
        <v>2.8333333333333311E-2</v>
      </c>
      <c r="D26" s="39">
        <f t="shared" si="5"/>
        <v>0.20811017597551645</v>
      </c>
      <c r="E26" s="38"/>
      <c r="F26" s="39"/>
      <c r="G26" s="38">
        <f t="shared" ref="G26:G27" si="10">E26+C26</f>
        <v>2.8333333333333311E-2</v>
      </c>
      <c r="H26" s="43">
        <f t="shared" ref="H26:H27" si="11">G26/$G$30</f>
        <v>0.20811017597551645</v>
      </c>
    </row>
    <row r="27" spans="2:8" s="1" customFormat="1" x14ac:dyDescent="0.25">
      <c r="B27" s="42" t="s">
        <v>83</v>
      </c>
      <c r="C27" s="38">
        <v>1.7199074074074078E-2</v>
      </c>
      <c r="D27" s="39">
        <f t="shared" si="5"/>
        <v>0.12632831760605301</v>
      </c>
      <c r="E27" s="38"/>
      <c r="F27" s="39"/>
      <c r="G27" s="38">
        <f t="shared" si="10"/>
        <v>1.7199074074074078E-2</v>
      </c>
      <c r="H27" s="43">
        <f t="shared" si="11"/>
        <v>0.12632831760605301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0.13614583333333322</v>
      </c>
      <c r="D30" s="51">
        <f t="shared" ref="D30:H30" si="12">SUM(D7:D28)</f>
        <v>1</v>
      </c>
      <c r="E30" s="50"/>
      <c r="F30" s="51"/>
      <c r="G30" s="54">
        <f>SUM(G7:G28)</f>
        <v>0.13614583333333322</v>
      </c>
      <c r="H30" s="49">
        <f t="shared" si="12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1.8865740740740744E-3</v>
      </c>
      <c r="D7" s="39">
        <f t="shared" ref="D7:D9" si="0">C7/C$30</f>
        <v>1.9068788020589617E-2</v>
      </c>
      <c r="E7" s="38"/>
      <c r="F7" s="39"/>
      <c r="G7" s="38">
        <f>C7+E7</f>
        <v>1.8865740740740744E-3</v>
      </c>
      <c r="H7" s="43">
        <f>G7/$G$30</f>
        <v>1.9068788020589617E-2</v>
      </c>
    </row>
    <row r="8" spans="2:8" s="1" customFormat="1" x14ac:dyDescent="0.25">
      <c r="B8" s="42" t="s">
        <v>13</v>
      </c>
      <c r="C8" s="38">
        <v>2.2916666666666667E-3</v>
      </c>
      <c r="D8" s="39">
        <f t="shared" si="0"/>
        <v>2.3163313055685541E-2</v>
      </c>
      <c r="E8" s="38"/>
      <c r="F8" s="39"/>
      <c r="G8" s="38">
        <f t="shared" ref="G8:G27" si="1">C8+E8</f>
        <v>2.2916666666666667E-3</v>
      </c>
      <c r="H8" s="43">
        <f t="shared" ref="H8:H27" si="2">G8/$G$30</f>
        <v>2.3163313055685541E-2</v>
      </c>
    </row>
    <row r="9" spans="2:8" s="1" customFormat="1" x14ac:dyDescent="0.25">
      <c r="B9" s="42" t="s">
        <v>0</v>
      </c>
      <c r="C9" s="38">
        <v>2.4456018518518509E-2</v>
      </c>
      <c r="D9" s="39">
        <f t="shared" si="0"/>
        <v>0.24719232569021984</v>
      </c>
      <c r="E9" s="38"/>
      <c r="F9" s="39"/>
      <c r="G9" s="38">
        <f t="shared" si="1"/>
        <v>2.4456018518518509E-2</v>
      </c>
      <c r="H9" s="43">
        <f t="shared" si="2"/>
        <v>0.24719232569021984</v>
      </c>
    </row>
    <row r="10" spans="2:8" s="1" customFormat="1" x14ac:dyDescent="0.25">
      <c r="B10" s="42" t="s">
        <v>8</v>
      </c>
      <c r="C10" s="38">
        <v>2.7546296296296294E-3</v>
      </c>
      <c r="D10" s="39">
        <f t="shared" ref="D10:D27" si="3">C10/C$30</f>
        <v>2.7842770238652316E-2</v>
      </c>
      <c r="E10" s="38"/>
      <c r="F10" s="39"/>
      <c r="G10" s="38">
        <f t="shared" ref="G10:G14" si="4">C10+E10</f>
        <v>2.7546296296296294E-3</v>
      </c>
      <c r="H10" s="43">
        <f t="shared" ref="H10:H14" si="5">G10/$G$30</f>
        <v>2.7842770238652316E-2</v>
      </c>
    </row>
    <row r="11" spans="2:8" s="1" customFormat="1" x14ac:dyDescent="0.25">
      <c r="B11" s="42" t="s">
        <v>26</v>
      </c>
      <c r="C11" s="38">
        <v>3.5879629629629629E-4</v>
      </c>
      <c r="D11" s="39">
        <f t="shared" si="3"/>
        <v>3.6265793167992513E-3</v>
      </c>
      <c r="E11" s="38"/>
      <c r="F11" s="39"/>
      <c r="G11" s="38">
        <f t="shared" si="4"/>
        <v>3.5879629629629629E-4</v>
      </c>
      <c r="H11" s="43">
        <f t="shared" si="5"/>
        <v>3.6265793167992513E-3</v>
      </c>
    </row>
    <row r="12" spans="2:8" s="1" customFormat="1" x14ac:dyDescent="0.25">
      <c r="B12" s="42" t="s">
        <v>3</v>
      </c>
      <c r="C12" s="38">
        <v>7.0949074074074065E-3</v>
      </c>
      <c r="D12" s="39">
        <f t="shared" si="3"/>
        <v>7.1712681328965827E-2</v>
      </c>
      <c r="E12" s="38"/>
      <c r="F12" s="39"/>
      <c r="G12" s="38">
        <f t="shared" si="4"/>
        <v>7.0949074074074065E-3</v>
      </c>
      <c r="H12" s="43">
        <f t="shared" si="5"/>
        <v>7.1712681328965827E-2</v>
      </c>
    </row>
    <row r="13" spans="2:8" s="1" customFormat="1" x14ac:dyDescent="0.25">
      <c r="B13" s="42" t="s">
        <v>7</v>
      </c>
      <c r="C13" s="38">
        <v>1.5046296296296294E-3</v>
      </c>
      <c r="D13" s="39">
        <f t="shared" si="3"/>
        <v>1.520823584464202E-2</v>
      </c>
      <c r="E13" s="38"/>
      <c r="F13" s="39"/>
      <c r="G13" s="38">
        <f t="shared" si="4"/>
        <v>1.5046296296296294E-3</v>
      </c>
      <c r="H13" s="43">
        <f t="shared" si="5"/>
        <v>1.520823584464202E-2</v>
      </c>
    </row>
    <row r="14" spans="2:8" s="1" customFormat="1" x14ac:dyDescent="0.25">
      <c r="B14" s="42" t="s">
        <v>2</v>
      </c>
      <c r="C14" s="38">
        <v>9.2592592592592605E-3</v>
      </c>
      <c r="D14" s="39">
        <f t="shared" si="3"/>
        <v>9.358914365933553E-2</v>
      </c>
      <c r="E14" s="38"/>
      <c r="F14" s="39"/>
      <c r="G14" s="38">
        <f t="shared" si="4"/>
        <v>9.2592592592592605E-3</v>
      </c>
      <c r="H14" s="43">
        <f t="shared" si="5"/>
        <v>9.358914365933553E-2</v>
      </c>
    </row>
    <row r="15" spans="2:8" s="1" customFormat="1" x14ac:dyDescent="0.25">
      <c r="B15" s="42" t="s">
        <v>9</v>
      </c>
      <c r="C15" s="38">
        <v>8.2986111111111108E-3</v>
      </c>
      <c r="D15" s="39">
        <f t="shared" si="3"/>
        <v>8.3879270004679457E-2</v>
      </c>
      <c r="E15" s="38"/>
      <c r="F15" s="39"/>
      <c r="G15" s="38">
        <f t="shared" si="1"/>
        <v>8.2986111111111108E-3</v>
      </c>
      <c r="H15" s="43">
        <f t="shared" si="2"/>
        <v>8.3879270004679457E-2</v>
      </c>
    </row>
    <row r="16" spans="2:8" s="1" customFormat="1" x14ac:dyDescent="0.25">
      <c r="B16" s="42" t="s">
        <v>1</v>
      </c>
      <c r="C16" s="38">
        <v>1.8634259259259259E-3</v>
      </c>
      <c r="D16" s="39">
        <f t="shared" si="3"/>
        <v>1.8834815161441275E-2</v>
      </c>
      <c r="E16" s="38"/>
      <c r="F16" s="39"/>
      <c r="G16" s="38">
        <f t="shared" si="1"/>
        <v>1.8634259259259259E-3</v>
      </c>
      <c r="H16" s="43">
        <f t="shared" si="2"/>
        <v>1.8834815161441275E-2</v>
      </c>
    </row>
    <row r="17" spans="2:8" s="1" customFormat="1" x14ac:dyDescent="0.25">
      <c r="B17" s="42" t="s">
        <v>27</v>
      </c>
      <c r="C17" s="38">
        <v>8.7962962962962973E-4</v>
      </c>
      <c r="D17" s="39">
        <f t="shared" si="3"/>
        <v>8.8909686476368755E-3</v>
      </c>
      <c r="E17" s="38"/>
      <c r="F17" s="39"/>
      <c r="G17" s="38">
        <f t="shared" si="1"/>
        <v>8.7962962962962973E-4</v>
      </c>
      <c r="H17" s="43">
        <f t="shared" si="2"/>
        <v>8.8909686476368755E-3</v>
      </c>
    </row>
    <row r="18" spans="2:8" s="1" customFormat="1" x14ac:dyDescent="0.25">
      <c r="B18" s="42" t="s">
        <v>16</v>
      </c>
      <c r="C18" s="38">
        <v>7.8703703703703705E-4</v>
      </c>
      <c r="D18" s="39">
        <f t="shared" si="3"/>
        <v>7.9550772110435191E-3</v>
      </c>
      <c r="E18" s="38"/>
      <c r="F18" s="39"/>
      <c r="G18" s="38">
        <f t="shared" si="1"/>
        <v>7.8703703703703705E-4</v>
      </c>
      <c r="H18" s="43">
        <f t="shared" si="2"/>
        <v>7.9550772110435191E-3</v>
      </c>
    </row>
    <row r="19" spans="2:8" s="1" customFormat="1" x14ac:dyDescent="0.25">
      <c r="B19" s="42" t="s">
        <v>4</v>
      </c>
      <c r="C19" s="38">
        <v>2.4074074074074076E-3</v>
      </c>
      <c r="D19" s="39">
        <f t="shared" si="3"/>
        <v>2.4333177351427236E-2</v>
      </c>
      <c r="E19" s="38"/>
      <c r="F19" s="39"/>
      <c r="G19" s="38">
        <f t="shared" ref="G19:G20" si="6">C19+E19</f>
        <v>2.4074074074074076E-3</v>
      </c>
      <c r="H19" s="43">
        <f t="shared" ref="H19:H20" si="7">G19/$G$30</f>
        <v>2.4333177351427236E-2</v>
      </c>
    </row>
    <row r="20" spans="2:8" s="1" customFormat="1" x14ac:dyDescent="0.25">
      <c r="B20" s="42" t="s">
        <v>14</v>
      </c>
      <c r="C20" s="38">
        <v>6.9444444444444436E-4</v>
      </c>
      <c r="D20" s="39">
        <f t="shared" si="3"/>
        <v>7.0191857744501636E-3</v>
      </c>
      <c r="E20" s="38"/>
      <c r="F20" s="39"/>
      <c r="G20" s="38">
        <f t="shared" si="6"/>
        <v>6.9444444444444436E-4</v>
      </c>
      <c r="H20" s="43">
        <f t="shared" si="7"/>
        <v>7.0191857744501636E-3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>
        <v>1.6203703703703703E-4</v>
      </c>
      <c r="D22" s="39">
        <f t="shared" si="3"/>
        <v>1.6378100140383716E-3</v>
      </c>
      <c r="E22" s="38"/>
      <c r="F22" s="39"/>
      <c r="G22" s="38">
        <f t="shared" ref="G21:G25" si="8">C22+E22</f>
        <v>1.6203703703703703E-4</v>
      </c>
      <c r="H22" s="43">
        <f t="shared" ref="H21:H25" si="9">G22/$G$30</f>
        <v>1.6378100140383716E-3</v>
      </c>
    </row>
    <row r="23" spans="2:8" s="1" customFormat="1" x14ac:dyDescent="0.25">
      <c r="B23" s="42" t="s">
        <v>74</v>
      </c>
      <c r="C23" s="38">
        <v>3.0092592592592595E-4</v>
      </c>
      <c r="D23" s="39">
        <f t="shared" si="3"/>
        <v>3.0416471689284044E-3</v>
      </c>
      <c r="E23" s="38"/>
      <c r="F23" s="39"/>
      <c r="G23" s="38">
        <f t="shared" si="8"/>
        <v>3.0092592592592595E-4</v>
      </c>
      <c r="H23" s="43">
        <f t="shared" si="9"/>
        <v>3.0416471689284044E-3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2.7777777777777778E-4</v>
      </c>
      <c r="D25" s="39">
        <f t="shared" si="3"/>
        <v>2.8076743097800658E-3</v>
      </c>
      <c r="E25" s="38"/>
      <c r="F25" s="39"/>
      <c r="G25" s="38">
        <f t="shared" si="8"/>
        <v>2.7777777777777778E-4</v>
      </c>
      <c r="H25" s="43">
        <f t="shared" si="9"/>
        <v>2.8076743097800658E-3</v>
      </c>
    </row>
    <row r="26" spans="2:8" s="1" customFormat="1" x14ac:dyDescent="0.25">
      <c r="B26" s="42" t="s">
        <v>6</v>
      </c>
      <c r="C26" s="38">
        <v>2.0324074074074071E-2</v>
      </c>
      <c r="D26" s="39">
        <f t="shared" si="3"/>
        <v>0.20542817033224142</v>
      </c>
      <c r="E26" s="38"/>
      <c r="F26" s="39"/>
      <c r="G26" s="38">
        <f t="shared" ref="G26" si="10">C26+E26</f>
        <v>2.0324074074074071E-2</v>
      </c>
      <c r="H26" s="43">
        <f t="shared" ref="H26" si="11">G26/$G$30</f>
        <v>0.20542817033224142</v>
      </c>
    </row>
    <row r="27" spans="2:8" s="1" customFormat="1" x14ac:dyDescent="0.25">
      <c r="B27" s="42" t="s">
        <v>83</v>
      </c>
      <c r="C27" s="38">
        <v>1.3333333333333334E-2</v>
      </c>
      <c r="D27" s="39">
        <f t="shared" si="3"/>
        <v>0.13476836686944316</v>
      </c>
      <c r="E27" s="38"/>
      <c r="F27" s="39"/>
      <c r="G27" s="38">
        <f t="shared" si="1"/>
        <v>1.3333333333333334E-2</v>
      </c>
      <c r="H27" s="43">
        <f t="shared" si="2"/>
        <v>0.13476836686944316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2">SUM(C7:C28)</f>
        <v>9.8935185185185182E-2</v>
      </c>
      <c r="D30" s="51">
        <f t="shared" si="12"/>
        <v>0.99999999999999989</v>
      </c>
      <c r="E30" s="50"/>
      <c r="F30" s="51"/>
      <c r="G30" s="50">
        <f t="shared" si="12"/>
        <v>9.8935185185185182E-2</v>
      </c>
      <c r="H30" s="49">
        <f t="shared" si="12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7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6.3541666666666651E-3</v>
      </c>
      <c r="D7" s="39">
        <f t="shared" ref="D7:D28" si="0">C7/C$30</f>
        <v>1.7907234653271563E-2</v>
      </c>
      <c r="E7" s="38"/>
      <c r="F7" s="39"/>
      <c r="G7" s="38">
        <f>C7+E7</f>
        <v>6.3541666666666651E-3</v>
      </c>
      <c r="H7" s="43">
        <f>G7/$G$30</f>
        <v>1.7907234653271563E-2</v>
      </c>
    </row>
    <row r="8" spans="2:8" s="1" customFormat="1" x14ac:dyDescent="0.25">
      <c r="B8" s="42" t="s">
        <v>13</v>
      </c>
      <c r="C8" s="38">
        <v>8.5300925925925926E-3</v>
      </c>
      <c r="D8" s="39">
        <f t="shared" si="0"/>
        <v>2.4039402439819935E-2</v>
      </c>
      <c r="E8" s="38"/>
      <c r="F8" s="39"/>
      <c r="G8" s="38">
        <f t="shared" ref="G8:G27" si="1">C8+E8</f>
        <v>8.5300925925925926E-3</v>
      </c>
      <c r="H8" s="43">
        <f t="shared" ref="H8:H27" si="2">G8/$G$30</f>
        <v>2.4039402439819935E-2</v>
      </c>
    </row>
    <row r="9" spans="2:8" s="1" customFormat="1" x14ac:dyDescent="0.25">
      <c r="B9" s="42" t="s">
        <v>0</v>
      </c>
      <c r="C9" s="38">
        <v>9.598379629629647E-2</v>
      </c>
      <c r="D9" s="39">
        <f t="shared" si="0"/>
        <v>0.2705003587970517</v>
      </c>
      <c r="E9" s="38"/>
      <c r="F9" s="39"/>
      <c r="G9" s="38">
        <f t="shared" si="1"/>
        <v>9.598379629629647E-2</v>
      </c>
      <c r="H9" s="43">
        <f t="shared" si="2"/>
        <v>0.2705003587970517</v>
      </c>
    </row>
    <row r="10" spans="2:8" s="1" customFormat="1" x14ac:dyDescent="0.25">
      <c r="B10" s="42" t="s">
        <v>8</v>
      </c>
      <c r="C10" s="38">
        <v>1.2754629629629628E-2</v>
      </c>
      <c r="D10" s="39">
        <f t="shared" si="0"/>
        <v>3.594494096157607E-2</v>
      </c>
      <c r="E10" s="38"/>
      <c r="F10" s="39"/>
      <c r="G10" s="38">
        <f t="shared" si="1"/>
        <v>1.2754629629629628E-2</v>
      </c>
      <c r="H10" s="43">
        <f t="shared" si="2"/>
        <v>3.594494096157607E-2</v>
      </c>
    </row>
    <row r="11" spans="2:8" s="1" customFormat="1" x14ac:dyDescent="0.25">
      <c r="B11" s="42" t="s">
        <v>26</v>
      </c>
      <c r="C11" s="38">
        <v>1.3310185185185189E-3</v>
      </c>
      <c r="D11" s="39">
        <f t="shared" si="0"/>
        <v>3.7510600821971415E-3</v>
      </c>
      <c r="E11" s="38"/>
      <c r="F11" s="39"/>
      <c r="G11" s="38">
        <f t="shared" si="1"/>
        <v>1.3310185185185189E-3</v>
      </c>
      <c r="H11" s="43">
        <f t="shared" si="2"/>
        <v>3.7510600821971415E-3</v>
      </c>
    </row>
    <row r="12" spans="2:8" s="1" customFormat="1" x14ac:dyDescent="0.25">
      <c r="B12" s="42" t="s">
        <v>3</v>
      </c>
      <c r="C12" s="38">
        <v>2.0428240740740712E-2</v>
      </c>
      <c r="D12" s="39">
        <f t="shared" si="0"/>
        <v>5.7570617783286468E-2</v>
      </c>
      <c r="E12" s="38"/>
      <c r="F12" s="39"/>
      <c r="G12" s="38">
        <f t="shared" si="1"/>
        <v>2.0428240740740712E-2</v>
      </c>
      <c r="H12" s="43">
        <f t="shared" si="2"/>
        <v>5.7570617783286468E-2</v>
      </c>
    </row>
    <row r="13" spans="2:8" s="1" customFormat="1" x14ac:dyDescent="0.25">
      <c r="B13" s="42" t="s">
        <v>7</v>
      </c>
      <c r="C13" s="38">
        <v>6.9212962962962961E-3</v>
      </c>
      <c r="D13" s="39">
        <f t="shared" si="0"/>
        <v>1.9505512427425129E-2</v>
      </c>
      <c r="E13" s="38"/>
      <c r="F13" s="39"/>
      <c r="G13" s="38">
        <f t="shared" si="1"/>
        <v>6.9212962962962961E-3</v>
      </c>
      <c r="H13" s="43">
        <f t="shared" si="2"/>
        <v>1.9505512427425129E-2</v>
      </c>
    </row>
    <row r="14" spans="2:8" s="1" customFormat="1" x14ac:dyDescent="0.25">
      <c r="B14" s="42" t="s">
        <v>2</v>
      </c>
      <c r="C14" s="38">
        <v>3.0682870370370333E-2</v>
      </c>
      <c r="D14" s="39">
        <f t="shared" si="0"/>
        <v>8.6470089373083536E-2</v>
      </c>
      <c r="E14" s="38"/>
      <c r="F14" s="39"/>
      <c r="G14" s="38">
        <f t="shared" si="1"/>
        <v>3.0682870370370333E-2</v>
      </c>
      <c r="H14" s="43">
        <f t="shared" si="2"/>
        <v>8.6470089373083536E-2</v>
      </c>
    </row>
    <row r="15" spans="2:8" s="1" customFormat="1" x14ac:dyDescent="0.25">
      <c r="B15" s="42" t="s">
        <v>9</v>
      </c>
      <c r="C15" s="38">
        <v>3.5474537037037061E-2</v>
      </c>
      <c r="D15" s="39">
        <f t="shared" si="0"/>
        <v>9.9973905668993418E-2</v>
      </c>
      <c r="E15" s="38"/>
      <c r="F15" s="39"/>
      <c r="G15" s="38">
        <f t="shared" si="1"/>
        <v>3.5474537037037061E-2</v>
      </c>
      <c r="H15" s="43">
        <f t="shared" si="2"/>
        <v>9.9973905668993418E-2</v>
      </c>
    </row>
    <row r="16" spans="2:8" s="1" customFormat="1" x14ac:dyDescent="0.25">
      <c r="B16" s="42" t="s">
        <v>1</v>
      </c>
      <c r="C16" s="38">
        <v>6.9212962962962952E-3</v>
      </c>
      <c r="D16" s="39">
        <f t="shared" si="0"/>
        <v>1.9505512427425129E-2</v>
      </c>
      <c r="E16" s="38"/>
      <c r="F16" s="39"/>
      <c r="G16" s="38">
        <f t="shared" si="1"/>
        <v>6.9212962962962952E-3</v>
      </c>
      <c r="H16" s="43">
        <f t="shared" si="2"/>
        <v>1.9505512427425129E-2</v>
      </c>
    </row>
    <row r="17" spans="2:8" s="1" customFormat="1" x14ac:dyDescent="0.25">
      <c r="B17" s="42" t="s">
        <v>27</v>
      </c>
      <c r="C17" s="38">
        <v>6.8055555555555525E-3</v>
      </c>
      <c r="D17" s="39">
        <f t="shared" si="0"/>
        <v>1.9179333289842764E-2</v>
      </c>
      <c r="E17" s="38"/>
      <c r="F17" s="39"/>
      <c r="G17" s="38">
        <f t="shared" si="1"/>
        <v>6.8055555555555525E-3</v>
      </c>
      <c r="H17" s="43">
        <f t="shared" si="2"/>
        <v>1.9179333289842764E-2</v>
      </c>
    </row>
    <row r="18" spans="2:8" s="1" customFormat="1" x14ac:dyDescent="0.25">
      <c r="B18" s="42" t="s">
        <v>16</v>
      </c>
      <c r="C18" s="38">
        <v>3.0902777777777777E-3</v>
      </c>
      <c r="D18" s="39">
        <f t="shared" si="0"/>
        <v>8.7089829734490129E-3</v>
      </c>
      <c r="E18" s="38"/>
      <c r="F18" s="39"/>
      <c r="G18" s="38">
        <f t="shared" si="1"/>
        <v>3.0902777777777777E-3</v>
      </c>
      <c r="H18" s="43">
        <f t="shared" si="2"/>
        <v>8.7089829734490129E-3</v>
      </c>
    </row>
    <row r="19" spans="2:8" s="1" customFormat="1" x14ac:dyDescent="0.25">
      <c r="B19" s="42" t="s">
        <v>4</v>
      </c>
      <c r="C19" s="38">
        <v>5.8912037037037015E-3</v>
      </c>
      <c r="D19" s="39">
        <f t="shared" si="0"/>
        <v>1.660251810294212E-2</v>
      </c>
      <c r="E19" s="38"/>
      <c r="F19" s="39"/>
      <c r="G19" s="38">
        <f t="shared" si="1"/>
        <v>5.8912037037037015E-3</v>
      </c>
      <c r="H19" s="43">
        <f t="shared" si="2"/>
        <v>1.660251810294212E-2</v>
      </c>
    </row>
    <row r="20" spans="2:8" s="1" customFormat="1" x14ac:dyDescent="0.25">
      <c r="B20" s="42" t="s">
        <v>14</v>
      </c>
      <c r="C20" s="38">
        <v>4.6527777777777765E-3</v>
      </c>
      <c r="D20" s="39">
        <f t="shared" si="0"/>
        <v>1.3112401330810871E-2</v>
      </c>
      <c r="E20" s="38"/>
      <c r="F20" s="39"/>
      <c r="G20" s="38">
        <f t="shared" si="1"/>
        <v>4.6527777777777765E-3</v>
      </c>
      <c r="H20" s="43">
        <f t="shared" si="2"/>
        <v>1.3112401330810871E-2</v>
      </c>
    </row>
    <row r="21" spans="2:8" s="1" customFormat="1" x14ac:dyDescent="0.25">
      <c r="B21" s="42" t="s">
        <v>11</v>
      </c>
      <c r="C21" s="38">
        <v>4.3981481481481486E-4</v>
      </c>
      <c r="D21" s="39">
        <f t="shared" si="0"/>
        <v>1.2394807228129684E-3</v>
      </c>
      <c r="E21" s="38"/>
      <c r="F21" s="39"/>
      <c r="G21" s="38">
        <f t="shared" ref="G21" si="3">C21+E21</f>
        <v>4.3981481481481486E-4</v>
      </c>
      <c r="H21" s="43">
        <f t="shared" ref="H21" si="4">G21/$G$30</f>
        <v>1.2394807228129684E-3</v>
      </c>
    </row>
    <row r="22" spans="2:8" s="1" customFormat="1" x14ac:dyDescent="0.25">
      <c r="B22" s="42" t="s">
        <v>15</v>
      </c>
      <c r="C22" s="38">
        <v>1.9907407407407408E-3</v>
      </c>
      <c r="D22" s="39">
        <f t="shared" si="0"/>
        <v>5.6102811664165931E-3</v>
      </c>
      <c r="E22" s="38"/>
      <c r="F22" s="39"/>
      <c r="G22" s="38">
        <f t="shared" si="1"/>
        <v>1.9907407407407408E-3</v>
      </c>
      <c r="H22" s="43">
        <f t="shared" si="2"/>
        <v>5.6102811664165931E-3</v>
      </c>
    </row>
    <row r="23" spans="2:8" s="1" customFormat="1" x14ac:dyDescent="0.25">
      <c r="B23" s="42" t="s">
        <v>74</v>
      </c>
      <c r="C23" s="38">
        <v>1.3078703703703703E-3</v>
      </c>
      <c r="D23" s="39">
        <f t="shared" si="0"/>
        <v>3.6858242546806684E-3</v>
      </c>
      <c r="E23" s="38"/>
      <c r="F23" s="39"/>
      <c r="G23" s="38">
        <f t="shared" ref="G23:G25" si="5">C23+E23</f>
        <v>1.3078703703703703E-3</v>
      </c>
      <c r="H23" s="43">
        <f t="shared" ref="H23:H25" si="6">G23/$G$30</f>
        <v>3.6858242546806684E-3</v>
      </c>
    </row>
    <row r="24" spans="2:8" s="1" customFormat="1" x14ac:dyDescent="0.25">
      <c r="B24" s="42" t="s">
        <v>12</v>
      </c>
      <c r="C24" s="38">
        <v>3.2407407407407406E-4</v>
      </c>
      <c r="D24" s="39">
        <f t="shared" si="0"/>
        <v>9.1330158523060816E-4</v>
      </c>
      <c r="E24" s="38"/>
      <c r="F24" s="39"/>
      <c r="G24" s="38">
        <f t="shared" si="5"/>
        <v>3.2407407407407406E-4</v>
      </c>
      <c r="H24" s="43">
        <f t="shared" si="6"/>
        <v>9.1330158523060816E-4</v>
      </c>
    </row>
    <row r="25" spans="2:8" s="1" customFormat="1" x14ac:dyDescent="0.25">
      <c r="B25" s="42" t="s">
        <v>5</v>
      </c>
      <c r="C25" s="38">
        <v>6.8287037037037036E-4</v>
      </c>
      <c r="D25" s="39">
        <f t="shared" si="0"/>
        <v>1.9244569117359243E-3</v>
      </c>
      <c r="E25" s="38"/>
      <c r="F25" s="39"/>
      <c r="G25" s="38">
        <f t="shared" si="5"/>
        <v>6.8287037037037036E-4</v>
      </c>
      <c r="H25" s="43">
        <f t="shared" si="6"/>
        <v>1.9244569117359243E-3</v>
      </c>
    </row>
    <row r="26" spans="2:8" s="1" customFormat="1" x14ac:dyDescent="0.25">
      <c r="B26" s="42" t="s">
        <v>6</v>
      </c>
      <c r="C26" s="38">
        <v>6.4999999999999988E-2</v>
      </c>
      <c r="D26" s="39">
        <f t="shared" si="0"/>
        <v>0.18318220366625337</v>
      </c>
      <c r="E26" s="38"/>
      <c r="F26" s="39"/>
      <c r="G26" s="38">
        <f t="shared" si="1"/>
        <v>6.4999999999999988E-2</v>
      </c>
      <c r="H26" s="43">
        <f t="shared" si="2"/>
        <v>0.18318220366625337</v>
      </c>
    </row>
    <row r="27" spans="2:8" s="1" customFormat="1" x14ac:dyDescent="0.25">
      <c r="B27" s="42" t="s">
        <v>83</v>
      </c>
      <c r="C27" s="38">
        <v>3.8912037037037051E-2</v>
      </c>
      <c r="D27" s="39">
        <f t="shared" si="0"/>
        <v>0.10966142605518948</v>
      </c>
      <c r="E27" s="38"/>
      <c r="F27" s="39"/>
      <c r="G27" s="38">
        <f t="shared" si="1"/>
        <v>3.8912037037037051E-2</v>
      </c>
      <c r="H27" s="43">
        <f t="shared" si="2"/>
        <v>0.10966142605518948</v>
      </c>
    </row>
    <row r="28" spans="2:8" s="1" customFormat="1" x14ac:dyDescent="0.25">
      <c r="B28" s="42" t="s">
        <v>17</v>
      </c>
      <c r="C28" s="38">
        <v>3.5879629629629629E-4</v>
      </c>
      <c r="D28" s="39">
        <f t="shared" si="0"/>
        <v>1.0111553265053162E-3</v>
      </c>
      <c r="E28" s="38"/>
      <c r="F28" s="39"/>
      <c r="G28" s="38">
        <f t="shared" ref="G28" si="7">C28+E28</f>
        <v>3.5879629629629629E-4</v>
      </c>
      <c r="H28" s="43">
        <f t="shared" ref="H28" si="8">G28/$G$30</f>
        <v>1.0111553265053162E-3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0.35483796296296316</v>
      </c>
      <c r="D30" s="51">
        <f t="shared" si="9"/>
        <v>0.99999999999999989</v>
      </c>
      <c r="E30" s="50"/>
      <c r="F30" s="51"/>
      <c r="G30" s="50">
        <f t="shared" si="9"/>
        <v>0.35483796296296316</v>
      </c>
      <c r="H30" s="49">
        <f t="shared" si="9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D28" sqref="D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132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7.7546296296296293E-4</v>
      </c>
      <c r="D7" s="39">
        <f t="shared" ref="D7:D9" si="0">C7/C$30</f>
        <v>1.257507507507508E-2</v>
      </c>
      <c r="E7" s="38"/>
      <c r="F7" s="39"/>
      <c r="G7" s="38">
        <f t="shared" ref="G7" si="1">C7+E7</f>
        <v>7.7546296296296293E-4</v>
      </c>
      <c r="H7" s="43">
        <f t="shared" ref="H7" si="2">G7/$G$30</f>
        <v>1.257507507507508E-2</v>
      </c>
    </row>
    <row r="8" spans="2:8" s="1" customFormat="1" x14ac:dyDescent="0.25">
      <c r="B8" s="42" t="s">
        <v>13</v>
      </c>
      <c r="C8" s="38">
        <v>4.6296296296296294E-5</v>
      </c>
      <c r="D8" s="39">
        <f t="shared" si="0"/>
        <v>7.5075075075075107E-4</v>
      </c>
      <c r="E8" s="38"/>
      <c r="F8" s="39"/>
      <c r="G8" s="38">
        <f t="shared" ref="G8" si="3">C8+E8</f>
        <v>4.6296296296296294E-5</v>
      </c>
      <c r="H8" s="43">
        <f t="shared" ref="H8" si="4">G8/$G$30</f>
        <v>7.5075075075075107E-4</v>
      </c>
    </row>
    <row r="9" spans="2:8" s="1" customFormat="1" x14ac:dyDescent="0.25">
      <c r="B9" s="42" t="s">
        <v>0</v>
      </c>
      <c r="C9" s="38">
        <v>1.2071759259259253E-2</v>
      </c>
      <c r="D9" s="39">
        <f t="shared" si="0"/>
        <v>0.19575825825825824</v>
      </c>
      <c r="E9" s="38"/>
      <c r="F9" s="39"/>
      <c r="G9" s="38">
        <f t="shared" ref="G9" si="5">C9+E9</f>
        <v>1.2071759259259253E-2</v>
      </c>
      <c r="H9" s="43">
        <f t="shared" ref="H9" si="6">G9/$G$30</f>
        <v>0.19575825825825824</v>
      </c>
    </row>
    <row r="10" spans="2:8" s="1" customFormat="1" x14ac:dyDescent="0.25">
      <c r="B10" s="42" t="s">
        <v>8</v>
      </c>
      <c r="C10" s="38">
        <v>1.6203703703703703E-4</v>
      </c>
      <c r="D10" s="39">
        <f t="shared" ref="D10" si="7">C10/C$30</f>
        <v>2.6276276276276287E-3</v>
      </c>
      <c r="E10" s="38"/>
      <c r="F10" s="39"/>
      <c r="G10" s="38">
        <f t="shared" ref="G10" si="8">C10+E10</f>
        <v>1.6203703703703703E-4</v>
      </c>
      <c r="H10" s="43">
        <f t="shared" ref="H10" si="9">G10/$G$30</f>
        <v>2.6276276276276287E-3</v>
      </c>
    </row>
    <row r="11" spans="2:8" s="1" customFormat="1" x14ac:dyDescent="0.25">
      <c r="B11" s="42" t="s">
        <v>26</v>
      </c>
      <c r="C11" s="38"/>
      <c r="D11" s="39"/>
      <c r="E11" s="38"/>
      <c r="F11" s="39"/>
      <c r="G11" s="38"/>
      <c r="H11" s="43"/>
    </row>
    <row r="12" spans="2:8" s="1" customFormat="1" x14ac:dyDescent="0.25">
      <c r="B12" s="42" t="s">
        <v>3</v>
      </c>
      <c r="C12" s="38">
        <v>3.9004629629629619E-3</v>
      </c>
      <c r="D12" s="39">
        <f t="shared" ref="D12:D27" si="10">C12/C$30</f>
        <v>6.3250750750750762E-2</v>
      </c>
      <c r="E12" s="38"/>
      <c r="F12" s="39"/>
      <c r="G12" s="38">
        <f t="shared" ref="G12:G27" si="11">C12+E12</f>
        <v>3.9004629629629619E-3</v>
      </c>
      <c r="H12" s="43">
        <f t="shared" ref="H12:H27" si="12">G12/$G$30</f>
        <v>6.3250750750750762E-2</v>
      </c>
    </row>
    <row r="13" spans="2:8" s="1" customFormat="1" x14ac:dyDescent="0.25">
      <c r="B13" s="42" t="s">
        <v>7</v>
      </c>
      <c r="C13" s="38">
        <v>7.4074074074074081E-4</v>
      </c>
      <c r="D13" s="39">
        <f t="shared" si="10"/>
        <v>1.2012012012012019E-2</v>
      </c>
      <c r="E13" s="38"/>
      <c r="F13" s="39"/>
      <c r="G13" s="38">
        <f t="shared" si="11"/>
        <v>7.4074074074074081E-4</v>
      </c>
      <c r="H13" s="43">
        <f t="shared" si="12"/>
        <v>1.2012012012012019E-2</v>
      </c>
    </row>
    <row r="14" spans="2:8" s="1" customFormat="1" x14ac:dyDescent="0.25">
      <c r="B14" s="42" t="s">
        <v>2</v>
      </c>
      <c r="C14" s="38">
        <v>9.4907407407407408E-4</v>
      </c>
      <c r="D14" s="39">
        <f t="shared" si="10"/>
        <v>1.5390390390390397E-2</v>
      </c>
      <c r="E14" s="38"/>
      <c r="F14" s="39"/>
      <c r="G14" s="38">
        <f t="shared" si="11"/>
        <v>9.4907407407407408E-4</v>
      </c>
      <c r="H14" s="43">
        <f t="shared" si="12"/>
        <v>1.5390390390390397E-2</v>
      </c>
    </row>
    <row r="15" spans="2:8" s="1" customFormat="1" x14ac:dyDescent="0.25">
      <c r="B15" s="42" t="s">
        <v>9</v>
      </c>
      <c r="C15" s="38">
        <v>2.3842592592592587E-3</v>
      </c>
      <c r="D15" s="39">
        <f t="shared" si="10"/>
        <v>3.8663663663663674E-2</v>
      </c>
      <c r="E15" s="38"/>
      <c r="F15" s="39"/>
      <c r="G15" s="38">
        <f t="shared" si="11"/>
        <v>2.3842592592592587E-3</v>
      </c>
      <c r="H15" s="43">
        <f t="shared" si="12"/>
        <v>3.8663663663663674E-2</v>
      </c>
    </row>
    <row r="16" spans="2:8" s="1" customFormat="1" x14ac:dyDescent="0.25">
      <c r="B16" s="42" t="s">
        <v>1</v>
      </c>
      <c r="C16" s="38">
        <v>7.6388888888888882E-4</v>
      </c>
      <c r="D16" s="39">
        <f t="shared" si="10"/>
        <v>1.2387387387387391E-2</v>
      </c>
      <c r="E16" s="38"/>
      <c r="F16" s="39"/>
      <c r="G16" s="38">
        <f t="shared" si="11"/>
        <v>7.6388888888888882E-4</v>
      </c>
      <c r="H16" s="43">
        <f t="shared" si="12"/>
        <v>1.2387387387387391E-2</v>
      </c>
    </row>
    <row r="17" spans="2:8" s="1" customFormat="1" x14ac:dyDescent="0.25">
      <c r="B17" s="42" t="s">
        <v>27</v>
      </c>
      <c r="C17" s="38">
        <v>1.5509259259259256E-3</v>
      </c>
      <c r="D17" s="39">
        <f t="shared" ref="D17" si="13">C17/C$30</f>
        <v>2.5150150150150156E-2</v>
      </c>
      <c r="E17" s="38"/>
      <c r="F17" s="39"/>
      <c r="G17" s="38">
        <f t="shared" ref="G17" si="14">C17+E17</f>
        <v>1.5509259259259256E-3</v>
      </c>
      <c r="H17" s="43">
        <f t="shared" ref="H17" si="15">G17/$G$30</f>
        <v>2.5150150150150156E-2</v>
      </c>
    </row>
    <row r="18" spans="2:8" s="1" customFormat="1" x14ac:dyDescent="0.25">
      <c r="B18" s="42" t="s">
        <v>16</v>
      </c>
      <c r="C18" s="38"/>
      <c r="D18" s="39"/>
      <c r="E18" s="38"/>
      <c r="F18" s="39"/>
      <c r="G18" s="38"/>
      <c r="H18" s="43">
        <f t="shared" si="12"/>
        <v>0</v>
      </c>
    </row>
    <row r="19" spans="2:8" s="1" customFormat="1" x14ac:dyDescent="0.25">
      <c r="B19" s="42" t="s">
        <v>4</v>
      </c>
      <c r="C19" s="38">
        <v>6.3657407407407402E-4</v>
      </c>
      <c r="D19" s="39">
        <f t="shared" si="10"/>
        <v>1.0322822822822826E-2</v>
      </c>
      <c r="E19" s="38"/>
      <c r="F19" s="39"/>
      <c r="G19" s="38">
        <f t="shared" si="11"/>
        <v>6.3657407407407402E-4</v>
      </c>
      <c r="H19" s="43">
        <f t="shared" si="12"/>
        <v>1.0322822822822826E-2</v>
      </c>
    </row>
    <row r="20" spans="2:8" s="1" customFormat="1" x14ac:dyDescent="0.25">
      <c r="B20" s="42" t="s">
        <v>14</v>
      </c>
      <c r="C20" s="38"/>
      <c r="D20" s="39"/>
      <c r="E20" s="38"/>
      <c r="F20" s="39"/>
      <c r="G20" s="38"/>
      <c r="H20" s="43">
        <f t="shared" si="12"/>
        <v>0</v>
      </c>
    </row>
    <row r="21" spans="2:8" s="1" customFormat="1" x14ac:dyDescent="0.25">
      <c r="B21" s="42" t="s">
        <v>11</v>
      </c>
      <c r="C21" s="38">
        <v>9.2592592592592588E-5</v>
      </c>
      <c r="D21" s="39">
        <f t="shared" si="10"/>
        <v>1.5015015015015021E-3</v>
      </c>
      <c r="E21" s="38"/>
      <c r="F21" s="39"/>
      <c r="G21" s="38">
        <f t="shared" si="11"/>
        <v>9.2592592592592588E-5</v>
      </c>
      <c r="H21" s="43">
        <f t="shared" si="12"/>
        <v>1.5015015015015021E-3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74</v>
      </c>
      <c r="C23" s="38"/>
      <c r="D23" s="39"/>
      <c r="E23" s="38"/>
      <c r="F23" s="39"/>
      <c r="G23" s="38"/>
      <c r="H23" s="43"/>
    </row>
    <row r="24" spans="2:8" s="1" customFormat="1" x14ac:dyDescent="0.25">
      <c r="B24" s="42" t="s">
        <v>12</v>
      </c>
      <c r="C24" s="38">
        <v>1.1574074074074073E-4</v>
      </c>
      <c r="D24" s="39">
        <f t="shared" si="10"/>
        <v>1.8768768768768775E-3</v>
      </c>
      <c r="E24" s="38"/>
      <c r="F24" s="39"/>
      <c r="G24" s="38">
        <f t="shared" si="11"/>
        <v>1.1574074074074073E-4</v>
      </c>
      <c r="H24" s="43">
        <f t="shared" si="12"/>
        <v>1.8768768768768775E-3</v>
      </c>
    </row>
    <row r="25" spans="2:8" s="1" customFormat="1" x14ac:dyDescent="0.25">
      <c r="B25" s="42" t="s">
        <v>5</v>
      </c>
      <c r="C25" s="38">
        <v>8.1018518518518516E-5</v>
      </c>
      <c r="D25" s="39">
        <f t="shared" si="10"/>
        <v>1.3138138138138143E-3</v>
      </c>
      <c r="E25" s="38"/>
      <c r="F25" s="39"/>
      <c r="G25" s="38">
        <f t="shared" si="11"/>
        <v>8.1018518518518516E-5</v>
      </c>
      <c r="H25" s="43">
        <f t="shared" si="12"/>
        <v>1.3138138138138143E-3</v>
      </c>
    </row>
    <row r="26" spans="2:8" s="1" customFormat="1" x14ac:dyDescent="0.25">
      <c r="B26" s="42" t="s">
        <v>6</v>
      </c>
      <c r="C26" s="38">
        <v>2.7094907407407394E-2</v>
      </c>
      <c r="D26" s="39">
        <f t="shared" si="10"/>
        <v>0.43937687687687682</v>
      </c>
      <c r="E26" s="38"/>
      <c r="F26" s="39"/>
      <c r="G26" s="38">
        <f t="shared" si="11"/>
        <v>2.7094907407407394E-2</v>
      </c>
      <c r="H26" s="43">
        <f t="shared" si="12"/>
        <v>0.43937687687687682</v>
      </c>
    </row>
    <row r="27" spans="2:8" s="1" customFormat="1" x14ac:dyDescent="0.25">
      <c r="B27" s="42" t="s">
        <v>83</v>
      </c>
      <c r="C27" s="38">
        <v>1.0300925925925923E-2</v>
      </c>
      <c r="D27" s="39">
        <f t="shared" si="10"/>
        <v>0.16704204204204207</v>
      </c>
      <c r="E27" s="38"/>
      <c r="F27" s="39"/>
      <c r="G27" s="38">
        <f t="shared" si="11"/>
        <v>1.0300925925925923E-2</v>
      </c>
      <c r="H27" s="43">
        <f t="shared" si="12"/>
        <v>0.16704204204204207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6.166666666666664E-2</v>
      </c>
      <c r="D30" s="51">
        <f>SUM(D7:D29)</f>
        <v>1</v>
      </c>
      <c r="E30" s="50"/>
      <c r="F30" s="51"/>
      <c r="G30" s="50">
        <f>SUM(G7:G28)</f>
        <v>6.166666666666664E-2</v>
      </c>
      <c r="H30" s="49">
        <f t="shared" ref="H30" si="16"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123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2019-06-27T13:35:12Z</cp:lastPrinted>
  <dcterms:created xsi:type="dcterms:W3CDTF">2016-01-08T16:06:43Z</dcterms:created>
  <dcterms:modified xsi:type="dcterms:W3CDTF">2019-06-27T13:35:35Z</dcterms:modified>
</cp:coreProperties>
</file>