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hidePivotFieldList="1" autoCompressPictures="0"/>
  <bookViews>
    <workbookView xWindow="11055" yWindow="1680" windowWidth="21840" windowHeight="13680" tabRatio="770"/>
  </bookViews>
  <sheets>
    <sheet name="E1" sheetId="3" r:id="rId1"/>
    <sheet name="E2" sheetId="4" r:id="rId2"/>
    <sheet name="E3" sheetId="5" r:id="rId3"/>
    <sheet name="E4" sheetId="6" r:id="rId4"/>
    <sheet name="E5" sheetId="9" r:id="rId5"/>
    <sheet name="E6" sheetId="13" r:id="rId6"/>
    <sheet name="E7" sheetId="16" r:id="rId7"/>
    <sheet name="E8" sheetId="14" r:id="rId8"/>
    <sheet name="E9" sheetId="7" r:id="rId9"/>
    <sheet name="E10" sheetId="11" r:id="rId10"/>
    <sheet name="E11" sheetId="15" r:id="rId11"/>
    <sheet name="E12" sheetId="8" r:id="rId12"/>
    <sheet name="E13" sheetId="10" r:id="rId13"/>
    <sheet name="E14" sheetId="12" r:id="rId14"/>
    <sheet name="E15" sheetId="17" r:id="rId15"/>
    <sheet name="E16" sheetId="18" r:id="rId16"/>
    <sheet name="E17" sheetId="19" r:id="rId17"/>
    <sheet name="E18" sheetId="20" r:id="rId18"/>
    <sheet name="E19" sheetId="21" r:id="rId19"/>
    <sheet name="E20" sheetId="22" r:id="rId20"/>
    <sheet name="E21" sheetId="23" r:id="rId21"/>
    <sheet name="E22" sheetId="24" r:id="rId22"/>
    <sheet name="E23" sheetId="26" r:id="rId23"/>
    <sheet name="F1" sheetId="27" r:id="rId24"/>
    <sheet name="F2" sheetId="28" r:id="rId25"/>
    <sheet name="F3" sheetId="29" r:id="rId26"/>
    <sheet name="F4" sheetId="32" r:id="rId27"/>
    <sheet name="F5" sheetId="36" r:id="rId28"/>
    <sheet name="F6" sheetId="39" r:id="rId29"/>
    <sheet name="F7" sheetId="37" r:id="rId30"/>
    <sheet name="F8" sheetId="30" r:id="rId31"/>
    <sheet name="F9" sheetId="34" r:id="rId32"/>
    <sheet name="F10" sheetId="38" r:id="rId33"/>
    <sheet name="F11" sheetId="31" r:id="rId34"/>
    <sheet name="F12" sheetId="33" r:id="rId35"/>
    <sheet name="F13" sheetId="35" r:id="rId36"/>
    <sheet name="F14" sheetId="40" r:id="rId37"/>
    <sheet name="G1" sheetId="41" r:id="rId38"/>
    <sheet name="G2" sheetId="42" r:id="rId39"/>
    <sheet name="G3" sheetId="43" r:id="rId40"/>
    <sheet name="G4" sheetId="44" r:id="rId41"/>
    <sheet name="G5" sheetId="47" r:id="rId42"/>
    <sheet name="G6" sheetId="51" r:id="rId43"/>
    <sheet name="G7" sheetId="54" r:id="rId44"/>
    <sheet name="G8" sheetId="52" r:id="rId45"/>
    <sheet name="G9" sheetId="45" r:id="rId46"/>
    <sheet name="G10" sheetId="49" r:id="rId47"/>
    <sheet name="G11" sheetId="53" r:id="rId48"/>
    <sheet name="G12" sheetId="46" r:id="rId49"/>
    <sheet name="G13" sheetId="48" r:id="rId50"/>
    <sheet name="G14" sheetId="50" r:id="rId51"/>
    <sheet name="G15" sheetId="55" r:id="rId52"/>
  </sheet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22" i="55" l="1"/>
  <c r="K25" i="55"/>
  <c r="D30" i="48"/>
  <c r="D30" i="53"/>
  <c r="H30" i="49"/>
  <c r="K30" i="49"/>
  <c r="G30" i="49"/>
  <c r="K25" i="49"/>
  <c r="K26" i="52"/>
  <c r="D30" i="44"/>
  <c r="E30" i="44"/>
  <c r="F30" i="44"/>
  <c r="G30" i="44"/>
  <c r="K8" i="44"/>
  <c r="K12" i="44"/>
  <c r="K26" i="43"/>
  <c r="K11" i="42"/>
  <c r="K13" i="42"/>
  <c r="K16" i="42"/>
  <c r="K21" i="42"/>
  <c r="K22" i="42"/>
  <c r="K23" i="42"/>
  <c r="K24" i="42"/>
  <c r="K25" i="42"/>
  <c r="K26" i="42"/>
  <c r="K27" i="42"/>
  <c r="F30" i="42"/>
  <c r="G30" i="42"/>
  <c r="H30" i="42"/>
  <c r="D22" i="40"/>
  <c r="D25" i="34" l="1"/>
  <c r="D30" i="34"/>
  <c r="C30" i="34"/>
  <c r="F26" i="37"/>
  <c r="H26" i="27"/>
  <c r="I9" i="27"/>
  <c r="I10" i="27"/>
  <c r="I11" i="27"/>
  <c r="I12" i="27"/>
  <c r="I13" i="27"/>
  <c r="I14" i="27"/>
  <c r="I15" i="27"/>
  <c r="I16" i="27"/>
  <c r="I17" i="27"/>
  <c r="I19" i="27"/>
  <c r="I20" i="27"/>
  <c r="I21" i="27"/>
  <c r="I22" i="27"/>
  <c r="I23" i="27"/>
  <c r="F11" i="27"/>
  <c r="F13" i="27"/>
  <c r="F16" i="27"/>
  <c r="F21" i="27"/>
  <c r="F22" i="27"/>
  <c r="F23" i="27"/>
  <c r="F24" i="27"/>
  <c r="F25" i="27"/>
  <c r="F26" i="27"/>
  <c r="F27" i="27"/>
  <c r="D28" i="26"/>
  <c r="G28" i="26"/>
  <c r="F21" i="23"/>
  <c r="F22" i="23"/>
  <c r="H28" i="19"/>
  <c r="I28" i="19"/>
  <c r="D28" i="19"/>
  <c r="F11" i="18"/>
  <c r="D28" i="17"/>
  <c r="G28" i="17"/>
  <c r="G28" i="12"/>
  <c r="D28" i="12"/>
  <c r="G28" i="11"/>
  <c r="D28" i="11"/>
  <c r="H28" i="4"/>
  <c r="I28" i="4"/>
  <c r="D28" i="4"/>
  <c r="F11" i="3"/>
  <c r="D30" i="55" l="1"/>
  <c r="K10" i="48"/>
  <c r="K13" i="48"/>
  <c r="K21" i="48"/>
  <c r="K23" i="48"/>
  <c r="K12" i="53"/>
  <c r="K13" i="53"/>
  <c r="K17" i="53"/>
  <c r="K22" i="53"/>
  <c r="K23" i="53"/>
  <c r="K24" i="53"/>
  <c r="K27" i="43"/>
  <c r="K10" i="43"/>
  <c r="K12" i="43"/>
  <c r="K13" i="43"/>
  <c r="K14" i="43"/>
  <c r="K15" i="43"/>
  <c r="K10" i="41"/>
  <c r="K12" i="41"/>
  <c r="K13" i="41"/>
  <c r="K14" i="41"/>
  <c r="K15" i="41"/>
  <c r="K16" i="41"/>
  <c r="K17" i="41"/>
  <c r="K18" i="41"/>
  <c r="K19" i="41"/>
  <c r="K20" i="41"/>
  <c r="K21" i="41"/>
  <c r="K22" i="41"/>
  <c r="K23" i="41"/>
  <c r="K24" i="41"/>
  <c r="K25" i="41"/>
  <c r="K26" i="41"/>
  <c r="I12" i="28"/>
  <c r="I13" i="28"/>
  <c r="I14" i="28"/>
  <c r="I15" i="28"/>
  <c r="I16" i="28"/>
  <c r="I17" i="28"/>
  <c r="I18" i="28"/>
  <c r="I19" i="28"/>
  <c r="I20" i="28"/>
  <c r="I21" i="28"/>
  <c r="I22" i="28"/>
  <c r="I23" i="28"/>
  <c r="I24" i="28"/>
  <c r="I25" i="28"/>
  <c r="I26" i="28"/>
  <c r="G11" i="24"/>
  <c r="G18" i="23"/>
  <c r="G21" i="22"/>
  <c r="G22" i="22"/>
  <c r="G23" i="22"/>
  <c r="G21" i="8"/>
  <c r="G22" i="8"/>
  <c r="G23" i="8"/>
  <c r="G24" i="8"/>
  <c r="G21" i="11"/>
  <c r="G22" i="11"/>
  <c r="G8" i="7"/>
  <c r="G9" i="7"/>
  <c r="G10" i="7"/>
  <c r="G11" i="7"/>
  <c r="G12" i="7"/>
  <c r="G13" i="7"/>
  <c r="G14" i="7"/>
  <c r="G15" i="7"/>
  <c r="G17" i="7"/>
  <c r="G18" i="7"/>
  <c r="G19" i="7"/>
  <c r="G20" i="7"/>
  <c r="G23" i="7"/>
  <c r="K13" i="52" l="1"/>
  <c r="K17" i="52"/>
  <c r="K19" i="52"/>
  <c r="K20" i="52"/>
  <c r="K22" i="52"/>
  <c r="K23" i="52"/>
  <c r="K24" i="52"/>
  <c r="K25" i="52"/>
  <c r="K28" i="52"/>
  <c r="K9" i="52"/>
  <c r="K9" i="44"/>
  <c r="K10" i="44"/>
  <c r="K13" i="44"/>
  <c r="K14" i="44"/>
  <c r="K15" i="44"/>
  <c r="K16" i="44"/>
  <c r="K17" i="44"/>
  <c r="K19" i="44"/>
  <c r="K20" i="44"/>
  <c r="K21" i="44"/>
  <c r="K22" i="44"/>
  <c r="K23" i="44"/>
  <c r="K24" i="44"/>
  <c r="K17" i="43"/>
  <c r="K19" i="43"/>
  <c r="K20" i="43"/>
  <c r="K21" i="43"/>
  <c r="K22" i="43"/>
  <c r="K23" i="43"/>
  <c r="K24" i="43"/>
  <c r="K25" i="43"/>
  <c r="K9" i="43"/>
  <c r="I24" i="27" l="1"/>
  <c r="I25" i="27"/>
  <c r="I26" i="27"/>
  <c r="I27" i="27"/>
  <c r="G23" i="24"/>
  <c r="G24" i="24"/>
  <c r="G25" i="24"/>
  <c r="G26" i="24"/>
  <c r="G27" i="24"/>
  <c r="G23" i="23"/>
  <c r="G25" i="23"/>
  <c r="G11" i="23"/>
  <c r="G17" i="22"/>
  <c r="I7" i="18"/>
  <c r="G17" i="8"/>
  <c r="G30" i="55" l="1"/>
  <c r="G30" i="53"/>
  <c r="G17" i="23" l="1"/>
  <c r="G11" i="22"/>
  <c r="G24" i="22"/>
  <c r="G25" i="8" l="1"/>
  <c r="G26" i="8"/>
  <c r="G11" i="8"/>
  <c r="G30" i="3"/>
  <c r="E30" i="3"/>
  <c r="K10" i="52" l="1"/>
  <c r="F30" i="43"/>
  <c r="E30" i="23" l="1"/>
  <c r="F9" i="23" s="1"/>
  <c r="C30" i="23"/>
  <c r="E30" i="22"/>
  <c r="E30" i="10"/>
  <c r="E30" i="8"/>
  <c r="G8" i="11"/>
  <c r="G9" i="11"/>
  <c r="G10" i="11"/>
  <c r="G11" i="11"/>
  <c r="G12" i="11"/>
  <c r="G13" i="11"/>
  <c r="G14" i="11"/>
  <c r="G15" i="11"/>
  <c r="G16" i="11"/>
  <c r="G17" i="11"/>
  <c r="G18" i="11"/>
  <c r="G19" i="11"/>
  <c r="G20" i="11"/>
  <c r="G23" i="11"/>
  <c r="G24" i="11"/>
  <c r="G25" i="11"/>
  <c r="G26" i="11"/>
  <c r="G27" i="11"/>
  <c r="G21" i="14"/>
  <c r="G21" i="16"/>
  <c r="G22" i="16"/>
  <c r="G23" i="16"/>
  <c r="G25" i="16"/>
  <c r="G21" i="13"/>
  <c r="G22" i="13"/>
  <c r="G23" i="13"/>
  <c r="G25" i="13"/>
  <c r="C30" i="40"/>
  <c r="E30" i="37"/>
  <c r="C30" i="29"/>
  <c r="E30" i="29"/>
  <c r="E30" i="27"/>
  <c r="G18" i="26"/>
  <c r="C30" i="26"/>
  <c r="D17" i="26" s="1"/>
  <c r="G12" i="22"/>
  <c r="G30" i="18"/>
  <c r="H17" i="18" s="1"/>
  <c r="E30" i="18"/>
  <c r="F12" i="18" s="1"/>
  <c r="C30" i="12"/>
  <c r="D21" i="12" s="1"/>
  <c r="G12" i="8"/>
  <c r="G13" i="8"/>
  <c r="C30" i="15"/>
  <c r="D12" i="15" s="1"/>
  <c r="G25" i="7"/>
  <c r="G26" i="7"/>
  <c r="G27" i="7"/>
  <c r="G10" i="16"/>
  <c r="G11" i="16"/>
  <c r="G12" i="16"/>
  <c r="G13" i="16"/>
  <c r="G14" i="16"/>
  <c r="G9" i="13"/>
  <c r="G10" i="13"/>
  <c r="G11" i="13"/>
  <c r="G12" i="13"/>
  <c r="G13" i="13"/>
  <c r="G14" i="13"/>
  <c r="G15" i="13"/>
  <c r="G16" i="13"/>
  <c r="G17" i="13"/>
  <c r="G18" i="13"/>
  <c r="C30" i="9"/>
  <c r="D27" i="9" s="1"/>
  <c r="K9" i="53"/>
  <c r="G12" i="24"/>
  <c r="G13" i="24"/>
  <c r="G14" i="24"/>
  <c r="G15" i="24"/>
  <c r="G16" i="24"/>
  <c r="G17" i="24"/>
  <c r="G18" i="24"/>
  <c r="G19" i="24"/>
  <c r="G20" i="24"/>
  <c r="G12" i="23"/>
  <c r="G13" i="23"/>
  <c r="G14" i="23"/>
  <c r="G15" i="23"/>
  <c r="G16" i="23"/>
  <c r="G15" i="22"/>
  <c r="G16" i="22"/>
  <c r="G18" i="22"/>
  <c r="G19" i="22"/>
  <c r="G20" i="22"/>
  <c r="G25" i="22"/>
  <c r="G26" i="22"/>
  <c r="G28" i="10"/>
  <c r="G8" i="8"/>
  <c r="G9" i="8"/>
  <c r="G10" i="8"/>
  <c r="G14" i="8"/>
  <c r="G15" i="8"/>
  <c r="G16" i="8"/>
  <c r="G18" i="8"/>
  <c r="G19" i="8"/>
  <c r="G20" i="8"/>
  <c r="G27" i="8"/>
  <c r="G7" i="8"/>
  <c r="G23" i="14"/>
  <c r="G25" i="14"/>
  <c r="G19" i="16"/>
  <c r="G20" i="16"/>
  <c r="G19" i="13"/>
  <c r="G20" i="13"/>
  <c r="G8" i="22"/>
  <c r="G9" i="22"/>
  <c r="G10" i="22"/>
  <c r="G13" i="22"/>
  <c r="G14" i="22"/>
  <c r="G27" i="22"/>
  <c r="G7" i="22"/>
  <c r="C30" i="22"/>
  <c r="K27" i="53"/>
  <c r="K28" i="53"/>
  <c r="C30" i="52"/>
  <c r="I30" i="42"/>
  <c r="I30" i="41"/>
  <c r="E30" i="38"/>
  <c r="G26" i="23"/>
  <c r="G27" i="23"/>
  <c r="G28" i="9"/>
  <c r="G28" i="15"/>
  <c r="K30" i="44"/>
  <c r="K8" i="41"/>
  <c r="K9" i="41"/>
  <c r="K28" i="41"/>
  <c r="G19" i="26"/>
  <c r="E30" i="24"/>
  <c r="E30" i="21"/>
  <c r="G18" i="12"/>
  <c r="E30" i="11"/>
  <c r="C30" i="7"/>
  <c r="D18" i="7" s="1"/>
  <c r="G8" i="6"/>
  <c r="G9" i="6"/>
  <c r="G10" i="6"/>
  <c r="G11" i="6"/>
  <c r="G12" i="6"/>
  <c r="G13" i="6"/>
  <c r="G14" i="6"/>
  <c r="G15" i="6"/>
  <c r="G16" i="6"/>
  <c r="G17" i="6"/>
  <c r="G18" i="6"/>
  <c r="G19" i="6"/>
  <c r="G20" i="6"/>
  <c r="G21" i="6"/>
  <c r="G22" i="6"/>
  <c r="G23" i="6"/>
  <c r="G24" i="6"/>
  <c r="G25" i="6"/>
  <c r="G26" i="6"/>
  <c r="G27" i="6"/>
  <c r="E30" i="6"/>
  <c r="K9" i="48"/>
  <c r="E30" i="33"/>
  <c r="C30" i="24"/>
  <c r="D27" i="24" s="1"/>
  <c r="E30" i="12"/>
  <c r="F19" i="12" s="1"/>
  <c r="C30" i="8"/>
  <c r="C30" i="11"/>
  <c r="C30" i="13"/>
  <c r="C30" i="28"/>
  <c r="D8" i="28" s="1"/>
  <c r="G30" i="27"/>
  <c r="G7" i="16"/>
  <c r="G8" i="16"/>
  <c r="G9" i="16"/>
  <c r="G15" i="16"/>
  <c r="G16" i="16"/>
  <c r="G17" i="16"/>
  <c r="G18" i="16"/>
  <c r="G26" i="16"/>
  <c r="G27" i="16"/>
  <c r="E30" i="15"/>
  <c r="F8" i="15" s="1"/>
  <c r="G7" i="11"/>
  <c r="G7" i="7"/>
  <c r="C30" i="16"/>
  <c r="D10" i="16" s="1"/>
  <c r="I7" i="4"/>
  <c r="E30" i="55"/>
  <c r="G30" i="19"/>
  <c r="H12" i="19" s="1"/>
  <c r="C30" i="19"/>
  <c r="D23" i="19" s="1"/>
  <c r="G22" i="9"/>
  <c r="G30" i="4"/>
  <c r="C30" i="53"/>
  <c r="G26" i="13"/>
  <c r="G27" i="13"/>
  <c r="G21" i="9"/>
  <c r="G23" i="9"/>
  <c r="G25" i="9"/>
  <c r="G26" i="9"/>
  <c r="I28" i="28"/>
  <c r="G8" i="26"/>
  <c r="G9" i="26"/>
  <c r="G10" i="26"/>
  <c r="G11" i="26"/>
  <c r="G12" i="26"/>
  <c r="G13" i="26"/>
  <c r="G14" i="26"/>
  <c r="G15" i="26"/>
  <c r="G16" i="26"/>
  <c r="G17" i="26"/>
  <c r="G20" i="26"/>
  <c r="G21" i="26"/>
  <c r="G22" i="26"/>
  <c r="G23" i="26"/>
  <c r="G24" i="26"/>
  <c r="G25" i="26"/>
  <c r="G26" i="26"/>
  <c r="G27" i="26"/>
  <c r="G8" i="23"/>
  <c r="G9" i="23"/>
  <c r="G10" i="23"/>
  <c r="G19" i="23"/>
  <c r="G20" i="23"/>
  <c r="G21" i="23"/>
  <c r="G22" i="23"/>
  <c r="G8" i="24"/>
  <c r="G9" i="24"/>
  <c r="G10" i="24"/>
  <c r="G8" i="21"/>
  <c r="G9" i="21"/>
  <c r="G10" i="21"/>
  <c r="G11" i="21"/>
  <c r="G12" i="21"/>
  <c r="G13" i="21"/>
  <c r="G14" i="21"/>
  <c r="G15" i="21"/>
  <c r="G16" i="21"/>
  <c r="G17" i="21"/>
  <c r="G18" i="21"/>
  <c r="G19" i="21"/>
  <c r="G20" i="21"/>
  <c r="G21" i="21"/>
  <c r="G22" i="21"/>
  <c r="G23" i="21"/>
  <c r="G24" i="21"/>
  <c r="G25" i="21"/>
  <c r="G26" i="21"/>
  <c r="G27" i="21"/>
  <c r="I8" i="20"/>
  <c r="I9" i="20"/>
  <c r="I10" i="20"/>
  <c r="I11" i="20"/>
  <c r="I12" i="20"/>
  <c r="I13" i="20"/>
  <c r="I14" i="20"/>
  <c r="I15" i="20"/>
  <c r="I16" i="20"/>
  <c r="I17" i="20"/>
  <c r="I18" i="20"/>
  <c r="I19" i="20"/>
  <c r="I20" i="20"/>
  <c r="I21" i="20"/>
  <c r="I22" i="20"/>
  <c r="I23" i="20"/>
  <c r="I24" i="20"/>
  <c r="I25" i="20"/>
  <c r="I26" i="20"/>
  <c r="I27" i="20"/>
  <c r="I28" i="20"/>
  <c r="I8" i="19"/>
  <c r="I9" i="19"/>
  <c r="I10" i="19"/>
  <c r="I11" i="19"/>
  <c r="I12" i="19"/>
  <c r="I13" i="19"/>
  <c r="I14" i="19"/>
  <c r="I15" i="19"/>
  <c r="I16" i="19"/>
  <c r="I17" i="19"/>
  <c r="I18" i="19"/>
  <c r="I19" i="19"/>
  <c r="I20" i="19"/>
  <c r="I21" i="19"/>
  <c r="I22" i="19"/>
  <c r="I23" i="19"/>
  <c r="I24" i="19"/>
  <c r="I25" i="19"/>
  <c r="I26" i="19"/>
  <c r="I27" i="19"/>
  <c r="G8" i="12"/>
  <c r="G9" i="12"/>
  <c r="G10" i="12"/>
  <c r="G11" i="12"/>
  <c r="G12" i="12"/>
  <c r="G13" i="12"/>
  <c r="G14" i="12"/>
  <c r="G15" i="12"/>
  <c r="G16" i="12"/>
  <c r="G17" i="12"/>
  <c r="G19" i="12"/>
  <c r="G20" i="12"/>
  <c r="G21" i="12"/>
  <c r="G23" i="12"/>
  <c r="G24" i="12"/>
  <c r="G25" i="12"/>
  <c r="G26" i="12"/>
  <c r="G27" i="12"/>
  <c r="G8" i="10"/>
  <c r="G9" i="10"/>
  <c r="G10" i="10"/>
  <c r="G11" i="10"/>
  <c r="G12" i="10"/>
  <c r="G13" i="10"/>
  <c r="G14" i="10"/>
  <c r="G15" i="10"/>
  <c r="G16" i="10"/>
  <c r="G17" i="10"/>
  <c r="G18" i="10"/>
  <c r="G19" i="10"/>
  <c r="G20" i="10"/>
  <c r="G21" i="10"/>
  <c r="G22" i="10"/>
  <c r="G23" i="10"/>
  <c r="G24" i="10"/>
  <c r="G25" i="10"/>
  <c r="G26" i="10"/>
  <c r="G27" i="10"/>
  <c r="G8" i="15"/>
  <c r="G9" i="15"/>
  <c r="G10" i="15"/>
  <c r="G11" i="15"/>
  <c r="G12" i="15"/>
  <c r="G13" i="15"/>
  <c r="G14" i="15"/>
  <c r="G15" i="15"/>
  <c r="G16" i="15"/>
  <c r="G17" i="15"/>
  <c r="G18" i="15"/>
  <c r="G19" i="15"/>
  <c r="G20" i="15"/>
  <c r="G21" i="15"/>
  <c r="G22" i="15"/>
  <c r="G23" i="15"/>
  <c r="G24" i="15"/>
  <c r="G25" i="15"/>
  <c r="G26" i="15"/>
  <c r="G27" i="15"/>
  <c r="G8" i="14"/>
  <c r="G9" i="14"/>
  <c r="G10" i="14"/>
  <c r="G11" i="14"/>
  <c r="G12" i="14"/>
  <c r="G13" i="14"/>
  <c r="G14" i="14"/>
  <c r="G15" i="14"/>
  <c r="G16" i="14"/>
  <c r="G17" i="14"/>
  <c r="G18" i="14"/>
  <c r="G19" i="14"/>
  <c r="G20" i="14"/>
  <c r="G22" i="14"/>
  <c r="G26" i="14"/>
  <c r="G27" i="14"/>
  <c r="G7" i="6"/>
  <c r="G7" i="23"/>
  <c r="D30" i="43"/>
  <c r="G7" i="12"/>
  <c r="G7" i="10"/>
  <c r="C30" i="4"/>
  <c r="D26" i="4" s="1"/>
  <c r="I8" i="28"/>
  <c r="I9" i="28"/>
  <c r="I10" i="28"/>
  <c r="G7" i="24"/>
  <c r="G7" i="21"/>
  <c r="E30" i="20"/>
  <c r="G7" i="14"/>
  <c r="G7" i="13"/>
  <c r="G8" i="13"/>
  <c r="G8" i="9"/>
  <c r="G7" i="9"/>
  <c r="G9" i="9"/>
  <c r="G10" i="9"/>
  <c r="G11" i="9"/>
  <c r="G12" i="9"/>
  <c r="G13" i="9"/>
  <c r="G14" i="9"/>
  <c r="G15" i="9"/>
  <c r="G16" i="9"/>
  <c r="G17" i="9"/>
  <c r="G18" i="9"/>
  <c r="G19" i="9"/>
  <c r="G20" i="9"/>
  <c r="G27" i="9"/>
  <c r="E30" i="42"/>
  <c r="G21" i="17"/>
  <c r="G22" i="17"/>
  <c r="G23" i="17"/>
  <c r="G24" i="17"/>
  <c r="C30" i="17"/>
  <c r="D16" i="17" s="1"/>
  <c r="C30" i="6"/>
  <c r="D17" i="6" s="1"/>
  <c r="G7" i="26"/>
  <c r="E30" i="19"/>
  <c r="C30" i="18"/>
  <c r="C30" i="3"/>
  <c r="D18" i="3" s="1"/>
  <c r="G30" i="5"/>
  <c r="D30" i="42"/>
  <c r="C30" i="42"/>
  <c r="C30" i="10"/>
  <c r="D13" i="10" s="1"/>
  <c r="G7" i="15"/>
  <c r="I8" i="18"/>
  <c r="I9" i="18"/>
  <c r="I10" i="18"/>
  <c r="I11" i="18"/>
  <c r="I12" i="18"/>
  <c r="I13" i="18"/>
  <c r="I14" i="18"/>
  <c r="I15" i="18"/>
  <c r="I16" i="18"/>
  <c r="I17" i="18"/>
  <c r="I18" i="18"/>
  <c r="I19" i="18"/>
  <c r="I20" i="18"/>
  <c r="I21" i="18"/>
  <c r="I22" i="18"/>
  <c r="I23" i="18"/>
  <c r="I24" i="18"/>
  <c r="I25" i="18"/>
  <c r="I26" i="18"/>
  <c r="I27" i="18"/>
  <c r="I28" i="18"/>
  <c r="I18" i="3"/>
  <c r="I19" i="3"/>
  <c r="C30" i="21"/>
  <c r="D23" i="21" s="1"/>
  <c r="I7" i="3"/>
  <c r="I8" i="3"/>
  <c r="I9" i="3"/>
  <c r="I10" i="3"/>
  <c r="I11" i="3"/>
  <c r="I12" i="3"/>
  <c r="I13" i="3"/>
  <c r="I14" i="3"/>
  <c r="I15" i="3"/>
  <c r="I16" i="3"/>
  <c r="I17" i="3"/>
  <c r="I20" i="3"/>
  <c r="I21" i="3"/>
  <c r="I22" i="3"/>
  <c r="I23" i="3"/>
  <c r="I24" i="3"/>
  <c r="I25" i="3"/>
  <c r="I26" i="3"/>
  <c r="I27" i="3"/>
  <c r="I28" i="3"/>
  <c r="I7" i="19"/>
  <c r="C30" i="14"/>
  <c r="D12" i="14" s="1"/>
  <c r="I28" i="5"/>
  <c r="E30" i="4"/>
  <c r="F22" i="4" s="1"/>
  <c r="C30" i="48"/>
  <c r="C30" i="44"/>
  <c r="H30" i="41"/>
  <c r="G30" i="41"/>
  <c r="F30" i="41"/>
  <c r="E30" i="41"/>
  <c r="D30" i="41"/>
  <c r="C30" i="41"/>
  <c r="I7" i="20"/>
  <c r="G30" i="20"/>
  <c r="H15" i="20" s="1"/>
  <c r="C30" i="20"/>
  <c r="D24" i="20" s="1"/>
  <c r="G7" i="17"/>
  <c r="G8" i="17"/>
  <c r="G9" i="17"/>
  <c r="G10" i="17"/>
  <c r="G11" i="17"/>
  <c r="G12" i="17"/>
  <c r="G13" i="17"/>
  <c r="G14" i="17"/>
  <c r="G15" i="17"/>
  <c r="G16" i="17"/>
  <c r="G17" i="17"/>
  <c r="G18" i="17"/>
  <c r="G19" i="17"/>
  <c r="G20" i="17"/>
  <c r="G25" i="17"/>
  <c r="G26" i="17"/>
  <c r="G27" i="17"/>
  <c r="I7" i="5"/>
  <c r="I8" i="5"/>
  <c r="I9" i="5"/>
  <c r="I10" i="5"/>
  <c r="I11" i="5"/>
  <c r="I12" i="5"/>
  <c r="I13" i="5"/>
  <c r="I14" i="5"/>
  <c r="I15" i="5"/>
  <c r="I16" i="5"/>
  <c r="I17" i="5"/>
  <c r="I18" i="5"/>
  <c r="I19" i="5"/>
  <c r="I20" i="5"/>
  <c r="I21" i="5"/>
  <c r="I22" i="5"/>
  <c r="I23" i="5"/>
  <c r="I24" i="5"/>
  <c r="I25" i="5"/>
  <c r="I26" i="5"/>
  <c r="I27" i="5"/>
  <c r="E30" i="5"/>
  <c r="C30" i="5"/>
  <c r="D12" i="5" s="1"/>
  <c r="I8" i="4"/>
  <c r="I9" i="4"/>
  <c r="I10" i="4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F21" i="3"/>
  <c r="F23" i="3"/>
  <c r="D10" i="26"/>
  <c r="D13" i="26"/>
  <c r="D8" i="26"/>
  <c r="D27" i="26"/>
  <c r="D7" i="23"/>
  <c r="D9" i="23"/>
  <c r="H20" i="19"/>
  <c r="H8" i="19"/>
  <c r="H19" i="19"/>
  <c r="H15" i="19"/>
  <c r="H11" i="19"/>
  <c r="H22" i="19"/>
  <c r="H10" i="19"/>
  <c r="H21" i="19"/>
  <c r="H13" i="19"/>
  <c r="H9" i="19"/>
  <c r="D18" i="19"/>
  <c r="F21" i="18"/>
  <c r="D26" i="15"/>
  <c r="D15" i="15"/>
  <c r="D9" i="16"/>
  <c r="H26" i="4"/>
  <c r="H16" i="4"/>
  <c r="H12" i="4"/>
  <c r="H14" i="4"/>
  <c r="H27" i="4"/>
  <c r="H15" i="4"/>
  <c r="H11" i="4"/>
  <c r="H9" i="3"/>
  <c r="F25" i="3"/>
  <c r="F22" i="3"/>
  <c r="F24" i="3"/>
  <c r="F17" i="3"/>
  <c r="F27" i="3"/>
  <c r="D12" i="17"/>
  <c r="D11" i="17"/>
  <c r="D26" i="17"/>
  <c r="D15" i="9"/>
  <c r="D12" i="9"/>
  <c r="D16" i="9"/>
  <c r="D9" i="9"/>
  <c r="D13" i="9"/>
  <c r="D7" i="9"/>
  <c r="D10" i="9"/>
  <c r="D14" i="9"/>
  <c r="D26" i="9"/>
  <c r="H14" i="3"/>
  <c r="F15" i="3"/>
  <c r="F14" i="3"/>
  <c r="F20" i="3"/>
  <c r="F16" i="3"/>
  <c r="H15" i="3"/>
  <c r="H17" i="19"/>
  <c r="H14" i="19"/>
  <c r="H7" i="19"/>
  <c r="D17" i="19"/>
  <c r="D12" i="11"/>
  <c r="F12" i="3"/>
  <c r="F8" i="3"/>
  <c r="F13" i="3"/>
  <c r="F9" i="3"/>
  <c r="F10" i="3"/>
  <c r="F21" i="33"/>
  <c r="F10" i="29"/>
  <c r="D14" i="23"/>
  <c r="D14" i="21"/>
  <c r="D11" i="20"/>
  <c r="D10" i="20"/>
  <c r="D13" i="8"/>
  <c r="D10" i="8"/>
  <c r="D14" i="8"/>
  <c r="D12" i="8"/>
  <c r="D25" i="8"/>
  <c r="D18" i="8"/>
  <c r="D27" i="11"/>
  <c r="D19" i="7"/>
  <c r="D20" i="7"/>
  <c r="D25" i="7"/>
  <c r="D27" i="7"/>
  <c r="D8" i="16"/>
  <c r="D14" i="13"/>
  <c r="D16" i="13"/>
  <c r="D11" i="9"/>
  <c r="D8" i="9"/>
  <c r="F10" i="6"/>
  <c r="F18" i="3"/>
  <c r="D23" i="26"/>
  <c r="D9" i="26"/>
  <c r="D24" i="24"/>
  <c r="D9" i="12"/>
  <c r="D10" i="12"/>
  <c r="D7" i="15"/>
  <c r="D8" i="15"/>
  <c r="D10" i="15"/>
  <c r="D9" i="15"/>
  <c r="D14" i="15"/>
  <c r="D27" i="15"/>
  <c r="D16" i="15"/>
  <c r="D17" i="4"/>
  <c r="D16" i="4"/>
  <c r="H22" i="3"/>
  <c r="D15" i="21"/>
  <c r="D24" i="21"/>
  <c r="D11" i="21"/>
  <c r="H26" i="20"/>
  <c r="H24" i="18"/>
  <c r="D7" i="16"/>
  <c r="D28" i="3"/>
  <c r="D25" i="40"/>
  <c r="D19" i="3"/>
  <c r="D19" i="8"/>
  <c r="D20" i="8"/>
  <c r="D13" i="12"/>
  <c r="D17" i="12"/>
  <c r="D26" i="12"/>
  <c r="D14" i="12"/>
  <c r="D18" i="12"/>
  <c r="D23" i="12"/>
  <c r="D27" i="12"/>
  <c r="D11" i="12"/>
  <c r="D15" i="12"/>
  <c r="D24" i="12"/>
  <c r="D12" i="12"/>
  <c r="D16" i="12"/>
  <c r="D25" i="12"/>
  <c r="H22" i="4"/>
  <c r="H16" i="19"/>
  <c r="H27" i="20"/>
  <c r="F23" i="20"/>
  <c r="F26" i="20"/>
  <c r="F10" i="20"/>
  <c r="F13" i="20"/>
  <c r="D16" i="19"/>
  <c r="D7" i="19"/>
  <c r="H23" i="18"/>
  <c r="H22" i="18"/>
  <c r="F9" i="18"/>
  <c r="F22" i="18"/>
  <c r="F10" i="18"/>
  <c r="F8" i="18"/>
  <c r="F25" i="18"/>
  <c r="F20" i="18"/>
  <c r="D14" i="17"/>
  <c r="D27" i="17"/>
  <c r="D10" i="17"/>
  <c r="D13" i="17"/>
  <c r="F15" i="12"/>
  <c r="F14" i="12"/>
  <c r="D25" i="5"/>
  <c r="D28" i="5"/>
  <c r="H20" i="3"/>
  <c r="D12" i="3"/>
  <c r="D17" i="3"/>
  <c r="D21" i="21"/>
  <c r="D18" i="21"/>
  <c r="D22" i="21"/>
  <c r="D19" i="21"/>
  <c r="D16" i="21"/>
  <c r="D20" i="21"/>
  <c r="H12" i="20"/>
  <c r="H9" i="20"/>
  <c r="H14" i="20"/>
  <c r="H7" i="20"/>
  <c r="F26" i="19"/>
  <c r="F23" i="19"/>
  <c r="F20" i="19"/>
  <c r="F21" i="19"/>
  <c r="F16" i="18"/>
  <c r="F13" i="18"/>
  <c r="F17" i="18"/>
  <c r="F14" i="18"/>
  <c r="F18" i="18"/>
  <c r="F15" i="18"/>
  <c r="F19" i="18"/>
  <c r="D8" i="12"/>
  <c r="D11" i="10"/>
  <c r="D26" i="8"/>
  <c r="D15" i="8"/>
  <c r="D16" i="8"/>
  <c r="F10" i="15"/>
  <c r="F26" i="15"/>
  <c r="F23" i="15"/>
  <c r="F16" i="15"/>
  <c r="F13" i="15"/>
  <c r="H21" i="4"/>
  <c r="H19" i="4"/>
  <c r="H20" i="4"/>
  <c r="H9" i="4"/>
  <c r="H25" i="4"/>
  <c r="H7" i="4"/>
  <c r="H23" i="4"/>
  <c r="H8" i="4"/>
  <c r="H24" i="4"/>
  <c r="H13" i="4"/>
  <c r="H10" i="4"/>
  <c r="F18" i="4"/>
  <c r="F27" i="4"/>
  <c r="D10" i="4"/>
  <c r="F9" i="33"/>
  <c r="F16" i="29"/>
  <c r="F20" i="29"/>
  <c r="F17" i="29"/>
  <c r="F21" i="29"/>
  <c r="F19" i="29"/>
  <c r="F22" i="29"/>
  <c r="F23" i="29"/>
  <c r="F9" i="29"/>
  <c r="D9" i="28"/>
  <c r="D8" i="24"/>
  <c r="H27" i="18"/>
  <c r="D9" i="8"/>
  <c r="D27" i="8"/>
  <c r="D8" i="8"/>
  <c r="D7" i="8"/>
  <c r="D27" i="14"/>
  <c r="D8" i="13"/>
  <c r="G30" i="17"/>
  <c r="G30" i="7"/>
  <c r="H26" i="7" s="1"/>
  <c r="D8" i="17"/>
  <c r="D25" i="6"/>
  <c r="D18" i="6"/>
  <c r="D20" i="6"/>
  <c r="D24" i="6"/>
  <c r="D18" i="15"/>
  <c r="D22" i="15"/>
  <c r="D19" i="15"/>
  <c r="D23" i="15"/>
  <c r="D20" i="15"/>
  <c r="D24" i="15"/>
  <c r="D25" i="15"/>
  <c r="D17" i="15"/>
  <c r="D21" i="15"/>
  <c r="D17" i="14"/>
  <c r="D20" i="14"/>
  <c r="D15" i="10"/>
  <c r="D20" i="10"/>
  <c r="D17" i="10"/>
  <c r="D21" i="10"/>
  <c r="D25" i="10"/>
  <c r="D22" i="10"/>
  <c r="D23" i="10"/>
  <c r="D19" i="10"/>
  <c r="D18" i="17"/>
  <c r="D22" i="17"/>
  <c r="D19" i="17"/>
  <c r="D23" i="17"/>
  <c r="D20" i="17"/>
  <c r="D24" i="17"/>
  <c r="D21" i="17"/>
  <c r="D25" i="17"/>
  <c r="D17" i="17"/>
  <c r="D26" i="14"/>
  <c r="D20" i="9"/>
  <c r="D17" i="9"/>
  <c r="D21" i="9"/>
  <c r="D25" i="9"/>
  <c r="D18" i="9"/>
  <c r="D22" i="9"/>
  <c r="D19" i="9"/>
  <c r="D23" i="9"/>
  <c r="D7" i="7"/>
  <c r="D8" i="7"/>
  <c r="D15" i="14"/>
  <c r="D25" i="4"/>
  <c r="D24" i="4"/>
  <c r="D12" i="4"/>
  <c r="D21" i="4"/>
  <c r="D9" i="4"/>
  <c r="D8" i="4"/>
  <c r="D18" i="4"/>
  <c r="D14" i="4"/>
  <c r="D15" i="4"/>
  <c r="D7" i="4"/>
  <c r="D27" i="4"/>
  <c r="D22" i="4"/>
  <c r="F19" i="3"/>
  <c r="F26" i="3"/>
  <c r="F8" i="29"/>
  <c r="I30" i="27"/>
  <c r="D12" i="21"/>
  <c r="D9" i="21"/>
  <c r="D7" i="21"/>
  <c r="D10" i="21"/>
  <c r="D25" i="21"/>
  <c r="D13" i="21"/>
  <c r="F11" i="20"/>
  <c r="F8" i="20"/>
  <c r="F24" i="20"/>
  <c r="F17" i="20"/>
  <c r="F14" i="20"/>
  <c r="F27" i="20"/>
  <c r="F15" i="20"/>
  <c r="F12" i="20"/>
  <c r="F28" i="20"/>
  <c r="F21" i="20"/>
  <c r="F18" i="20"/>
  <c r="F19" i="20"/>
  <c r="F16" i="20"/>
  <c r="F9" i="20"/>
  <c r="F25" i="20"/>
  <c r="F9" i="19"/>
  <c r="D22" i="19"/>
  <c r="D15" i="19"/>
  <c r="D11" i="19"/>
  <c r="D24" i="19"/>
  <c r="D25" i="19"/>
  <c r="D12" i="19"/>
  <c r="D26" i="19"/>
  <c r="D8" i="19"/>
  <c r="D19" i="19"/>
  <c r="D27" i="19"/>
  <c r="D20" i="19"/>
  <c r="D14" i="19"/>
  <c r="D10" i="19"/>
  <c r="D21" i="19"/>
  <c r="D13" i="19"/>
  <c r="F26" i="18"/>
  <c r="F27" i="18"/>
  <c r="D26" i="10"/>
  <c r="D10" i="10"/>
  <c r="D7" i="10"/>
  <c r="D27" i="10"/>
  <c r="D16" i="10"/>
  <c r="D12" i="10"/>
  <c r="D9" i="7"/>
  <c r="D8" i="14"/>
  <c r="D13" i="6"/>
  <c r="D16" i="6"/>
  <c r="D14" i="6"/>
  <c r="D7" i="6"/>
  <c r="D12" i="6"/>
  <c r="D15" i="6"/>
  <c r="D27" i="6"/>
  <c r="D11" i="6"/>
  <c r="D9" i="6"/>
  <c r="H15" i="5"/>
  <c r="D27" i="5"/>
  <c r="D18" i="5"/>
  <c r="D23" i="5"/>
  <c r="D21" i="5"/>
  <c r="D24" i="5"/>
  <c r="D8" i="5"/>
  <c r="D11" i="5"/>
  <c r="D14" i="5"/>
  <c r="D15" i="5"/>
  <c r="D17" i="5"/>
  <c r="D20" i="5"/>
  <c r="D19" i="5"/>
  <c r="D26" i="5"/>
  <c r="D10" i="5"/>
  <c r="D7" i="5"/>
  <c r="D13" i="5"/>
  <c r="D8" i="3"/>
  <c r="H7" i="7"/>
  <c r="D30" i="40" l="1"/>
  <c r="F13" i="33"/>
  <c r="F23" i="33"/>
  <c r="F10" i="33"/>
  <c r="F30" i="33" s="1"/>
  <c r="F13" i="38"/>
  <c r="D15" i="28"/>
  <c r="D19" i="28"/>
  <c r="D23" i="28"/>
  <c r="D12" i="28"/>
  <c r="D16" i="28"/>
  <c r="D20" i="28"/>
  <c r="D24" i="28"/>
  <c r="D13" i="28"/>
  <c r="D17" i="28"/>
  <c r="D21" i="28"/>
  <c r="D25" i="28"/>
  <c r="D10" i="28"/>
  <c r="D14" i="28"/>
  <c r="D18" i="28"/>
  <c r="D22" i="28"/>
  <c r="D26" i="28"/>
  <c r="D28" i="28"/>
  <c r="H9" i="27"/>
  <c r="H13" i="27"/>
  <c r="H15" i="27"/>
  <c r="H17" i="27"/>
  <c r="H19" i="27"/>
  <c r="H21" i="27"/>
  <c r="H23" i="27"/>
  <c r="H10" i="27"/>
  <c r="H12" i="27"/>
  <c r="H14" i="27"/>
  <c r="H20" i="27"/>
  <c r="H22" i="27"/>
  <c r="J10" i="27"/>
  <c r="J14" i="27"/>
  <c r="J22" i="27"/>
  <c r="J9" i="27"/>
  <c r="J13" i="27"/>
  <c r="J17" i="27"/>
  <c r="J21" i="27"/>
  <c r="J12" i="27"/>
  <c r="J16" i="27"/>
  <c r="J20" i="27"/>
  <c r="J11" i="27"/>
  <c r="J23" i="27"/>
  <c r="J19" i="27"/>
  <c r="J15" i="27"/>
  <c r="H27" i="27"/>
  <c r="D9" i="24"/>
  <c r="D25" i="24"/>
  <c r="D11" i="24"/>
  <c r="D15" i="24"/>
  <c r="D19" i="24"/>
  <c r="D12" i="24"/>
  <c r="D16" i="24"/>
  <c r="D20" i="24"/>
  <c r="D13" i="24"/>
  <c r="D17" i="24"/>
  <c r="D14" i="24"/>
  <c r="D18" i="24"/>
  <c r="D15" i="23"/>
  <c r="D20" i="23"/>
  <c r="D21" i="23"/>
  <c r="D25" i="23"/>
  <c r="D18" i="23"/>
  <c r="D26" i="23"/>
  <c r="D19" i="23"/>
  <c r="D23" i="23"/>
  <c r="D27" i="23"/>
  <c r="D25" i="22"/>
  <c r="D21" i="22"/>
  <c r="D22" i="22"/>
  <c r="D23" i="22"/>
  <c r="D24" i="22"/>
  <c r="F11" i="21"/>
  <c r="H19" i="20"/>
  <c r="H23" i="20"/>
  <c r="H16" i="20"/>
  <c r="H20" i="20"/>
  <c r="H24" i="20"/>
  <c r="H17" i="20"/>
  <c r="H21" i="20"/>
  <c r="H22" i="20"/>
  <c r="F22" i="20"/>
  <c r="F7" i="20"/>
  <c r="D27" i="20"/>
  <c r="D9" i="20"/>
  <c r="D14" i="20"/>
  <c r="D8" i="20"/>
  <c r="D18" i="20"/>
  <c r="F22" i="19"/>
  <c r="F7" i="19"/>
  <c r="D9" i="19"/>
  <c r="F28" i="18"/>
  <c r="F24" i="18"/>
  <c r="H10" i="17"/>
  <c r="H28" i="17"/>
  <c r="H24" i="17"/>
  <c r="H22" i="17"/>
  <c r="H9" i="17"/>
  <c r="H19" i="17"/>
  <c r="H20" i="17"/>
  <c r="H23" i="17"/>
  <c r="D7" i="17"/>
  <c r="D15" i="17"/>
  <c r="H12" i="17"/>
  <c r="H18" i="17"/>
  <c r="H26" i="17"/>
  <c r="F12" i="12"/>
  <c r="F13" i="12"/>
  <c r="F10" i="12"/>
  <c r="F11" i="12"/>
  <c r="F20" i="12"/>
  <c r="F9" i="12"/>
  <c r="F27" i="12"/>
  <c r="F16" i="12"/>
  <c r="F26" i="12"/>
  <c r="F25" i="12"/>
  <c r="F23" i="12"/>
  <c r="F24" i="12"/>
  <c r="F10" i="10"/>
  <c r="F22" i="10"/>
  <c r="D18" i="10"/>
  <c r="D8" i="10"/>
  <c r="D14" i="10"/>
  <c r="D28" i="10"/>
  <c r="G30" i="8"/>
  <c r="H9" i="8" s="1"/>
  <c r="D17" i="8"/>
  <c r="D21" i="8"/>
  <c r="D22" i="8"/>
  <c r="D23" i="8"/>
  <c r="F8" i="11"/>
  <c r="F12" i="11"/>
  <c r="F16" i="11"/>
  <c r="F20" i="11"/>
  <c r="F9" i="11"/>
  <c r="F13" i="11"/>
  <c r="D13" i="11"/>
  <c r="D14" i="11"/>
  <c r="D18" i="11"/>
  <c r="D22" i="11"/>
  <c r="D15" i="11"/>
  <c r="D19" i="11"/>
  <c r="D23" i="11"/>
  <c r="D16" i="11"/>
  <c r="D20" i="11"/>
  <c r="D17" i="11"/>
  <c r="D21" i="11"/>
  <c r="D11" i="7"/>
  <c r="D12" i="7"/>
  <c r="D23" i="7"/>
  <c r="D13" i="7"/>
  <c r="D17" i="7"/>
  <c r="D10" i="7"/>
  <c r="D14" i="7"/>
  <c r="D15" i="7"/>
  <c r="D7" i="14"/>
  <c r="D14" i="14"/>
  <c r="D9" i="14"/>
  <c r="D16" i="14"/>
  <c r="D13" i="14"/>
  <c r="D11" i="14"/>
  <c r="D25" i="14"/>
  <c r="D10" i="14"/>
  <c r="D19" i="14"/>
  <c r="D18" i="14"/>
  <c r="D11" i="16"/>
  <c r="D12" i="16"/>
  <c r="F11" i="6"/>
  <c r="D10" i="6"/>
  <c r="D8" i="6"/>
  <c r="D26" i="6"/>
  <c r="D23" i="6"/>
  <c r="D22" i="6"/>
  <c r="H28" i="5"/>
  <c r="F14" i="5"/>
  <c r="F11" i="5"/>
  <c r="F15" i="5"/>
  <c r="F19" i="5"/>
  <c r="F23" i="5"/>
  <c r="F27" i="5"/>
  <c r="F8" i="5"/>
  <c r="F12" i="5"/>
  <c r="F16" i="5"/>
  <c r="F20" i="5"/>
  <c r="F24" i="5"/>
  <c r="F28" i="5"/>
  <c r="F9" i="5"/>
  <c r="F13" i="5"/>
  <c r="F17" i="5"/>
  <c r="F21" i="5"/>
  <c r="F25" i="5"/>
  <c r="F7" i="5"/>
  <c r="F10" i="5"/>
  <c r="F18" i="5"/>
  <c r="F22" i="5"/>
  <c r="F26" i="5"/>
  <c r="F20" i="4"/>
  <c r="F15" i="4"/>
  <c r="F16" i="4"/>
  <c r="F26" i="4"/>
  <c r="F21" i="4"/>
  <c r="F19" i="4"/>
  <c r="F24" i="4"/>
  <c r="F17" i="4"/>
  <c r="F23" i="4"/>
  <c r="F25" i="4"/>
  <c r="F7" i="4"/>
  <c r="F11" i="4"/>
  <c r="F8" i="4"/>
  <c r="F12" i="4"/>
  <c r="F9" i="4"/>
  <c r="F13" i="4"/>
  <c r="F10" i="4"/>
  <c r="F14" i="4"/>
  <c r="I30" i="4"/>
  <c r="J22" i="4" s="1"/>
  <c r="D15" i="3"/>
  <c r="K30" i="48"/>
  <c r="F24" i="38"/>
  <c r="F13" i="37"/>
  <c r="F9" i="37"/>
  <c r="F13" i="29"/>
  <c r="F24" i="29"/>
  <c r="F14" i="29"/>
  <c r="F15" i="29"/>
  <c r="F12" i="29"/>
  <c r="G30" i="26"/>
  <c r="F11" i="24"/>
  <c r="F12" i="24"/>
  <c r="F16" i="24"/>
  <c r="F25" i="24"/>
  <c r="F9" i="24"/>
  <c r="F13" i="24"/>
  <c r="F17" i="24"/>
  <c r="F26" i="24"/>
  <c r="F10" i="24"/>
  <c r="F14" i="24"/>
  <c r="F19" i="24"/>
  <c r="F23" i="24"/>
  <c r="F7" i="24"/>
  <c r="F15" i="24"/>
  <c r="F20" i="24"/>
  <c r="F24" i="24"/>
  <c r="F15" i="23"/>
  <c r="F16" i="23"/>
  <c r="D8" i="23"/>
  <c r="D27" i="22"/>
  <c r="D17" i="22"/>
  <c r="G30" i="21"/>
  <c r="H15" i="21" s="1"/>
  <c r="H10" i="20"/>
  <c r="H11" i="20"/>
  <c r="H13" i="20"/>
  <c r="H8" i="20"/>
  <c r="F20" i="20"/>
  <c r="F30" i="20" s="1"/>
  <c r="H24" i="19"/>
  <c r="D30" i="19"/>
  <c r="H20" i="18"/>
  <c r="H8" i="18"/>
  <c r="H12" i="18"/>
  <c r="H9" i="18"/>
  <c r="H19" i="18"/>
  <c r="H21" i="18"/>
  <c r="H10" i="18"/>
  <c r="H25" i="18"/>
  <c r="F23" i="18"/>
  <c r="F30" i="18" s="1"/>
  <c r="D18" i="18"/>
  <c r="D9" i="18"/>
  <c r="D13" i="18"/>
  <c r="D10" i="18"/>
  <c r="D7" i="18"/>
  <c r="D12" i="18"/>
  <c r="F7" i="12"/>
  <c r="F8" i="12"/>
  <c r="F16" i="10"/>
  <c r="F24" i="10"/>
  <c r="F21" i="10"/>
  <c r="G30" i="10"/>
  <c r="H28" i="10" s="1"/>
  <c r="H22" i="8"/>
  <c r="H24" i="8"/>
  <c r="F12" i="8"/>
  <c r="H8" i="7"/>
  <c r="H10" i="7"/>
  <c r="H12" i="7"/>
  <c r="H14" i="7"/>
  <c r="H18" i="7"/>
  <c r="H20" i="7"/>
  <c r="H9" i="7"/>
  <c r="H11" i="7"/>
  <c r="H23" i="7"/>
  <c r="H17" i="7"/>
  <c r="H19" i="7"/>
  <c r="H13" i="7"/>
  <c r="H15" i="7"/>
  <c r="D26" i="7"/>
  <c r="D30" i="7" s="1"/>
  <c r="D14" i="16"/>
  <c r="D20" i="16"/>
  <c r="D16" i="16"/>
  <c r="G30" i="6"/>
  <c r="H11" i="6" s="1"/>
  <c r="H7" i="5"/>
  <c r="H27" i="5"/>
  <c r="D9" i="5"/>
  <c r="H17" i="4"/>
  <c r="K30" i="52"/>
  <c r="D23" i="29"/>
  <c r="D9" i="29"/>
  <c r="D30" i="29" s="1"/>
  <c r="I30" i="28"/>
  <c r="H24" i="27"/>
  <c r="H25" i="27"/>
  <c r="J25" i="27"/>
  <c r="J27" i="27"/>
  <c r="J24" i="27"/>
  <c r="J26" i="27"/>
  <c r="D21" i="26"/>
  <c r="D14" i="26"/>
  <c r="D23" i="24"/>
  <c r="D11" i="23"/>
  <c r="D12" i="23"/>
  <c r="D10" i="23"/>
  <c r="F13" i="23"/>
  <c r="F14" i="23"/>
  <c r="F12" i="23"/>
  <c r="D26" i="22"/>
  <c r="D9" i="22"/>
  <c r="F12" i="22"/>
  <c r="F14" i="22"/>
  <c r="F23" i="21"/>
  <c r="F9" i="21"/>
  <c r="F22" i="21"/>
  <c r="D27" i="21"/>
  <c r="D17" i="21"/>
  <c r="F8" i="19"/>
  <c r="F13" i="19"/>
  <c r="F12" i="19"/>
  <c r="F15" i="19"/>
  <c r="F18" i="19"/>
  <c r="F10" i="19"/>
  <c r="F25" i="19"/>
  <c r="F24" i="19"/>
  <c r="F27" i="19"/>
  <c r="F11" i="19"/>
  <c r="F14" i="19"/>
  <c r="I30" i="19"/>
  <c r="F17" i="19"/>
  <c r="F16" i="19"/>
  <c r="F19" i="19"/>
  <c r="I30" i="18"/>
  <c r="J18" i="18" s="1"/>
  <c r="D20" i="18"/>
  <c r="D25" i="18"/>
  <c r="D8" i="18"/>
  <c r="D9" i="17"/>
  <c r="D30" i="17" s="1"/>
  <c r="F13" i="10"/>
  <c r="F14" i="10"/>
  <c r="F15" i="10"/>
  <c r="F12" i="10"/>
  <c r="F14" i="8"/>
  <c r="D11" i="8"/>
  <c r="D24" i="8"/>
  <c r="D11" i="15"/>
  <c r="D13" i="15"/>
  <c r="D28" i="15"/>
  <c r="F26" i="11"/>
  <c r="G30" i="11"/>
  <c r="H28" i="11" s="1"/>
  <c r="D26" i="11"/>
  <c r="D25" i="11"/>
  <c r="D11" i="11"/>
  <c r="D8" i="11"/>
  <c r="H27" i="7"/>
  <c r="H25" i="7"/>
  <c r="G30" i="14"/>
  <c r="H21" i="14" s="1"/>
  <c r="D21" i="14"/>
  <c r="G30" i="16"/>
  <c r="D18" i="13"/>
  <c r="D27" i="13"/>
  <c r="D9" i="13"/>
  <c r="D12" i="13"/>
  <c r="D10" i="13"/>
  <c r="D17" i="13"/>
  <c r="D7" i="13"/>
  <c r="D20" i="13"/>
  <c r="D15" i="13"/>
  <c r="D13" i="13"/>
  <c r="D26" i="13"/>
  <c r="D19" i="13"/>
  <c r="D11" i="13"/>
  <c r="G30" i="13"/>
  <c r="H10" i="13" s="1"/>
  <c r="G30" i="9"/>
  <c r="H9" i="9" s="1"/>
  <c r="F19" i="6"/>
  <c r="F12" i="6"/>
  <c r="F9" i="6"/>
  <c r="F15" i="6"/>
  <c r="F8" i="6"/>
  <c r="F13" i="6"/>
  <c r="F20" i="6"/>
  <c r="F21" i="6"/>
  <c r="F16" i="6"/>
  <c r="F14" i="6"/>
  <c r="I30" i="5"/>
  <c r="J26" i="5" s="1"/>
  <c r="J18" i="4"/>
  <c r="J20" i="4"/>
  <c r="K30" i="53"/>
  <c r="K30" i="43"/>
  <c r="K30" i="42"/>
  <c r="F22" i="38"/>
  <c r="F9" i="38"/>
  <c r="F23" i="38"/>
  <c r="F28" i="38"/>
  <c r="F12" i="38"/>
  <c r="F17" i="38"/>
  <c r="F27" i="38"/>
  <c r="F22" i="37"/>
  <c r="F17" i="37"/>
  <c r="F28" i="37"/>
  <c r="F10" i="37"/>
  <c r="F25" i="37"/>
  <c r="F24" i="37"/>
  <c r="F20" i="37"/>
  <c r="F23" i="37"/>
  <c r="F19" i="37"/>
  <c r="H26" i="26"/>
  <c r="H27" i="26"/>
  <c r="H20" i="26"/>
  <c r="H11" i="26"/>
  <c r="H14" i="26"/>
  <c r="H15" i="26"/>
  <c r="H13" i="26"/>
  <c r="D7" i="26"/>
  <c r="D12" i="26"/>
  <c r="D26" i="26"/>
  <c r="D20" i="26"/>
  <c r="D16" i="26"/>
  <c r="H25" i="26"/>
  <c r="H19" i="26"/>
  <c r="D25" i="26"/>
  <c r="D22" i="26"/>
  <c r="D11" i="26"/>
  <c r="D24" i="26"/>
  <c r="D19" i="26"/>
  <c r="D15" i="26"/>
  <c r="D18" i="26"/>
  <c r="F8" i="24"/>
  <c r="D26" i="24"/>
  <c r="D10" i="24"/>
  <c r="G30" i="24"/>
  <c r="D16" i="23"/>
  <c r="D17" i="23"/>
  <c r="G30" i="23"/>
  <c r="G30" i="22"/>
  <c r="F9" i="22"/>
  <c r="D11" i="22"/>
  <c r="D15" i="22"/>
  <c r="D20" i="22"/>
  <c r="D12" i="22"/>
  <c r="D16" i="22"/>
  <c r="D13" i="22"/>
  <c r="D18" i="22"/>
  <c r="D10" i="22"/>
  <c r="D14" i="22"/>
  <c r="D19" i="22"/>
  <c r="D7" i="22"/>
  <c r="D8" i="22"/>
  <c r="F10" i="21"/>
  <c r="F8" i="21"/>
  <c r="F21" i="21"/>
  <c r="F20" i="21"/>
  <c r="F19" i="21"/>
  <c r="F17" i="21"/>
  <c r="F16" i="21"/>
  <c r="F15" i="21"/>
  <c r="F13" i="21"/>
  <c r="F12" i="21"/>
  <c r="D8" i="21"/>
  <c r="D26" i="21"/>
  <c r="D26" i="20"/>
  <c r="D22" i="20"/>
  <c r="D7" i="20"/>
  <c r="I30" i="20"/>
  <c r="J11" i="20" s="1"/>
  <c r="H25" i="20"/>
  <c r="H28" i="20"/>
  <c r="D13" i="20"/>
  <c r="D28" i="20"/>
  <c r="D16" i="20"/>
  <c r="D17" i="20"/>
  <c r="D12" i="20"/>
  <c r="D19" i="20"/>
  <c r="D21" i="20"/>
  <c r="D15" i="20"/>
  <c r="D25" i="20"/>
  <c r="D23" i="20"/>
  <c r="J10" i="19"/>
  <c r="H23" i="19"/>
  <c r="H25" i="19"/>
  <c r="H26" i="19"/>
  <c r="H27" i="19"/>
  <c r="H14" i="18"/>
  <c r="H28" i="18"/>
  <c r="D22" i="18"/>
  <c r="D19" i="18"/>
  <c r="D16" i="18"/>
  <c r="D14" i="18"/>
  <c r="D28" i="18"/>
  <c r="D24" i="18"/>
  <c r="D27" i="18"/>
  <c r="D21" i="18"/>
  <c r="D23" i="18"/>
  <c r="D15" i="18"/>
  <c r="D17" i="18"/>
  <c r="D26" i="18"/>
  <c r="D20" i="20"/>
  <c r="H15" i="18"/>
  <c r="H13" i="18"/>
  <c r="H16" i="18"/>
  <c r="H7" i="17"/>
  <c r="H14" i="17"/>
  <c r="H13" i="17"/>
  <c r="H11" i="17"/>
  <c r="H21" i="17"/>
  <c r="H15" i="17"/>
  <c r="H27" i="17"/>
  <c r="F17" i="12"/>
  <c r="G30" i="12"/>
  <c r="D20" i="12"/>
  <c r="D19" i="12"/>
  <c r="D7" i="12"/>
  <c r="F9" i="10"/>
  <c r="D9" i="10"/>
  <c r="D30" i="10" s="1"/>
  <c r="H20" i="8"/>
  <c r="H25" i="8"/>
  <c r="H18" i="8"/>
  <c r="F9" i="8"/>
  <c r="H27" i="8"/>
  <c r="H16" i="8"/>
  <c r="H10" i="8"/>
  <c r="G30" i="15"/>
  <c r="H28" i="15" s="1"/>
  <c r="F14" i="15"/>
  <c r="F7" i="15"/>
  <c r="F25" i="15"/>
  <c r="F9" i="15"/>
  <c r="F12" i="15"/>
  <c r="F19" i="15"/>
  <c r="F22" i="15"/>
  <c r="F28" i="15"/>
  <c r="F21" i="15"/>
  <c r="F24" i="15"/>
  <c r="F15" i="15"/>
  <c r="F18" i="15"/>
  <c r="F17" i="15"/>
  <c r="F20" i="15"/>
  <c r="F27" i="15"/>
  <c r="F11" i="15"/>
  <c r="D7" i="11"/>
  <c r="D10" i="11"/>
  <c r="D9" i="11"/>
  <c r="D24" i="11"/>
  <c r="H15" i="14"/>
  <c r="H7" i="14"/>
  <c r="H20" i="14"/>
  <c r="H18" i="14"/>
  <c r="H26" i="14"/>
  <c r="H12" i="14"/>
  <c r="H23" i="14"/>
  <c r="H19" i="14"/>
  <c r="H13" i="14"/>
  <c r="H22" i="14"/>
  <c r="H9" i="14"/>
  <c r="H10" i="14"/>
  <c r="H25" i="14"/>
  <c r="H8" i="14"/>
  <c r="H11" i="14"/>
  <c r="H27" i="14"/>
  <c r="H16" i="14"/>
  <c r="H14" i="14"/>
  <c r="H17" i="14"/>
  <c r="D23" i="14"/>
  <c r="D22" i="14"/>
  <c r="H20" i="16"/>
  <c r="H17" i="16"/>
  <c r="H9" i="16"/>
  <c r="H10" i="16"/>
  <c r="H27" i="16"/>
  <c r="H26" i="16"/>
  <c r="H15" i="16"/>
  <c r="H21" i="16"/>
  <c r="H25" i="16"/>
  <c r="H8" i="16"/>
  <c r="H18" i="16"/>
  <c r="H11" i="16"/>
  <c r="H7" i="16"/>
  <c r="H23" i="16"/>
  <c r="H22" i="16"/>
  <c r="D25" i="16"/>
  <c r="D21" i="16"/>
  <c r="D17" i="16"/>
  <c r="D13" i="16"/>
  <c r="D27" i="16"/>
  <c r="D23" i="16"/>
  <c r="D19" i="16"/>
  <c r="D15" i="16"/>
  <c r="D26" i="16"/>
  <c r="D22" i="16"/>
  <c r="D18" i="16"/>
  <c r="H7" i="13"/>
  <c r="H11" i="13"/>
  <c r="D23" i="13"/>
  <c r="D22" i="13"/>
  <c r="D25" i="13"/>
  <c r="D21" i="13"/>
  <c r="H8" i="9"/>
  <c r="H15" i="9"/>
  <c r="H16" i="9"/>
  <c r="H23" i="9"/>
  <c r="H13" i="9"/>
  <c r="H17" i="9"/>
  <c r="H11" i="9"/>
  <c r="H22" i="9"/>
  <c r="D28" i="9"/>
  <c r="D30" i="9" s="1"/>
  <c r="F17" i="6"/>
  <c r="F23" i="6"/>
  <c r="F22" i="6"/>
  <c r="D19" i="6"/>
  <c r="D21" i="6"/>
  <c r="J24" i="5"/>
  <c r="H21" i="5"/>
  <c r="H11" i="5"/>
  <c r="H20" i="5"/>
  <c r="H23" i="5"/>
  <c r="H14" i="5"/>
  <c r="H12" i="5"/>
  <c r="H26" i="5"/>
  <c r="H17" i="5"/>
  <c r="H8" i="5"/>
  <c r="H9" i="5"/>
  <c r="H10" i="5"/>
  <c r="H24" i="5"/>
  <c r="H22" i="5"/>
  <c r="H13" i="5"/>
  <c r="H19" i="5"/>
  <c r="H25" i="5"/>
  <c r="H16" i="5"/>
  <c r="D16" i="5"/>
  <c r="D22" i="5"/>
  <c r="F30" i="5"/>
  <c r="J9" i="4"/>
  <c r="J11" i="4"/>
  <c r="J8" i="4"/>
  <c r="J21" i="4"/>
  <c r="J7" i="4"/>
  <c r="J13" i="4"/>
  <c r="J15" i="4"/>
  <c r="J10" i="4"/>
  <c r="D19" i="4"/>
  <c r="D20" i="4"/>
  <c r="D13" i="4"/>
  <c r="D23" i="4"/>
  <c r="D11" i="4"/>
  <c r="J25" i="4"/>
  <c r="J23" i="4"/>
  <c r="J12" i="4"/>
  <c r="J14" i="4"/>
  <c r="F28" i="3"/>
  <c r="F30" i="3" s="1"/>
  <c r="I30" i="3"/>
  <c r="J11" i="3" s="1"/>
  <c r="D9" i="3"/>
  <c r="D22" i="3"/>
  <c r="D16" i="3"/>
  <c r="D20" i="3"/>
  <c r="D23" i="3"/>
  <c r="D14" i="3"/>
  <c r="H24" i="3"/>
  <c r="H16" i="3"/>
  <c r="H10" i="3"/>
  <c r="D10" i="3"/>
  <c r="D26" i="3"/>
  <c r="D21" i="3"/>
  <c r="D24" i="3"/>
  <c r="D27" i="3"/>
  <c r="H19" i="3"/>
  <c r="H21" i="3"/>
  <c r="H25" i="3"/>
  <c r="D7" i="3"/>
  <c r="H27" i="3"/>
  <c r="D13" i="3"/>
  <c r="D25" i="3"/>
  <c r="H17" i="3"/>
  <c r="H8" i="3"/>
  <c r="H23" i="3"/>
  <c r="H28" i="3"/>
  <c r="H13" i="3"/>
  <c r="H12" i="3"/>
  <c r="K30" i="55"/>
  <c r="K30" i="41"/>
  <c r="F27" i="24"/>
  <c r="H8" i="17"/>
  <c r="H16" i="17"/>
  <c r="H25" i="17"/>
  <c r="H17" i="17"/>
  <c r="H13" i="8"/>
  <c r="D30" i="28" l="1"/>
  <c r="H16" i="26"/>
  <c r="H28" i="26"/>
  <c r="H9" i="26"/>
  <c r="H17" i="26"/>
  <c r="H10" i="26"/>
  <c r="H12" i="26"/>
  <c r="D30" i="24"/>
  <c r="F30" i="19"/>
  <c r="J13" i="19"/>
  <c r="J28" i="19"/>
  <c r="J18" i="19"/>
  <c r="J23" i="19"/>
  <c r="J8" i="19"/>
  <c r="H11" i="12"/>
  <c r="H28" i="12"/>
  <c r="H23" i="10"/>
  <c r="H16" i="10"/>
  <c r="H15" i="10"/>
  <c r="H19" i="10"/>
  <c r="H14" i="8"/>
  <c r="H19" i="8"/>
  <c r="H8" i="8"/>
  <c r="H12" i="8"/>
  <c r="H11" i="8"/>
  <c r="H15" i="8"/>
  <c r="H7" i="8"/>
  <c r="H26" i="8"/>
  <c r="H23" i="8"/>
  <c r="H21" i="8"/>
  <c r="H17" i="8"/>
  <c r="H22" i="13"/>
  <c r="H26" i="13"/>
  <c r="H21" i="13"/>
  <c r="H28" i="9"/>
  <c r="H18" i="9"/>
  <c r="H21" i="9"/>
  <c r="H12" i="9"/>
  <c r="H10" i="9"/>
  <c r="H20" i="9"/>
  <c r="H7" i="9"/>
  <c r="H27" i="9"/>
  <c r="H25" i="9"/>
  <c r="H25" i="6"/>
  <c r="H13" i="6"/>
  <c r="H20" i="6"/>
  <c r="H15" i="6"/>
  <c r="H27" i="6"/>
  <c r="H24" i="6"/>
  <c r="H18" i="6"/>
  <c r="H10" i="6"/>
  <c r="J17" i="5"/>
  <c r="J19" i="5"/>
  <c r="J27" i="5"/>
  <c r="J15" i="5"/>
  <c r="J19" i="4"/>
  <c r="J28" i="4"/>
  <c r="H30" i="4"/>
  <c r="J16" i="4"/>
  <c r="J17" i="4"/>
  <c r="J24" i="4"/>
  <c r="J27" i="4"/>
  <c r="J26" i="4"/>
  <c r="H22" i="10"/>
  <c r="H21" i="10"/>
  <c r="H26" i="10"/>
  <c r="H13" i="10"/>
  <c r="H17" i="10"/>
  <c r="H9" i="10"/>
  <c r="H18" i="10"/>
  <c r="H20" i="10"/>
  <c r="H11" i="10"/>
  <c r="H14" i="10"/>
  <c r="H12" i="10"/>
  <c r="H27" i="10"/>
  <c r="H10" i="10"/>
  <c r="J13" i="28"/>
  <c r="J21" i="28"/>
  <c r="J23" i="28"/>
  <c r="J15" i="28"/>
  <c r="J17" i="28"/>
  <c r="J19" i="28"/>
  <c r="J25" i="28"/>
  <c r="J20" i="28"/>
  <c r="J22" i="28"/>
  <c r="J16" i="28"/>
  <c r="J18" i="28"/>
  <c r="J12" i="28"/>
  <c r="J14" i="28"/>
  <c r="J24" i="28"/>
  <c r="J26" i="28"/>
  <c r="J9" i="28"/>
  <c r="H18" i="26"/>
  <c r="H23" i="26"/>
  <c r="H8" i="26"/>
  <c r="H24" i="26"/>
  <c r="H7" i="26"/>
  <c r="H21" i="26"/>
  <c r="H22" i="26"/>
  <c r="H15" i="24"/>
  <c r="H11" i="24"/>
  <c r="H18" i="23"/>
  <c r="H20" i="22"/>
  <c r="H21" i="22"/>
  <c r="H23" i="22"/>
  <c r="H22" i="22"/>
  <c r="H8" i="22"/>
  <c r="H9" i="22"/>
  <c r="H26" i="21"/>
  <c r="H13" i="21"/>
  <c r="H24" i="21"/>
  <c r="H19" i="21"/>
  <c r="H17" i="21"/>
  <c r="H10" i="21"/>
  <c r="H20" i="21"/>
  <c r="H18" i="21"/>
  <c r="H7" i="21"/>
  <c r="H12" i="21"/>
  <c r="H21" i="21"/>
  <c r="H22" i="21"/>
  <c r="H9" i="21"/>
  <c r="H25" i="21"/>
  <c r="H8" i="21"/>
  <c r="H14" i="21"/>
  <c r="H16" i="21"/>
  <c r="H23" i="21"/>
  <c r="H11" i="21"/>
  <c r="H27" i="21"/>
  <c r="D30" i="20"/>
  <c r="H30" i="19"/>
  <c r="J26" i="19"/>
  <c r="J9" i="19"/>
  <c r="J16" i="18"/>
  <c r="J23" i="18"/>
  <c r="J10" i="18"/>
  <c r="H7" i="10"/>
  <c r="H8" i="10"/>
  <c r="H24" i="10"/>
  <c r="H25" i="10"/>
  <c r="D30" i="15"/>
  <c r="H27" i="11"/>
  <c r="H21" i="11"/>
  <c r="H22" i="11"/>
  <c r="H18" i="11"/>
  <c r="H19" i="11"/>
  <c r="H10" i="11"/>
  <c r="H23" i="11"/>
  <c r="H9" i="11"/>
  <c r="H25" i="11"/>
  <c r="H15" i="11"/>
  <c r="H22" i="6"/>
  <c r="H9" i="6"/>
  <c r="H21" i="6"/>
  <c r="H12" i="6"/>
  <c r="H14" i="6"/>
  <c r="H8" i="6"/>
  <c r="H16" i="6"/>
  <c r="H26" i="6"/>
  <c r="H17" i="6"/>
  <c r="H23" i="6"/>
  <c r="H19" i="6"/>
  <c r="H7" i="6"/>
  <c r="J13" i="5"/>
  <c r="J18" i="5"/>
  <c r="J28" i="5"/>
  <c r="J23" i="5"/>
  <c r="J11" i="5"/>
  <c r="J20" i="5"/>
  <c r="J9" i="5"/>
  <c r="J7" i="5"/>
  <c r="J21" i="5"/>
  <c r="D30" i="5"/>
  <c r="F30" i="4"/>
  <c r="J10" i="28"/>
  <c r="J8" i="28"/>
  <c r="J28" i="28"/>
  <c r="H10" i="24"/>
  <c r="H23" i="24"/>
  <c r="H25" i="24"/>
  <c r="H27" i="24"/>
  <c r="H26" i="24"/>
  <c r="H24" i="24"/>
  <c r="H17" i="24"/>
  <c r="H13" i="24"/>
  <c r="H18" i="24"/>
  <c r="H14" i="24"/>
  <c r="H11" i="23"/>
  <c r="H23" i="23"/>
  <c r="H25" i="23"/>
  <c r="D30" i="22"/>
  <c r="H27" i="22"/>
  <c r="H17" i="22"/>
  <c r="H18" i="22"/>
  <c r="H13" i="22"/>
  <c r="J24" i="20"/>
  <c r="J23" i="20"/>
  <c r="J8" i="20"/>
  <c r="J22" i="20"/>
  <c r="J21" i="19"/>
  <c r="J14" i="19"/>
  <c r="J7" i="19"/>
  <c r="J20" i="19"/>
  <c r="J16" i="19"/>
  <c r="J11" i="19"/>
  <c r="J19" i="19"/>
  <c r="J24" i="19"/>
  <c r="J15" i="19"/>
  <c r="J17" i="19"/>
  <c r="J27" i="19"/>
  <c r="J22" i="19"/>
  <c r="J12" i="19"/>
  <c r="J25" i="19"/>
  <c r="J25" i="18"/>
  <c r="J7" i="18"/>
  <c r="J17" i="18"/>
  <c r="J26" i="18"/>
  <c r="J20" i="18"/>
  <c r="J21" i="18"/>
  <c r="J9" i="18"/>
  <c r="J28" i="18"/>
  <c r="J13" i="18"/>
  <c r="J15" i="18"/>
  <c r="J11" i="18"/>
  <c r="J14" i="18"/>
  <c r="J8" i="18"/>
  <c r="J24" i="18"/>
  <c r="J12" i="18"/>
  <c r="J22" i="18"/>
  <c r="J27" i="18"/>
  <c r="J19" i="18"/>
  <c r="H24" i="12"/>
  <c r="D30" i="8"/>
  <c r="H21" i="15"/>
  <c r="H27" i="15"/>
  <c r="H7" i="15"/>
  <c r="H25" i="15"/>
  <c r="H14" i="15"/>
  <c r="H8" i="15"/>
  <c r="H24" i="15"/>
  <c r="H17" i="15"/>
  <c r="H10" i="15"/>
  <c r="H23" i="15"/>
  <c r="H20" i="15"/>
  <c r="H19" i="15"/>
  <c r="H22" i="15"/>
  <c r="H11" i="15"/>
  <c r="H26" i="15"/>
  <c r="H16" i="15"/>
  <c r="H20" i="11"/>
  <c r="H12" i="11"/>
  <c r="H11" i="11"/>
  <c r="H7" i="11"/>
  <c r="H16" i="11"/>
  <c r="H26" i="11"/>
  <c r="H8" i="11"/>
  <c r="H24" i="11"/>
  <c r="H17" i="11"/>
  <c r="H14" i="11"/>
  <c r="H13" i="11"/>
  <c r="D30" i="14"/>
  <c r="H14" i="16"/>
  <c r="H19" i="16"/>
  <c r="H12" i="16"/>
  <c r="H16" i="16"/>
  <c r="H13" i="16"/>
  <c r="H8" i="13"/>
  <c r="H18" i="13"/>
  <c r="H15" i="13"/>
  <c r="H13" i="13"/>
  <c r="H27" i="13"/>
  <c r="H14" i="13"/>
  <c r="H25" i="13"/>
  <c r="H20" i="13"/>
  <c r="H9" i="13"/>
  <c r="H12" i="13"/>
  <c r="H17" i="13"/>
  <c r="H19" i="13"/>
  <c r="H23" i="13"/>
  <c r="H16" i="13"/>
  <c r="H26" i="9"/>
  <c r="H14" i="9"/>
  <c r="H19" i="9"/>
  <c r="D30" i="6"/>
  <c r="F30" i="6"/>
  <c r="H30" i="5"/>
  <c r="J25" i="5"/>
  <c r="J10" i="5"/>
  <c r="J12" i="5"/>
  <c r="J16" i="5"/>
  <c r="J8" i="5"/>
  <c r="J14" i="5"/>
  <c r="J22" i="5"/>
  <c r="D30" i="4"/>
  <c r="J8" i="3"/>
  <c r="F30" i="38"/>
  <c r="F30" i="37"/>
  <c r="F30" i="29"/>
  <c r="H30" i="27"/>
  <c r="F30" i="27"/>
  <c r="J30" i="27"/>
  <c r="D30" i="26"/>
  <c r="H12" i="24"/>
  <c r="H7" i="24"/>
  <c r="H9" i="24"/>
  <c r="H20" i="24"/>
  <c r="H8" i="24"/>
  <c r="H19" i="24"/>
  <c r="H16" i="24"/>
  <c r="H15" i="23"/>
  <c r="H17" i="23"/>
  <c r="D30" i="23"/>
  <c r="H27" i="23"/>
  <c r="H16" i="23"/>
  <c r="H14" i="23"/>
  <c r="H12" i="23"/>
  <c r="H20" i="23"/>
  <c r="F30" i="23"/>
  <c r="H21" i="23"/>
  <c r="H9" i="23"/>
  <c r="H19" i="23"/>
  <c r="H7" i="23"/>
  <c r="H10" i="23"/>
  <c r="H26" i="23"/>
  <c r="H22" i="23"/>
  <c r="H8" i="23"/>
  <c r="H13" i="23"/>
  <c r="H7" i="22"/>
  <c r="H11" i="22"/>
  <c r="H12" i="22"/>
  <c r="H14" i="22"/>
  <c r="H10" i="22"/>
  <c r="H15" i="22"/>
  <c r="H26" i="22"/>
  <c r="H24" i="22"/>
  <c r="H25" i="22"/>
  <c r="H19" i="22"/>
  <c r="H16" i="22"/>
  <c r="F30" i="22"/>
  <c r="F30" i="21"/>
  <c r="D30" i="21"/>
  <c r="J16" i="20"/>
  <c r="J20" i="20"/>
  <c r="J21" i="20"/>
  <c r="J13" i="20"/>
  <c r="J19" i="20"/>
  <c r="J28" i="20"/>
  <c r="J7" i="20"/>
  <c r="H30" i="20"/>
  <c r="J25" i="20"/>
  <c r="J9" i="20"/>
  <c r="J15" i="20"/>
  <c r="J14" i="20"/>
  <c r="J27" i="20"/>
  <c r="J12" i="20"/>
  <c r="J17" i="20"/>
  <c r="J26" i="20"/>
  <c r="J10" i="20"/>
  <c r="J18" i="20"/>
  <c r="H30" i="18"/>
  <c r="D30" i="18"/>
  <c r="H30" i="17"/>
  <c r="F30" i="12"/>
  <c r="H7" i="12"/>
  <c r="H9" i="12"/>
  <c r="H18" i="12"/>
  <c r="H26" i="12"/>
  <c r="H13" i="12"/>
  <c r="H20" i="12"/>
  <c r="H14" i="12"/>
  <c r="H21" i="12"/>
  <c r="H10" i="12"/>
  <c r="H19" i="12"/>
  <c r="H16" i="12"/>
  <c r="H27" i="12"/>
  <c r="H25" i="12"/>
  <c r="H17" i="12"/>
  <c r="H23" i="12"/>
  <c r="H8" i="12"/>
  <c r="H15" i="12"/>
  <c r="H12" i="12"/>
  <c r="D30" i="12"/>
  <c r="F30" i="10"/>
  <c r="F30" i="8"/>
  <c r="H9" i="15"/>
  <c r="H13" i="15"/>
  <c r="H18" i="15"/>
  <c r="H15" i="15"/>
  <c r="H12" i="15"/>
  <c r="F30" i="15"/>
  <c r="F30" i="11"/>
  <c r="D30" i="11"/>
  <c r="H30" i="7"/>
  <c r="H30" i="14"/>
  <c r="D30" i="16"/>
  <c r="D30" i="13"/>
  <c r="J30" i="4"/>
  <c r="J10" i="3"/>
  <c r="J20" i="3"/>
  <c r="J23" i="3"/>
  <c r="J26" i="3"/>
  <c r="J18" i="3"/>
  <c r="J28" i="3"/>
  <c r="J13" i="3"/>
  <c r="J17" i="3"/>
  <c r="J9" i="3"/>
  <c r="J7" i="3"/>
  <c r="J21" i="3"/>
  <c r="J25" i="3"/>
  <c r="J24" i="3"/>
  <c r="J27" i="3"/>
  <c r="J15" i="3"/>
  <c r="H30" i="3"/>
  <c r="J19" i="3"/>
  <c r="J12" i="3"/>
  <c r="J14" i="3"/>
  <c r="J22" i="3"/>
  <c r="J16" i="3"/>
  <c r="D30" i="3"/>
  <c r="F30" i="24"/>
  <c r="H30" i="8" l="1"/>
  <c r="H30" i="16"/>
  <c r="H30" i="13"/>
  <c r="H30" i="10"/>
  <c r="H30" i="26"/>
  <c r="H30" i="21"/>
  <c r="H30" i="15"/>
  <c r="H30" i="11"/>
  <c r="H30" i="6"/>
  <c r="J30" i="5"/>
  <c r="J30" i="28"/>
  <c r="J30" i="20"/>
  <c r="J30" i="19"/>
  <c r="J30" i="18"/>
  <c r="H30" i="9"/>
  <c r="H30" i="24"/>
  <c r="H30" i="23"/>
  <c r="H30" i="22"/>
  <c r="H30" i="12"/>
  <c r="J30" i="3"/>
</calcChain>
</file>

<file path=xl/sharedStrings.xml><?xml version="1.0" encoding="utf-8"?>
<sst xmlns="http://schemas.openxmlformats.org/spreadsheetml/2006/main" count="1995" uniqueCount="138">
  <si>
    <t>Soggetti e organi costituzionali</t>
  </si>
  <si>
    <t>Vaticano e altri soggetti confessionali</t>
  </si>
  <si>
    <t>Giustizia</t>
  </si>
  <si>
    <t>Partiti, movimenti politici, esponenti di partito italiani</t>
  </si>
  <si>
    <t>Mondo economico e finanziario</t>
  </si>
  <si>
    <t>Mondo dello spettacolo</t>
  </si>
  <si>
    <t>Mondo dello sport</t>
  </si>
  <si>
    <t>Amministratori locali</t>
  </si>
  <si>
    <t>Istituzioni pubbliche e organismi nazionali</t>
  </si>
  <si>
    <t>Forze armate e sicurezza pubblica</t>
  </si>
  <si>
    <t>Soggetti sovranazionali</t>
  </si>
  <si>
    <t>Mondo dell'informazione</t>
  </si>
  <si>
    <t>Mondo della cultura</t>
  </si>
  <si>
    <t>Unione Europea</t>
  </si>
  <si>
    <t>Sindacati e associazioni di categoria</t>
  </si>
  <si>
    <t>Mondo delle professioni</t>
  </si>
  <si>
    <t>Protagonisti sociali</t>
  </si>
  <si>
    <t>Gente comune</t>
  </si>
  <si>
    <t>Tab. E1 - Tempo di parola dei soggetti del pluralismo sociale nei Radiogiornali RAI - tutte le edizioni</t>
  </si>
  <si>
    <t>GR1</t>
  </si>
  <si>
    <t>GR2</t>
  </si>
  <si>
    <t>GR3</t>
  </si>
  <si>
    <t>Totale</t>
  </si>
  <si>
    <t>Categorie di soggetti</t>
  </si>
  <si>
    <t>V.A</t>
  </si>
  <si>
    <t>%</t>
  </si>
  <si>
    <t>Soggetti politico - istituzionali non italiani</t>
  </si>
  <si>
    <t>Associazioni di soggetti di rilievo del pluralismo sociale</t>
  </si>
  <si>
    <t>Esperti e  mondo della scienza</t>
  </si>
  <si>
    <t>TOTALE</t>
  </si>
  <si>
    <t>Tab. E3 - Tempo di antenna dei soggetti del pluralismo sociale nei Radiogiornali RAI - tutte le edizioni</t>
  </si>
  <si>
    <t>Tempo di notizia</t>
  </si>
  <si>
    <t>Tempo di parola</t>
  </si>
  <si>
    <t>Tempo di antenna</t>
  </si>
  <si>
    <t>Tab. E16 - Tempo di parola dei soggetti del pluralismo sociale nei Radiogiornali RAI - edizioni principali</t>
  </si>
  <si>
    <t>Tab. E17 - Tempo di notizia dei soggetti del pluralismo sociale nei Radiogiornali RAI - edizioni principali</t>
  </si>
  <si>
    <t>Tab. F1 - Tempo di parola dei soggetti del pluralismo sociale nei programmi extra - gr di rete. Reti Radio RAI: Radio Uno, Radio Due, Radio Tre</t>
  </si>
  <si>
    <t>Radio Uno</t>
  </si>
  <si>
    <t>Radio Due</t>
  </si>
  <si>
    <t>Radio Tre</t>
  </si>
  <si>
    <t>Tab. F2 - Tempo di parola dei soggetti del pluralismo sociale nei programmi extra - gr di testata. Testata Radio RAI: Radio Uno, Radio Due, Radio Tre</t>
  </si>
  <si>
    <t>Tab. F3 - Tempo di parola dei soggetti del pluralismo sociale nei programmi extra - gr di rete e di testata. Rete Radio 24 Il Sole 24 ore - Testata Radio 24 Il Sole 24 ore</t>
  </si>
  <si>
    <t>Rete Radio 24</t>
  </si>
  <si>
    <t>Testata Radio 24</t>
  </si>
  <si>
    <t>Rete m2o</t>
  </si>
  <si>
    <t>Testata m2o</t>
  </si>
  <si>
    <t>Rete Radio Kiss Kiss</t>
  </si>
  <si>
    <t>Testata Radio Kiss Kiss</t>
  </si>
  <si>
    <t>Rete Radio 101</t>
  </si>
  <si>
    <t>Rete RTL 102.5</t>
  </si>
  <si>
    <t>Testata RTL 102.5</t>
  </si>
  <si>
    <t>Rete Radio Deejay</t>
  </si>
  <si>
    <t>Testata Radio Deejay</t>
  </si>
  <si>
    <t>Rete RDS</t>
  </si>
  <si>
    <t>Testata RDS</t>
  </si>
  <si>
    <t>Rete Virgin Radio</t>
  </si>
  <si>
    <t>Rete Radio Monte Carlo</t>
  </si>
  <si>
    <t>Rete Radio Capital</t>
  </si>
  <si>
    <t>Testata Radio Capital</t>
  </si>
  <si>
    <t>Rete Radio 105 network</t>
  </si>
  <si>
    <t>Tab. F14 - Tempo di parola dei soggetti del pluralismo sociale nei programmi extra - gr di rete e di testata. Rete Radio Italia - Testata Radio Italia Notizie</t>
  </si>
  <si>
    <t>Rete Radio Italia</t>
  </si>
  <si>
    <t>Testata Radio Italia Notizie</t>
  </si>
  <si>
    <t>06:00 - 08:59</t>
  </si>
  <si>
    <t>09:00 - 11:59</t>
  </si>
  <si>
    <t>12:00 - 14:59</t>
  </si>
  <si>
    <t>15:00 - 17:59</t>
  </si>
  <si>
    <t>18:00 - 20:59</t>
  </si>
  <si>
    <t>21:00 - 23:59</t>
  </si>
  <si>
    <t>00:00 - 02:59</t>
  </si>
  <si>
    <t>03:00 - 05:59</t>
  </si>
  <si>
    <t>Esperti e mondo della scienza</t>
  </si>
  <si>
    <t>Tab. F8 - Tempo di parola dei soggetti del pluralismo sociale nei programmi extra - gr di rete e di testata. Rete m2o - Testata m2o</t>
  </si>
  <si>
    <t>Tab. F9 - Tempo di parola dei soggetti del pluralismo sociale nei programmi extra - gr di rete e di testata. Rete Radio Deejay - Testata Radio Deejay</t>
  </si>
  <si>
    <t>Tab. F10 - Tempo di parola dei soggetti del pluralismo sociale nei programmi extra - gr di rete e di testata. Rete Radio Capital - Testata Radio Capital</t>
  </si>
  <si>
    <t>Tab. F11 - Tempo di parola dei soggetti del pluralismo sociale nei programmi extra - gr di rete e di testata. Rete Radio Kiss Kiss - Testata Radio Kiss Kiss</t>
  </si>
  <si>
    <t>Tab. F12 - Tempo di parola dei soggetti del pluralismo sociale nei programmi extra - gr di rete e di testata. Rete RTL 102.5 - Testata RTL 102.5</t>
  </si>
  <si>
    <t>Tab. F13 - Tempo di parola dei soggetti del pluralismo sociale nei programmi extra - gr di rete e di testata. Rete RDS - Testata RDS</t>
  </si>
  <si>
    <t>Soggetti della cronaca</t>
  </si>
  <si>
    <t>Tab. G1 - Tempo di parola dei soggetti del pluralismo sociale nei programmi extra-gr per fasce di programmazione. Radio Uno</t>
  </si>
  <si>
    <t>Tab. G2 - Tempo di parola dei soggetti del pluralismo sociale nei programmi extra-gr per fasce di programmazione. Radio Due</t>
  </si>
  <si>
    <t>Tab. G3 - Tempo di parola dei soggetti del pluralismo sociale nei programmi extra-gr per fasce di programmazione. Radio Tre</t>
  </si>
  <si>
    <t>Tab. G4 - Tempo di parola dei soggetti del pluralismo sociale nei programmi extra-gr per fasce di programmazione. Radio 24 ore - Il Sole 24 ore</t>
  </si>
  <si>
    <t>Tab. G5 - Tempo di parola dei soggetti del pluralismo sociale nei programmi extra-gr per fasce di programmazione. Radio 101</t>
  </si>
  <si>
    <t>Tab. G6 - Tempo di parola dei soggetti del pluralismo sociale nei programmi extra-gr per fasce di programmazione. Virgin Radio</t>
  </si>
  <si>
    <t>Tab. G9 - Tempo di parola dei soggetti del pluralismo sociale nei programmi extra-gr per fasce di programmazione. Radio m2o</t>
  </si>
  <si>
    <t>Tab. G10 - Tempo di parola dei soggetti del pluralismo sociale nei programmi extra-gr per fasce di programmazione. Radio Deejay</t>
  </si>
  <si>
    <t>Tab. G11 - Tempo di parola dei soggetti del pluralismo sociale nei programmi extra-gr per fasce di programmazione. Radio Capital</t>
  </si>
  <si>
    <t>Tab. G12 - Tempo di parola dei soggetti del pluralismo sociale nei programmi extra-gr per fasce di programmazione. Radio Kiss Kiss</t>
  </si>
  <si>
    <t>Tab. G13 - Tempo di parola dei soggetti del pluralismo sociale nei programmi extra-gr per fasce di programmazione. Radio RTL 102.5</t>
  </si>
  <si>
    <t>Tab. G14 - Tempo di parola dei soggetti del pluralismo sociale nei programmi extra-gr per fasce di programmazione. Radio Dimensione Suono</t>
  </si>
  <si>
    <t>Tab. G15 - Tempo di parola dei soggetti del pluralismo sociale nei programmi extra-gr per fasce di programmazione. Radio Italia</t>
  </si>
  <si>
    <t>Tab. E18 - Tempo di antenna dei soggetti del pluralismo sociale nei Radiogiornali RAI - edizioni principali</t>
  </si>
  <si>
    <t>Tab. E19 - Tempo di notizia, parola e antenna dei soggetti del pluralismo sociale nei Radiogiornali di Radio 24 Il Sole 24 ore - edizioni principali</t>
  </si>
  <si>
    <t>Tab. G8 - Tempo di parola dei soggetti del pluralismo sociale nei programmi extra-gr per fasce di programmazione. Radio Monte Carlo</t>
  </si>
  <si>
    <t>Tab. G7 - Tempo di parola dei soggetti del pluralismo sociale nei programmi extra-gr per fasce di programmazione. Radio 105</t>
  </si>
  <si>
    <t>Tab. E20 - Tempo di notizia, parola e antenna dei soggetti del pluralismo sociale nei Radiogiornali di Radio Kiss Kiss - edizioni principali</t>
  </si>
  <si>
    <t>Tab. E21 - Tempo di notizia, parola e antenna dei soggetti del pluralismo sociale nei Radiogiornali di Radio RTL 102.5 - edizioni principali</t>
  </si>
  <si>
    <t>Tab. E22 - Tempo di notizia, parola e antenna dei soggetti del pluralismo sociale nei Radiogiornali di RDS - edizioni principali</t>
  </si>
  <si>
    <t>Tab. E23 - Tempo di notizia, parola e antenna dei soggetti del pluralismo sociale nei Radiogiornali di Radio Italia - edizioni principali</t>
  </si>
  <si>
    <t>Tab. E2 - Tempo di notizia dei soggetti del pluralismo sociale nei Radiogiornali RAI - tutte le edizioni</t>
  </si>
  <si>
    <t>Tab. E4 - Tempo di notizia, parola e antenna dei soggetti del pluralismo sociale nei Radiogiornali di Radio 24 - Il Sole 24 ore - tutte le edizioni</t>
  </si>
  <si>
    <t>Tab. E5 - Tempo di notizia, parola e antenna dei soggetti del pluralismo sociale nei Radiogiornali di Radio 101  - tutte le edizioni</t>
  </si>
  <si>
    <t>Tab. E6 - Tempo di notizia, parola e antenna dei soggetti del pluralismo sociale nei Radiogiornali di Virgin Radio  - tutte le edizioni</t>
  </si>
  <si>
    <t>Tab. E7 - Tempo di notizia, parola e antenna dei soggetti del pluralismo sociale nei Radiogiornali di Radio 105 - tutte le edizioni</t>
  </si>
  <si>
    <t>Tab. E8 - Tempo di notizia, parola e antenna dei soggetti del pluralismo sociale nei Radiogiornali di Radio Montecarlo  - tutte le edizioni</t>
  </si>
  <si>
    <t>Tab. E9 - Tempo di notizia, parola e antenna dei soggetti del pluralismo sociale nei Radiogiornali di Radio M2o - tutte le edizioni</t>
  </si>
  <si>
    <t>Tab. E10 - Tempo di notizia, parola e antenna dei soggetti del pluralismo sociale nei Radiogiornali di Radio Deejay - tutte le edizioni</t>
  </si>
  <si>
    <t>Tab. E11 - Tempo di notizia, parola e antenna dei soggetti del pluralismo sociale nei Radiogiornali di Radio Capital  - tutte le edizioni</t>
  </si>
  <si>
    <t>Tab. E12 - Tempo di notizia, parola e antenna dei soggetti del pluralismo sociale nei Radiogiornali di Radio Kiss Kiss - tutte le edizioni</t>
  </si>
  <si>
    <t>Tab. E13 - Tempo di notizia, parola e antenna dei soggetti del pluralismo sociale nei Radiogiornali di Radio RTL 102.5  - tutte le edizioni</t>
  </si>
  <si>
    <t>Tab. E14 - Tempo di notizia, parola e antenna dei soggetti del pluralismo sociale nei Radiogiornali di Radio Dimensione Suono - tutte le edizioni</t>
  </si>
  <si>
    <t>Tab. E15 - Tempo di notizia, parola e antenna dei soggetti del pluralismo sociale nei Radiogiornali di Radio Italia - tutte le edizioni</t>
  </si>
  <si>
    <t>Tempo di parola: indica il tempo in cui il soggetto sociale parla direttamente in voce.</t>
  </si>
  <si>
    <t>Tempo di antenna: indica il tempo complessivamente dedicato al soggetto del pluralismo sociale ed è dato dalla somma del tempo di notizia e del tempo di parola del soggetto.</t>
  </si>
  <si>
    <t>Tempo di parola: indica il tempo in cui il soggetto sociale parla direttamente in voce.
Tempo di notizia: indica il tempo dedicato dal giornalista all'illustrazione di un argomento/evento in relazione ad un soggetto sociale.
Tempo di antenna: indica il tempo complessivamente dedicato al soggetto del pluralismo sociale ed è dato dalla somma del tempo di notizia e del tempo di parola del soggetto.</t>
  </si>
  <si>
    <t>Tempo di notizia: indica il tempo dedicato dal giornalista all'illustrazione di un argomento/evento in relazione ad un soggetto sociale.</t>
  </si>
  <si>
    <t>Tempo di parola: indica il tempo in cui il soggetto sociale parla direttamente in voce.
Rete m2o: 
Testata m2o:</t>
  </si>
  <si>
    <t>Tempo di parola: indica il tempo in cui il soggetto sociale parla direttamente in voce.
Rete RDS: 
Testata RDS:</t>
  </si>
  <si>
    <t xml:space="preserve">Tempo di parola: indica il tempo in cui il soggetto sociale parla direttamente in voce.
</t>
  </si>
  <si>
    <t>Tempo di parola: indica il tempo in cui il soggetto sociale parla direttamente in voce.
Rete Radio Kiss Kiss: 
Testata Radio Kiss Kiss:</t>
  </si>
  <si>
    <t>Tempo di parola: indica il tempo in cui il soggetto sociale parla direttamente in voce.
Rete RTL 102.5: 
Testata RTL 102.5: Non stop news.</t>
  </si>
  <si>
    <t xml:space="preserve">Tempo di parola: indica il tempo in cui il soggetto sociale parla direttamente in voce.
Rete Radio 101: 
Testata News Mediaset: </t>
  </si>
  <si>
    <t>Tab. F4 - Tempo di parola dei soggetti del pluralismo sociale nei programmi extra - gr di rete e di testata. Rete Radio 101 - Testata News Mediaset</t>
  </si>
  <si>
    <t>Testata News Mediaset</t>
  </si>
  <si>
    <t>Tab. F5 - Tempo di parola dei soggetti del pluralismo sociale nei programmi extra - gr di rete e di testata. Rete Virgin Radio - Testata News Mediaset</t>
  </si>
  <si>
    <t>Tempo di parola: indica il tempo in cui il soggetto sociale parla direttamente in voce.
Rete Virgin Radio:
Testata News Mediaset:</t>
  </si>
  <si>
    <t>Tab. F6 - Tempo di parola dei soggetti del pluralismo sociale nei programmi extra - gr di rete e di testata. Rete Radio 105 network - Testata News Mediaset</t>
  </si>
  <si>
    <t xml:space="preserve">Tempo di parola: indica il tempo in cui il soggetto sociale parla direttamente in voce.
Rete Radio 105: 
Testata News Mediaset: </t>
  </si>
  <si>
    <t>Tab. F7 - Tempo di parola dei soggetti del pluralismo sociale nei programmi extra - gr di rete e di testata. Rete Radio Monte Carlo - Testata News Mediaset</t>
  </si>
  <si>
    <t>Periodo dal 01.08.2019 al 31.08.2019</t>
  </si>
  <si>
    <t>Tempo di parola: indica il tempo in cui il soggetto sociale parla direttamente in voce.
Radio Uno:
Radio Due: CaterAgosto; Che spettacolo; I lunatici; I rimandati; Miracolo italiano; Non è un paese per giovani; Radio2 di tutto un pop; Radio2 di tutto un pop weekend; Sere d'estate; Siesta; Soggetti smarriti.
Radio Tre: A3. Il formato dell'arte; Fahrenheit; La lingua batte; Pantagruel; Radio3 mondo; Radio3 scienza; Tutta la città ne parla.</t>
  </si>
  <si>
    <t xml:space="preserve">Tempo di parola: indica il tempo in cui il soggetto sociale parla direttamente in voce.
Radio Uno: Ascolta si fa sera; Babele; Caffè Europa; Coltivando il futuro; Culto evangelico; Donne in prima linea; Eta Beta; I viaggi di Radio1; Il cielo sopra San Pietro; Il mattino di Radio1; Imbarco immediato; Incontri d'autore; Inviato speciale; La radio in comune; Le storie di Radio1; L'estate di Radio1; Life - il weekend del benessere e della salute; Mangiafuoco sono io; Notti d'estate; Radio anch'io; Radio di bordo; Speciale GR 1; Top car; Un disco per l'esteta; Vieni via con me; Zapping Radio1.
Radio Due: 
Radio Tre: </t>
  </si>
  <si>
    <t>Tempo di parola: indica il tempo in cui il soggetto sociale parla direttamente in voce.
Rete Radio 24: I padrieterni; MareFuturo.
Testata Radio 24: #autotrasporti; Container; Effetto giorno; Effetto notte estate; Focus economia; Ma cos'è questa estate; Speciale Radio24.</t>
  </si>
  <si>
    <t>Tempo di parola: indica il tempo in cui il soggetto sociale parla direttamente in voce.
Rete Radio Monte Carlo: 
Testata News Mediaset: La Bella Italia.</t>
  </si>
  <si>
    <t>Tempo di parola: indica il tempo in cui il soggetto sociale parla direttamente in voce.
Rete Radio Deejay: Ciao belli; Deejay summerlive.
Testata Radio Deejay:</t>
  </si>
  <si>
    <t>Tempo di parola: indica il tempo in cui il soggetto sociale parla direttamente in voce.
Rete Radio Capital: 
Testata Radio Capital: Circo Massimo - speciale; Tg zero - speciale.</t>
  </si>
  <si>
    <t>Tempo di parola: indica il tempo in cui il soggetto sociale parla direttamente in voce.
Rete Radio Italia: In compagnia di...Emiliano Picardi; In compagnia di...Fiorella Felisatti; In compagnia di...Francesca Amendola; In compagnia di...Savi &amp; Montieri; In compagnia di...Simone Maggio.
Testata Radio Italia Notizie: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</si>
</sst>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hh]:mm:ss"/>
  </numFmts>
  <fonts count="15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name val="Calibri"/>
      <family val="2"/>
    </font>
    <font>
      <sz val="11"/>
      <color rgb="FFFF0000"/>
      <name val="Calibri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theme="11"/>
      <name val="Calibri"/>
      <family val="2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</font>
    <font>
      <sz val="11"/>
      <color theme="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FF0000"/>
        <bgColor indexed="64"/>
      </patternFill>
    </fill>
  </fills>
  <borders count="51">
    <border>
      <left/>
      <right/>
      <top/>
      <bottom/>
      <diagonal/>
    </border>
    <border>
      <left style="medium">
        <color rgb="FF0070C0"/>
      </left>
      <right/>
      <top style="thin">
        <color rgb="FF0070C0"/>
      </top>
      <bottom style="thin">
        <color rgb="FF0070C0"/>
      </bottom>
      <diagonal/>
    </border>
    <border>
      <left/>
      <right/>
      <top style="thin">
        <color rgb="FF0070C0"/>
      </top>
      <bottom style="thin">
        <color rgb="FF0070C0"/>
      </bottom>
      <diagonal/>
    </border>
    <border>
      <left style="medium">
        <color rgb="FF0070C0"/>
      </left>
      <right/>
      <top style="medium">
        <color rgb="FF0070C0"/>
      </top>
      <bottom style="thin">
        <color rgb="FF0070C0"/>
      </bottom>
      <diagonal/>
    </border>
    <border>
      <left/>
      <right/>
      <top style="medium">
        <color rgb="FF0070C0"/>
      </top>
      <bottom style="thin">
        <color rgb="FF0070C0"/>
      </bottom>
      <diagonal/>
    </border>
    <border>
      <left style="medium">
        <color rgb="FF0070C0"/>
      </left>
      <right/>
      <top style="thin">
        <color rgb="FF0070C0"/>
      </top>
      <bottom style="medium">
        <color rgb="FF0070C0"/>
      </bottom>
      <diagonal/>
    </border>
    <border>
      <left/>
      <right/>
      <top style="thin">
        <color rgb="FF0070C0"/>
      </top>
      <bottom style="medium">
        <color rgb="FF0070C0"/>
      </bottom>
      <diagonal/>
    </border>
    <border>
      <left style="medium">
        <color rgb="FF0070C0"/>
      </left>
      <right/>
      <top/>
      <bottom style="thin">
        <color rgb="FF0070C0"/>
      </bottom>
      <diagonal/>
    </border>
    <border>
      <left/>
      <right/>
      <top/>
      <bottom style="thin">
        <color rgb="FF0070C0"/>
      </bottom>
      <diagonal/>
    </border>
    <border>
      <left style="medium">
        <color rgb="FF0070C0"/>
      </left>
      <right/>
      <top style="double">
        <color rgb="FF0070C0"/>
      </top>
      <bottom style="double">
        <color rgb="FF0070C0"/>
      </bottom>
      <diagonal/>
    </border>
    <border>
      <left style="medium">
        <color rgb="FF0070C0"/>
      </left>
      <right/>
      <top style="thin">
        <color rgb="FF0070C0"/>
      </top>
      <bottom/>
      <diagonal/>
    </border>
    <border>
      <left/>
      <right/>
      <top style="thin">
        <color rgb="FF0070C0"/>
      </top>
      <bottom/>
      <diagonal/>
    </border>
    <border>
      <left/>
      <right/>
      <top style="double">
        <color rgb="FF0070C0"/>
      </top>
      <bottom style="double">
        <color rgb="FF0070C0"/>
      </bottom>
      <diagonal/>
    </border>
    <border>
      <left style="medium">
        <color rgb="FF0070C0"/>
      </left>
      <right/>
      <top/>
      <bottom/>
      <diagonal/>
    </border>
    <border>
      <left/>
      <right style="medium">
        <color rgb="FF0070C0"/>
      </right>
      <top style="medium">
        <color rgb="FF0070C0"/>
      </top>
      <bottom style="thin">
        <color rgb="FF0070C0"/>
      </bottom>
      <diagonal/>
    </border>
    <border>
      <left/>
      <right style="medium">
        <color rgb="FF0070C0"/>
      </right>
      <top style="thin">
        <color rgb="FF0070C0"/>
      </top>
      <bottom style="medium">
        <color rgb="FF0070C0"/>
      </bottom>
      <diagonal/>
    </border>
    <border>
      <left/>
      <right style="medium">
        <color rgb="FF0070C0"/>
      </right>
      <top/>
      <bottom style="thin">
        <color rgb="FF0070C0"/>
      </bottom>
      <diagonal/>
    </border>
    <border>
      <left/>
      <right style="medium">
        <color rgb="FF0070C0"/>
      </right>
      <top style="thin">
        <color rgb="FF0070C0"/>
      </top>
      <bottom style="thin">
        <color rgb="FF0070C0"/>
      </bottom>
      <diagonal/>
    </border>
    <border>
      <left/>
      <right style="medium">
        <color rgb="FF0070C0"/>
      </right>
      <top style="thin">
        <color rgb="FF0070C0"/>
      </top>
      <bottom/>
      <diagonal/>
    </border>
    <border>
      <left/>
      <right style="medium">
        <color rgb="FF0070C0"/>
      </right>
      <top style="double">
        <color rgb="FF0070C0"/>
      </top>
      <bottom style="double">
        <color rgb="FF0070C0"/>
      </bottom>
      <diagonal/>
    </border>
    <border>
      <left/>
      <right style="medium">
        <color rgb="FF0070C0"/>
      </right>
      <top/>
      <bottom/>
      <diagonal/>
    </border>
    <border>
      <left style="medium">
        <color rgb="FF0070C0"/>
      </left>
      <right/>
      <top/>
      <bottom style="medium">
        <color rgb="FF0070C0"/>
      </bottom>
      <diagonal/>
    </border>
    <border>
      <left/>
      <right/>
      <top/>
      <bottom style="medium">
        <color rgb="FF0070C0"/>
      </bottom>
      <diagonal/>
    </border>
    <border>
      <left/>
      <right style="medium">
        <color rgb="FF0070C0"/>
      </right>
      <top/>
      <bottom style="medium">
        <color rgb="FF0070C0"/>
      </bottom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/>
      <right style="medium">
        <color auto="1"/>
      </right>
      <top style="medium">
        <color rgb="FF0070C0"/>
      </top>
      <bottom style="medium">
        <color rgb="FF0070C0"/>
      </bottom>
      <diagonal/>
    </border>
    <border>
      <left style="medium">
        <color rgb="FF0070C0"/>
      </left>
      <right/>
      <top style="medium">
        <color rgb="FF0070C0"/>
      </top>
      <bottom style="medium">
        <color rgb="FF0070C0"/>
      </bottom>
      <diagonal/>
    </border>
    <border>
      <left/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/>
      <right/>
      <top/>
      <bottom style="double">
        <color rgb="FF0070C0"/>
      </bottom>
      <diagonal/>
    </border>
    <border>
      <left/>
      <right/>
      <top style="thin">
        <color rgb="FF0070C0"/>
      </top>
      <bottom style="double">
        <color rgb="FF0070C0"/>
      </bottom>
      <diagonal/>
    </border>
    <border>
      <left style="medium">
        <color rgb="FF0070C0"/>
      </left>
      <right/>
      <top style="medium">
        <color rgb="FF0070C0"/>
      </top>
      <bottom/>
      <diagonal/>
    </border>
    <border>
      <left/>
      <right/>
      <top style="medium">
        <color rgb="FF0070C0"/>
      </top>
      <bottom/>
      <diagonal/>
    </border>
    <border>
      <left/>
      <right style="medium">
        <color rgb="FF0070C0"/>
      </right>
      <top style="medium">
        <color rgb="FF0070C0"/>
      </top>
      <bottom/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/>
      <top style="double">
        <color rgb="FFFF0000"/>
      </top>
      <bottom style="double">
        <color rgb="FFFF0000"/>
      </bottom>
      <diagonal/>
    </border>
    <border>
      <left/>
      <right/>
      <top style="thin">
        <color rgb="FFFF0000"/>
      </top>
      <bottom/>
      <diagonal/>
    </border>
    <border>
      <left/>
      <right/>
      <top/>
      <bottom style="thin">
        <color rgb="FFFF0000"/>
      </bottom>
      <diagonal/>
    </border>
    <border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>
      <left/>
      <right/>
      <top style="medium">
        <color rgb="FFFF0000"/>
      </top>
      <bottom style="thin">
        <color rgb="FFFF0000"/>
      </bottom>
      <diagonal/>
    </border>
    <border>
      <left/>
      <right style="medium">
        <color rgb="FFFF0000"/>
      </right>
      <top style="medium">
        <color rgb="FFFF0000"/>
      </top>
      <bottom style="thin">
        <color rgb="FFFF0000"/>
      </bottom>
      <diagonal/>
    </border>
    <border>
      <left style="medium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 style="medium">
        <color rgb="FFFF0000"/>
      </right>
      <top style="thin">
        <color rgb="FFFF0000"/>
      </top>
      <bottom style="thin">
        <color rgb="FFFF0000"/>
      </bottom>
      <diagonal/>
    </border>
    <border>
      <left style="medium">
        <color rgb="FFFF0000"/>
      </left>
      <right/>
      <top style="thin">
        <color rgb="FFFF0000"/>
      </top>
      <bottom/>
      <diagonal/>
    </border>
    <border>
      <left/>
      <right style="medium">
        <color rgb="FFFF0000"/>
      </right>
      <top style="thin">
        <color rgb="FFFF0000"/>
      </top>
      <bottom/>
      <diagonal/>
    </border>
    <border>
      <left style="medium">
        <color rgb="FFFF0000"/>
      </left>
      <right/>
      <top style="double">
        <color rgb="FFFF0000"/>
      </top>
      <bottom style="double">
        <color rgb="FFFF0000"/>
      </bottom>
      <diagonal/>
    </border>
    <border>
      <left/>
      <right style="medium">
        <color rgb="FFFF0000"/>
      </right>
      <top style="double">
        <color rgb="FFFF0000"/>
      </top>
      <bottom style="double">
        <color rgb="FFFF0000"/>
      </bottom>
      <diagonal/>
    </border>
    <border>
      <left style="medium">
        <color rgb="FFFF0000"/>
      </left>
      <right/>
      <top/>
      <bottom style="thin">
        <color rgb="FFFF0000"/>
      </bottom>
      <diagonal/>
    </border>
    <border>
      <left/>
      <right style="medium">
        <color rgb="FFFF0000"/>
      </right>
      <top/>
      <bottom style="thin">
        <color rgb="FFFF0000"/>
      </bottom>
      <diagonal/>
    </border>
    <border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>
      <left/>
      <right/>
      <top style="thin">
        <color rgb="FFFF0000"/>
      </top>
      <bottom style="medium">
        <color rgb="FFFF0000"/>
      </bottom>
      <diagonal/>
    </border>
    <border>
      <left/>
      <right style="medium">
        <color rgb="FFFF0000"/>
      </right>
      <top style="thin">
        <color rgb="FFFF0000"/>
      </top>
      <bottom style="medium">
        <color rgb="FFFF0000"/>
      </bottom>
      <diagonal/>
    </border>
  </borders>
  <cellStyleXfs count="736">
    <xf numFmtId="0" fontId="0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9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" fillId="0" borderId="0"/>
  </cellStyleXfs>
  <cellXfs count="210">
    <xf numFmtId="0" fontId="0" fillId="0" borderId="0" xfId="0"/>
    <xf numFmtId="0" fontId="0" fillId="0" borderId="0" xfId="0" applyFill="1"/>
    <xf numFmtId="46" fontId="0" fillId="0" borderId="0" xfId="0" applyNumberFormat="1" applyFill="1"/>
    <xf numFmtId="0" fontId="2" fillId="0" borderId="0" xfId="0" applyFont="1"/>
    <xf numFmtId="46" fontId="0" fillId="0" borderId="0" xfId="0" applyNumberFormat="1"/>
    <xf numFmtId="0" fontId="3" fillId="0" borderId="0" xfId="2" applyFill="1"/>
    <xf numFmtId="0" fontId="2" fillId="0" borderId="0" xfId="2" applyFont="1" applyFill="1"/>
    <xf numFmtId="46" fontId="3" fillId="0" borderId="0" xfId="2" applyNumberFormat="1" applyFill="1"/>
    <xf numFmtId="0" fontId="3" fillId="0" borderId="0" xfId="2"/>
    <xf numFmtId="0" fontId="0" fillId="0" borderId="0" xfId="0" applyFill="1" applyAlignment="1">
      <alignment horizontal="right"/>
    </xf>
    <xf numFmtId="0" fontId="0" fillId="0" borderId="0" xfId="0" applyAlignment="1">
      <alignment horizontal="right"/>
    </xf>
    <xf numFmtId="0" fontId="2" fillId="0" borderId="0" xfId="2" applyFont="1"/>
    <xf numFmtId="0" fontId="3" fillId="0" borderId="0" xfId="2" applyFont="1"/>
    <xf numFmtId="0" fontId="3" fillId="0" borderId="0" xfId="2" applyAlignment="1">
      <alignment horizontal="center"/>
    </xf>
    <xf numFmtId="46" fontId="5" fillId="0" borderId="0" xfId="0" applyNumberFormat="1" applyFont="1" applyFill="1" applyBorder="1" applyAlignment="1">
      <alignment horizontal="center"/>
    </xf>
    <xf numFmtId="0" fontId="5" fillId="0" borderId="0" xfId="2" applyFont="1"/>
    <xf numFmtId="0" fontId="0" fillId="0" borderId="1" xfId="0" applyBorder="1"/>
    <xf numFmtId="46" fontId="1" fillId="0" borderId="2" xfId="735" applyNumberFormat="1" applyFill="1" applyBorder="1" applyAlignment="1">
      <alignment horizontal="center"/>
    </xf>
    <xf numFmtId="10" fontId="5" fillId="0" borderId="2" xfId="26" applyNumberFormat="1" applyFont="1" applyBorder="1" applyAlignment="1">
      <alignment horizontal="center"/>
    </xf>
    <xf numFmtId="0" fontId="14" fillId="2" borderId="7" xfId="3" applyFont="1" applyFill="1" applyBorder="1"/>
    <xf numFmtId="0" fontId="2" fillId="0" borderId="2" xfId="0" applyFont="1" applyFill="1" applyBorder="1" applyAlignment="1">
      <alignment horizontal="center"/>
    </xf>
    <xf numFmtId="0" fontId="0" fillId="0" borderId="10" xfId="0" applyBorder="1"/>
    <xf numFmtId="46" fontId="1" fillId="0" borderId="11" xfId="735" applyNumberFormat="1" applyFill="1" applyBorder="1" applyAlignment="1">
      <alignment horizontal="center"/>
    </xf>
    <xf numFmtId="10" fontId="5" fillId="0" borderId="11" xfId="26" applyNumberFormat="1" applyFont="1" applyBorder="1" applyAlignment="1">
      <alignment horizontal="center"/>
    </xf>
    <xf numFmtId="0" fontId="2" fillId="0" borderId="9" xfId="0" applyFont="1" applyBorder="1"/>
    <xf numFmtId="46" fontId="12" fillId="0" borderId="12" xfId="735" applyNumberFormat="1" applyFont="1" applyFill="1" applyBorder="1" applyAlignment="1">
      <alignment horizontal="center"/>
    </xf>
    <xf numFmtId="10" fontId="6" fillId="0" borderId="12" xfId="26" applyNumberFormat="1" applyFont="1" applyBorder="1" applyAlignment="1">
      <alignment horizontal="center"/>
    </xf>
    <xf numFmtId="0" fontId="0" fillId="0" borderId="13" xfId="0" applyBorder="1"/>
    <xf numFmtId="46" fontId="1" fillId="0" borderId="0" xfId="735" applyNumberFormat="1" applyFill="1" applyBorder="1" applyAlignment="1">
      <alignment horizontal="center"/>
    </xf>
    <xf numFmtId="10" fontId="5" fillId="0" borderId="0" xfId="26" applyNumberFormat="1" applyFont="1" applyBorder="1" applyAlignment="1">
      <alignment horizontal="center"/>
    </xf>
    <xf numFmtId="0" fontId="4" fillId="0" borderId="1" xfId="0" applyFont="1" applyFill="1" applyBorder="1"/>
    <xf numFmtId="0" fontId="2" fillId="0" borderId="17" xfId="0" applyFont="1" applyFill="1" applyBorder="1" applyAlignment="1">
      <alignment horizontal="center"/>
    </xf>
    <xf numFmtId="10" fontId="5" fillId="0" borderId="17" xfId="26" applyNumberFormat="1" applyFont="1" applyBorder="1" applyAlignment="1">
      <alignment horizontal="center"/>
    </xf>
    <xf numFmtId="10" fontId="5" fillId="0" borderId="18" xfId="26" applyNumberFormat="1" applyFont="1" applyBorder="1" applyAlignment="1">
      <alignment horizontal="center"/>
    </xf>
    <xf numFmtId="10" fontId="6" fillId="0" borderId="19" xfId="26" applyNumberFormat="1" applyFont="1" applyBorder="1" applyAlignment="1">
      <alignment horizontal="center"/>
    </xf>
    <xf numFmtId="10" fontId="5" fillId="0" borderId="20" xfId="26" applyNumberFormat="1" applyFont="1" applyBorder="1" applyAlignment="1">
      <alignment horizontal="center"/>
    </xf>
    <xf numFmtId="46" fontId="0" fillId="0" borderId="2" xfId="0" applyNumberFormat="1" applyBorder="1" applyAlignment="1">
      <alignment horizontal="center"/>
    </xf>
    <xf numFmtId="10" fontId="5" fillId="0" borderId="0" xfId="1" applyNumberFormat="1" applyFont="1" applyFill="1" applyBorder="1" applyAlignment="1">
      <alignment horizontal="center"/>
    </xf>
    <xf numFmtId="46" fontId="5" fillId="0" borderId="2" xfId="0" applyNumberFormat="1" applyFont="1" applyFill="1" applyBorder="1" applyAlignment="1">
      <alignment horizontal="center"/>
    </xf>
    <xf numFmtId="10" fontId="5" fillId="0" borderId="2" xfId="1" applyNumberFormat="1" applyFont="1" applyFill="1" applyBorder="1" applyAlignment="1">
      <alignment horizontal="center"/>
    </xf>
    <xf numFmtId="46" fontId="6" fillId="0" borderId="0" xfId="0" applyNumberFormat="1" applyFont="1" applyFill="1" applyBorder="1" applyAlignment="1">
      <alignment horizontal="center"/>
    </xf>
    <xf numFmtId="10" fontId="6" fillId="0" borderId="0" xfId="1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left"/>
    </xf>
    <xf numFmtId="10" fontId="5" fillId="0" borderId="17" xfId="1" applyNumberFormat="1" applyFont="1" applyFill="1" applyBorder="1" applyAlignment="1">
      <alignment horizontal="center"/>
    </xf>
    <xf numFmtId="0" fontId="5" fillId="0" borderId="13" xfId="0" applyFont="1" applyFill="1" applyBorder="1" applyAlignment="1">
      <alignment horizontal="left"/>
    </xf>
    <xf numFmtId="46" fontId="5" fillId="0" borderId="20" xfId="0" applyNumberFormat="1" applyFont="1" applyFill="1" applyBorder="1" applyAlignment="1">
      <alignment horizontal="center"/>
    </xf>
    <xf numFmtId="0" fontId="6" fillId="0" borderId="9" xfId="0" applyFont="1" applyFill="1" applyBorder="1" applyAlignment="1">
      <alignment horizontal="left"/>
    </xf>
    <xf numFmtId="0" fontId="6" fillId="0" borderId="13" xfId="0" applyFont="1" applyFill="1" applyBorder="1" applyAlignment="1">
      <alignment horizontal="left"/>
    </xf>
    <xf numFmtId="10" fontId="6" fillId="0" borderId="20" xfId="1" applyNumberFormat="1" applyFont="1" applyFill="1" applyBorder="1" applyAlignment="1">
      <alignment horizontal="center"/>
    </xf>
    <xf numFmtId="10" fontId="6" fillId="0" borderId="19" xfId="1" applyNumberFormat="1" applyFont="1" applyFill="1" applyBorder="1" applyAlignment="1">
      <alignment horizontal="center"/>
    </xf>
    <xf numFmtId="46" fontId="6" fillId="0" borderId="12" xfId="0" applyNumberFormat="1" applyFont="1" applyFill="1" applyBorder="1" applyAlignment="1">
      <alignment horizontal="center"/>
    </xf>
    <xf numFmtId="10" fontId="6" fillId="0" borderId="12" xfId="1" applyNumberFormat="1" applyFont="1" applyFill="1" applyBorder="1" applyAlignment="1">
      <alignment horizontal="center"/>
    </xf>
    <xf numFmtId="10" fontId="5" fillId="0" borderId="20" xfId="1" applyNumberFormat="1" applyFont="1" applyFill="1" applyBorder="1" applyAlignment="1">
      <alignment horizontal="center"/>
    </xf>
    <xf numFmtId="46" fontId="5" fillId="0" borderId="11" xfId="0" applyNumberFormat="1" applyFont="1" applyFill="1" applyBorder="1" applyAlignment="1">
      <alignment horizontal="center"/>
    </xf>
    <xf numFmtId="46" fontId="6" fillId="0" borderId="28" xfId="0" applyNumberFormat="1" applyFont="1" applyFill="1" applyBorder="1" applyAlignment="1">
      <alignment horizontal="center"/>
    </xf>
    <xf numFmtId="46" fontId="5" fillId="0" borderId="29" xfId="0" applyNumberFormat="1" applyFont="1" applyFill="1" applyBorder="1" applyAlignment="1">
      <alignment horizontal="center"/>
    </xf>
    <xf numFmtId="10" fontId="5" fillId="0" borderId="29" xfId="1" applyNumberFormat="1" applyFont="1" applyFill="1" applyBorder="1" applyAlignment="1">
      <alignment horizontal="center"/>
    </xf>
    <xf numFmtId="0" fontId="14" fillId="2" borderId="1" xfId="0" applyFont="1" applyFill="1" applyBorder="1"/>
    <xf numFmtId="0" fontId="2" fillId="0" borderId="13" xfId="0" applyFont="1" applyBorder="1"/>
    <xf numFmtId="46" fontId="12" fillId="0" borderId="0" xfId="735" applyNumberFormat="1" applyFont="1" applyFill="1" applyBorder="1" applyAlignment="1">
      <alignment horizontal="center"/>
    </xf>
    <xf numFmtId="10" fontId="6" fillId="0" borderId="0" xfId="26" applyNumberFormat="1" applyFont="1" applyBorder="1" applyAlignment="1">
      <alignment horizontal="center"/>
    </xf>
    <xf numFmtId="10" fontId="6" fillId="0" borderId="20" xfId="26" applyNumberFormat="1" applyFont="1" applyBorder="1" applyAlignment="1">
      <alignment horizontal="center"/>
    </xf>
    <xf numFmtId="0" fontId="14" fillId="2" borderId="10" xfId="0" applyFont="1" applyFill="1" applyBorder="1"/>
    <xf numFmtId="164" fontId="0" fillId="0" borderId="2" xfId="0" applyNumberFormat="1" applyFill="1" applyBorder="1" applyAlignment="1">
      <alignment horizontal="center"/>
    </xf>
    <xf numFmtId="10" fontId="5" fillId="0" borderId="11" xfId="1" applyNumberFormat="1" applyFont="1" applyFill="1" applyBorder="1" applyAlignment="1">
      <alignment horizontal="center"/>
    </xf>
    <xf numFmtId="46" fontId="5" fillId="0" borderId="8" xfId="0" applyNumberFormat="1" applyFont="1" applyFill="1" applyBorder="1"/>
    <xf numFmtId="10" fontId="5" fillId="0" borderId="8" xfId="1" applyNumberFormat="1" applyFont="1" applyFill="1" applyBorder="1"/>
    <xf numFmtId="0" fontId="5" fillId="0" borderId="10" xfId="0" applyFont="1" applyFill="1" applyBorder="1" applyAlignment="1">
      <alignment horizontal="left"/>
    </xf>
    <xf numFmtId="10" fontId="5" fillId="0" borderId="18" xfId="1" applyNumberFormat="1" applyFont="1" applyFill="1" applyBorder="1" applyAlignment="1">
      <alignment horizontal="center"/>
    </xf>
    <xf numFmtId="0" fontId="5" fillId="0" borderId="7" xfId="0" applyFont="1" applyFill="1" applyBorder="1" applyAlignment="1">
      <alignment horizontal="left"/>
    </xf>
    <xf numFmtId="10" fontId="5" fillId="0" borderId="16" xfId="1" applyNumberFormat="1" applyFont="1" applyFill="1" applyBorder="1" applyAlignment="1">
      <alignment horizontal="right"/>
    </xf>
    <xf numFmtId="0" fontId="3" fillId="0" borderId="33" xfId="2" applyBorder="1"/>
    <xf numFmtId="0" fontId="2" fillId="0" borderId="33" xfId="2" applyFont="1" applyBorder="1" applyAlignment="1">
      <alignment horizontal="center"/>
    </xf>
    <xf numFmtId="0" fontId="3" fillId="0" borderId="33" xfId="2" applyBorder="1" applyAlignment="1">
      <alignment horizontal="center"/>
    </xf>
    <xf numFmtId="10" fontId="5" fillId="0" borderId="33" xfId="1" applyNumberFormat="1" applyFont="1" applyBorder="1" applyAlignment="1">
      <alignment horizontal="center"/>
    </xf>
    <xf numFmtId="46" fontId="5" fillId="0" borderId="33" xfId="2" applyNumberFormat="1" applyFont="1" applyBorder="1" applyAlignment="1">
      <alignment horizontal="center"/>
    </xf>
    <xf numFmtId="10" fontId="5" fillId="0" borderId="33" xfId="1" applyNumberFormat="1" applyFont="1" applyFill="1" applyBorder="1" applyAlignment="1">
      <alignment horizontal="center"/>
    </xf>
    <xf numFmtId="10" fontId="6" fillId="0" borderId="33" xfId="1" applyNumberFormat="1" applyFont="1" applyBorder="1" applyAlignment="1">
      <alignment horizontal="center"/>
    </xf>
    <xf numFmtId="10" fontId="0" fillId="0" borderId="33" xfId="1" applyNumberFormat="1" applyFont="1" applyBorder="1" applyAlignment="1">
      <alignment horizontal="center"/>
    </xf>
    <xf numFmtId="0" fontId="3" fillId="0" borderId="33" xfId="2" applyFont="1" applyBorder="1" applyAlignment="1">
      <alignment horizontal="center"/>
    </xf>
    <xf numFmtId="46" fontId="6" fillId="0" borderId="33" xfId="2" applyNumberFormat="1" applyFont="1" applyBorder="1" applyAlignment="1">
      <alignment horizontal="center"/>
    </xf>
    <xf numFmtId="46" fontId="6" fillId="0" borderId="33" xfId="2" applyNumberFormat="1" applyFont="1" applyBorder="1"/>
    <xf numFmtId="46" fontId="5" fillId="0" borderId="33" xfId="2" applyNumberFormat="1" applyFont="1" applyFill="1" applyBorder="1" applyAlignment="1">
      <alignment horizontal="center"/>
    </xf>
    <xf numFmtId="0" fontId="3" fillId="0" borderId="35" xfId="2" applyBorder="1" applyAlignment="1">
      <alignment horizontal="center"/>
    </xf>
    <xf numFmtId="10" fontId="5" fillId="0" borderId="35" xfId="1" applyNumberFormat="1" applyFont="1" applyBorder="1" applyAlignment="1">
      <alignment horizontal="center"/>
    </xf>
    <xf numFmtId="46" fontId="5" fillId="0" borderId="35" xfId="2" applyNumberFormat="1" applyFont="1" applyBorder="1" applyAlignment="1">
      <alignment horizontal="center"/>
    </xf>
    <xf numFmtId="46" fontId="6" fillId="0" borderId="36" xfId="2" applyNumberFormat="1" applyFont="1" applyBorder="1"/>
    <xf numFmtId="10" fontId="6" fillId="0" borderId="36" xfId="1" applyNumberFormat="1" applyFont="1" applyBorder="1"/>
    <xf numFmtId="46" fontId="6" fillId="0" borderId="34" xfId="2" applyNumberFormat="1" applyFont="1" applyBorder="1" applyAlignment="1">
      <alignment horizontal="center"/>
    </xf>
    <xf numFmtId="10" fontId="6" fillId="0" borderId="34" xfId="1" applyNumberFormat="1" applyFont="1" applyBorder="1" applyAlignment="1">
      <alignment horizontal="center"/>
    </xf>
    <xf numFmtId="10" fontId="6" fillId="0" borderId="34" xfId="2" applyNumberFormat="1" applyFont="1" applyBorder="1" applyAlignment="1">
      <alignment horizontal="center"/>
    </xf>
    <xf numFmtId="0" fontId="4" fillId="0" borderId="40" xfId="0" applyFont="1" applyFill="1" applyBorder="1"/>
    <xf numFmtId="0" fontId="2" fillId="0" borderId="41" xfId="2" applyFont="1" applyBorder="1" applyAlignment="1">
      <alignment horizontal="center"/>
    </xf>
    <xf numFmtId="0" fontId="5" fillId="0" borderId="40" xfId="0" applyFont="1" applyFill="1" applyBorder="1" applyAlignment="1">
      <alignment horizontal="left"/>
    </xf>
    <xf numFmtId="10" fontId="5" fillId="0" borderId="41" xfId="1" applyNumberFormat="1" applyFont="1" applyBorder="1" applyAlignment="1">
      <alignment horizontal="center"/>
    </xf>
    <xf numFmtId="0" fontId="5" fillId="0" borderId="42" xfId="0" applyFont="1" applyFill="1" applyBorder="1" applyAlignment="1">
      <alignment horizontal="left"/>
    </xf>
    <xf numFmtId="10" fontId="5" fillId="0" borderId="43" xfId="1" applyNumberFormat="1" applyFont="1" applyBorder="1" applyAlignment="1">
      <alignment horizontal="center"/>
    </xf>
    <xf numFmtId="0" fontId="6" fillId="0" borderId="44" xfId="2" applyFont="1" applyBorder="1" applyAlignment="1">
      <alignment horizontal="left"/>
    </xf>
    <xf numFmtId="10" fontId="6" fillId="0" borderId="45" xfId="1" applyNumberFormat="1" applyFont="1" applyFill="1" applyBorder="1" applyAlignment="1">
      <alignment horizontal="center"/>
    </xf>
    <xf numFmtId="0" fontId="6" fillId="0" borderId="46" xfId="2" applyFont="1" applyBorder="1" applyAlignment="1">
      <alignment horizontal="left"/>
    </xf>
    <xf numFmtId="10" fontId="6" fillId="0" borderId="47" xfId="1" applyNumberFormat="1" applyFont="1" applyBorder="1"/>
    <xf numFmtId="10" fontId="6" fillId="0" borderId="45" xfId="2" applyNumberFormat="1" applyFont="1" applyBorder="1" applyAlignment="1">
      <alignment horizontal="center"/>
    </xf>
    <xf numFmtId="0" fontId="14" fillId="3" borderId="40" xfId="2" applyFont="1" applyFill="1" applyBorder="1"/>
    <xf numFmtId="46" fontId="5" fillId="0" borderId="33" xfId="2" applyNumberFormat="1" applyFont="1" applyBorder="1"/>
    <xf numFmtId="10" fontId="5" fillId="0" borderId="33" xfId="1" applyNumberFormat="1" applyFont="1" applyBorder="1"/>
    <xf numFmtId="46" fontId="5" fillId="0" borderId="33" xfId="2" applyNumberFormat="1" applyFont="1" applyBorder="1" applyAlignment="1">
      <alignment horizontal="center" vertical="center"/>
    </xf>
    <xf numFmtId="10" fontId="5" fillId="0" borderId="33" xfId="1" applyNumberFormat="1" applyFont="1" applyBorder="1" applyAlignment="1">
      <alignment horizontal="center" vertical="center"/>
    </xf>
    <xf numFmtId="46" fontId="6" fillId="0" borderId="33" xfId="2" applyNumberFormat="1" applyFont="1" applyBorder="1" applyAlignment="1">
      <alignment horizontal="center" vertical="center"/>
    </xf>
    <xf numFmtId="0" fontId="3" fillId="0" borderId="33" xfId="2" applyBorder="1" applyAlignment="1">
      <alignment horizontal="center" vertical="center"/>
    </xf>
    <xf numFmtId="10" fontId="3" fillId="0" borderId="33" xfId="1" applyNumberFormat="1" applyBorder="1" applyAlignment="1">
      <alignment horizontal="center" vertical="center"/>
    </xf>
    <xf numFmtId="46" fontId="5" fillId="0" borderId="33" xfId="2" applyNumberFormat="1" applyFont="1" applyFill="1" applyBorder="1" applyAlignment="1">
      <alignment horizontal="center" vertical="center"/>
    </xf>
    <xf numFmtId="10" fontId="3" fillId="0" borderId="33" xfId="1" applyNumberFormat="1" applyBorder="1" applyAlignment="1">
      <alignment horizontal="center"/>
    </xf>
    <xf numFmtId="10" fontId="3" fillId="0" borderId="33" xfId="1" applyNumberFormat="1" applyBorder="1"/>
    <xf numFmtId="9" fontId="5" fillId="0" borderId="33" xfId="1" applyFont="1" applyBorder="1" applyAlignment="1">
      <alignment horizontal="center"/>
    </xf>
    <xf numFmtId="0" fontId="4" fillId="0" borderId="33" xfId="2" applyFont="1" applyBorder="1" applyAlignment="1">
      <alignment horizontal="center"/>
    </xf>
    <xf numFmtId="46" fontId="0" fillId="0" borderId="33" xfId="0" applyNumberFormat="1" applyBorder="1" applyAlignment="1">
      <alignment horizontal="center"/>
    </xf>
    <xf numFmtId="46" fontId="5" fillId="0" borderId="35" xfId="2" applyNumberFormat="1" applyFont="1" applyFill="1" applyBorder="1" applyAlignment="1">
      <alignment horizontal="center"/>
    </xf>
    <xf numFmtId="46" fontId="5" fillId="0" borderId="35" xfId="2" applyNumberFormat="1" applyFont="1" applyBorder="1"/>
    <xf numFmtId="46" fontId="5" fillId="0" borderId="35" xfId="2" applyNumberFormat="1" applyFont="1" applyFill="1" applyBorder="1" applyAlignment="1">
      <alignment horizontal="center" vertical="center"/>
    </xf>
    <xf numFmtId="46" fontId="5" fillId="0" borderId="35" xfId="2" applyNumberFormat="1" applyFont="1" applyBorder="1" applyAlignment="1">
      <alignment horizontal="center" vertical="center"/>
    </xf>
    <xf numFmtId="46" fontId="5" fillId="0" borderId="36" xfId="2" applyNumberFormat="1" applyFont="1" applyFill="1" applyBorder="1"/>
    <xf numFmtId="46" fontId="5" fillId="0" borderId="36" xfId="2" applyNumberFormat="1" applyFont="1" applyBorder="1"/>
    <xf numFmtId="10" fontId="5" fillId="0" borderId="36" xfId="1" applyNumberFormat="1" applyFont="1" applyBorder="1"/>
    <xf numFmtId="46" fontId="6" fillId="0" borderId="34" xfId="2" applyNumberFormat="1" applyFont="1" applyFill="1" applyBorder="1" applyAlignment="1">
      <alignment horizontal="center"/>
    </xf>
    <xf numFmtId="10" fontId="6" fillId="0" borderId="34" xfId="2" applyNumberFormat="1" applyFont="1" applyFill="1" applyBorder="1" applyAlignment="1">
      <alignment horizontal="center"/>
    </xf>
    <xf numFmtId="46" fontId="5" fillId="0" borderId="34" xfId="2" applyNumberFormat="1" applyFont="1" applyBorder="1"/>
    <xf numFmtId="46" fontId="6" fillId="0" borderId="34" xfId="2" applyNumberFormat="1" applyFont="1" applyFill="1" applyBorder="1" applyAlignment="1">
      <alignment horizontal="center" vertical="center"/>
    </xf>
    <xf numFmtId="10" fontId="6" fillId="0" borderId="34" xfId="2" applyNumberFormat="1" applyFont="1" applyFill="1" applyBorder="1" applyAlignment="1">
      <alignment horizontal="center" vertical="center"/>
    </xf>
    <xf numFmtId="46" fontId="6" fillId="0" borderId="34" xfId="2" applyNumberFormat="1" applyFont="1" applyFill="1" applyBorder="1"/>
    <xf numFmtId="10" fontId="5" fillId="0" borderId="41" xfId="1" applyNumberFormat="1" applyFont="1" applyFill="1" applyBorder="1" applyAlignment="1">
      <alignment horizontal="center"/>
    </xf>
    <xf numFmtId="10" fontId="6" fillId="0" borderId="45" xfId="2" applyNumberFormat="1" applyFont="1" applyFill="1" applyBorder="1" applyAlignment="1">
      <alignment horizontal="center"/>
    </xf>
    <xf numFmtId="0" fontId="5" fillId="0" borderId="46" xfId="2" applyFont="1" applyBorder="1" applyAlignment="1">
      <alignment horizontal="left"/>
    </xf>
    <xf numFmtId="10" fontId="5" fillId="0" borderId="47" xfId="1" applyNumberFormat="1" applyFont="1" applyBorder="1"/>
    <xf numFmtId="10" fontId="5" fillId="0" borderId="41" xfId="1" applyNumberFormat="1" applyFont="1" applyBorder="1"/>
    <xf numFmtId="10" fontId="6" fillId="0" borderId="41" xfId="1" applyNumberFormat="1" applyFont="1" applyBorder="1"/>
    <xf numFmtId="10" fontId="0" fillId="0" borderId="41" xfId="1" applyNumberFormat="1" applyFont="1" applyBorder="1"/>
    <xf numFmtId="10" fontId="5" fillId="0" borderId="43" xfId="1" applyNumberFormat="1" applyFont="1" applyBorder="1"/>
    <xf numFmtId="10" fontId="5" fillId="0" borderId="45" xfId="1" applyNumberFormat="1" applyFont="1" applyBorder="1"/>
    <xf numFmtId="10" fontId="6" fillId="0" borderId="45" xfId="2" applyNumberFormat="1" applyFont="1" applyFill="1" applyBorder="1"/>
    <xf numFmtId="0" fontId="4" fillId="0" borderId="41" xfId="2" applyFont="1" applyBorder="1" applyAlignment="1">
      <alignment horizontal="center"/>
    </xf>
    <xf numFmtId="10" fontId="5" fillId="0" borderId="41" xfId="1" applyNumberFormat="1" applyFont="1" applyBorder="1" applyAlignment="1">
      <alignment horizontal="center" vertical="center"/>
    </xf>
    <xf numFmtId="46" fontId="5" fillId="0" borderId="34" xfId="2" applyNumberFormat="1" applyFont="1" applyBorder="1" applyAlignment="1">
      <alignment horizontal="center"/>
    </xf>
    <xf numFmtId="20" fontId="2" fillId="0" borderId="41" xfId="2" applyNumberFormat="1" applyFont="1" applyBorder="1" applyAlignment="1">
      <alignment horizontal="center"/>
    </xf>
    <xf numFmtId="46" fontId="5" fillId="0" borderId="41" xfId="1" applyNumberFormat="1" applyFont="1" applyBorder="1" applyAlignment="1">
      <alignment horizontal="center"/>
    </xf>
    <xf numFmtId="0" fontId="6" fillId="0" borderId="42" xfId="2" applyFont="1" applyBorder="1" applyAlignment="1">
      <alignment horizontal="left"/>
    </xf>
    <xf numFmtId="46" fontId="5" fillId="0" borderId="43" xfId="1" applyNumberFormat="1" applyFont="1" applyBorder="1" applyAlignment="1">
      <alignment horizontal="center"/>
    </xf>
    <xf numFmtId="46" fontId="6" fillId="0" borderId="45" xfId="2" applyNumberFormat="1" applyFont="1" applyBorder="1" applyAlignment="1">
      <alignment horizontal="center"/>
    </xf>
    <xf numFmtId="46" fontId="6" fillId="0" borderId="47" xfId="2" applyNumberFormat="1" applyFont="1" applyBorder="1"/>
    <xf numFmtId="46" fontId="5" fillId="0" borderId="46" xfId="2" applyNumberFormat="1" applyFont="1" applyBorder="1"/>
    <xf numFmtId="0" fontId="14" fillId="3" borderId="40" xfId="2" applyFont="1" applyFill="1" applyBorder="1" applyAlignment="1">
      <alignment horizontal="center"/>
    </xf>
    <xf numFmtId="0" fontId="13" fillId="3" borderId="33" xfId="2" applyFont="1" applyFill="1" applyBorder="1" applyAlignment="1">
      <alignment horizontal="center"/>
    </xf>
    <xf numFmtId="20" fontId="13" fillId="3" borderId="41" xfId="2" applyNumberFormat="1" applyFont="1" applyFill="1" applyBorder="1" applyAlignment="1">
      <alignment horizontal="center"/>
    </xf>
    <xf numFmtId="0" fontId="3" fillId="0" borderId="5" xfId="0" applyFont="1" applyFill="1" applyBorder="1" applyAlignment="1">
      <alignment horizontal="left" vertical="top" wrapText="1"/>
    </xf>
    <xf numFmtId="0" fontId="3" fillId="0" borderId="6" xfId="0" applyFont="1" applyFill="1" applyBorder="1" applyAlignment="1">
      <alignment horizontal="left" vertical="top" wrapText="1"/>
    </xf>
    <xf numFmtId="0" fontId="3" fillId="0" borderId="15" xfId="0" applyFont="1" applyFill="1" applyBorder="1" applyAlignment="1">
      <alignment horizontal="left" vertical="top" wrapText="1"/>
    </xf>
    <xf numFmtId="0" fontId="13" fillId="2" borderId="3" xfId="3" applyFont="1" applyFill="1" applyBorder="1" applyAlignment="1">
      <alignment horizontal="center"/>
    </xf>
    <xf numFmtId="0" fontId="13" fillId="2" borderId="4" xfId="3" applyFont="1" applyFill="1" applyBorder="1" applyAlignment="1">
      <alignment horizontal="center"/>
    </xf>
    <xf numFmtId="0" fontId="13" fillId="2" borderId="14" xfId="3" applyFont="1" applyFill="1" applyBorder="1" applyAlignment="1">
      <alignment horizontal="center"/>
    </xf>
    <xf numFmtId="0" fontId="13" fillId="2" borderId="5" xfId="3" applyFont="1" applyFill="1" applyBorder="1" applyAlignment="1">
      <alignment horizontal="center"/>
    </xf>
    <xf numFmtId="0" fontId="13" fillId="2" borderId="6" xfId="3" applyFont="1" applyFill="1" applyBorder="1" applyAlignment="1">
      <alignment horizontal="center"/>
    </xf>
    <xf numFmtId="0" fontId="13" fillId="2" borderId="15" xfId="3" applyFont="1" applyFill="1" applyBorder="1" applyAlignment="1">
      <alignment horizontal="center"/>
    </xf>
    <xf numFmtId="0" fontId="13" fillId="2" borderId="8" xfId="3" applyFont="1" applyFill="1" applyBorder="1" applyAlignment="1">
      <alignment horizontal="center"/>
    </xf>
    <xf numFmtId="0" fontId="13" fillId="2" borderId="16" xfId="3" applyFont="1" applyFill="1" applyBorder="1" applyAlignment="1">
      <alignment horizontal="center"/>
    </xf>
    <xf numFmtId="0" fontId="13" fillId="2" borderId="26" xfId="0" applyFont="1" applyFill="1" applyBorder="1" applyAlignment="1">
      <alignment horizontal="center"/>
    </xf>
    <xf numFmtId="0" fontId="13" fillId="2" borderId="24" xfId="0" applyFont="1" applyFill="1" applyBorder="1" applyAlignment="1">
      <alignment horizontal="center"/>
    </xf>
    <xf numFmtId="0" fontId="13" fillId="2" borderId="27" xfId="0" applyFont="1" applyFill="1" applyBorder="1" applyAlignment="1">
      <alignment horizontal="center"/>
    </xf>
    <xf numFmtId="0" fontId="13" fillId="2" borderId="21" xfId="3" applyFont="1" applyFill="1" applyBorder="1" applyAlignment="1">
      <alignment horizontal="center"/>
    </xf>
    <xf numFmtId="0" fontId="13" fillId="2" borderId="22" xfId="3" applyFont="1" applyFill="1" applyBorder="1" applyAlignment="1">
      <alignment horizontal="center"/>
    </xf>
    <xf numFmtId="0" fontId="13" fillId="2" borderId="23" xfId="3" applyFont="1" applyFill="1" applyBorder="1" applyAlignment="1">
      <alignment horizontal="center"/>
    </xf>
    <xf numFmtId="0" fontId="13" fillId="2" borderId="2" xfId="0" applyFont="1" applyFill="1" applyBorder="1" applyAlignment="1">
      <alignment horizontal="center"/>
    </xf>
    <xf numFmtId="0" fontId="13" fillId="2" borderId="17" xfId="0" applyFont="1" applyFill="1" applyBorder="1" applyAlignment="1">
      <alignment horizontal="center"/>
    </xf>
    <xf numFmtId="0" fontId="13" fillId="2" borderId="25" xfId="0" applyFont="1" applyFill="1" applyBorder="1" applyAlignment="1">
      <alignment horizontal="center"/>
    </xf>
    <xf numFmtId="0" fontId="3" fillId="0" borderId="21" xfId="0" applyFont="1" applyFill="1" applyBorder="1" applyAlignment="1">
      <alignment horizontal="left" vertical="top" wrapText="1"/>
    </xf>
    <xf numFmtId="0" fontId="3" fillId="0" borderId="22" xfId="0" applyFont="1" applyFill="1" applyBorder="1" applyAlignment="1">
      <alignment horizontal="left" vertical="top" wrapText="1"/>
    </xf>
    <xf numFmtId="0" fontId="3" fillId="0" borderId="23" xfId="0" applyFont="1" applyFill="1" applyBorder="1" applyAlignment="1">
      <alignment horizontal="left" vertical="top" wrapText="1"/>
    </xf>
    <xf numFmtId="0" fontId="13" fillId="2" borderId="30" xfId="0" applyFont="1" applyFill="1" applyBorder="1" applyAlignment="1">
      <alignment horizontal="center"/>
    </xf>
    <xf numFmtId="0" fontId="13" fillId="2" borderId="31" xfId="0" applyFont="1" applyFill="1" applyBorder="1" applyAlignment="1">
      <alignment horizontal="center"/>
    </xf>
    <xf numFmtId="0" fontId="13" fillId="2" borderId="32" xfId="0" applyFont="1" applyFill="1" applyBorder="1" applyAlignment="1">
      <alignment horizontal="center"/>
    </xf>
    <xf numFmtId="0" fontId="13" fillId="2" borderId="11" xfId="0" applyFont="1" applyFill="1" applyBorder="1" applyAlignment="1">
      <alignment horizontal="center"/>
    </xf>
    <xf numFmtId="0" fontId="13" fillId="2" borderId="18" xfId="0" applyFont="1" applyFill="1" applyBorder="1" applyAlignment="1">
      <alignment horizontal="center"/>
    </xf>
    <xf numFmtId="0" fontId="5" fillId="0" borderId="48" xfId="3" applyFont="1" applyFill="1" applyBorder="1" applyAlignment="1">
      <alignment horizontal="left" vertical="top" wrapText="1"/>
    </xf>
    <xf numFmtId="0" fontId="5" fillId="0" borderId="49" xfId="3" applyFont="1" applyFill="1" applyBorder="1" applyAlignment="1">
      <alignment horizontal="left" vertical="top" wrapText="1"/>
    </xf>
    <xf numFmtId="0" fontId="5" fillId="0" borderId="50" xfId="3" applyFont="1" applyFill="1" applyBorder="1" applyAlignment="1">
      <alignment horizontal="left" vertical="top" wrapText="1"/>
    </xf>
    <xf numFmtId="0" fontId="13" fillId="3" borderId="37" xfId="2" applyFont="1" applyFill="1" applyBorder="1" applyAlignment="1">
      <alignment horizontal="center"/>
    </xf>
    <xf numFmtId="0" fontId="13" fillId="3" borderId="38" xfId="2" applyFont="1" applyFill="1" applyBorder="1" applyAlignment="1">
      <alignment horizontal="center"/>
    </xf>
    <xf numFmtId="0" fontId="13" fillId="3" borderId="39" xfId="2" applyFont="1" applyFill="1" applyBorder="1" applyAlignment="1">
      <alignment horizontal="center"/>
    </xf>
    <xf numFmtId="0" fontId="13" fillId="3" borderId="40" xfId="2" applyFont="1" applyFill="1" applyBorder="1" applyAlignment="1">
      <alignment horizontal="center"/>
    </xf>
    <xf numFmtId="0" fontId="13" fillId="3" borderId="33" xfId="2" applyFont="1" applyFill="1" applyBorder="1" applyAlignment="1">
      <alignment horizontal="center"/>
    </xf>
    <xf numFmtId="0" fontId="13" fillId="3" borderId="41" xfId="2" applyFont="1" applyFill="1" applyBorder="1" applyAlignment="1">
      <alignment horizontal="center"/>
    </xf>
    <xf numFmtId="0" fontId="7" fillId="0" borderId="48" xfId="3" applyFont="1" applyFill="1" applyBorder="1" applyAlignment="1">
      <alignment horizontal="left" vertical="top" wrapText="1"/>
    </xf>
    <xf numFmtId="0" fontId="8" fillId="0" borderId="49" xfId="3" applyFont="1" applyFill="1" applyBorder="1" applyAlignment="1">
      <alignment horizontal="left" vertical="top" wrapText="1"/>
    </xf>
    <xf numFmtId="0" fontId="8" fillId="0" borderId="50" xfId="3" applyFont="1" applyFill="1" applyBorder="1" applyAlignment="1">
      <alignment horizontal="left" vertical="top" wrapText="1"/>
    </xf>
    <xf numFmtId="0" fontId="7" fillId="0" borderId="48" xfId="2" applyFont="1" applyFill="1" applyBorder="1" applyAlignment="1">
      <alignment horizontal="left" vertical="top" wrapText="1"/>
    </xf>
    <xf numFmtId="0" fontId="8" fillId="0" borderId="49" xfId="2" applyFont="1" applyFill="1" applyBorder="1" applyAlignment="1">
      <alignment horizontal="left" vertical="top" wrapText="1"/>
    </xf>
    <xf numFmtId="0" fontId="8" fillId="0" borderId="50" xfId="2" applyFont="1" applyFill="1" applyBorder="1" applyAlignment="1">
      <alignment horizontal="left" vertical="top" wrapText="1"/>
    </xf>
    <xf numFmtId="0" fontId="7" fillId="0" borderId="49" xfId="2" applyFont="1" applyFill="1" applyBorder="1" applyAlignment="1">
      <alignment horizontal="left" vertical="top" wrapText="1"/>
    </xf>
    <xf numFmtId="0" fontId="7" fillId="0" borderId="50" xfId="2" applyFont="1" applyFill="1" applyBorder="1" applyAlignment="1">
      <alignment horizontal="left" vertical="top" wrapText="1"/>
    </xf>
    <xf numFmtId="0" fontId="7" fillId="0" borderId="48" xfId="2" applyFont="1" applyBorder="1" applyAlignment="1">
      <alignment horizontal="left" vertical="top" wrapText="1"/>
    </xf>
    <xf numFmtId="0" fontId="7" fillId="0" borderId="49" xfId="2" applyFont="1" applyBorder="1" applyAlignment="1">
      <alignment horizontal="left" vertical="top" wrapText="1"/>
    </xf>
    <xf numFmtId="0" fontId="7" fillId="0" borderId="50" xfId="2" applyFont="1" applyBorder="1" applyAlignment="1">
      <alignment horizontal="left" vertical="top" wrapText="1"/>
    </xf>
    <xf numFmtId="0" fontId="7" fillId="0" borderId="49" xfId="3" applyFont="1" applyFill="1" applyBorder="1" applyAlignment="1">
      <alignment horizontal="left" vertical="top" wrapText="1"/>
    </xf>
    <xf numFmtId="0" fontId="7" fillId="0" borderId="50" xfId="3" applyFont="1" applyFill="1" applyBorder="1" applyAlignment="1">
      <alignment horizontal="left" vertical="top" wrapText="1"/>
    </xf>
    <xf numFmtId="0" fontId="8" fillId="0" borderId="49" xfId="2" applyFont="1" applyBorder="1" applyAlignment="1">
      <alignment horizontal="left" vertical="top" wrapText="1"/>
    </xf>
    <xf numFmtId="0" fontId="8" fillId="0" borderId="50" xfId="2" applyFont="1" applyBorder="1" applyAlignment="1">
      <alignment horizontal="left" vertical="top" wrapText="1"/>
    </xf>
    <xf numFmtId="0" fontId="3" fillId="0" borderId="48" xfId="2" applyFont="1" applyBorder="1" applyAlignment="1">
      <alignment horizontal="left" vertical="top" wrapText="1"/>
    </xf>
    <xf numFmtId="0" fontId="3" fillId="0" borderId="49" xfId="2" applyBorder="1" applyAlignment="1">
      <alignment horizontal="left" vertical="top" wrapText="1"/>
    </xf>
    <xf numFmtId="0" fontId="3" fillId="0" borderId="50" xfId="2" applyBorder="1" applyAlignment="1">
      <alignment horizontal="left" vertical="top" wrapText="1"/>
    </xf>
    <xf numFmtId="0" fontId="0" fillId="0" borderId="48" xfId="2" applyFont="1" applyBorder="1" applyAlignment="1">
      <alignment horizontal="left" vertical="top" wrapText="1"/>
    </xf>
    <xf numFmtId="0" fontId="0" fillId="0" borderId="49" xfId="2" applyFont="1" applyBorder="1" applyAlignment="1">
      <alignment horizontal="left" vertical="top" wrapText="1"/>
    </xf>
    <xf numFmtId="0" fontId="0" fillId="0" borderId="50" xfId="2" applyFont="1" applyBorder="1" applyAlignment="1">
      <alignment horizontal="left" vertical="top" wrapText="1"/>
    </xf>
  </cellXfs>
  <cellStyles count="736">
    <cellStyle name="Collegamento ipertestuale" xfId="29" builtinId="8" hidden="1"/>
    <cellStyle name="Collegamento ipertestuale" xfId="31" builtinId="8" hidden="1"/>
    <cellStyle name="Collegamento ipertestuale" xfId="33" builtinId="8" hidden="1"/>
    <cellStyle name="Collegamento ipertestuale" xfId="35" builtinId="8" hidden="1"/>
    <cellStyle name="Collegamento ipertestuale" xfId="37" builtinId="8" hidden="1"/>
    <cellStyle name="Collegamento ipertestuale" xfId="39" builtinId="8" hidden="1"/>
    <cellStyle name="Collegamento ipertestuale" xfId="41" builtinId="8" hidden="1"/>
    <cellStyle name="Collegamento ipertestuale" xfId="43" builtinId="8" hidden="1"/>
    <cellStyle name="Collegamento ipertestuale" xfId="45" builtinId="8" hidden="1"/>
    <cellStyle name="Collegamento ipertestuale" xfId="47" builtinId="8" hidden="1"/>
    <cellStyle name="Collegamento ipertestuale" xfId="49" builtinId="8" hidden="1"/>
    <cellStyle name="Collegamento ipertestuale" xfId="51" builtinId="8" hidden="1"/>
    <cellStyle name="Collegamento ipertestuale" xfId="53" builtinId="8" hidden="1"/>
    <cellStyle name="Collegamento ipertestuale" xfId="55" builtinId="8" hidden="1"/>
    <cellStyle name="Collegamento ipertestuale" xfId="57" builtinId="8" hidden="1"/>
    <cellStyle name="Collegamento ipertestuale" xfId="59" builtinId="8" hidden="1"/>
    <cellStyle name="Collegamento ipertestuale" xfId="61" builtinId="8" hidden="1"/>
    <cellStyle name="Collegamento ipertestuale" xfId="63" builtinId="8" hidden="1"/>
    <cellStyle name="Collegamento ipertestuale" xfId="65" builtinId="8" hidden="1"/>
    <cellStyle name="Collegamento ipertestuale" xfId="67" builtinId="8" hidden="1"/>
    <cellStyle name="Collegamento ipertestuale" xfId="69" builtinId="8" hidden="1"/>
    <cellStyle name="Collegamento ipertestuale" xfId="71" builtinId="8" hidden="1"/>
    <cellStyle name="Collegamento ipertestuale" xfId="73" builtinId="8" hidden="1"/>
    <cellStyle name="Collegamento ipertestuale" xfId="75" builtinId="8" hidden="1"/>
    <cellStyle name="Collegamento ipertestuale" xfId="77" builtinId="8" hidden="1"/>
    <cellStyle name="Collegamento ipertestuale" xfId="79" builtinId="8" hidden="1"/>
    <cellStyle name="Collegamento ipertestuale" xfId="81" builtinId="8" hidden="1"/>
    <cellStyle name="Collegamento ipertestuale" xfId="83" builtinId="8" hidden="1"/>
    <cellStyle name="Collegamento ipertestuale" xfId="85" builtinId="8" hidden="1"/>
    <cellStyle name="Collegamento ipertestuale" xfId="87" builtinId="8" hidden="1"/>
    <cellStyle name="Collegamento ipertestuale" xfId="89" builtinId="8" hidden="1"/>
    <cellStyle name="Collegamento ipertestuale" xfId="91" builtinId="8" hidden="1"/>
    <cellStyle name="Collegamento ipertestuale" xfId="93" builtinId="8" hidden="1"/>
    <cellStyle name="Collegamento ipertestuale" xfId="95" builtinId="8" hidden="1"/>
    <cellStyle name="Collegamento ipertestuale" xfId="97" builtinId="8" hidden="1"/>
    <cellStyle name="Collegamento ipertestuale" xfId="99" builtinId="8" hidden="1"/>
    <cellStyle name="Collegamento ipertestuale" xfId="101" builtinId="8" hidden="1"/>
    <cellStyle name="Collegamento ipertestuale" xfId="103" builtinId="8" hidden="1"/>
    <cellStyle name="Collegamento ipertestuale" xfId="105" builtinId="8" hidden="1"/>
    <cellStyle name="Collegamento ipertestuale" xfId="107" builtinId="8" hidden="1"/>
    <cellStyle name="Collegamento ipertestuale" xfId="109" builtinId="8" hidden="1"/>
    <cellStyle name="Collegamento ipertestuale" xfId="111" builtinId="8" hidden="1"/>
    <cellStyle name="Collegamento ipertestuale" xfId="113" builtinId="8" hidden="1"/>
    <cellStyle name="Collegamento ipertestuale" xfId="115" builtinId="8" hidden="1"/>
    <cellStyle name="Collegamento ipertestuale" xfId="117" builtinId="8" hidden="1"/>
    <cellStyle name="Collegamento ipertestuale" xfId="119" builtinId="8" hidden="1"/>
    <cellStyle name="Collegamento ipertestuale" xfId="121" builtinId="8" hidden="1"/>
    <cellStyle name="Collegamento ipertestuale" xfId="123" builtinId="8" hidden="1"/>
    <cellStyle name="Collegamento ipertestuale" xfId="125" builtinId="8" hidden="1"/>
    <cellStyle name="Collegamento ipertestuale" xfId="127" builtinId="8" hidden="1"/>
    <cellStyle name="Collegamento ipertestuale" xfId="129" builtinId="8" hidden="1"/>
    <cellStyle name="Collegamento ipertestuale" xfId="131" builtinId="8" hidden="1"/>
    <cellStyle name="Collegamento ipertestuale" xfId="133" builtinId="8" hidden="1"/>
    <cellStyle name="Collegamento ipertestuale" xfId="135" builtinId="8" hidden="1"/>
    <cellStyle name="Collegamento ipertestuale" xfId="137" builtinId="8" hidden="1"/>
    <cellStyle name="Collegamento ipertestuale" xfId="139" builtinId="8" hidden="1"/>
    <cellStyle name="Collegamento ipertestuale" xfId="141" builtinId="8" hidden="1"/>
    <cellStyle name="Collegamento ipertestuale" xfId="143" builtinId="8" hidden="1"/>
    <cellStyle name="Collegamento ipertestuale" xfId="145" builtinId="8" hidden="1"/>
    <cellStyle name="Collegamento ipertestuale" xfId="147" builtinId="8" hidden="1"/>
    <cellStyle name="Collegamento ipertestuale" xfId="149" builtinId="8" hidden="1"/>
    <cellStyle name="Collegamento ipertestuale" xfId="151" builtinId="8" hidden="1"/>
    <cellStyle name="Collegamento ipertestuale" xfId="153" builtinId="8" hidden="1"/>
    <cellStyle name="Collegamento ipertestuale" xfId="155" builtinId="8" hidden="1"/>
    <cellStyle name="Collegamento ipertestuale" xfId="157" builtinId="8" hidden="1"/>
    <cellStyle name="Collegamento ipertestuale" xfId="159" builtinId="8" hidden="1"/>
    <cellStyle name="Collegamento ipertestuale" xfId="161" builtinId="8" hidden="1"/>
    <cellStyle name="Collegamento ipertestuale" xfId="163" builtinId="8" hidden="1"/>
    <cellStyle name="Collegamento ipertestuale" xfId="165" builtinId="8" hidden="1"/>
    <cellStyle name="Collegamento ipertestuale" xfId="167" builtinId="8" hidden="1"/>
    <cellStyle name="Collegamento ipertestuale" xfId="169" builtinId="8" hidden="1"/>
    <cellStyle name="Collegamento ipertestuale" xfId="171" builtinId="8" hidden="1"/>
    <cellStyle name="Collegamento ipertestuale" xfId="173" builtinId="8" hidden="1"/>
    <cellStyle name="Collegamento ipertestuale" xfId="175" builtinId="8" hidden="1"/>
    <cellStyle name="Collegamento ipertestuale" xfId="177" builtinId="8" hidden="1"/>
    <cellStyle name="Collegamento ipertestuale" xfId="179" builtinId="8" hidden="1"/>
    <cellStyle name="Collegamento ipertestuale" xfId="181" builtinId="8" hidden="1"/>
    <cellStyle name="Collegamento ipertestuale" xfId="183" builtinId="8" hidden="1"/>
    <cellStyle name="Collegamento ipertestuale" xfId="185" builtinId="8" hidden="1"/>
    <cellStyle name="Collegamento ipertestuale" xfId="187" builtinId="8" hidden="1"/>
    <cellStyle name="Collegamento ipertestuale" xfId="189" builtinId="8" hidden="1"/>
    <cellStyle name="Collegamento ipertestuale" xfId="191" builtinId="8" hidden="1"/>
    <cellStyle name="Collegamento ipertestuale" xfId="193" builtinId="8" hidden="1"/>
    <cellStyle name="Collegamento ipertestuale" xfId="195" builtinId="8" hidden="1"/>
    <cellStyle name="Collegamento ipertestuale" xfId="197" builtinId="8" hidden="1"/>
    <cellStyle name="Collegamento ipertestuale" xfId="199" builtinId="8" hidden="1"/>
    <cellStyle name="Collegamento ipertestuale" xfId="201" builtinId="8" hidden="1"/>
    <cellStyle name="Collegamento ipertestuale" xfId="203" builtinId="8" hidden="1"/>
    <cellStyle name="Collegamento ipertestuale" xfId="205" builtinId="8" hidden="1"/>
    <cellStyle name="Collegamento ipertestuale" xfId="207" builtinId="8" hidden="1"/>
    <cellStyle name="Collegamento ipertestuale" xfId="209" builtinId="8" hidden="1"/>
    <cellStyle name="Collegamento ipertestuale" xfId="211" builtinId="8" hidden="1"/>
    <cellStyle name="Collegamento ipertestuale" xfId="213" builtinId="8" hidden="1"/>
    <cellStyle name="Collegamento ipertestuale" xfId="215" builtinId="8" hidden="1"/>
    <cellStyle name="Collegamento ipertestuale" xfId="217" builtinId="8" hidden="1"/>
    <cellStyle name="Collegamento ipertestuale" xfId="219" builtinId="8" hidden="1"/>
    <cellStyle name="Collegamento ipertestuale" xfId="221" builtinId="8" hidden="1"/>
    <cellStyle name="Collegamento ipertestuale" xfId="223" builtinId="8" hidden="1"/>
    <cellStyle name="Collegamento ipertestuale" xfId="225" builtinId="8" hidden="1"/>
    <cellStyle name="Collegamento ipertestuale" xfId="227" builtinId="8" hidden="1"/>
    <cellStyle name="Collegamento ipertestuale" xfId="229" builtinId="8" hidden="1"/>
    <cellStyle name="Collegamento ipertestuale" xfId="231" builtinId="8" hidden="1"/>
    <cellStyle name="Collegamento ipertestuale" xfId="233" builtinId="8" hidden="1"/>
    <cellStyle name="Collegamento ipertestuale" xfId="235" builtinId="8" hidden="1"/>
    <cellStyle name="Collegamento ipertestuale" xfId="237" builtinId="8" hidden="1"/>
    <cellStyle name="Collegamento ipertestuale" xfId="239" builtinId="8" hidden="1"/>
    <cellStyle name="Collegamento ipertestuale" xfId="241" builtinId="8" hidden="1"/>
    <cellStyle name="Collegamento ipertestuale" xfId="243" builtinId="8" hidden="1"/>
    <cellStyle name="Collegamento ipertestuale" xfId="245" builtinId="8" hidden="1"/>
    <cellStyle name="Collegamento ipertestuale" xfId="247" builtinId="8" hidden="1"/>
    <cellStyle name="Collegamento ipertestuale" xfId="249" builtinId="8" hidden="1"/>
    <cellStyle name="Collegamento ipertestuale" xfId="251" builtinId="8" hidden="1"/>
    <cellStyle name="Collegamento ipertestuale" xfId="253" builtinId="8" hidden="1"/>
    <cellStyle name="Collegamento ipertestuale" xfId="255" builtinId="8" hidden="1"/>
    <cellStyle name="Collegamento ipertestuale" xfId="257" builtinId="8" hidden="1"/>
    <cellStyle name="Collegamento ipertestuale" xfId="259" builtinId="8" hidden="1"/>
    <cellStyle name="Collegamento ipertestuale" xfId="261" builtinId="8" hidden="1"/>
    <cellStyle name="Collegamento ipertestuale" xfId="263" builtinId="8" hidden="1"/>
    <cellStyle name="Collegamento ipertestuale" xfId="265" builtinId="8" hidden="1"/>
    <cellStyle name="Collegamento ipertestuale" xfId="267" builtinId="8" hidden="1"/>
    <cellStyle name="Collegamento ipertestuale" xfId="269" builtinId="8" hidden="1"/>
    <cellStyle name="Collegamento ipertestuale" xfId="271" builtinId="8" hidden="1"/>
    <cellStyle name="Collegamento ipertestuale" xfId="273" builtinId="8" hidden="1"/>
    <cellStyle name="Collegamento ipertestuale" xfId="275" builtinId="8" hidden="1"/>
    <cellStyle name="Collegamento ipertestuale" xfId="277" builtinId="8" hidden="1"/>
    <cellStyle name="Collegamento ipertestuale" xfId="279" builtinId="8" hidden="1"/>
    <cellStyle name="Collegamento ipertestuale" xfId="281" builtinId="8" hidden="1"/>
    <cellStyle name="Collegamento ipertestuale" xfId="283" builtinId="8" hidden="1"/>
    <cellStyle name="Collegamento ipertestuale" xfId="285" builtinId="8" hidden="1"/>
    <cellStyle name="Collegamento ipertestuale" xfId="287" builtinId="8" hidden="1"/>
    <cellStyle name="Collegamento ipertestuale" xfId="289" builtinId="8" hidden="1"/>
    <cellStyle name="Collegamento ipertestuale" xfId="291" builtinId="8" hidden="1"/>
    <cellStyle name="Collegamento ipertestuale" xfId="293" builtinId="8" hidden="1"/>
    <cellStyle name="Collegamento ipertestuale" xfId="295" builtinId="8" hidden="1"/>
    <cellStyle name="Collegamento ipertestuale" xfId="297" builtinId="8" hidden="1"/>
    <cellStyle name="Collegamento ipertestuale" xfId="299" builtinId="8" hidden="1"/>
    <cellStyle name="Collegamento ipertestuale" xfId="301" builtinId="8" hidden="1"/>
    <cellStyle name="Collegamento ipertestuale" xfId="303" builtinId="8" hidden="1"/>
    <cellStyle name="Collegamento ipertestuale" xfId="305" builtinId="8" hidden="1"/>
    <cellStyle name="Collegamento ipertestuale" xfId="307" builtinId="8" hidden="1"/>
    <cellStyle name="Collegamento ipertestuale" xfId="309" builtinId="8" hidden="1"/>
    <cellStyle name="Collegamento ipertestuale" xfId="311" builtinId="8" hidden="1"/>
    <cellStyle name="Collegamento ipertestuale" xfId="313" builtinId="8" hidden="1"/>
    <cellStyle name="Collegamento ipertestuale" xfId="315" builtinId="8" hidden="1"/>
    <cellStyle name="Collegamento ipertestuale" xfId="317" builtinId="8" hidden="1"/>
    <cellStyle name="Collegamento ipertestuale" xfId="319" builtinId="8" hidden="1"/>
    <cellStyle name="Collegamento ipertestuale" xfId="321" builtinId="8" hidden="1"/>
    <cellStyle name="Collegamento ipertestuale" xfId="323" builtinId="8" hidden="1"/>
    <cellStyle name="Collegamento ipertestuale" xfId="325" builtinId="8" hidden="1"/>
    <cellStyle name="Collegamento ipertestuale" xfId="327" builtinId="8" hidden="1"/>
    <cellStyle name="Collegamento ipertestuale" xfId="329" builtinId="8" hidden="1"/>
    <cellStyle name="Collegamento ipertestuale" xfId="331" builtinId="8" hidden="1"/>
    <cellStyle name="Collegamento ipertestuale" xfId="333" builtinId="8" hidden="1"/>
    <cellStyle name="Collegamento ipertestuale" xfId="335" builtinId="8" hidden="1"/>
    <cellStyle name="Collegamento ipertestuale" xfId="337" builtinId="8" hidden="1"/>
    <cellStyle name="Collegamento ipertestuale" xfId="339" builtinId="8" hidden="1"/>
    <cellStyle name="Collegamento ipertestuale" xfId="341" builtinId="8" hidden="1"/>
    <cellStyle name="Collegamento ipertestuale" xfId="343" builtinId="8" hidden="1"/>
    <cellStyle name="Collegamento ipertestuale" xfId="345" builtinId="8" hidden="1"/>
    <cellStyle name="Collegamento ipertestuale" xfId="347" builtinId="8" hidden="1"/>
    <cellStyle name="Collegamento ipertestuale" xfId="349" builtinId="8" hidden="1"/>
    <cellStyle name="Collegamento ipertestuale" xfId="351" builtinId="8" hidden="1"/>
    <cellStyle name="Collegamento ipertestuale" xfId="353" builtinId="8" hidden="1"/>
    <cellStyle name="Collegamento ipertestuale" xfId="355" builtinId="8" hidden="1"/>
    <cellStyle name="Collegamento ipertestuale" xfId="357" builtinId="8" hidden="1"/>
    <cellStyle name="Collegamento ipertestuale" xfId="359" builtinId="8" hidden="1"/>
    <cellStyle name="Collegamento ipertestuale" xfId="361" builtinId="8" hidden="1"/>
    <cellStyle name="Collegamento ipertestuale" xfId="363" builtinId="8" hidden="1"/>
    <cellStyle name="Collegamento ipertestuale" xfId="365" builtinId="8" hidden="1"/>
    <cellStyle name="Collegamento ipertestuale" xfId="367" builtinId="8" hidden="1"/>
    <cellStyle name="Collegamento ipertestuale" xfId="369" builtinId="8" hidden="1"/>
    <cellStyle name="Collegamento ipertestuale" xfId="371" builtinId="8" hidden="1"/>
    <cellStyle name="Collegamento ipertestuale" xfId="373" builtinId="8" hidden="1"/>
    <cellStyle name="Collegamento ipertestuale" xfId="375" builtinId="8" hidden="1"/>
    <cellStyle name="Collegamento ipertestuale" xfId="377" builtinId="8" hidden="1"/>
    <cellStyle name="Collegamento ipertestuale" xfId="379" builtinId="8" hidden="1"/>
    <cellStyle name="Collegamento ipertestuale" xfId="381" builtinId="8" hidden="1"/>
    <cellStyle name="Collegamento ipertestuale" xfId="383" builtinId="8" hidden="1"/>
    <cellStyle name="Collegamento ipertestuale" xfId="385" builtinId="8" hidden="1"/>
    <cellStyle name="Collegamento ipertestuale" xfId="387" builtinId="8" hidden="1"/>
    <cellStyle name="Collegamento ipertestuale" xfId="389" builtinId="8" hidden="1"/>
    <cellStyle name="Collegamento ipertestuale" xfId="391" builtinId="8" hidden="1"/>
    <cellStyle name="Collegamento ipertestuale" xfId="393" builtinId="8" hidden="1"/>
    <cellStyle name="Collegamento ipertestuale" xfId="395" builtinId="8" hidden="1"/>
    <cellStyle name="Collegamento ipertestuale" xfId="397" builtinId="8" hidden="1"/>
    <cellStyle name="Collegamento ipertestuale" xfId="399" builtinId="8" hidden="1"/>
    <cellStyle name="Collegamento ipertestuale" xfId="401" builtinId="8" hidden="1"/>
    <cellStyle name="Collegamento ipertestuale" xfId="403" builtinId="8" hidden="1"/>
    <cellStyle name="Collegamento ipertestuale" xfId="405" builtinId="8" hidden="1"/>
    <cellStyle name="Collegamento ipertestuale" xfId="407" builtinId="8" hidden="1"/>
    <cellStyle name="Collegamento ipertestuale" xfId="409" builtinId="8" hidden="1"/>
    <cellStyle name="Collegamento ipertestuale" xfId="411" builtinId="8" hidden="1"/>
    <cellStyle name="Collegamento ipertestuale" xfId="413" builtinId="8" hidden="1"/>
    <cellStyle name="Collegamento ipertestuale" xfId="415" builtinId="8" hidden="1"/>
    <cellStyle name="Collegamento ipertestuale" xfId="417" builtinId="8" hidden="1"/>
    <cellStyle name="Collegamento ipertestuale" xfId="419" builtinId="8" hidden="1"/>
    <cellStyle name="Collegamento ipertestuale" xfId="421" builtinId="8" hidden="1"/>
    <cellStyle name="Collegamento ipertestuale" xfId="423" builtinId="8" hidden="1"/>
    <cellStyle name="Collegamento ipertestuale" xfId="425" builtinId="8" hidden="1"/>
    <cellStyle name="Collegamento ipertestuale" xfId="427" builtinId="8" hidden="1"/>
    <cellStyle name="Collegamento ipertestuale" xfId="429" builtinId="8" hidden="1"/>
    <cellStyle name="Collegamento ipertestuale" xfId="431" builtinId="8" hidden="1"/>
    <cellStyle name="Collegamento ipertestuale" xfId="433" builtinId="8" hidden="1"/>
    <cellStyle name="Collegamento ipertestuale" xfId="435" builtinId="8" hidden="1"/>
    <cellStyle name="Collegamento ipertestuale" xfId="437" builtinId="8" hidden="1"/>
    <cellStyle name="Collegamento ipertestuale" xfId="439" builtinId="8" hidden="1"/>
    <cellStyle name="Collegamento ipertestuale" xfId="441" builtinId="8" hidden="1"/>
    <cellStyle name="Collegamento ipertestuale" xfId="443" builtinId="8" hidden="1"/>
    <cellStyle name="Collegamento ipertestuale" xfId="445" builtinId="8" hidden="1"/>
    <cellStyle name="Collegamento ipertestuale" xfId="447" builtinId="8" hidden="1"/>
    <cellStyle name="Collegamento ipertestuale" xfId="449" builtinId="8" hidden="1"/>
    <cellStyle name="Collegamento ipertestuale" xfId="451" builtinId="8" hidden="1"/>
    <cellStyle name="Collegamento ipertestuale" xfId="453" builtinId="8" hidden="1"/>
    <cellStyle name="Collegamento ipertestuale" xfId="455" builtinId="8" hidden="1"/>
    <cellStyle name="Collegamento ipertestuale" xfId="457" builtinId="8" hidden="1"/>
    <cellStyle name="Collegamento ipertestuale" xfId="459" builtinId="8" hidden="1"/>
    <cellStyle name="Collegamento ipertestuale" xfId="461" builtinId="8" hidden="1"/>
    <cellStyle name="Collegamento ipertestuale" xfId="463" builtinId="8" hidden="1"/>
    <cellStyle name="Collegamento ipertestuale" xfId="465" builtinId="8" hidden="1"/>
    <cellStyle name="Collegamento ipertestuale" xfId="467" builtinId="8" hidden="1"/>
    <cellStyle name="Collegamento ipertestuale" xfId="469" builtinId="8" hidden="1"/>
    <cellStyle name="Collegamento ipertestuale" xfId="471" builtinId="8" hidden="1"/>
    <cellStyle name="Collegamento ipertestuale" xfId="473" builtinId="8" hidden="1"/>
    <cellStyle name="Collegamento ipertestuale" xfId="475" builtinId="8" hidden="1"/>
    <cellStyle name="Collegamento ipertestuale" xfId="477" builtinId="8" hidden="1"/>
    <cellStyle name="Collegamento ipertestuale" xfId="479" builtinId="8" hidden="1"/>
    <cellStyle name="Collegamento ipertestuale" xfId="481" builtinId="8" hidden="1"/>
    <cellStyle name="Collegamento ipertestuale" xfId="483" builtinId="8" hidden="1"/>
    <cellStyle name="Collegamento ipertestuale" xfId="485" builtinId="8" hidden="1"/>
    <cellStyle name="Collegamento ipertestuale" xfId="487" builtinId="8" hidden="1"/>
    <cellStyle name="Collegamento ipertestuale" xfId="489" builtinId="8" hidden="1"/>
    <cellStyle name="Collegamento ipertestuale" xfId="491" builtinId="8" hidden="1"/>
    <cellStyle name="Collegamento ipertestuale" xfId="493" builtinId="8" hidden="1"/>
    <cellStyle name="Collegamento ipertestuale" xfId="495" builtinId="8" hidden="1"/>
    <cellStyle name="Collegamento ipertestuale" xfId="497" builtinId="8" hidden="1"/>
    <cellStyle name="Collegamento ipertestuale" xfId="499" builtinId="8" hidden="1"/>
    <cellStyle name="Collegamento ipertestuale" xfId="501" builtinId="8" hidden="1"/>
    <cellStyle name="Collegamento ipertestuale" xfId="503" builtinId="8" hidden="1"/>
    <cellStyle name="Collegamento ipertestuale" xfId="505" builtinId="8" hidden="1"/>
    <cellStyle name="Collegamento ipertestuale" xfId="507" builtinId="8" hidden="1"/>
    <cellStyle name="Collegamento ipertestuale" xfId="509" builtinId="8" hidden="1"/>
    <cellStyle name="Collegamento ipertestuale" xfId="511" builtinId="8" hidden="1"/>
    <cellStyle name="Collegamento ipertestuale" xfId="513" builtinId="8" hidden="1"/>
    <cellStyle name="Collegamento ipertestuale" xfId="515" builtinId="8" hidden="1"/>
    <cellStyle name="Collegamento ipertestuale" xfId="517" builtinId="8" hidden="1"/>
    <cellStyle name="Collegamento ipertestuale" xfId="519" builtinId="8" hidden="1"/>
    <cellStyle name="Collegamento ipertestuale" xfId="521" builtinId="8" hidden="1"/>
    <cellStyle name="Collegamento ipertestuale" xfId="523" builtinId="8" hidden="1"/>
    <cellStyle name="Collegamento ipertestuale" xfId="525" builtinId="8" hidden="1"/>
    <cellStyle name="Collegamento ipertestuale" xfId="527" builtinId="8" hidden="1"/>
    <cellStyle name="Collegamento ipertestuale" xfId="529" builtinId="8" hidden="1"/>
    <cellStyle name="Collegamento ipertestuale" xfId="531" builtinId="8" hidden="1"/>
    <cellStyle name="Collegamento ipertestuale" xfId="533" builtinId="8" hidden="1"/>
    <cellStyle name="Collegamento ipertestuale" xfId="535" builtinId="8" hidden="1"/>
    <cellStyle name="Collegamento ipertestuale" xfId="537" builtinId="8" hidden="1"/>
    <cellStyle name="Collegamento ipertestuale" xfId="539" builtinId="8" hidden="1"/>
    <cellStyle name="Collegamento ipertestuale" xfId="541" builtinId="8" hidden="1"/>
    <cellStyle name="Collegamento ipertestuale" xfId="543" builtinId="8" hidden="1"/>
    <cellStyle name="Collegamento ipertestuale" xfId="545" builtinId="8" hidden="1"/>
    <cellStyle name="Collegamento ipertestuale" xfId="547" builtinId="8" hidden="1"/>
    <cellStyle name="Collegamento ipertestuale" xfId="549" builtinId="8" hidden="1"/>
    <cellStyle name="Collegamento ipertestuale" xfId="551" builtinId="8" hidden="1"/>
    <cellStyle name="Collegamento ipertestuale" xfId="553" builtinId="8" hidden="1"/>
    <cellStyle name="Collegamento ipertestuale" xfId="555" builtinId="8" hidden="1"/>
    <cellStyle name="Collegamento ipertestuale" xfId="557" builtinId="8" hidden="1"/>
    <cellStyle name="Collegamento ipertestuale" xfId="559" builtinId="8" hidden="1"/>
    <cellStyle name="Collegamento ipertestuale" xfId="561" builtinId="8" hidden="1"/>
    <cellStyle name="Collegamento ipertestuale" xfId="563" builtinId="8" hidden="1"/>
    <cellStyle name="Collegamento ipertestuale" xfId="565" builtinId="8" hidden="1"/>
    <cellStyle name="Collegamento ipertestuale" xfId="567" builtinId="8" hidden="1"/>
    <cellStyle name="Collegamento ipertestuale" xfId="569" builtinId="8" hidden="1"/>
    <cellStyle name="Collegamento ipertestuale" xfId="571" builtinId="8" hidden="1"/>
    <cellStyle name="Collegamento ipertestuale" xfId="573" builtinId="8" hidden="1"/>
    <cellStyle name="Collegamento ipertestuale" xfId="575" builtinId="8" hidden="1"/>
    <cellStyle name="Collegamento ipertestuale" xfId="577" builtinId="8" hidden="1"/>
    <cellStyle name="Collegamento ipertestuale" xfId="579" builtinId="8" hidden="1"/>
    <cellStyle name="Collegamento ipertestuale" xfId="581" builtinId="8" hidden="1"/>
    <cellStyle name="Collegamento ipertestuale" xfId="583" builtinId="8" hidden="1"/>
    <cellStyle name="Collegamento ipertestuale" xfId="585" builtinId="8" hidden="1"/>
    <cellStyle name="Collegamento ipertestuale" xfId="587" builtinId="8" hidden="1"/>
    <cellStyle name="Collegamento ipertestuale" xfId="589" builtinId="8" hidden="1"/>
    <cellStyle name="Collegamento ipertestuale" xfId="591" builtinId="8" hidden="1"/>
    <cellStyle name="Collegamento ipertestuale" xfId="593" builtinId="8" hidden="1"/>
    <cellStyle name="Collegamento ipertestuale" xfId="595" builtinId="8" hidden="1"/>
    <cellStyle name="Collegamento ipertestuale" xfId="597" builtinId="8" hidden="1"/>
    <cellStyle name="Collegamento ipertestuale" xfId="599" builtinId="8" hidden="1"/>
    <cellStyle name="Collegamento ipertestuale" xfId="601" builtinId="8" hidden="1"/>
    <cellStyle name="Collegamento ipertestuale" xfId="603" builtinId="8" hidden="1"/>
    <cellStyle name="Collegamento ipertestuale" xfId="605" builtinId="8" hidden="1"/>
    <cellStyle name="Collegamento ipertestuale" xfId="607" builtinId="8" hidden="1"/>
    <cellStyle name="Collegamento ipertestuale" xfId="609" builtinId="8" hidden="1"/>
    <cellStyle name="Collegamento ipertestuale" xfId="611" builtinId="8" hidden="1"/>
    <cellStyle name="Collegamento ipertestuale" xfId="613" builtinId="8" hidden="1"/>
    <cellStyle name="Collegamento ipertestuale" xfId="615" builtinId="8" hidden="1"/>
    <cellStyle name="Collegamento ipertestuale" xfId="617" builtinId="8" hidden="1"/>
    <cellStyle name="Collegamento ipertestuale" xfId="619" builtinId="8" hidden="1"/>
    <cellStyle name="Collegamento ipertestuale" xfId="621" builtinId="8" hidden="1"/>
    <cellStyle name="Collegamento ipertestuale" xfId="623" builtinId="8" hidden="1"/>
    <cellStyle name="Collegamento ipertestuale" xfId="625" builtinId="8" hidden="1"/>
    <cellStyle name="Collegamento ipertestuale" xfId="627" builtinId="8" hidden="1"/>
    <cellStyle name="Collegamento ipertestuale" xfId="629" builtinId="8" hidden="1"/>
    <cellStyle name="Collegamento ipertestuale" xfId="631" builtinId="8" hidden="1"/>
    <cellStyle name="Collegamento ipertestuale" xfId="633" builtinId="8" hidden="1"/>
    <cellStyle name="Collegamento ipertestuale" xfId="635" builtinId="8" hidden="1"/>
    <cellStyle name="Collegamento ipertestuale" xfId="637" builtinId="8" hidden="1"/>
    <cellStyle name="Collegamento ipertestuale" xfId="639" builtinId="8" hidden="1"/>
    <cellStyle name="Collegamento ipertestuale" xfId="641" builtinId="8" hidden="1"/>
    <cellStyle name="Collegamento ipertestuale" xfId="643" builtinId="8" hidden="1"/>
    <cellStyle name="Collegamento ipertestuale" xfId="645" builtinId="8" hidden="1"/>
    <cellStyle name="Collegamento ipertestuale" xfId="647" builtinId="8" hidden="1"/>
    <cellStyle name="Collegamento ipertestuale" xfId="649" builtinId="8" hidden="1"/>
    <cellStyle name="Collegamento ipertestuale" xfId="651" builtinId="8" hidden="1"/>
    <cellStyle name="Collegamento ipertestuale" xfId="653" builtinId="8" hidden="1"/>
    <cellStyle name="Collegamento ipertestuale" xfId="655" builtinId="8" hidden="1"/>
    <cellStyle name="Collegamento ipertestuale" xfId="657" builtinId="8" hidden="1"/>
    <cellStyle name="Collegamento ipertestuale" xfId="659" builtinId="8" hidden="1"/>
    <cellStyle name="Collegamento ipertestuale" xfId="661" builtinId="8" hidden="1"/>
    <cellStyle name="Collegamento ipertestuale" xfId="663" builtinId="8" hidden="1"/>
    <cellStyle name="Collegamento ipertestuale" xfId="665" builtinId="8" hidden="1"/>
    <cellStyle name="Collegamento ipertestuale" xfId="667" builtinId="8" hidden="1"/>
    <cellStyle name="Collegamento ipertestuale" xfId="669" builtinId="8" hidden="1"/>
    <cellStyle name="Collegamento ipertestuale" xfId="671" builtinId="8" hidden="1"/>
    <cellStyle name="Collegamento ipertestuale" xfId="673" builtinId="8" hidden="1"/>
    <cellStyle name="Collegamento ipertestuale" xfId="675" builtinId="8" hidden="1"/>
    <cellStyle name="Collegamento ipertestuale" xfId="677" builtinId="8" hidden="1"/>
    <cellStyle name="Collegamento ipertestuale" xfId="679" builtinId="8" hidden="1"/>
    <cellStyle name="Collegamento ipertestuale" xfId="681" builtinId="8" hidden="1"/>
    <cellStyle name="Collegamento ipertestuale" xfId="683" builtinId="8" hidden="1"/>
    <cellStyle name="Collegamento ipertestuale" xfId="685" builtinId="8" hidden="1"/>
    <cellStyle name="Collegamento ipertestuale" xfId="687" builtinId="8" hidden="1"/>
    <cellStyle name="Collegamento ipertestuale" xfId="689" builtinId="8" hidden="1"/>
    <cellStyle name="Collegamento ipertestuale" xfId="691" builtinId="8" hidden="1"/>
    <cellStyle name="Collegamento ipertestuale" xfId="693" builtinId="8" hidden="1"/>
    <cellStyle name="Collegamento ipertestuale" xfId="695" builtinId="8" hidden="1"/>
    <cellStyle name="Collegamento ipertestuale" xfId="697" builtinId="8" hidden="1"/>
    <cellStyle name="Collegamento ipertestuale" xfId="699" builtinId="8" hidden="1"/>
    <cellStyle name="Collegamento ipertestuale" xfId="701" builtinId="8" hidden="1"/>
    <cellStyle name="Collegamento ipertestuale" xfId="703" builtinId="8" hidden="1"/>
    <cellStyle name="Collegamento ipertestuale" xfId="705" builtinId="8" hidden="1"/>
    <cellStyle name="Collegamento ipertestuale" xfId="707" builtinId="8" hidden="1"/>
    <cellStyle name="Collegamento ipertestuale" xfId="709" builtinId="8" hidden="1"/>
    <cellStyle name="Collegamento ipertestuale" xfId="711" builtinId="8" hidden="1"/>
    <cellStyle name="Collegamento ipertestuale" xfId="713" builtinId="8" hidden="1"/>
    <cellStyle name="Collegamento ipertestuale" xfId="715" builtinId="8" hidden="1"/>
    <cellStyle name="Collegamento ipertestuale" xfId="717" builtinId="8" hidden="1"/>
    <cellStyle name="Collegamento ipertestuale" xfId="719" builtinId="8" hidden="1"/>
    <cellStyle name="Collegamento ipertestuale" xfId="721" builtinId="8" hidden="1"/>
    <cellStyle name="Collegamento ipertestuale" xfId="723" builtinId="8" hidden="1"/>
    <cellStyle name="Collegamento ipertestuale" xfId="725" builtinId="8" hidden="1"/>
    <cellStyle name="Collegamento ipertestuale" xfId="727" builtinId="8" hidden="1"/>
    <cellStyle name="Collegamento ipertestuale" xfId="729" builtinId="8" hidden="1"/>
    <cellStyle name="Collegamento ipertestuale" xfId="731" builtinId="8" hidden="1"/>
    <cellStyle name="Collegamento ipertestuale" xfId="733" builtinId="8" hidden="1"/>
    <cellStyle name="Collegamento ipertestuale visitato" xfId="30" builtinId="9" hidden="1"/>
    <cellStyle name="Collegamento ipertestuale visitato" xfId="32" builtinId="9" hidden="1"/>
    <cellStyle name="Collegamento ipertestuale visitato" xfId="34" builtinId="9" hidden="1"/>
    <cellStyle name="Collegamento ipertestuale visitato" xfId="36" builtinId="9" hidden="1"/>
    <cellStyle name="Collegamento ipertestuale visitato" xfId="38" builtinId="9" hidden="1"/>
    <cellStyle name="Collegamento ipertestuale visitato" xfId="40" builtinId="9" hidden="1"/>
    <cellStyle name="Collegamento ipertestuale visitato" xfId="42" builtinId="9" hidden="1"/>
    <cellStyle name="Collegamento ipertestuale visitato" xfId="44" builtinId="9" hidden="1"/>
    <cellStyle name="Collegamento ipertestuale visitato" xfId="46" builtinId="9" hidden="1"/>
    <cellStyle name="Collegamento ipertestuale visitato" xfId="48" builtinId="9" hidden="1"/>
    <cellStyle name="Collegamento ipertestuale visitato" xfId="50" builtinId="9" hidden="1"/>
    <cellStyle name="Collegamento ipertestuale visitato" xfId="52" builtinId="9" hidden="1"/>
    <cellStyle name="Collegamento ipertestuale visitato" xfId="54" builtinId="9" hidden="1"/>
    <cellStyle name="Collegamento ipertestuale visitato" xfId="56" builtinId="9" hidden="1"/>
    <cellStyle name="Collegamento ipertestuale visitato" xfId="58" builtinId="9" hidden="1"/>
    <cellStyle name="Collegamento ipertestuale visitato" xfId="60" builtinId="9" hidden="1"/>
    <cellStyle name="Collegamento ipertestuale visitato" xfId="62" builtinId="9" hidden="1"/>
    <cellStyle name="Collegamento ipertestuale visitato" xfId="64" builtinId="9" hidden="1"/>
    <cellStyle name="Collegamento ipertestuale visitato" xfId="66" builtinId="9" hidden="1"/>
    <cellStyle name="Collegamento ipertestuale visitato" xfId="68" builtinId="9" hidden="1"/>
    <cellStyle name="Collegamento ipertestuale visitato" xfId="70" builtinId="9" hidden="1"/>
    <cellStyle name="Collegamento ipertestuale visitato" xfId="72" builtinId="9" hidden="1"/>
    <cellStyle name="Collegamento ipertestuale visitato" xfId="74" builtinId="9" hidden="1"/>
    <cellStyle name="Collegamento ipertestuale visitato" xfId="76" builtinId="9" hidden="1"/>
    <cellStyle name="Collegamento ipertestuale visitato" xfId="78" builtinId="9" hidden="1"/>
    <cellStyle name="Collegamento ipertestuale visitato" xfId="80" builtinId="9" hidden="1"/>
    <cellStyle name="Collegamento ipertestuale visitato" xfId="82" builtinId="9" hidden="1"/>
    <cellStyle name="Collegamento ipertestuale visitato" xfId="84" builtinId="9" hidden="1"/>
    <cellStyle name="Collegamento ipertestuale visitato" xfId="86" builtinId="9" hidden="1"/>
    <cellStyle name="Collegamento ipertestuale visitato" xfId="88" builtinId="9" hidden="1"/>
    <cellStyle name="Collegamento ipertestuale visitato" xfId="90" builtinId="9" hidden="1"/>
    <cellStyle name="Collegamento ipertestuale visitato" xfId="92" builtinId="9" hidden="1"/>
    <cellStyle name="Collegamento ipertestuale visitato" xfId="94" builtinId="9" hidden="1"/>
    <cellStyle name="Collegamento ipertestuale visitato" xfId="96" builtinId="9" hidden="1"/>
    <cellStyle name="Collegamento ipertestuale visitato" xfId="98" builtinId="9" hidden="1"/>
    <cellStyle name="Collegamento ipertestuale visitato" xfId="100" builtinId="9" hidden="1"/>
    <cellStyle name="Collegamento ipertestuale visitato" xfId="102" builtinId="9" hidden="1"/>
    <cellStyle name="Collegamento ipertestuale visitato" xfId="104" builtinId="9" hidden="1"/>
    <cellStyle name="Collegamento ipertestuale visitato" xfId="106" builtinId="9" hidden="1"/>
    <cellStyle name="Collegamento ipertestuale visitato" xfId="108" builtinId="9" hidden="1"/>
    <cellStyle name="Collegamento ipertestuale visitato" xfId="110" builtinId="9" hidden="1"/>
    <cellStyle name="Collegamento ipertestuale visitato" xfId="112" builtinId="9" hidden="1"/>
    <cellStyle name="Collegamento ipertestuale visitato" xfId="114" builtinId="9" hidden="1"/>
    <cellStyle name="Collegamento ipertestuale visitato" xfId="116" builtinId="9" hidden="1"/>
    <cellStyle name="Collegamento ipertestuale visitato" xfId="118" builtinId="9" hidden="1"/>
    <cellStyle name="Collegamento ipertestuale visitato" xfId="120" builtinId="9" hidden="1"/>
    <cellStyle name="Collegamento ipertestuale visitato" xfId="122" builtinId="9" hidden="1"/>
    <cellStyle name="Collegamento ipertestuale visitato" xfId="124" builtinId="9" hidden="1"/>
    <cellStyle name="Collegamento ipertestuale visitato" xfId="126" builtinId="9" hidden="1"/>
    <cellStyle name="Collegamento ipertestuale visitato" xfId="128" builtinId="9" hidden="1"/>
    <cellStyle name="Collegamento ipertestuale visitato" xfId="130" builtinId="9" hidden="1"/>
    <cellStyle name="Collegamento ipertestuale visitato" xfId="132" builtinId="9" hidden="1"/>
    <cellStyle name="Collegamento ipertestuale visitato" xfId="134" builtinId="9" hidden="1"/>
    <cellStyle name="Collegamento ipertestuale visitato" xfId="136" builtinId="9" hidden="1"/>
    <cellStyle name="Collegamento ipertestuale visitato" xfId="138" builtinId="9" hidden="1"/>
    <cellStyle name="Collegamento ipertestuale visitato" xfId="140" builtinId="9" hidden="1"/>
    <cellStyle name="Collegamento ipertestuale visitato" xfId="142" builtinId="9" hidden="1"/>
    <cellStyle name="Collegamento ipertestuale visitato" xfId="144" builtinId="9" hidden="1"/>
    <cellStyle name="Collegamento ipertestuale visitato" xfId="146" builtinId="9" hidden="1"/>
    <cellStyle name="Collegamento ipertestuale visitato" xfId="148" builtinId="9" hidden="1"/>
    <cellStyle name="Collegamento ipertestuale visitato" xfId="150" builtinId="9" hidden="1"/>
    <cellStyle name="Collegamento ipertestuale visitato" xfId="152" builtinId="9" hidden="1"/>
    <cellStyle name="Collegamento ipertestuale visitato" xfId="154" builtinId="9" hidden="1"/>
    <cellStyle name="Collegamento ipertestuale visitato" xfId="156" builtinId="9" hidden="1"/>
    <cellStyle name="Collegamento ipertestuale visitato" xfId="158" builtinId="9" hidden="1"/>
    <cellStyle name="Collegamento ipertestuale visitato" xfId="160" builtinId="9" hidden="1"/>
    <cellStyle name="Collegamento ipertestuale visitato" xfId="162" builtinId="9" hidden="1"/>
    <cellStyle name="Collegamento ipertestuale visitato" xfId="164" builtinId="9" hidden="1"/>
    <cellStyle name="Collegamento ipertestuale visitato" xfId="166" builtinId="9" hidden="1"/>
    <cellStyle name="Collegamento ipertestuale visitato" xfId="168" builtinId="9" hidden="1"/>
    <cellStyle name="Collegamento ipertestuale visitato" xfId="170" builtinId="9" hidden="1"/>
    <cellStyle name="Collegamento ipertestuale visitato" xfId="172" builtinId="9" hidden="1"/>
    <cellStyle name="Collegamento ipertestuale visitato" xfId="174" builtinId="9" hidden="1"/>
    <cellStyle name="Collegamento ipertestuale visitato" xfId="176" builtinId="9" hidden="1"/>
    <cellStyle name="Collegamento ipertestuale visitato" xfId="178" builtinId="9" hidden="1"/>
    <cellStyle name="Collegamento ipertestuale visitato" xfId="180" builtinId="9" hidden="1"/>
    <cellStyle name="Collegamento ipertestuale visitato" xfId="182" builtinId="9" hidden="1"/>
    <cellStyle name="Collegamento ipertestuale visitato" xfId="184" builtinId="9" hidden="1"/>
    <cellStyle name="Collegamento ipertestuale visitato" xfId="186" builtinId="9" hidden="1"/>
    <cellStyle name="Collegamento ipertestuale visitato" xfId="188" builtinId="9" hidden="1"/>
    <cellStyle name="Collegamento ipertestuale visitato" xfId="190" builtinId="9" hidden="1"/>
    <cellStyle name="Collegamento ipertestuale visitato" xfId="192" builtinId="9" hidden="1"/>
    <cellStyle name="Collegamento ipertestuale visitato" xfId="194" builtinId="9" hidden="1"/>
    <cellStyle name="Collegamento ipertestuale visitato" xfId="196" builtinId="9" hidden="1"/>
    <cellStyle name="Collegamento ipertestuale visitato" xfId="198" builtinId="9" hidden="1"/>
    <cellStyle name="Collegamento ipertestuale visitato" xfId="200" builtinId="9" hidden="1"/>
    <cellStyle name="Collegamento ipertestuale visitato" xfId="202" builtinId="9" hidden="1"/>
    <cellStyle name="Collegamento ipertestuale visitato" xfId="204" builtinId="9" hidden="1"/>
    <cellStyle name="Collegamento ipertestuale visitato" xfId="206" builtinId="9" hidden="1"/>
    <cellStyle name="Collegamento ipertestuale visitato" xfId="208" builtinId="9" hidden="1"/>
    <cellStyle name="Collegamento ipertestuale visitato" xfId="210" builtinId="9" hidden="1"/>
    <cellStyle name="Collegamento ipertestuale visitato" xfId="212" builtinId="9" hidden="1"/>
    <cellStyle name="Collegamento ipertestuale visitato" xfId="214" builtinId="9" hidden="1"/>
    <cellStyle name="Collegamento ipertestuale visitato" xfId="216" builtinId="9" hidden="1"/>
    <cellStyle name="Collegamento ipertestuale visitato" xfId="218" builtinId="9" hidden="1"/>
    <cellStyle name="Collegamento ipertestuale visitato" xfId="220" builtinId="9" hidden="1"/>
    <cellStyle name="Collegamento ipertestuale visitato" xfId="222" builtinId="9" hidden="1"/>
    <cellStyle name="Collegamento ipertestuale visitato" xfId="224" builtinId="9" hidden="1"/>
    <cellStyle name="Collegamento ipertestuale visitato" xfId="226" builtinId="9" hidden="1"/>
    <cellStyle name="Collegamento ipertestuale visitato" xfId="228" builtinId="9" hidden="1"/>
    <cellStyle name="Collegamento ipertestuale visitato" xfId="230" builtinId="9" hidden="1"/>
    <cellStyle name="Collegamento ipertestuale visitato" xfId="232" builtinId="9" hidden="1"/>
    <cellStyle name="Collegamento ipertestuale visitato" xfId="234" builtinId="9" hidden="1"/>
    <cellStyle name="Collegamento ipertestuale visitato" xfId="236" builtinId="9" hidden="1"/>
    <cellStyle name="Collegamento ipertestuale visitato" xfId="238" builtinId="9" hidden="1"/>
    <cellStyle name="Collegamento ipertestuale visitato" xfId="240" builtinId="9" hidden="1"/>
    <cellStyle name="Collegamento ipertestuale visitato" xfId="242" builtinId="9" hidden="1"/>
    <cellStyle name="Collegamento ipertestuale visitato" xfId="244" builtinId="9" hidden="1"/>
    <cellStyle name="Collegamento ipertestuale visitato" xfId="246" builtinId="9" hidden="1"/>
    <cellStyle name="Collegamento ipertestuale visitato" xfId="248" builtinId="9" hidden="1"/>
    <cellStyle name="Collegamento ipertestuale visitato" xfId="250" builtinId="9" hidden="1"/>
    <cellStyle name="Collegamento ipertestuale visitato" xfId="252" builtinId="9" hidden="1"/>
    <cellStyle name="Collegamento ipertestuale visitato" xfId="254" builtinId="9" hidden="1"/>
    <cellStyle name="Collegamento ipertestuale visitato" xfId="256" builtinId="9" hidden="1"/>
    <cellStyle name="Collegamento ipertestuale visitato" xfId="258" builtinId="9" hidden="1"/>
    <cellStyle name="Collegamento ipertestuale visitato" xfId="260" builtinId="9" hidden="1"/>
    <cellStyle name="Collegamento ipertestuale visitato" xfId="262" builtinId="9" hidden="1"/>
    <cellStyle name="Collegamento ipertestuale visitato" xfId="264" builtinId="9" hidden="1"/>
    <cellStyle name="Collegamento ipertestuale visitato" xfId="266" builtinId="9" hidden="1"/>
    <cellStyle name="Collegamento ipertestuale visitato" xfId="268" builtinId="9" hidden="1"/>
    <cellStyle name="Collegamento ipertestuale visitato" xfId="270" builtinId="9" hidden="1"/>
    <cellStyle name="Collegamento ipertestuale visitato" xfId="272" builtinId="9" hidden="1"/>
    <cellStyle name="Collegamento ipertestuale visitato" xfId="274" builtinId="9" hidden="1"/>
    <cellStyle name="Collegamento ipertestuale visitato" xfId="276" builtinId="9" hidden="1"/>
    <cellStyle name="Collegamento ipertestuale visitato" xfId="278" builtinId="9" hidden="1"/>
    <cellStyle name="Collegamento ipertestuale visitato" xfId="280" builtinId="9" hidden="1"/>
    <cellStyle name="Collegamento ipertestuale visitato" xfId="282" builtinId="9" hidden="1"/>
    <cellStyle name="Collegamento ipertestuale visitato" xfId="284" builtinId="9" hidden="1"/>
    <cellStyle name="Collegamento ipertestuale visitato" xfId="286" builtinId="9" hidden="1"/>
    <cellStyle name="Collegamento ipertestuale visitato" xfId="288" builtinId="9" hidden="1"/>
    <cellStyle name="Collegamento ipertestuale visitato" xfId="290" builtinId="9" hidden="1"/>
    <cellStyle name="Collegamento ipertestuale visitato" xfId="292" builtinId="9" hidden="1"/>
    <cellStyle name="Collegamento ipertestuale visitato" xfId="294" builtinId="9" hidden="1"/>
    <cellStyle name="Collegamento ipertestuale visitato" xfId="296" builtinId="9" hidden="1"/>
    <cellStyle name="Collegamento ipertestuale visitato" xfId="298" builtinId="9" hidden="1"/>
    <cellStyle name="Collegamento ipertestuale visitato" xfId="300" builtinId="9" hidden="1"/>
    <cellStyle name="Collegamento ipertestuale visitato" xfId="302" builtinId="9" hidden="1"/>
    <cellStyle name="Collegamento ipertestuale visitato" xfId="304" builtinId="9" hidden="1"/>
    <cellStyle name="Collegamento ipertestuale visitato" xfId="306" builtinId="9" hidden="1"/>
    <cellStyle name="Collegamento ipertestuale visitato" xfId="308" builtinId="9" hidden="1"/>
    <cellStyle name="Collegamento ipertestuale visitato" xfId="310" builtinId="9" hidden="1"/>
    <cellStyle name="Collegamento ipertestuale visitato" xfId="312" builtinId="9" hidden="1"/>
    <cellStyle name="Collegamento ipertestuale visitato" xfId="314" builtinId="9" hidden="1"/>
    <cellStyle name="Collegamento ipertestuale visitato" xfId="316" builtinId="9" hidden="1"/>
    <cellStyle name="Collegamento ipertestuale visitato" xfId="318" builtinId="9" hidden="1"/>
    <cellStyle name="Collegamento ipertestuale visitato" xfId="320" builtinId="9" hidden="1"/>
    <cellStyle name="Collegamento ipertestuale visitato" xfId="322" builtinId="9" hidden="1"/>
    <cellStyle name="Collegamento ipertestuale visitato" xfId="324" builtinId="9" hidden="1"/>
    <cellStyle name="Collegamento ipertestuale visitato" xfId="326" builtinId="9" hidden="1"/>
    <cellStyle name="Collegamento ipertestuale visitato" xfId="328" builtinId="9" hidden="1"/>
    <cellStyle name="Collegamento ipertestuale visitato" xfId="330" builtinId="9" hidden="1"/>
    <cellStyle name="Collegamento ipertestuale visitato" xfId="332" builtinId="9" hidden="1"/>
    <cellStyle name="Collegamento ipertestuale visitato" xfId="334" builtinId="9" hidden="1"/>
    <cellStyle name="Collegamento ipertestuale visitato" xfId="336" builtinId="9" hidden="1"/>
    <cellStyle name="Collegamento ipertestuale visitato" xfId="338" builtinId="9" hidden="1"/>
    <cellStyle name="Collegamento ipertestuale visitato" xfId="340" builtinId="9" hidden="1"/>
    <cellStyle name="Collegamento ipertestuale visitato" xfId="342" builtinId="9" hidden="1"/>
    <cellStyle name="Collegamento ipertestuale visitato" xfId="344" builtinId="9" hidden="1"/>
    <cellStyle name="Collegamento ipertestuale visitato" xfId="346" builtinId="9" hidden="1"/>
    <cellStyle name="Collegamento ipertestuale visitato" xfId="348" builtinId="9" hidden="1"/>
    <cellStyle name="Collegamento ipertestuale visitato" xfId="350" builtinId="9" hidden="1"/>
    <cellStyle name="Collegamento ipertestuale visitato" xfId="352" builtinId="9" hidden="1"/>
    <cellStyle name="Collegamento ipertestuale visitato" xfId="354" builtinId="9" hidden="1"/>
    <cellStyle name="Collegamento ipertestuale visitato" xfId="356" builtinId="9" hidden="1"/>
    <cellStyle name="Collegamento ipertestuale visitato" xfId="358" builtinId="9" hidden="1"/>
    <cellStyle name="Collegamento ipertestuale visitato" xfId="360" builtinId="9" hidden="1"/>
    <cellStyle name="Collegamento ipertestuale visitato" xfId="362" builtinId="9" hidden="1"/>
    <cellStyle name="Collegamento ipertestuale visitato" xfId="364" builtinId="9" hidden="1"/>
    <cellStyle name="Collegamento ipertestuale visitato" xfId="366" builtinId="9" hidden="1"/>
    <cellStyle name="Collegamento ipertestuale visitato" xfId="368" builtinId="9" hidden="1"/>
    <cellStyle name="Collegamento ipertestuale visitato" xfId="370" builtinId="9" hidden="1"/>
    <cellStyle name="Collegamento ipertestuale visitato" xfId="372" builtinId="9" hidden="1"/>
    <cellStyle name="Collegamento ipertestuale visitato" xfId="374" builtinId="9" hidden="1"/>
    <cellStyle name="Collegamento ipertestuale visitato" xfId="376" builtinId="9" hidden="1"/>
    <cellStyle name="Collegamento ipertestuale visitato" xfId="378" builtinId="9" hidden="1"/>
    <cellStyle name="Collegamento ipertestuale visitato" xfId="380" builtinId="9" hidden="1"/>
    <cellStyle name="Collegamento ipertestuale visitato" xfId="382" builtinId="9" hidden="1"/>
    <cellStyle name="Collegamento ipertestuale visitato" xfId="384" builtinId="9" hidden="1"/>
    <cellStyle name="Collegamento ipertestuale visitato" xfId="386" builtinId="9" hidden="1"/>
    <cellStyle name="Collegamento ipertestuale visitato" xfId="388" builtinId="9" hidden="1"/>
    <cellStyle name="Collegamento ipertestuale visitato" xfId="390" builtinId="9" hidden="1"/>
    <cellStyle name="Collegamento ipertestuale visitato" xfId="392" builtinId="9" hidden="1"/>
    <cellStyle name="Collegamento ipertestuale visitato" xfId="394" builtinId="9" hidden="1"/>
    <cellStyle name="Collegamento ipertestuale visitato" xfId="396" builtinId="9" hidden="1"/>
    <cellStyle name="Collegamento ipertestuale visitato" xfId="398" builtinId="9" hidden="1"/>
    <cellStyle name="Collegamento ipertestuale visitato" xfId="400" builtinId="9" hidden="1"/>
    <cellStyle name="Collegamento ipertestuale visitato" xfId="402" builtinId="9" hidden="1"/>
    <cellStyle name="Collegamento ipertestuale visitato" xfId="404" builtinId="9" hidden="1"/>
    <cellStyle name="Collegamento ipertestuale visitato" xfId="406" builtinId="9" hidden="1"/>
    <cellStyle name="Collegamento ipertestuale visitato" xfId="408" builtinId="9" hidden="1"/>
    <cellStyle name="Collegamento ipertestuale visitato" xfId="410" builtinId="9" hidden="1"/>
    <cellStyle name="Collegamento ipertestuale visitato" xfId="412" builtinId="9" hidden="1"/>
    <cellStyle name="Collegamento ipertestuale visitato" xfId="414" builtinId="9" hidden="1"/>
    <cellStyle name="Collegamento ipertestuale visitato" xfId="416" builtinId="9" hidden="1"/>
    <cellStyle name="Collegamento ipertestuale visitato" xfId="418" builtinId="9" hidden="1"/>
    <cellStyle name="Collegamento ipertestuale visitato" xfId="420" builtinId="9" hidden="1"/>
    <cellStyle name="Collegamento ipertestuale visitato" xfId="422" builtinId="9" hidden="1"/>
    <cellStyle name="Collegamento ipertestuale visitato" xfId="424" builtinId="9" hidden="1"/>
    <cellStyle name="Collegamento ipertestuale visitato" xfId="426" builtinId="9" hidden="1"/>
    <cellStyle name="Collegamento ipertestuale visitato" xfId="428" builtinId="9" hidden="1"/>
    <cellStyle name="Collegamento ipertestuale visitato" xfId="430" builtinId="9" hidden="1"/>
    <cellStyle name="Collegamento ipertestuale visitato" xfId="432" builtinId="9" hidden="1"/>
    <cellStyle name="Collegamento ipertestuale visitato" xfId="434" builtinId="9" hidden="1"/>
    <cellStyle name="Collegamento ipertestuale visitato" xfId="436" builtinId="9" hidden="1"/>
    <cellStyle name="Collegamento ipertestuale visitato" xfId="438" builtinId="9" hidden="1"/>
    <cellStyle name="Collegamento ipertestuale visitato" xfId="440" builtinId="9" hidden="1"/>
    <cellStyle name="Collegamento ipertestuale visitato" xfId="442" builtinId="9" hidden="1"/>
    <cellStyle name="Collegamento ipertestuale visitato" xfId="444" builtinId="9" hidden="1"/>
    <cellStyle name="Collegamento ipertestuale visitato" xfId="446" builtinId="9" hidden="1"/>
    <cellStyle name="Collegamento ipertestuale visitato" xfId="448" builtinId="9" hidden="1"/>
    <cellStyle name="Collegamento ipertestuale visitato" xfId="450" builtinId="9" hidden="1"/>
    <cellStyle name="Collegamento ipertestuale visitato" xfId="452" builtinId="9" hidden="1"/>
    <cellStyle name="Collegamento ipertestuale visitato" xfId="454" builtinId="9" hidden="1"/>
    <cellStyle name="Collegamento ipertestuale visitato" xfId="456" builtinId="9" hidden="1"/>
    <cellStyle name="Collegamento ipertestuale visitato" xfId="458" builtinId="9" hidden="1"/>
    <cellStyle name="Collegamento ipertestuale visitato" xfId="460" builtinId="9" hidden="1"/>
    <cellStyle name="Collegamento ipertestuale visitato" xfId="462" builtinId="9" hidden="1"/>
    <cellStyle name="Collegamento ipertestuale visitato" xfId="464" builtinId="9" hidden="1"/>
    <cellStyle name="Collegamento ipertestuale visitato" xfId="466" builtinId="9" hidden="1"/>
    <cellStyle name="Collegamento ipertestuale visitato" xfId="468" builtinId="9" hidden="1"/>
    <cellStyle name="Collegamento ipertestuale visitato" xfId="470" builtinId="9" hidden="1"/>
    <cellStyle name="Collegamento ipertestuale visitato" xfId="472" builtinId="9" hidden="1"/>
    <cellStyle name="Collegamento ipertestuale visitato" xfId="474" builtinId="9" hidden="1"/>
    <cellStyle name="Collegamento ipertestuale visitato" xfId="476" builtinId="9" hidden="1"/>
    <cellStyle name="Collegamento ipertestuale visitato" xfId="478" builtinId="9" hidden="1"/>
    <cellStyle name="Collegamento ipertestuale visitato" xfId="480" builtinId="9" hidden="1"/>
    <cellStyle name="Collegamento ipertestuale visitato" xfId="482" builtinId="9" hidden="1"/>
    <cellStyle name="Collegamento ipertestuale visitato" xfId="484" builtinId="9" hidden="1"/>
    <cellStyle name="Collegamento ipertestuale visitato" xfId="486" builtinId="9" hidden="1"/>
    <cellStyle name="Collegamento ipertestuale visitato" xfId="488" builtinId="9" hidden="1"/>
    <cellStyle name="Collegamento ipertestuale visitato" xfId="490" builtinId="9" hidden="1"/>
    <cellStyle name="Collegamento ipertestuale visitato" xfId="492" builtinId="9" hidden="1"/>
    <cellStyle name="Collegamento ipertestuale visitato" xfId="494" builtinId="9" hidden="1"/>
    <cellStyle name="Collegamento ipertestuale visitato" xfId="496" builtinId="9" hidden="1"/>
    <cellStyle name="Collegamento ipertestuale visitato" xfId="498" builtinId="9" hidden="1"/>
    <cellStyle name="Collegamento ipertestuale visitato" xfId="500" builtinId="9" hidden="1"/>
    <cellStyle name="Collegamento ipertestuale visitato" xfId="502" builtinId="9" hidden="1"/>
    <cellStyle name="Collegamento ipertestuale visitato" xfId="504" builtinId="9" hidden="1"/>
    <cellStyle name="Collegamento ipertestuale visitato" xfId="506" builtinId="9" hidden="1"/>
    <cellStyle name="Collegamento ipertestuale visitato" xfId="508" builtinId="9" hidden="1"/>
    <cellStyle name="Collegamento ipertestuale visitato" xfId="510" builtinId="9" hidden="1"/>
    <cellStyle name="Collegamento ipertestuale visitato" xfId="512" builtinId="9" hidden="1"/>
    <cellStyle name="Collegamento ipertestuale visitato" xfId="514" builtinId="9" hidden="1"/>
    <cellStyle name="Collegamento ipertestuale visitato" xfId="516" builtinId="9" hidden="1"/>
    <cellStyle name="Collegamento ipertestuale visitato" xfId="518" builtinId="9" hidden="1"/>
    <cellStyle name="Collegamento ipertestuale visitato" xfId="520" builtinId="9" hidden="1"/>
    <cellStyle name="Collegamento ipertestuale visitato" xfId="522" builtinId="9" hidden="1"/>
    <cellStyle name="Collegamento ipertestuale visitato" xfId="524" builtinId="9" hidden="1"/>
    <cellStyle name="Collegamento ipertestuale visitato" xfId="526" builtinId="9" hidden="1"/>
    <cellStyle name="Collegamento ipertestuale visitato" xfId="528" builtinId="9" hidden="1"/>
    <cellStyle name="Collegamento ipertestuale visitato" xfId="530" builtinId="9" hidden="1"/>
    <cellStyle name="Collegamento ipertestuale visitato" xfId="532" builtinId="9" hidden="1"/>
    <cellStyle name="Collegamento ipertestuale visitato" xfId="534" builtinId="9" hidden="1"/>
    <cellStyle name="Collegamento ipertestuale visitato" xfId="536" builtinId="9" hidden="1"/>
    <cellStyle name="Collegamento ipertestuale visitato" xfId="538" builtinId="9" hidden="1"/>
    <cellStyle name="Collegamento ipertestuale visitato" xfId="540" builtinId="9" hidden="1"/>
    <cellStyle name="Collegamento ipertestuale visitato" xfId="542" builtinId="9" hidden="1"/>
    <cellStyle name="Collegamento ipertestuale visitato" xfId="544" builtinId="9" hidden="1"/>
    <cellStyle name="Collegamento ipertestuale visitato" xfId="546" builtinId="9" hidden="1"/>
    <cellStyle name="Collegamento ipertestuale visitato" xfId="548" builtinId="9" hidden="1"/>
    <cellStyle name="Collegamento ipertestuale visitato" xfId="550" builtinId="9" hidden="1"/>
    <cellStyle name="Collegamento ipertestuale visitato" xfId="552" builtinId="9" hidden="1"/>
    <cellStyle name="Collegamento ipertestuale visitato" xfId="554" builtinId="9" hidden="1"/>
    <cellStyle name="Collegamento ipertestuale visitato" xfId="556" builtinId="9" hidden="1"/>
    <cellStyle name="Collegamento ipertestuale visitato" xfId="558" builtinId="9" hidden="1"/>
    <cellStyle name="Collegamento ipertestuale visitato" xfId="560" builtinId="9" hidden="1"/>
    <cellStyle name="Collegamento ipertestuale visitato" xfId="562" builtinId="9" hidden="1"/>
    <cellStyle name="Collegamento ipertestuale visitato" xfId="564" builtinId="9" hidden="1"/>
    <cellStyle name="Collegamento ipertestuale visitato" xfId="566" builtinId="9" hidden="1"/>
    <cellStyle name="Collegamento ipertestuale visitato" xfId="568" builtinId="9" hidden="1"/>
    <cellStyle name="Collegamento ipertestuale visitato" xfId="570" builtinId="9" hidden="1"/>
    <cellStyle name="Collegamento ipertestuale visitato" xfId="572" builtinId="9" hidden="1"/>
    <cellStyle name="Collegamento ipertestuale visitato" xfId="574" builtinId="9" hidden="1"/>
    <cellStyle name="Collegamento ipertestuale visitato" xfId="576" builtinId="9" hidden="1"/>
    <cellStyle name="Collegamento ipertestuale visitato" xfId="578" builtinId="9" hidden="1"/>
    <cellStyle name="Collegamento ipertestuale visitato" xfId="580" builtinId="9" hidden="1"/>
    <cellStyle name="Collegamento ipertestuale visitato" xfId="582" builtinId="9" hidden="1"/>
    <cellStyle name="Collegamento ipertestuale visitato" xfId="584" builtinId="9" hidden="1"/>
    <cellStyle name="Collegamento ipertestuale visitato" xfId="586" builtinId="9" hidden="1"/>
    <cellStyle name="Collegamento ipertestuale visitato" xfId="588" builtinId="9" hidden="1"/>
    <cellStyle name="Collegamento ipertestuale visitato" xfId="590" builtinId="9" hidden="1"/>
    <cellStyle name="Collegamento ipertestuale visitato" xfId="592" builtinId="9" hidden="1"/>
    <cellStyle name="Collegamento ipertestuale visitato" xfId="594" builtinId="9" hidden="1"/>
    <cellStyle name="Collegamento ipertestuale visitato" xfId="596" builtinId="9" hidden="1"/>
    <cellStyle name="Collegamento ipertestuale visitato" xfId="598" builtinId="9" hidden="1"/>
    <cellStyle name="Collegamento ipertestuale visitato" xfId="600" builtinId="9" hidden="1"/>
    <cellStyle name="Collegamento ipertestuale visitato" xfId="602" builtinId="9" hidden="1"/>
    <cellStyle name="Collegamento ipertestuale visitato" xfId="604" builtinId="9" hidden="1"/>
    <cellStyle name="Collegamento ipertestuale visitato" xfId="606" builtinId="9" hidden="1"/>
    <cellStyle name="Collegamento ipertestuale visitato" xfId="608" builtinId="9" hidden="1"/>
    <cellStyle name="Collegamento ipertestuale visitato" xfId="610" builtinId="9" hidden="1"/>
    <cellStyle name="Collegamento ipertestuale visitato" xfId="612" builtinId="9" hidden="1"/>
    <cellStyle name="Collegamento ipertestuale visitato" xfId="614" builtinId="9" hidden="1"/>
    <cellStyle name="Collegamento ipertestuale visitato" xfId="616" builtinId="9" hidden="1"/>
    <cellStyle name="Collegamento ipertestuale visitato" xfId="618" builtinId="9" hidden="1"/>
    <cellStyle name="Collegamento ipertestuale visitato" xfId="620" builtinId="9" hidden="1"/>
    <cellStyle name="Collegamento ipertestuale visitato" xfId="622" builtinId="9" hidden="1"/>
    <cellStyle name="Collegamento ipertestuale visitato" xfId="624" builtinId="9" hidden="1"/>
    <cellStyle name="Collegamento ipertestuale visitato" xfId="626" builtinId="9" hidden="1"/>
    <cellStyle name="Collegamento ipertestuale visitato" xfId="628" builtinId="9" hidden="1"/>
    <cellStyle name="Collegamento ipertestuale visitato" xfId="630" builtinId="9" hidden="1"/>
    <cellStyle name="Collegamento ipertestuale visitato" xfId="632" builtinId="9" hidden="1"/>
    <cellStyle name="Collegamento ipertestuale visitato" xfId="634" builtinId="9" hidden="1"/>
    <cellStyle name="Collegamento ipertestuale visitato" xfId="636" builtinId="9" hidden="1"/>
    <cellStyle name="Collegamento ipertestuale visitato" xfId="638" builtinId="9" hidden="1"/>
    <cellStyle name="Collegamento ipertestuale visitato" xfId="640" builtinId="9" hidden="1"/>
    <cellStyle name="Collegamento ipertestuale visitato" xfId="642" builtinId="9" hidden="1"/>
    <cellStyle name="Collegamento ipertestuale visitato" xfId="644" builtinId="9" hidden="1"/>
    <cellStyle name="Collegamento ipertestuale visitato" xfId="646" builtinId="9" hidden="1"/>
    <cellStyle name="Collegamento ipertestuale visitato" xfId="648" builtinId="9" hidden="1"/>
    <cellStyle name="Collegamento ipertestuale visitato" xfId="650" builtinId="9" hidden="1"/>
    <cellStyle name="Collegamento ipertestuale visitato" xfId="652" builtinId="9" hidden="1"/>
    <cellStyle name="Collegamento ipertestuale visitato" xfId="654" builtinId="9" hidden="1"/>
    <cellStyle name="Collegamento ipertestuale visitato" xfId="656" builtinId="9" hidden="1"/>
    <cellStyle name="Collegamento ipertestuale visitato" xfId="658" builtinId="9" hidden="1"/>
    <cellStyle name="Collegamento ipertestuale visitato" xfId="660" builtinId="9" hidden="1"/>
    <cellStyle name="Collegamento ipertestuale visitato" xfId="662" builtinId="9" hidden="1"/>
    <cellStyle name="Collegamento ipertestuale visitato" xfId="664" builtinId="9" hidden="1"/>
    <cellStyle name="Collegamento ipertestuale visitato" xfId="666" builtinId="9" hidden="1"/>
    <cellStyle name="Collegamento ipertestuale visitato" xfId="668" builtinId="9" hidden="1"/>
    <cellStyle name="Collegamento ipertestuale visitato" xfId="670" builtinId="9" hidden="1"/>
    <cellStyle name="Collegamento ipertestuale visitato" xfId="672" builtinId="9" hidden="1"/>
    <cellStyle name="Collegamento ipertestuale visitato" xfId="674" builtinId="9" hidden="1"/>
    <cellStyle name="Collegamento ipertestuale visitato" xfId="676" builtinId="9" hidden="1"/>
    <cellStyle name="Collegamento ipertestuale visitato" xfId="678" builtinId="9" hidden="1"/>
    <cellStyle name="Collegamento ipertestuale visitato" xfId="680" builtinId="9" hidden="1"/>
    <cellStyle name="Collegamento ipertestuale visitato" xfId="682" builtinId="9" hidden="1"/>
    <cellStyle name="Collegamento ipertestuale visitato" xfId="684" builtinId="9" hidden="1"/>
    <cellStyle name="Collegamento ipertestuale visitato" xfId="686" builtinId="9" hidden="1"/>
    <cellStyle name="Collegamento ipertestuale visitato" xfId="688" builtinId="9" hidden="1"/>
    <cellStyle name="Collegamento ipertestuale visitato" xfId="690" builtinId="9" hidden="1"/>
    <cellStyle name="Collegamento ipertestuale visitato" xfId="692" builtinId="9" hidden="1"/>
    <cellStyle name="Collegamento ipertestuale visitato" xfId="694" builtinId="9" hidden="1"/>
    <cellStyle name="Collegamento ipertestuale visitato" xfId="696" builtinId="9" hidden="1"/>
    <cellStyle name="Collegamento ipertestuale visitato" xfId="698" builtinId="9" hidden="1"/>
    <cellStyle name="Collegamento ipertestuale visitato" xfId="700" builtinId="9" hidden="1"/>
    <cellStyle name="Collegamento ipertestuale visitato" xfId="702" builtinId="9" hidden="1"/>
    <cellStyle name="Collegamento ipertestuale visitato" xfId="704" builtinId="9" hidden="1"/>
    <cellStyle name="Collegamento ipertestuale visitato" xfId="706" builtinId="9" hidden="1"/>
    <cellStyle name="Collegamento ipertestuale visitato" xfId="708" builtinId="9" hidden="1"/>
    <cellStyle name="Collegamento ipertestuale visitato" xfId="710" builtinId="9" hidden="1"/>
    <cellStyle name="Collegamento ipertestuale visitato" xfId="712" builtinId="9" hidden="1"/>
    <cellStyle name="Collegamento ipertestuale visitato" xfId="714" builtinId="9" hidden="1"/>
    <cellStyle name="Collegamento ipertestuale visitato" xfId="716" builtinId="9" hidden="1"/>
    <cellStyle name="Collegamento ipertestuale visitato" xfId="718" builtinId="9" hidden="1"/>
    <cellStyle name="Collegamento ipertestuale visitato" xfId="720" builtinId="9" hidden="1"/>
    <cellStyle name="Collegamento ipertestuale visitato" xfId="722" builtinId="9" hidden="1"/>
    <cellStyle name="Collegamento ipertestuale visitato" xfId="724" builtinId="9" hidden="1"/>
    <cellStyle name="Collegamento ipertestuale visitato" xfId="726" builtinId="9" hidden="1"/>
    <cellStyle name="Collegamento ipertestuale visitato" xfId="728" builtinId="9" hidden="1"/>
    <cellStyle name="Collegamento ipertestuale visitato" xfId="730" builtinId="9" hidden="1"/>
    <cellStyle name="Collegamento ipertestuale visitato" xfId="732" builtinId="9" hidden="1"/>
    <cellStyle name="Collegamento ipertestuale visitato" xfId="734" builtinId="9" hidden="1"/>
    <cellStyle name="Normale" xfId="0" builtinId="0"/>
    <cellStyle name="Normale 2" xfId="2"/>
    <cellStyle name="Normale 2 2" xfId="3"/>
    <cellStyle name="Normale 2 2 2" xfId="4"/>
    <cellStyle name="Normale 3" xfId="5"/>
    <cellStyle name="Normale 3 11" xfId="735"/>
    <cellStyle name="Normale 3 2" xfId="6"/>
    <cellStyle name="Normale 3 3" xfId="7"/>
    <cellStyle name="Normale 3 4" xfId="8"/>
    <cellStyle name="Normale 3 5" xfId="9"/>
    <cellStyle name="Normale 3 6" xfId="10"/>
    <cellStyle name="Normale 3 7" xfId="11"/>
    <cellStyle name="Normale 3 8" xfId="12"/>
    <cellStyle name="Normale 4" xfId="13"/>
    <cellStyle name="Normale 4 2" xfId="14"/>
    <cellStyle name="Normale 4 2 2" xfId="15"/>
    <cellStyle name="Normale 4 3" xfId="16"/>
    <cellStyle name="Normale 4 4" xfId="17"/>
    <cellStyle name="Normale 5" xfId="18"/>
    <cellStyle name="Normale 5 2" xfId="19"/>
    <cellStyle name="Normale 6" xfId="20"/>
    <cellStyle name="Normale 6 2" xfId="21"/>
    <cellStyle name="Normale 7" xfId="22"/>
    <cellStyle name="Normale 7 2" xfId="23"/>
    <cellStyle name="Normale 8" xfId="24"/>
    <cellStyle name="Normale 9" xfId="25"/>
    <cellStyle name="Percentuale" xfId="1" builtinId="5"/>
    <cellStyle name="Percentuale 2" xfId="26"/>
    <cellStyle name="Percentuale 2 2" xfId="27"/>
    <cellStyle name="Percentuale 3" xfId="28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calcChain" Target="calcChain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34"/>
  <sheetViews>
    <sheetView showGridLines="0" tabSelected="1" zoomScale="110" zoomScaleNormal="110" zoomScaleSheetLayoutView="100" zoomScalePageLayoutView="110" workbookViewId="0"/>
  </sheetViews>
  <sheetFormatPr defaultColWidth="8.85546875" defaultRowHeight="15" x14ac:dyDescent="0.25"/>
  <cols>
    <col min="1" max="1" width="6.140625" style="1" customWidth="1"/>
    <col min="2" max="2" width="51" style="1" bestFit="1" customWidth="1"/>
    <col min="3" max="10" width="10.85546875" style="1" customWidth="1"/>
    <col min="11" max="16384" width="8.85546875" style="1"/>
  </cols>
  <sheetData>
    <row r="2" spans="2:10" ht="15.75" thickBot="1" x14ac:dyDescent="0.3"/>
    <row r="3" spans="2:10" x14ac:dyDescent="0.25">
      <c r="B3" s="155" t="s">
        <v>18</v>
      </c>
      <c r="C3" s="156"/>
      <c r="D3" s="156"/>
      <c r="E3" s="156"/>
      <c r="F3" s="156"/>
      <c r="G3" s="156"/>
      <c r="H3" s="156"/>
      <c r="I3" s="156"/>
      <c r="J3" s="157"/>
    </row>
    <row r="4" spans="2:10" ht="15.75" thickBot="1" x14ac:dyDescent="0.3">
      <c r="B4" s="158" t="s">
        <v>130</v>
      </c>
      <c r="C4" s="159"/>
      <c r="D4" s="159"/>
      <c r="E4" s="159"/>
      <c r="F4" s="159"/>
      <c r="G4" s="159"/>
      <c r="H4" s="159"/>
      <c r="I4" s="159"/>
      <c r="J4" s="160"/>
    </row>
    <row r="5" spans="2:10" x14ac:dyDescent="0.25">
      <c r="B5" s="19"/>
      <c r="C5" s="156" t="s">
        <v>19</v>
      </c>
      <c r="D5" s="156"/>
      <c r="E5" s="156" t="s">
        <v>20</v>
      </c>
      <c r="F5" s="156"/>
      <c r="G5" s="156" t="s">
        <v>21</v>
      </c>
      <c r="H5" s="156"/>
      <c r="I5" s="161" t="s">
        <v>22</v>
      </c>
      <c r="J5" s="162"/>
    </row>
    <row r="6" spans="2:10" x14ac:dyDescent="0.25">
      <c r="B6" s="30" t="s">
        <v>23</v>
      </c>
      <c r="C6" s="20" t="s">
        <v>24</v>
      </c>
      <c r="D6" s="20" t="s">
        <v>25</v>
      </c>
      <c r="E6" s="20" t="s">
        <v>24</v>
      </c>
      <c r="F6" s="20" t="s">
        <v>25</v>
      </c>
      <c r="G6" s="20" t="s">
        <v>24</v>
      </c>
      <c r="H6" s="20" t="s">
        <v>25</v>
      </c>
      <c r="I6" s="20" t="s">
        <v>24</v>
      </c>
      <c r="J6" s="31" t="s">
        <v>25</v>
      </c>
    </row>
    <row r="7" spans="2:10" x14ac:dyDescent="0.25">
      <c r="B7" s="16" t="s">
        <v>10</v>
      </c>
      <c r="C7" s="17">
        <v>1.1458333333333333E-3</v>
      </c>
      <c r="D7" s="18">
        <f t="shared" ref="D7:D28" si="0">C7/$C$30</f>
        <v>3.4161490683229812E-3</v>
      </c>
      <c r="E7" s="17"/>
      <c r="F7" s="18"/>
      <c r="G7" s="17"/>
      <c r="H7" s="18"/>
      <c r="I7" s="17">
        <f t="shared" ref="I7:I17" si="1">C7+E7+G7</f>
        <v>1.1458333333333333E-3</v>
      </c>
      <c r="J7" s="32">
        <f>I7/$I$30</f>
        <v>2.0991476188456804E-3</v>
      </c>
    </row>
    <row r="8" spans="2:10" x14ac:dyDescent="0.25">
      <c r="B8" s="16" t="s">
        <v>13</v>
      </c>
      <c r="C8" s="17">
        <v>7.0601851851851847E-4</v>
      </c>
      <c r="D8" s="18">
        <f t="shared" si="0"/>
        <v>2.1048999309868873E-3</v>
      </c>
      <c r="E8" s="17">
        <v>1.7361111111111109E-4</v>
      </c>
      <c r="F8" s="18">
        <f t="shared" ref="F7:F26" si="2">E8/$E$30</f>
        <v>2.002670226969293E-3</v>
      </c>
      <c r="G8" s="17">
        <v>1.8518518518518518E-4</v>
      </c>
      <c r="H8" s="18">
        <f t="shared" ref="H7:H27" si="3">G8/$G$30</f>
        <v>1.4964459408903855E-3</v>
      </c>
      <c r="I8" s="17">
        <f t="shared" si="1"/>
        <v>1.0648148148148147E-3</v>
      </c>
      <c r="J8" s="32">
        <f t="shared" ref="J8:J28" si="4">I8/$I$30</f>
        <v>1.9507230397353796E-3</v>
      </c>
    </row>
    <row r="9" spans="2:10" x14ac:dyDescent="0.25">
      <c r="B9" s="16" t="s">
        <v>0</v>
      </c>
      <c r="C9" s="17">
        <v>3.2928240740740758E-2</v>
      </c>
      <c r="D9" s="18">
        <f t="shared" si="0"/>
        <v>9.8171152518978649E-2</v>
      </c>
      <c r="E9" s="17">
        <v>6.9212962962962952E-3</v>
      </c>
      <c r="F9" s="18">
        <f t="shared" si="2"/>
        <v>7.9839786381842484E-2</v>
      </c>
      <c r="G9" s="17">
        <v>9.8495370370370386E-3</v>
      </c>
      <c r="H9" s="18">
        <f t="shared" si="3"/>
        <v>7.9592218481107396E-2</v>
      </c>
      <c r="I9" s="17">
        <f t="shared" si="1"/>
        <v>4.969907407407409E-2</v>
      </c>
      <c r="J9" s="32">
        <f t="shared" si="4"/>
        <v>9.1047877528518742E-2</v>
      </c>
    </row>
    <row r="10" spans="2:10" x14ac:dyDescent="0.25">
      <c r="B10" s="16" t="s">
        <v>8</v>
      </c>
      <c r="C10" s="17">
        <v>1.6793981481481483E-2</v>
      </c>
      <c r="D10" s="18">
        <f t="shared" si="0"/>
        <v>5.0069013112491373E-2</v>
      </c>
      <c r="E10" s="17">
        <v>3.4375E-3</v>
      </c>
      <c r="F10" s="18">
        <f t="shared" si="2"/>
        <v>3.9652870493992007E-2</v>
      </c>
      <c r="G10" s="17">
        <v>9.2361111111111099E-3</v>
      </c>
      <c r="H10" s="18">
        <f t="shared" si="3"/>
        <v>7.4635241301907962E-2</v>
      </c>
      <c r="I10" s="17">
        <f t="shared" si="1"/>
        <v>2.9467592592592594E-2</v>
      </c>
      <c r="J10" s="32">
        <f t="shared" si="4"/>
        <v>5.3984139773546491E-2</v>
      </c>
    </row>
    <row r="11" spans="2:10" x14ac:dyDescent="0.25">
      <c r="B11" s="16" t="s">
        <v>26</v>
      </c>
      <c r="C11" s="17"/>
      <c r="D11" s="18"/>
      <c r="E11" s="17">
        <v>8.1018518518518516E-5</v>
      </c>
      <c r="F11" s="18">
        <f t="shared" si="2"/>
        <v>9.3457943925233681E-4</v>
      </c>
      <c r="G11" s="17"/>
      <c r="H11" s="18"/>
      <c r="I11" s="17">
        <f t="shared" si="1"/>
        <v>8.1018518518518516E-5</v>
      </c>
      <c r="J11" s="32">
        <f t="shared" si="4"/>
        <v>1.4842457911030062E-4</v>
      </c>
    </row>
    <row r="12" spans="2:10" x14ac:dyDescent="0.25">
      <c r="B12" s="16" t="s">
        <v>3</v>
      </c>
      <c r="C12" s="17">
        <v>9.4895833333333415E-2</v>
      </c>
      <c r="D12" s="18">
        <f t="shared" si="0"/>
        <v>0.2829192546583853</v>
      </c>
      <c r="E12" s="17">
        <v>2.7071759259259254E-2</v>
      </c>
      <c r="F12" s="18">
        <f t="shared" si="2"/>
        <v>0.31228304405874507</v>
      </c>
      <c r="G12" s="17">
        <v>3.1793981481481479E-2</v>
      </c>
      <c r="H12" s="18">
        <f t="shared" si="3"/>
        <v>0.25692106247661806</v>
      </c>
      <c r="I12" s="17">
        <f t="shared" si="1"/>
        <v>0.15376157407407415</v>
      </c>
      <c r="J12" s="32">
        <f t="shared" si="4"/>
        <v>0.28168864764004925</v>
      </c>
    </row>
    <row r="13" spans="2:10" x14ac:dyDescent="0.25">
      <c r="B13" s="16" t="s">
        <v>7</v>
      </c>
      <c r="C13" s="17">
        <v>7.8009259259259264E-3</v>
      </c>
      <c r="D13" s="18">
        <f t="shared" si="0"/>
        <v>2.3257418909592823E-2</v>
      </c>
      <c r="E13" s="17">
        <v>2.5578703703703705E-3</v>
      </c>
      <c r="F13" s="18">
        <f t="shared" si="2"/>
        <v>2.9506008010680922E-2</v>
      </c>
      <c r="G13" s="17">
        <v>2.5694444444444449E-3</v>
      </c>
      <c r="H13" s="18">
        <f t="shared" si="3"/>
        <v>2.0763187429854103E-2</v>
      </c>
      <c r="I13" s="17">
        <f t="shared" si="1"/>
        <v>1.2928240740740742E-2</v>
      </c>
      <c r="J13" s="32">
        <f t="shared" si="4"/>
        <v>2.368432212374369E-2</v>
      </c>
    </row>
    <row r="14" spans="2:10" x14ac:dyDescent="0.25">
      <c r="B14" s="16" t="s">
        <v>2</v>
      </c>
      <c r="C14" s="17">
        <v>8.3912037037037011E-3</v>
      </c>
      <c r="D14" s="18">
        <f t="shared" si="0"/>
        <v>2.5017253278122834E-2</v>
      </c>
      <c r="E14" s="17">
        <v>2.7430555555555563E-3</v>
      </c>
      <c r="F14" s="18">
        <f t="shared" si="2"/>
        <v>3.1642189586114845E-2</v>
      </c>
      <c r="G14" s="17">
        <v>1.9328703703703704E-3</v>
      </c>
      <c r="H14" s="18">
        <f t="shared" si="3"/>
        <v>1.5619154508043399E-2</v>
      </c>
      <c r="I14" s="17">
        <f t="shared" si="1"/>
        <v>1.3067129629629626E-2</v>
      </c>
      <c r="J14" s="32">
        <f t="shared" si="4"/>
        <v>2.3938764259361339E-2</v>
      </c>
    </row>
    <row r="15" spans="2:10" x14ac:dyDescent="0.25">
      <c r="B15" s="16" t="s">
        <v>9</v>
      </c>
      <c r="C15" s="17">
        <v>1.6574074074074067E-2</v>
      </c>
      <c r="D15" s="18">
        <f t="shared" si="0"/>
        <v>4.9413388543823301E-2</v>
      </c>
      <c r="E15" s="17">
        <v>4.1203703703703706E-3</v>
      </c>
      <c r="F15" s="18">
        <f t="shared" si="2"/>
        <v>4.7530040053404561E-2</v>
      </c>
      <c r="G15" s="17">
        <v>9.837962962962962E-4</v>
      </c>
      <c r="H15" s="18">
        <f t="shared" si="3"/>
        <v>7.9498690609801723E-3</v>
      </c>
      <c r="I15" s="17">
        <f t="shared" si="1"/>
        <v>2.1678240740740734E-2</v>
      </c>
      <c r="J15" s="32">
        <f t="shared" si="4"/>
        <v>3.9714176667656143E-2</v>
      </c>
    </row>
    <row r="16" spans="2:10" x14ac:dyDescent="0.25">
      <c r="B16" s="16" t="s">
        <v>1</v>
      </c>
      <c r="C16" s="17">
        <v>1.109953703703704E-2</v>
      </c>
      <c r="D16" s="18">
        <f t="shared" si="0"/>
        <v>3.3091787439613531E-2</v>
      </c>
      <c r="E16" s="17">
        <v>4.0509259259259257E-3</v>
      </c>
      <c r="F16" s="18">
        <f t="shared" si="2"/>
        <v>4.6728971962616841E-2</v>
      </c>
      <c r="G16" s="17">
        <v>4.7222222222222205E-3</v>
      </c>
      <c r="H16" s="18">
        <f t="shared" si="3"/>
        <v>3.8159371492704819E-2</v>
      </c>
      <c r="I16" s="17">
        <f t="shared" si="1"/>
        <v>1.9872685185185188E-2</v>
      </c>
      <c r="J16" s="32">
        <f t="shared" si="4"/>
        <v>3.6406428904626607E-2</v>
      </c>
    </row>
    <row r="17" spans="2:10" x14ac:dyDescent="0.25">
      <c r="B17" s="16" t="s">
        <v>27</v>
      </c>
      <c r="C17" s="17">
        <v>2.0081018518518512E-2</v>
      </c>
      <c r="D17" s="18">
        <f t="shared" si="0"/>
        <v>5.9868875086266364E-2</v>
      </c>
      <c r="E17" s="17">
        <v>6.8171296296296278E-3</v>
      </c>
      <c r="F17" s="18">
        <f t="shared" si="2"/>
        <v>7.8638184245660894E-2</v>
      </c>
      <c r="G17" s="17">
        <v>6.2384259259259268E-3</v>
      </c>
      <c r="H17" s="18">
        <f t="shared" si="3"/>
        <v>5.0411522633744869E-2</v>
      </c>
      <c r="I17" s="17">
        <f t="shared" si="1"/>
        <v>3.3136574074074068E-2</v>
      </c>
      <c r="J17" s="32">
        <f t="shared" si="4"/>
        <v>6.070565285611295E-2</v>
      </c>
    </row>
    <row r="18" spans="2:10" x14ac:dyDescent="0.25">
      <c r="B18" s="16" t="s">
        <v>16</v>
      </c>
      <c r="C18" s="17">
        <v>1.9675925925925926E-4</v>
      </c>
      <c r="D18" s="18">
        <f t="shared" si="0"/>
        <v>5.8661145617667349E-4</v>
      </c>
      <c r="E18" s="17">
        <v>2.0833333333333332E-4</v>
      </c>
      <c r="F18" s="18">
        <f t="shared" si="2"/>
        <v>2.4032042723631519E-3</v>
      </c>
      <c r="G18" s="17"/>
      <c r="H18" s="18"/>
      <c r="I18" s="17">
        <f>G18+E18+C18</f>
        <v>4.0509259259259258E-4</v>
      </c>
      <c r="J18" s="32">
        <f t="shared" si="4"/>
        <v>7.4212289555150319E-4</v>
      </c>
    </row>
    <row r="19" spans="2:10" x14ac:dyDescent="0.25">
      <c r="B19" s="16" t="s">
        <v>4</v>
      </c>
      <c r="C19" s="17">
        <v>6.5625000000000015E-3</v>
      </c>
      <c r="D19" s="18">
        <f t="shared" si="0"/>
        <v>1.9565217391304349E-2</v>
      </c>
      <c r="E19" s="17">
        <v>1.9791666666666668E-3</v>
      </c>
      <c r="F19" s="18">
        <f t="shared" si="2"/>
        <v>2.2830440587449947E-2</v>
      </c>
      <c r="G19" s="17">
        <v>5.3240740740740748E-3</v>
      </c>
      <c r="H19" s="18">
        <f t="shared" si="3"/>
        <v>4.3022820800598591E-2</v>
      </c>
      <c r="I19" s="17">
        <f t="shared" ref="I19:I28" si="5">C19+E19+G19</f>
        <v>1.3865740740740743E-2</v>
      </c>
      <c r="J19" s="32">
        <f t="shared" ref="J19" si="6">I19/$I$30</f>
        <v>2.5401806539162883E-2</v>
      </c>
    </row>
    <row r="20" spans="2:10" x14ac:dyDescent="0.25">
      <c r="B20" s="16" t="s">
        <v>14</v>
      </c>
      <c r="C20" s="17">
        <v>1.2268518518518515E-2</v>
      </c>
      <c r="D20" s="18">
        <f t="shared" si="0"/>
        <v>3.6576949620427866E-2</v>
      </c>
      <c r="E20" s="17">
        <v>2.3148148148148147E-3</v>
      </c>
      <c r="F20" s="18">
        <f t="shared" si="2"/>
        <v>2.670226969292391E-2</v>
      </c>
      <c r="G20" s="17">
        <v>4.5370370370370373E-3</v>
      </c>
      <c r="H20" s="18">
        <f t="shared" si="3"/>
        <v>3.6662925551814447E-2</v>
      </c>
      <c r="I20" s="17">
        <f t="shared" si="5"/>
        <v>1.9120370370370367E-2</v>
      </c>
      <c r="J20" s="32">
        <f t="shared" si="4"/>
        <v>3.5028200670030943E-2</v>
      </c>
    </row>
    <row r="21" spans="2:10" x14ac:dyDescent="0.25">
      <c r="B21" s="16" t="s">
        <v>11</v>
      </c>
      <c r="C21" s="17">
        <v>6.3425925925925915E-3</v>
      </c>
      <c r="D21" s="18">
        <f t="shared" si="0"/>
        <v>1.8909592822636295E-2</v>
      </c>
      <c r="E21" s="17">
        <v>2.2916666666666667E-3</v>
      </c>
      <c r="F21" s="18">
        <f t="shared" si="2"/>
        <v>2.6435246995994671E-2</v>
      </c>
      <c r="G21" s="17">
        <v>3.7731481481481479E-3</v>
      </c>
      <c r="H21" s="18">
        <f t="shared" si="3"/>
        <v>3.0490086045641601E-2</v>
      </c>
      <c r="I21" s="17">
        <f t="shared" si="5"/>
        <v>1.2407407407407405E-2</v>
      </c>
      <c r="J21" s="32">
        <f t="shared" si="4"/>
        <v>2.2730164115177465E-2</v>
      </c>
    </row>
    <row r="22" spans="2:10" x14ac:dyDescent="0.25">
      <c r="B22" s="16" t="s">
        <v>15</v>
      </c>
      <c r="C22" s="17">
        <v>1.4791666666666668E-2</v>
      </c>
      <c r="D22" s="18">
        <f t="shared" si="0"/>
        <v>4.4099378881987582E-2</v>
      </c>
      <c r="E22" s="17">
        <v>5.0578703703703706E-3</v>
      </c>
      <c r="F22" s="18">
        <f t="shared" si="2"/>
        <v>5.8344459279038745E-2</v>
      </c>
      <c r="G22" s="17">
        <v>4.2361111111111098E-3</v>
      </c>
      <c r="H22" s="18">
        <f t="shared" si="3"/>
        <v>3.4231200897867554E-2</v>
      </c>
      <c r="I22" s="17">
        <f t="shared" si="5"/>
        <v>2.4085648148148151E-2</v>
      </c>
      <c r="J22" s="32">
        <f t="shared" si="4"/>
        <v>4.4124507018362236E-2</v>
      </c>
    </row>
    <row r="23" spans="2:10" x14ac:dyDescent="0.25">
      <c r="B23" s="16" t="s">
        <v>28</v>
      </c>
      <c r="C23" s="17">
        <v>3.2418981481481472E-2</v>
      </c>
      <c r="D23" s="18">
        <f t="shared" si="0"/>
        <v>9.6652864044168355E-2</v>
      </c>
      <c r="E23" s="17">
        <v>5.9143518518518512E-3</v>
      </c>
      <c r="F23" s="18">
        <f t="shared" si="2"/>
        <v>6.8224299065420588E-2</v>
      </c>
      <c r="G23" s="17">
        <v>1.489583333333333E-2</v>
      </c>
      <c r="H23" s="18">
        <f t="shared" si="3"/>
        <v>0.12037037037037036</v>
      </c>
      <c r="I23" s="17">
        <f t="shared" si="5"/>
        <v>5.3229166666666654E-2</v>
      </c>
      <c r="J23" s="32">
        <f t="shared" si="4"/>
        <v>9.7514948475467503E-2</v>
      </c>
    </row>
    <row r="24" spans="2:10" x14ac:dyDescent="0.25">
      <c r="B24" s="16" t="s">
        <v>12</v>
      </c>
      <c r="C24" s="17">
        <v>5.9953703703703705E-3</v>
      </c>
      <c r="D24" s="18">
        <f t="shared" si="0"/>
        <v>1.7874396135265699E-2</v>
      </c>
      <c r="E24" s="17">
        <v>2.8935185185185184E-4</v>
      </c>
      <c r="F24" s="18">
        <f t="shared" si="2"/>
        <v>3.3377837116154887E-3</v>
      </c>
      <c r="G24" s="17">
        <v>9.4212962962962939E-3</v>
      </c>
      <c r="H24" s="18">
        <f t="shared" si="3"/>
        <v>7.613168724279834E-2</v>
      </c>
      <c r="I24" s="17">
        <f t="shared" si="5"/>
        <v>1.5706018518518515E-2</v>
      </c>
      <c r="J24" s="32">
        <f t="shared" si="4"/>
        <v>2.8773164836096845E-2</v>
      </c>
    </row>
    <row r="25" spans="2:10" x14ac:dyDescent="0.25">
      <c r="B25" s="16" t="s">
        <v>5</v>
      </c>
      <c r="C25" s="17">
        <v>1.474537037037037E-2</v>
      </c>
      <c r="D25" s="18">
        <f t="shared" si="0"/>
        <v>4.3961352657004828E-2</v>
      </c>
      <c r="E25" s="17">
        <v>3.1597222222222222E-3</v>
      </c>
      <c r="F25" s="18">
        <f t="shared" si="2"/>
        <v>3.6448598130841135E-2</v>
      </c>
      <c r="G25" s="17">
        <v>1.2974537037037038E-2</v>
      </c>
      <c r="H25" s="18">
        <f t="shared" si="3"/>
        <v>0.10484474373363264</v>
      </c>
      <c r="I25" s="17">
        <f t="shared" si="5"/>
        <v>3.0879629629629632E-2</v>
      </c>
      <c r="J25" s="32">
        <f t="shared" si="4"/>
        <v>5.6570968152326019E-2</v>
      </c>
    </row>
    <row r="26" spans="2:10" x14ac:dyDescent="0.25">
      <c r="B26" s="16" t="s">
        <v>6</v>
      </c>
      <c r="C26" s="17">
        <v>7.0023148148148145E-3</v>
      </c>
      <c r="D26" s="18">
        <f t="shared" si="0"/>
        <v>2.087646652864044E-2</v>
      </c>
      <c r="E26" s="17">
        <v>1.0879629629629629E-3</v>
      </c>
      <c r="F26" s="18">
        <f t="shared" si="2"/>
        <v>1.2550066755674237E-2</v>
      </c>
      <c r="G26" s="17"/>
      <c r="H26" s="18"/>
      <c r="I26" s="17">
        <f t="shared" si="5"/>
        <v>8.0902777777777778E-3</v>
      </c>
      <c r="J26" s="32">
        <f t="shared" si="4"/>
        <v>1.4821254399728593E-2</v>
      </c>
    </row>
    <row r="27" spans="2:10" x14ac:dyDescent="0.25">
      <c r="B27" s="16" t="s">
        <v>78</v>
      </c>
      <c r="C27" s="17">
        <v>1.3275462962962961E-2</v>
      </c>
      <c r="D27" s="18">
        <f t="shared" si="0"/>
        <v>3.9579020013802611E-2</v>
      </c>
      <c r="E27" s="17">
        <v>3.0092592592592597E-3</v>
      </c>
      <c r="F27" s="18">
        <f>E27/$E$30</f>
        <v>3.4712950600801089E-2</v>
      </c>
      <c r="G27" s="17">
        <v>8.4490740740740728E-4</v>
      </c>
      <c r="H27" s="18">
        <f t="shared" si="3"/>
        <v>6.8275346053123832E-3</v>
      </c>
      <c r="I27" s="17">
        <f t="shared" si="5"/>
        <v>1.712962962962963E-2</v>
      </c>
      <c r="J27" s="32">
        <f t="shared" si="4"/>
        <v>3.1381196726177847E-2</v>
      </c>
    </row>
    <row r="28" spans="2:10" x14ac:dyDescent="0.25">
      <c r="B28" s="16" t="s">
        <v>17</v>
      </c>
      <c r="C28" s="17">
        <v>1.1400462962962959E-2</v>
      </c>
      <c r="D28" s="18">
        <f t="shared" si="0"/>
        <v>3.398895790200137E-2</v>
      </c>
      <c r="E28" s="17">
        <v>3.4027777777777763E-3</v>
      </c>
      <c r="F28" s="18">
        <f>E28/$E$30</f>
        <v>3.925233644859813E-2</v>
      </c>
      <c r="G28" s="17">
        <v>2.3148148148148146E-4</v>
      </c>
      <c r="H28" s="18">
        <f>G28/$G$30</f>
        <v>1.8705574261129818E-3</v>
      </c>
      <c r="I28" s="17">
        <f t="shared" si="5"/>
        <v>1.5034722222222217E-2</v>
      </c>
      <c r="J28" s="32">
        <f t="shared" si="4"/>
        <v>2.7543361180611493E-2</v>
      </c>
    </row>
    <row r="29" spans="2:10" ht="15.75" thickBot="1" x14ac:dyDescent="0.3">
      <c r="B29" s="21"/>
      <c r="C29" s="22"/>
      <c r="D29" s="23"/>
      <c r="E29" s="23"/>
      <c r="F29" s="22"/>
      <c r="G29" s="23"/>
      <c r="H29" s="23"/>
      <c r="I29" s="22"/>
      <c r="J29" s="33"/>
    </row>
    <row r="30" spans="2:10" ht="16.5" thickTop="1" thickBot="1" x14ac:dyDescent="0.3">
      <c r="B30" s="24" t="s">
        <v>29</v>
      </c>
      <c r="C30" s="25">
        <f t="shared" ref="C30:J30" si="7">SUM(C7:C28)</f>
        <v>0.3354166666666667</v>
      </c>
      <c r="D30" s="26">
        <f t="shared" si="7"/>
        <v>1</v>
      </c>
      <c r="E30" s="25">
        <f t="shared" si="7"/>
        <v>8.6689814814814775E-2</v>
      </c>
      <c r="F30" s="26">
        <f t="shared" si="7"/>
        <v>1.0000000000000004</v>
      </c>
      <c r="G30" s="25">
        <f t="shared" si="7"/>
        <v>0.12374999999999999</v>
      </c>
      <c r="H30" s="26">
        <f t="shared" si="7"/>
        <v>1.0000000000000002</v>
      </c>
      <c r="I30" s="25">
        <f>SUM(I7:I28)</f>
        <v>0.54585648148148158</v>
      </c>
      <c r="J30" s="34">
        <f t="shared" si="7"/>
        <v>1</v>
      </c>
    </row>
    <row r="31" spans="2:10" ht="15.75" thickTop="1" x14ac:dyDescent="0.25">
      <c r="B31" s="27"/>
      <c r="C31" s="28"/>
      <c r="D31" s="29"/>
      <c r="E31" s="29"/>
      <c r="F31" s="28"/>
      <c r="G31" s="29"/>
      <c r="H31" s="29"/>
      <c r="I31" s="28"/>
      <c r="J31" s="35"/>
    </row>
    <row r="32" spans="2:10" ht="66" customHeight="1" thickBot="1" x14ac:dyDescent="0.3">
      <c r="B32" s="152" t="s">
        <v>113</v>
      </c>
      <c r="C32" s="153"/>
      <c r="D32" s="153"/>
      <c r="E32" s="153"/>
      <c r="F32" s="153"/>
      <c r="G32" s="153"/>
      <c r="H32" s="153"/>
      <c r="I32" s="153"/>
      <c r="J32" s="154"/>
    </row>
    <row r="34" spans="7:7" x14ac:dyDescent="0.25">
      <c r="G34" s="2"/>
    </row>
  </sheetData>
  <mergeCells count="7">
    <mergeCell ref="B32:J32"/>
    <mergeCell ref="B3:J3"/>
    <mergeCell ref="B4:J4"/>
    <mergeCell ref="C5:D5"/>
    <mergeCell ref="E5:F5"/>
    <mergeCell ref="G5:H5"/>
    <mergeCell ref="I5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&amp;R7</oddHeader>
  </headerFooter>
  <colBreaks count="1" manualBreakCount="1">
    <brk id="10" max="1048575" man="1"/>
  </colBreaks>
  <ignoredErrors>
    <ignoredError sqref="I18" 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67"/>
  <sheetViews>
    <sheetView showGridLines="0" topLeftCell="A4" zoomScale="110" zoomScaleNormal="110" zoomScaleSheetLayoutView="100" zoomScalePageLayoutView="110" workbookViewId="0">
      <selection activeCell="G15" sqref="G15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6" width="15.140625" style="10" customWidth="1"/>
    <col min="7" max="8" width="15.140625" customWidth="1"/>
  </cols>
  <sheetData>
    <row r="1" spans="2:8" s="1" customFormat="1" x14ac:dyDescent="0.25">
      <c r="C1" s="9"/>
      <c r="D1" s="9"/>
      <c r="E1" s="9"/>
      <c r="F1" s="9"/>
    </row>
    <row r="2" spans="2:8" s="1" customFormat="1" ht="15.75" thickBot="1" x14ac:dyDescent="0.3">
      <c r="C2" s="9"/>
      <c r="D2" s="9"/>
      <c r="E2" s="9"/>
      <c r="F2" s="9"/>
    </row>
    <row r="3" spans="2:8" s="1" customFormat="1" ht="15.75" thickBot="1" x14ac:dyDescent="0.3">
      <c r="B3" s="163" t="s">
        <v>107</v>
      </c>
      <c r="C3" s="164"/>
      <c r="D3" s="164"/>
      <c r="E3" s="164"/>
      <c r="F3" s="171"/>
      <c r="G3" s="164"/>
      <c r="H3" s="165"/>
    </row>
    <row r="4" spans="2:8" s="1" customFormat="1" ht="15.75" thickBot="1" x14ac:dyDescent="0.3">
      <c r="B4" s="166" t="s">
        <v>130</v>
      </c>
      <c r="C4" s="167"/>
      <c r="D4" s="167"/>
      <c r="E4" s="167"/>
      <c r="F4" s="167"/>
      <c r="G4" s="167"/>
      <c r="H4" s="168"/>
    </row>
    <row r="5" spans="2:8" s="1" customFormat="1" x14ac:dyDescent="0.25">
      <c r="B5" s="57"/>
      <c r="C5" s="169" t="s">
        <v>31</v>
      </c>
      <c r="D5" s="169"/>
      <c r="E5" s="169" t="s">
        <v>32</v>
      </c>
      <c r="F5" s="169"/>
      <c r="G5" s="169" t="s">
        <v>33</v>
      </c>
      <c r="H5" s="170"/>
    </row>
    <row r="6" spans="2:8" s="1" customFormat="1" x14ac:dyDescent="0.25">
      <c r="B6" s="30" t="s">
        <v>23</v>
      </c>
      <c r="C6" s="20" t="s">
        <v>24</v>
      </c>
      <c r="D6" s="20" t="s">
        <v>25</v>
      </c>
      <c r="E6" s="20" t="s">
        <v>24</v>
      </c>
      <c r="F6" s="20" t="s">
        <v>25</v>
      </c>
      <c r="G6" s="20" t="s">
        <v>24</v>
      </c>
      <c r="H6" s="31" t="s">
        <v>25</v>
      </c>
    </row>
    <row r="7" spans="2:8" s="1" customFormat="1" x14ac:dyDescent="0.25">
      <c r="B7" s="42" t="s">
        <v>10</v>
      </c>
      <c r="C7" s="38">
        <v>7.6967592592592608E-3</v>
      </c>
      <c r="D7" s="39">
        <f t="shared" ref="D7:F28" si="0">C7/C$30</f>
        <v>2.5915822291504294E-2</v>
      </c>
      <c r="E7" s="38"/>
      <c r="F7" s="39"/>
      <c r="G7" s="38">
        <f>C7+E7</f>
        <v>7.6967592592592608E-3</v>
      </c>
      <c r="H7" s="43">
        <f>G7/$G$30</f>
        <v>2.3410547067520958E-2</v>
      </c>
    </row>
    <row r="8" spans="2:8" s="1" customFormat="1" x14ac:dyDescent="0.25">
      <c r="B8" s="42" t="s">
        <v>13</v>
      </c>
      <c r="C8" s="38">
        <v>3.7152777777777783E-3</v>
      </c>
      <c r="D8" s="39">
        <f t="shared" si="0"/>
        <v>1.2509742790335154E-2</v>
      </c>
      <c r="E8" s="38">
        <v>1.7361111111111112E-4</v>
      </c>
      <c r="F8" s="39">
        <f t="shared" si="0"/>
        <v>5.4624908958485078E-3</v>
      </c>
      <c r="G8" s="38">
        <f t="shared" ref="G8:G27" si="1">C8+E8</f>
        <v>3.8888888888888892E-3</v>
      </c>
      <c r="H8" s="43">
        <f t="shared" ref="H8:H27" si="2">G8/$G$30</f>
        <v>1.1828486939379008E-2</v>
      </c>
    </row>
    <row r="9" spans="2:8" s="1" customFormat="1" x14ac:dyDescent="0.25">
      <c r="B9" s="42" t="s">
        <v>0</v>
      </c>
      <c r="C9" s="38">
        <v>5.2986111111111116E-2</v>
      </c>
      <c r="D9" s="39">
        <f t="shared" si="0"/>
        <v>0.17840997661730323</v>
      </c>
      <c r="E9" s="38">
        <v>9.4212962962962957E-3</v>
      </c>
      <c r="F9" s="39">
        <f t="shared" si="0"/>
        <v>0.2964311726147123</v>
      </c>
      <c r="G9" s="38">
        <f t="shared" si="1"/>
        <v>6.2407407407407411E-2</v>
      </c>
      <c r="H9" s="43">
        <f t="shared" si="2"/>
        <v>0.1898190523128917</v>
      </c>
    </row>
    <row r="10" spans="2:8" s="1" customFormat="1" x14ac:dyDescent="0.25">
      <c r="B10" s="42" t="s">
        <v>8</v>
      </c>
      <c r="C10" s="38">
        <v>1.5740740740740741E-3</v>
      </c>
      <c r="D10" s="39">
        <f t="shared" si="0"/>
        <v>5.300077942322682E-3</v>
      </c>
      <c r="E10" s="38"/>
      <c r="F10" s="39"/>
      <c r="G10" s="38">
        <f t="shared" si="1"/>
        <v>1.5740740740740741E-3</v>
      </c>
      <c r="H10" s="43">
        <f t="shared" si="2"/>
        <v>4.78772090403436E-3</v>
      </c>
    </row>
    <row r="11" spans="2:8" s="1" customFormat="1" x14ac:dyDescent="0.25">
      <c r="B11" s="42" t="s">
        <v>26</v>
      </c>
      <c r="C11" s="38">
        <v>7.4768518518518508E-3</v>
      </c>
      <c r="D11" s="39">
        <f t="shared" si="0"/>
        <v>2.5175370226032733E-2</v>
      </c>
      <c r="E11" s="38"/>
      <c r="F11" s="39"/>
      <c r="G11" s="38">
        <f t="shared" si="1"/>
        <v>7.4768518518518508E-3</v>
      </c>
      <c r="H11" s="43">
        <f t="shared" si="2"/>
        <v>2.2741674294163208E-2</v>
      </c>
    </row>
    <row r="12" spans="2:8" s="1" customFormat="1" x14ac:dyDescent="0.25">
      <c r="B12" s="42" t="s">
        <v>3</v>
      </c>
      <c r="C12" s="38">
        <v>4.6365740740740721E-2</v>
      </c>
      <c r="D12" s="39">
        <f t="shared" si="0"/>
        <v>0.15611847233047541</v>
      </c>
      <c r="E12" s="38">
        <v>2.0405092592592593E-2</v>
      </c>
      <c r="F12" s="39">
        <f t="shared" si="0"/>
        <v>0.64202476329206126</v>
      </c>
      <c r="G12" s="38">
        <f t="shared" si="1"/>
        <v>6.6770833333333307E-2</v>
      </c>
      <c r="H12" s="43">
        <f t="shared" si="2"/>
        <v>0.20309089628951627</v>
      </c>
    </row>
    <row r="13" spans="2:8" s="1" customFormat="1" x14ac:dyDescent="0.25">
      <c r="B13" s="42" t="s">
        <v>7</v>
      </c>
      <c r="C13" s="38">
        <v>3.7384259259259263E-3</v>
      </c>
      <c r="D13" s="39">
        <f t="shared" si="0"/>
        <v>1.258768511301637E-2</v>
      </c>
      <c r="E13" s="38">
        <v>1.0300925925925926E-3</v>
      </c>
      <c r="F13" s="39">
        <f t="shared" si="0"/>
        <v>3.2410779315367809E-2</v>
      </c>
      <c r="G13" s="38">
        <f t="shared" si="1"/>
        <v>4.7685185185185192E-3</v>
      </c>
      <c r="H13" s="43">
        <f t="shared" si="2"/>
        <v>1.4503978032809976E-2</v>
      </c>
    </row>
    <row r="14" spans="2:8" s="1" customFormat="1" x14ac:dyDescent="0.25">
      <c r="B14" s="42" t="s">
        <v>2</v>
      </c>
      <c r="C14" s="38">
        <v>2.0694444444444435E-2</v>
      </c>
      <c r="D14" s="39">
        <f t="shared" si="0"/>
        <v>6.9680436477006988E-2</v>
      </c>
      <c r="E14" s="38"/>
      <c r="F14" s="39"/>
      <c r="G14" s="38">
        <f t="shared" si="1"/>
        <v>2.0694444444444435E-2</v>
      </c>
      <c r="H14" s="43">
        <f t="shared" si="2"/>
        <v>6.294444835598112E-2</v>
      </c>
    </row>
    <row r="15" spans="2:8" s="1" customFormat="1" x14ac:dyDescent="0.25">
      <c r="B15" s="42" t="s">
        <v>9</v>
      </c>
      <c r="C15" s="38">
        <v>6.3773148148148131E-3</v>
      </c>
      <c r="D15" s="39">
        <f t="shared" si="0"/>
        <v>2.1473109898674975E-2</v>
      </c>
      <c r="E15" s="38"/>
      <c r="F15" s="39"/>
      <c r="G15" s="38">
        <f t="shared" si="1"/>
        <v>6.3773148148148131E-3</v>
      </c>
      <c r="H15" s="43">
        <f t="shared" si="2"/>
        <v>1.9397310427374498E-2</v>
      </c>
    </row>
    <row r="16" spans="2:8" s="1" customFormat="1" x14ac:dyDescent="0.25">
      <c r="B16" s="42" t="s">
        <v>1</v>
      </c>
      <c r="C16" s="38">
        <v>7.6388888888888893E-4</v>
      </c>
      <c r="D16" s="39">
        <f t="shared" si="0"/>
        <v>2.5720966484801249E-3</v>
      </c>
      <c r="E16" s="38">
        <v>1.9675925925925926E-4</v>
      </c>
      <c r="F16" s="39">
        <f t="shared" si="0"/>
        <v>6.1908230152949752E-3</v>
      </c>
      <c r="G16" s="38">
        <f t="shared" si="1"/>
        <v>9.6064814814814819E-4</v>
      </c>
      <c r="H16" s="43">
        <f t="shared" si="2"/>
        <v>2.9219179046680289E-3</v>
      </c>
    </row>
    <row r="17" spans="2:8" s="1" customFormat="1" x14ac:dyDescent="0.25">
      <c r="B17" s="42" t="s">
        <v>27</v>
      </c>
      <c r="C17" s="38">
        <v>5.2430555555555546E-3</v>
      </c>
      <c r="D17" s="39">
        <f t="shared" si="0"/>
        <v>1.7653936087295399E-2</v>
      </c>
      <c r="E17" s="38"/>
      <c r="F17" s="39"/>
      <c r="G17" s="38">
        <f t="shared" si="1"/>
        <v>5.2430555555555546E-3</v>
      </c>
      <c r="H17" s="43">
        <f t="shared" ref="H17:H25" si="3">G17/$G$30</f>
        <v>1.5947335070055624E-2</v>
      </c>
    </row>
    <row r="18" spans="2:8" s="1" customFormat="1" x14ac:dyDescent="0.25">
      <c r="B18" s="42" t="s">
        <v>16</v>
      </c>
      <c r="C18" s="38">
        <v>3.472222222222222E-3</v>
      </c>
      <c r="D18" s="39">
        <f t="shared" si="0"/>
        <v>1.1691348402182385E-2</v>
      </c>
      <c r="E18" s="38"/>
      <c r="F18" s="39"/>
      <c r="G18" s="38">
        <f t="shared" si="1"/>
        <v>3.472222222222222E-3</v>
      </c>
      <c r="H18" s="43">
        <f t="shared" si="3"/>
        <v>1.056114905301697E-2</v>
      </c>
    </row>
    <row r="19" spans="2:8" s="1" customFormat="1" x14ac:dyDescent="0.25">
      <c r="B19" s="42" t="s">
        <v>4</v>
      </c>
      <c r="C19" s="38">
        <v>7.8125E-3</v>
      </c>
      <c r="D19" s="39">
        <f t="shared" si="0"/>
        <v>2.6305533904910368E-2</v>
      </c>
      <c r="E19" s="38"/>
      <c r="F19" s="39"/>
      <c r="G19" s="38">
        <f t="shared" si="1"/>
        <v>7.8125E-3</v>
      </c>
      <c r="H19" s="43">
        <f t="shared" si="3"/>
        <v>2.3762585369288186E-2</v>
      </c>
    </row>
    <row r="20" spans="2:8" s="1" customFormat="1" x14ac:dyDescent="0.25">
      <c r="B20" s="42" t="s">
        <v>14</v>
      </c>
      <c r="C20" s="38">
        <v>5.5208333333333316E-3</v>
      </c>
      <c r="D20" s="39">
        <f t="shared" si="0"/>
        <v>1.8589243959469988E-2</v>
      </c>
      <c r="E20" s="38">
        <v>4.5138888888888887E-4</v>
      </c>
      <c r="F20" s="39">
        <f t="shared" si="0"/>
        <v>1.4202476329206118E-2</v>
      </c>
      <c r="G20" s="38">
        <f t="shared" si="1"/>
        <v>5.9722222222222208E-3</v>
      </c>
      <c r="H20" s="43">
        <f t="shared" si="3"/>
        <v>1.8165176371189185E-2</v>
      </c>
    </row>
    <row r="21" spans="2:8" s="1" customFormat="1" x14ac:dyDescent="0.25">
      <c r="B21" s="42" t="s">
        <v>11</v>
      </c>
      <c r="C21" s="38">
        <v>1.9675925925925926E-4</v>
      </c>
      <c r="D21" s="39">
        <f t="shared" si="0"/>
        <v>6.6250974279033524E-4</v>
      </c>
      <c r="E21" s="38"/>
      <c r="F21" s="39"/>
      <c r="G21" s="38">
        <f t="shared" ref="G21:G22" si="4">C21+E21</f>
        <v>1.9675925925925926E-4</v>
      </c>
      <c r="H21" s="43">
        <f t="shared" ref="H21:H22" si="5">G21/$G$30</f>
        <v>5.9846511300429501E-4</v>
      </c>
    </row>
    <row r="22" spans="2:8" s="1" customFormat="1" x14ac:dyDescent="0.25">
      <c r="B22" s="42" t="s">
        <v>15</v>
      </c>
      <c r="C22" s="38">
        <v>2.6620370370370372E-4</v>
      </c>
      <c r="D22" s="39">
        <f t="shared" si="0"/>
        <v>8.96336710833983E-4</v>
      </c>
      <c r="E22" s="38"/>
      <c r="F22" s="39"/>
      <c r="G22" s="38">
        <f t="shared" si="4"/>
        <v>2.6620370370370372E-4</v>
      </c>
      <c r="H22" s="43">
        <f t="shared" si="5"/>
        <v>8.0968809406463448E-4</v>
      </c>
    </row>
    <row r="23" spans="2:8" s="1" customFormat="1" x14ac:dyDescent="0.25">
      <c r="B23" s="42" t="s">
        <v>71</v>
      </c>
      <c r="C23" s="38">
        <v>2.9513888888888884E-3</v>
      </c>
      <c r="D23" s="39">
        <f t="shared" si="0"/>
        <v>9.9376461418550256E-3</v>
      </c>
      <c r="E23" s="38"/>
      <c r="F23" s="39"/>
      <c r="G23" s="38">
        <f t="shared" si="1"/>
        <v>2.9513888888888884E-3</v>
      </c>
      <c r="H23" s="43">
        <f t="shared" si="3"/>
        <v>8.9769766950644238E-3</v>
      </c>
    </row>
    <row r="24" spans="2:8" s="1" customFormat="1" x14ac:dyDescent="0.25">
      <c r="B24" s="42" t="s">
        <v>12</v>
      </c>
      <c r="C24" s="38">
        <v>2.199074074074074E-4</v>
      </c>
      <c r="D24" s="39">
        <f t="shared" si="0"/>
        <v>7.4045206547155109E-4</v>
      </c>
      <c r="E24" s="38"/>
      <c r="F24" s="39"/>
      <c r="G24" s="38">
        <f t="shared" si="1"/>
        <v>2.199074074074074E-4</v>
      </c>
      <c r="H24" s="43">
        <f t="shared" si="3"/>
        <v>6.688727733577415E-4</v>
      </c>
    </row>
    <row r="25" spans="2:8" s="1" customFormat="1" x14ac:dyDescent="0.25">
      <c r="B25" s="42" t="s">
        <v>5</v>
      </c>
      <c r="C25" s="38">
        <v>9.6874999999999982E-3</v>
      </c>
      <c r="D25" s="39">
        <f t="shared" si="0"/>
        <v>3.2618862042088852E-2</v>
      </c>
      <c r="E25" s="38"/>
      <c r="F25" s="39"/>
      <c r="G25" s="38">
        <f t="shared" si="1"/>
        <v>9.6874999999999982E-3</v>
      </c>
      <c r="H25" s="43">
        <f t="shared" si="3"/>
        <v>2.9465605857917344E-2</v>
      </c>
    </row>
    <row r="26" spans="2:8" s="1" customFormat="1" x14ac:dyDescent="0.25">
      <c r="B26" s="42" t="s">
        <v>6</v>
      </c>
      <c r="C26" s="38">
        <v>7.3518518518518483E-2</v>
      </c>
      <c r="D26" s="39">
        <f t="shared" si="0"/>
        <v>0.24754481683554161</v>
      </c>
      <c r="E26" s="38">
        <v>1.0416666666666667E-4</v>
      </c>
      <c r="F26" s="39">
        <f t="shared" si="0"/>
        <v>3.2774945375091047E-3</v>
      </c>
      <c r="G26" s="38">
        <f t="shared" si="1"/>
        <v>7.3622685185185152E-2</v>
      </c>
      <c r="H26" s="43">
        <f t="shared" si="2"/>
        <v>0.22393156375413642</v>
      </c>
    </row>
    <row r="27" spans="2:8" s="1" customFormat="1" x14ac:dyDescent="0.25">
      <c r="B27" s="42" t="s">
        <v>78</v>
      </c>
      <c r="C27" s="38">
        <v>3.6481481481481483E-2</v>
      </c>
      <c r="D27" s="39">
        <f t="shared" si="0"/>
        <v>0.12283710054559627</v>
      </c>
      <c r="E27" s="38"/>
      <c r="F27" s="39"/>
      <c r="G27" s="38">
        <f t="shared" si="1"/>
        <v>3.6481481481481483E-2</v>
      </c>
      <c r="H27" s="43">
        <f t="shared" si="2"/>
        <v>0.11096247271703165</v>
      </c>
    </row>
    <row r="28" spans="2:8" s="1" customFormat="1" x14ac:dyDescent="0.25">
      <c r="B28" s="42" t="s">
        <v>17</v>
      </c>
      <c r="C28" s="38">
        <v>2.3148148148148146E-4</v>
      </c>
      <c r="D28" s="39">
        <f t="shared" si="0"/>
        <v>7.7942322681215901E-4</v>
      </c>
      <c r="E28" s="38"/>
      <c r="F28" s="39"/>
      <c r="G28" s="38">
        <f t="shared" ref="G28" si="6">C28+E28</f>
        <v>2.3148148148148146E-4</v>
      </c>
      <c r="H28" s="43">
        <f t="shared" ref="H28" si="7">G28/$G$30</f>
        <v>7.0407660353446469E-4</v>
      </c>
    </row>
    <row r="29" spans="2:8" s="1" customFormat="1" ht="15.75" thickBot="1" x14ac:dyDescent="0.3">
      <c r="B29" s="44"/>
      <c r="C29" s="14"/>
      <c r="D29" s="37"/>
      <c r="E29" s="14"/>
      <c r="F29" s="14"/>
      <c r="G29" s="14"/>
      <c r="H29" s="45"/>
    </row>
    <row r="30" spans="2:8" s="1" customFormat="1" ht="16.5" thickTop="1" thickBot="1" x14ac:dyDescent="0.3">
      <c r="B30" s="46" t="s">
        <v>29</v>
      </c>
      <c r="C30" s="50">
        <f t="shared" ref="C30:H30" si="8">SUM(C7:C28)</f>
        <v>0.29699074074074072</v>
      </c>
      <c r="D30" s="51">
        <f t="shared" si="8"/>
        <v>1</v>
      </c>
      <c r="E30" s="50">
        <f>SUM(E7:E28)</f>
        <v>3.1782407407407405E-2</v>
      </c>
      <c r="F30" s="51">
        <f>SUM(F7:F28)</f>
        <v>1</v>
      </c>
      <c r="G30" s="50">
        <f>SUM(G7:G28)</f>
        <v>0.32877314814814806</v>
      </c>
      <c r="H30" s="49">
        <f t="shared" si="8"/>
        <v>1.0000000000000002</v>
      </c>
    </row>
    <row r="31" spans="2:8" s="1" customFormat="1" ht="15.75" thickTop="1" x14ac:dyDescent="0.25">
      <c r="B31" s="47"/>
      <c r="C31" s="40"/>
      <c r="D31" s="41"/>
      <c r="E31" s="40"/>
      <c r="F31" s="41"/>
      <c r="G31" s="40"/>
      <c r="H31" s="48"/>
    </row>
    <row r="32" spans="2:8" s="1" customFormat="1" ht="66" customHeight="1" thickBot="1" x14ac:dyDescent="0.3">
      <c r="B32" s="152" t="s">
        <v>115</v>
      </c>
      <c r="C32" s="153"/>
      <c r="D32" s="153"/>
      <c r="E32" s="153"/>
      <c r="F32" s="153"/>
      <c r="G32" s="153"/>
      <c r="H32" s="154"/>
    </row>
    <row r="33" spans="3:6" s="1" customFormat="1" x14ac:dyDescent="0.25">
      <c r="C33" s="9"/>
      <c r="D33" s="9"/>
      <c r="E33" s="9"/>
      <c r="F33" s="9"/>
    </row>
    <row r="34" spans="3:6" s="1" customFormat="1" x14ac:dyDescent="0.25">
      <c r="C34" s="9"/>
      <c r="D34" s="9"/>
      <c r="E34" s="9"/>
      <c r="F34" s="9"/>
    </row>
    <row r="35" spans="3:6" s="1" customFormat="1" x14ac:dyDescent="0.25">
      <c r="C35" s="9"/>
      <c r="D35" s="9"/>
      <c r="E35" s="9"/>
      <c r="F35" s="9"/>
    </row>
    <row r="36" spans="3:6" s="1" customFormat="1" x14ac:dyDescent="0.25">
      <c r="C36" s="9"/>
      <c r="D36" s="9"/>
      <c r="E36" s="9"/>
      <c r="F36" s="9"/>
    </row>
    <row r="37" spans="3:6" s="1" customFormat="1" x14ac:dyDescent="0.25">
      <c r="C37" s="9"/>
      <c r="D37" s="9"/>
      <c r="E37" s="9"/>
      <c r="F37" s="9"/>
    </row>
    <row r="38" spans="3:6" s="1" customFormat="1" x14ac:dyDescent="0.25">
      <c r="C38" s="9"/>
      <c r="D38" s="9"/>
      <c r="E38" s="9"/>
      <c r="F38" s="9"/>
    </row>
    <row r="39" spans="3:6" s="1" customFormat="1" x14ac:dyDescent="0.25">
      <c r="C39" s="9"/>
      <c r="D39" s="9"/>
      <c r="E39" s="9"/>
      <c r="F39" s="9"/>
    </row>
    <row r="40" spans="3:6" s="1" customFormat="1" x14ac:dyDescent="0.25">
      <c r="C40" s="9"/>
      <c r="D40" s="9"/>
      <c r="E40" s="9"/>
      <c r="F40" s="9"/>
    </row>
    <row r="41" spans="3:6" s="1" customFormat="1" x14ac:dyDescent="0.25">
      <c r="C41" s="9"/>
      <c r="D41" s="9"/>
      <c r="E41" s="9"/>
      <c r="F41" s="9"/>
    </row>
    <row r="42" spans="3:6" s="1" customFormat="1" x14ac:dyDescent="0.25">
      <c r="C42" s="9"/>
      <c r="D42" s="9"/>
      <c r="E42" s="9"/>
      <c r="F42" s="9"/>
    </row>
    <row r="43" spans="3:6" s="1" customFormat="1" x14ac:dyDescent="0.25">
      <c r="C43" s="9"/>
      <c r="D43" s="9"/>
      <c r="E43" s="9"/>
      <c r="F43" s="9"/>
    </row>
    <row r="44" spans="3:6" s="1" customFormat="1" x14ac:dyDescent="0.25">
      <c r="C44" s="9"/>
      <c r="D44" s="9"/>
      <c r="E44" s="9"/>
      <c r="F44" s="9"/>
    </row>
    <row r="45" spans="3:6" s="1" customFormat="1" x14ac:dyDescent="0.25">
      <c r="C45" s="9"/>
      <c r="D45" s="9"/>
      <c r="E45" s="9"/>
      <c r="F45" s="9"/>
    </row>
    <row r="46" spans="3:6" s="1" customFormat="1" x14ac:dyDescent="0.25">
      <c r="C46" s="9"/>
      <c r="D46" s="9"/>
      <c r="E46" s="9"/>
      <c r="F46" s="9"/>
    </row>
    <row r="47" spans="3:6" s="1" customFormat="1" x14ac:dyDescent="0.25">
      <c r="C47" s="9"/>
      <c r="D47" s="9"/>
      <c r="E47" s="9"/>
      <c r="F47" s="9"/>
    </row>
    <row r="48" spans="3:6" s="1" customFormat="1" x14ac:dyDescent="0.25">
      <c r="C48" s="9"/>
      <c r="D48" s="9"/>
      <c r="E48" s="9"/>
      <c r="F48" s="9"/>
    </row>
    <row r="49" spans="3:6" s="1" customFormat="1" x14ac:dyDescent="0.25">
      <c r="C49" s="9"/>
      <c r="D49" s="9"/>
      <c r="E49" s="9"/>
      <c r="F49" s="9"/>
    </row>
    <row r="50" spans="3:6" s="1" customFormat="1" x14ac:dyDescent="0.25">
      <c r="C50" s="9"/>
      <c r="D50" s="9"/>
      <c r="E50" s="9"/>
      <c r="F50" s="9"/>
    </row>
    <row r="51" spans="3:6" s="1" customFormat="1" x14ac:dyDescent="0.25">
      <c r="C51" s="9"/>
      <c r="D51" s="9"/>
      <c r="E51" s="9"/>
      <c r="F51" s="9"/>
    </row>
    <row r="52" spans="3:6" s="1" customFormat="1" x14ac:dyDescent="0.25">
      <c r="C52" s="9"/>
      <c r="D52" s="9"/>
      <c r="E52" s="9"/>
      <c r="F52" s="9"/>
    </row>
    <row r="53" spans="3:6" s="1" customFormat="1" x14ac:dyDescent="0.25">
      <c r="C53" s="9"/>
      <c r="D53" s="9"/>
      <c r="E53" s="9"/>
      <c r="F53" s="9"/>
    </row>
    <row r="54" spans="3:6" s="1" customFormat="1" x14ac:dyDescent="0.25">
      <c r="C54" s="9"/>
      <c r="D54" s="9"/>
      <c r="E54" s="9"/>
      <c r="F54" s="9"/>
    </row>
    <row r="55" spans="3:6" s="1" customFormat="1" x14ac:dyDescent="0.25">
      <c r="C55" s="9"/>
      <c r="D55" s="9"/>
      <c r="E55" s="9"/>
      <c r="F55" s="9"/>
    </row>
    <row r="56" spans="3:6" s="1" customFormat="1" x14ac:dyDescent="0.25">
      <c r="C56" s="9"/>
      <c r="D56" s="9"/>
      <c r="E56" s="9"/>
      <c r="F56" s="9"/>
    </row>
    <row r="57" spans="3:6" s="1" customFormat="1" x14ac:dyDescent="0.25">
      <c r="C57" s="9"/>
      <c r="D57" s="9"/>
      <c r="E57" s="9"/>
      <c r="F57" s="9"/>
    </row>
    <row r="58" spans="3:6" s="1" customFormat="1" x14ac:dyDescent="0.25">
      <c r="C58" s="9"/>
      <c r="D58" s="9"/>
      <c r="E58" s="9"/>
      <c r="F58" s="9"/>
    </row>
    <row r="59" spans="3:6" s="1" customFormat="1" x14ac:dyDescent="0.25">
      <c r="C59" s="9"/>
      <c r="D59" s="9"/>
      <c r="E59" s="9"/>
      <c r="F59" s="9"/>
    </row>
    <row r="60" spans="3:6" s="1" customFormat="1" x14ac:dyDescent="0.25">
      <c r="C60" s="9"/>
      <c r="D60" s="9"/>
      <c r="E60" s="9"/>
      <c r="F60" s="9"/>
    </row>
    <row r="61" spans="3:6" s="1" customFormat="1" x14ac:dyDescent="0.25">
      <c r="C61" s="9"/>
      <c r="D61" s="9"/>
      <c r="E61" s="9"/>
      <c r="F61" s="9"/>
    </row>
    <row r="62" spans="3:6" s="1" customFormat="1" x14ac:dyDescent="0.25">
      <c r="C62" s="9"/>
      <c r="D62" s="9"/>
      <c r="E62" s="9"/>
      <c r="F62" s="9"/>
    </row>
    <row r="63" spans="3:6" s="1" customFormat="1" x14ac:dyDescent="0.25">
      <c r="C63" s="9"/>
      <c r="D63" s="9"/>
      <c r="E63" s="9"/>
      <c r="F63" s="9"/>
    </row>
    <row r="64" spans="3:6" s="1" customFormat="1" x14ac:dyDescent="0.25">
      <c r="C64" s="9"/>
      <c r="D64" s="9"/>
      <c r="E64" s="9"/>
      <c r="F64" s="9"/>
    </row>
    <row r="65" spans="3:6" s="1" customFormat="1" x14ac:dyDescent="0.25">
      <c r="C65" s="9"/>
      <c r="D65" s="9"/>
      <c r="E65" s="9"/>
      <c r="F65" s="9"/>
    </row>
    <row r="66" spans="3:6" s="1" customFormat="1" x14ac:dyDescent="0.25">
      <c r="C66" s="9"/>
      <c r="D66" s="9"/>
      <c r="E66" s="9"/>
      <c r="F66" s="9"/>
    </row>
    <row r="67" spans="3:6" s="1" customFormat="1" x14ac:dyDescent="0.25">
      <c r="C67" s="9"/>
      <c r="D67" s="9"/>
      <c r="E67" s="9"/>
      <c r="F67" s="9"/>
    </row>
  </sheetData>
  <mergeCells count="6">
    <mergeCell ref="B32:H32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&amp;R16</oddHeader>
  </headerFooter>
  <colBreaks count="1" manualBreakCount="1">
    <brk id="8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67"/>
  <sheetViews>
    <sheetView showGridLines="0" topLeftCell="A4" zoomScale="110" zoomScaleNormal="110" zoomScaleSheetLayoutView="100" zoomScalePageLayoutView="110" workbookViewId="0">
      <selection activeCell="G15" sqref="G15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6" width="15.140625" style="10" customWidth="1"/>
    <col min="7" max="8" width="15.140625" customWidth="1"/>
  </cols>
  <sheetData>
    <row r="1" spans="2:8" s="1" customFormat="1" x14ac:dyDescent="0.25">
      <c r="C1" s="9"/>
      <c r="D1" s="9"/>
      <c r="E1" s="9"/>
      <c r="F1" s="9"/>
    </row>
    <row r="2" spans="2:8" s="1" customFormat="1" ht="15.75" thickBot="1" x14ac:dyDescent="0.3">
      <c r="C2" s="9"/>
      <c r="D2" s="9"/>
      <c r="E2" s="9"/>
      <c r="F2" s="9"/>
    </row>
    <row r="3" spans="2:8" s="1" customFormat="1" ht="15.75" thickBot="1" x14ac:dyDescent="0.3">
      <c r="B3" s="163" t="s">
        <v>108</v>
      </c>
      <c r="C3" s="164"/>
      <c r="D3" s="164"/>
      <c r="E3" s="164"/>
      <c r="F3" s="171"/>
      <c r="G3" s="164"/>
      <c r="H3" s="165"/>
    </row>
    <row r="4" spans="2:8" s="1" customFormat="1" ht="15.75" thickBot="1" x14ac:dyDescent="0.3">
      <c r="B4" s="166" t="s">
        <v>130</v>
      </c>
      <c r="C4" s="167"/>
      <c r="D4" s="167"/>
      <c r="E4" s="167"/>
      <c r="F4" s="167"/>
      <c r="G4" s="167"/>
      <c r="H4" s="168"/>
    </row>
    <row r="5" spans="2:8" s="1" customFormat="1" x14ac:dyDescent="0.25">
      <c r="B5" s="57"/>
      <c r="C5" s="169" t="s">
        <v>31</v>
      </c>
      <c r="D5" s="169"/>
      <c r="E5" s="169" t="s">
        <v>32</v>
      </c>
      <c r="F5" s="169"/>
      <c r="G5" s="169" t="s">
        <v>33</v>
      </c>
      <c r="H5" s="170"/>
    </row>
    <row r="6" spans="2:8" s="1" customFormat="1" x14ac:dyDescent="0.25">
      <c r="B6" s="30" t="s">
        <v>23</v>
      </c>
      <c r="C6" s="20" t="s">
        <v>24</v>
      </c>
      <c r="D6" s="20" t="s">
        <v>25</v>
      </c>
      <c r="E6" s="20" t="s">
        <v>24</v>
      </c>
      <c r="F6" s="20" t="s">
        <v>25</v>
      </c>
      <c r="G6" s="20" t="s">
        <v>24</v>
      </c>
      <c r="H6" s="31" t="s">
        <v>25</v>
      </c>
    </row>
    <row r="7" spans="2:8" s="1" customFormat="1" x14ac:dyDescent="0.25">
      <c r="B7" s="42" t="s">
        <v>10</v>
      </c>
      <c r="C7" s="38">
        <v>4.4097222222222229E-3</v>
      </c>
      <c r="D7" s="39">
        <f t="shared" ref="D7:D28" si="0">C7/C$30</f>
        <v>5.7878106580786307E-3</v>
      </c>
      <c r="E7" s="38">
        <v>1.6087962962962961E-3</v>
      </c>
      <c r="F7" s="39">
        <f t="shared" ref="F7:F28" si="1">E7/E$30</f>
        <v>7.711511789181693E-3</v>
      </c>
      <c r="G7" s="38">
        <f>E7+C7</f>
        <v>6.0185185185185185E-3</v>
      </c>
      <c r="H7" s="43">
        <f>G7/$G$30</f>
        <v>6.2013285153781029E-3</v>
      </c>
    </row>
    <row r="8" spans="2:8" s="1" customFormat="1" x14ac:dyDescent="0.25">
      <c r="B8" s="42" t="s">
        <v>13</v>
      </c>
      <c r="C8" s="38">
        <v>1.4583333333333332E-3</v>
      </c>
      <c r="D8" s="39">
        <f t="shared" si="0"/>
        <v>1.9140791152700979E-3</v>
      </c>
      <c r="E8" s="38">
        <v>5.7870370370370367E-4</v>
      </c>
      <c r="F8" s="39">
        <f t="shared" si="1"/>
        <v>2.7739251040221919E-3</v>
      </c>
      <c r="G8" s="38">
        <f t="shared" ref="G8:G27" si="2">E8+C8</f>
        <v>2.0370370370370369E-3</v>
      </c>
      <c r="H8" s="43">
        <f t="shared" ref="H8:H27" si="3">G8/$G$30</f>
        <v>2.0989111898202808E-3</v>
      </c>
    </row>
    <row r="9" spans="2:8" s="1" customFormat="1" x14ac:dyDescent="0.25">
      <c r="B9" s="42" t="s">
        <v>0</v>
      </c>
      <c r="C9" s="38">
        <v>0.11760416666666676</v>
      </c>
      <c r="D9" s="39">
        <f t="shared" si="0"/>
        <v>0.15435680865285303</v>
      </c>
      <c r="E9" s="38">
        <v>3.1064814814814816E-2</v>
      </c>
      <c r="F9" s="39">
        <f t="shared" si="1"/>
        <v>0.14890429958391127</v>
      </c>
      <c r="G9" s="38">
        <f t="shared" si="2"/>
        <v>0.14866898148148158</v>
      </c>
      <c r="H9" s="43">
        <f t="shared" si="3"/>
        <v>0.15318473996159959</v>
      </c>
    </row>
    <row r="10" spans="2:8" s="1" customFormat="1" x14ac:dyDescent="0.25">
      <c r="B10" s="42" t="s">
        <v>8</v>
      </c>
      <c r="C10" s="38">
        <v>8.5185185185185208E-3</v>
      </c>
      <c r="D10" s="39">
        <f t="shared" si="0"/>
        <v>1.1180652609831686E-2</v>
      </c>
      <c r="E10" s="38">
        <v>8.1018518518518516E-4</v>
      </c>
      <c r="F10" s="39">
        <f t="shared" si="1"/>
        <v>3.8834951456310687E-3</v>
      </c>
      <c r="G10" s="38">
        <f t="shared" si="2"/>
        <v>9.3287037037037054E-3</v>
      </c>
      <c r="H10" s="43">
        <f t="shared" si="3"/>
        <v>9.6120591988360614E-3</v>
      </c>
    </row>
    <row r="11" spans="2:8" s="1" customFormat="1" x14ac:dyDescent="0.25">
      <c r="B11" s="42" t="s">
        <v>26</v>
      </c>
      <c r="C11" s="38">
        <v>8.6805555555555551E-4</v>
      </c>
      <c r="D11" s="39">
        <f t="shared" si="0"/>
        <v>1.1393328067083916E-3</v>
      </c>
      <c r="E11" s="38">
        <v>5.5555555555555556E-4</v>
      </c>
      <c r="F11" s="39">
        <f t="shared" si="1"/>
        <v>2.6629680998613041E-3</v>
      </c>
      <c r="G11" s="38">
        <f t="shared" si="2"/>
        <v>1.4236111111111112E-3</v>
      </c>
      <c r="H11" s="43">
        <f t="shared" si="3"/>
        <v>1.4668527065221282E-3</v>
      </c>
    </row>
    <row r="12" spans="2:8" s="1" customFormat="1" x14ac:dyDescent="0.25">
      <c r="B12" s="42" t="s">
        <v>3</v>
      </c>
      <c r="C12" s="38">
        <v>9.6990740740740683E-2</v>
      </c>
      <c r="D12" s="39">
        <f t="shared" si="0"/>
        <v>0.12730145226955089</v>
      </c>
      <c r="E12" s="38">
        <v>3.6423611111111101E-2</v>
      </c>
      <c r="F12" s="39">
        <f t="shared" si="1"/>
        <v>0.17459084604715672</v>
      </c>
      <c r="G12" s="38">
        <f t="shared" si="2"/>
        <v>0.1334143518518518</v>
      </c>
      <c r="H12" s="43">
        <f t="shared" si="3"/>
        <v>0.13746675730146798</v>
      </c>
    </row>
    <row r="13" spans="2:8" s="1" customFormat="1" x14ac:dyDescent="0.25">
      <c r="B13" s="42" t="s">
        <v>7</v>
      </c>
      <c r="C13" s="38">
        <v>1.2835648148148148E-2</v>
      </c>
      <c r="D13" s="39">
        <f t="shared" si="0"/>
        <v>1.6846934435194753E-2</v>
      </c>
      <c r="E13" s="38">
        <v>1.1828703703703701E-2</v>
      </c>
      <c r="F13" s="39">
        <f t="shared" si="1"/>
        <v>5.6699029126213586E-2</v>
      </c>
      <c r="G13" s="38">
        <f t="shared" si="2"/>
        <v>2.4664351851851847E-2</v>
      </c>
      <c r="H13" s="43">
        <f t="shared" si="3"/>
        <v>2.5413521281289871E-2</v>
      </c>
    </row>
    <row r="14" spans="2:8" s="1" customFormat="1" x14ac:dyDescent="0.25">
      <c r="B14" s="42" t="s">
        <v>2</v>
      </c>
      <c r="C14" s="38">
        <v>3.5335648148148151E-2</v>
      </c>
      <c r="D14" s="39">
        <f t="shared" si="0"/>
        <v>4.6378440785076268E-2</v>
      </c>
      <c r="E14" s="38">
        <v>7.013888888888889E-3</v>
      </c>
      <c r="F14" s="39">
        <f t="shared" si="1"/>
        <v>3.3619972260748969E-2</v>
      </c>
      <c r="G14" s="38">
        <f t="shared" si="2"/>
        <v>4.234953703703704E-2</v>
      </c>
      <c r="H14" s="43">
        <f t="shared" si="3"/>
        <v>4.363588661109323E-2</v>
      </c>
    </row>
    <row r="15" spans="2:8" s="1" customFormat="1" x14ac:dyDescent="0.25">
      <c r="B15" s="42" t="s">
        <v>9</v>
      </c>
      <c r="C15" s="38">
        <v>5.8356481481481468E-2</v>
      </c>
      <c r="D15" s="39">
        <f t="shared" si="0"/>
        <v>7.6593546818982797E-2</v>
      </c>
      <c r="E15" s="38">
        <v>3.1250000000000002E-3</v>
      </c>
      <c r="F15" s="39">
        <f t="shared" si="1"/>
        <v>1.4979195561719836E-2</v>
      </c>
      <c r="G15" s="38">
        <f t="shared" si="2"/>
        <v>6.148148148148147E-2</v>
      </c>
      <c r="H15" s="43">
        <f t="shared" si="3"/>
        <v>6.3348955910939378E-2</v>
      </c>
    </row>
    <row r="16" spans="2:8" s="1" customFormat="1" x14ac:dyDescent="0.25">
      <c r="B16" s="42" t="s">
        <v>1</v>
      </c>
      <c r="C16" s="38">
        <v>6.0300925925925938E-3</v>
      </c>
      <c r="D16" s="39">
        <f t="shared" si="0"/>
        <v>7.9145652306009621E-3</v>
      </c>
      <c r="E16" s="38">
        <v>5.5324074074074069E-3</v>
      </c>
      <c r="F16" s="39">
        <f t="shared" si="1"/>
        <v>2.6518723994452154E-2</v>
      </c>
      <c r="G16" s="38">
        <f t="shared" si="2"/>
        <v>1.15625E-2</v>
      </c>
      <c r="H16" s="43">
        <f t="shared" si="3"/>
        <v>1.1913706128582162E-2</v>
      </c>
    </row>
    <row r="17" spans="2:8" s="1" customFormat="1" x14ac:dyDescent="0.25">
      <c r="B17" s="42" t="s">
        <v>27</v>
      </c>
      <c r="C17" s="38">
        <v>2.8229166666666666E-2</v>
      </c>
      <c r="D17" s="39">
        <f t="shared" si="0"/>
        <v>3.7051102874156895E-2</v>
      </c>
      <c r="E17" s="38">
        <v>1.7592592592592594E-2</v>
      </c>
      <c r="F17" s="39">
        <f t="shared" si="1"/>
        <v>8.4327323162274634E-2</v>
      </c>
      <c r="G17" s="38">
        <f t="shared" si="2"/>
        <v>4.5821759259259257E-2</v>
      </c>
      <c r="H17" s="43">
        <f t="shared" si="3"/>
        <v>4.7213576139195974E-2</v>
      </c>
    </row>
    <row r="18" spans="2:8" s="1" customFormat="1" x14ac:dyDescent="0.25">
      <c r="B18" s="42" t="s">
        <v>16</v>
      </c>
      <c r="C18" s="38">
        <v>1.232638888888889E-2</v>
      </c>
      <c r="D18" s="39">
        <f t="shared" si="0"/>
        <v>1.6178525855259165E-2</v>
      </c>
      <c r="E18" s="38">
        <v>7.8587962962962978E-3</v>
      </c>
      <c r="F18" s="39">
        <f t="shared" si="1"/>
        <v>3.7669902912621372E-2</v>
      </c>
      <c r="G18" s="38">
        <f t="shared" si="2"/>
        <v>2.0185185185185188E-2</v>
      </c>
      <c r="H18" s="43">
        <f t="shared" si="3"/>
        <v>2.0798301790037332E-2</v>
      </c>
    </row>
    <row r="19" spans="2:8" s="1" customFormat="1" x14ac:dyDescent="0.25">
      <c r="B19" s="42" t="s">
        <v>4</v>
      </c>
      <c r="C19" s="38">
        <v>1.8715277777777775E-2</v>
      </c>
      <c r="D19" s="39">
        <f t="shared" si="0"/>
        <v>2.4564015312632921E-2</v>
      </c>
      <c r="E19" s="38">
        <v>2.8240740740740739E-3</v>
      </c>
      <c r="F19" s="39">
        <f t="shared" si="1"/>
        <v>1.3536754507628295E-2</v>
      </c>
      <c r="G19" s="38">
        <f t="shared" si="2"/>
        <v>2.1539351851851848E-2</v>
      </c>
      <c r="H19" s="43">
        <f t="shared" si="3"/>
        <v>2.2193600705997397E-2</v>
      </c>
    </row>
    <row r="20" spans="2:8" s="1" customFormat="1" x14ac:dyDescent="0.25">
      <c r="B20" s="42" t="s">
        <v>14</v>
      </c>
      <c r="C20" s="38">
        <v>6.0532407407407418E-3</v>
      </c>
      <c r="D20" s="39">
        <f t="shared" si="0"/>
        <v>7.9449474387798535E-3</v>
      </c>
      <c r="E20" s="38">
        <v>9.7569444444444448E-3</v>
      </c>
      <c r="F20" s="39">
        <f t="shared" si="1"/>
        <v>4.6768377253814157E-2</v>
      </c>
      <c r="G20" s="38">
        <f t="shared" si="2"/>
        <v>1.5810185185185188E-2</v>
      </c>
      <c r="H20" s="43">
        <f t="shared" si="3"/>
        <v>1.6290412984627863E-2</v>
      </c>
    </row>
    <row r="21" spans="2:8" s="1" customFormat="1" x14ac:dyDescent="0.25">
      <c r="B21" s="42" t="s">
        <v>11</v>
      </c>
      <c r="C21" s="38">
        <v>6.134259259259259E-4</v>
      </c>
      <c r="D21" s="39">
        <f t="shared" si="0"/>
        <v>8.0512851674059682E-4</v>
      </c>
      <c r="E21" s="38">
        <v>1.5624999999999999E-3</v>
      </c>
      <c r="F21" s="39">
        <f t="shared" si="1"/>
        <v>7.4895977808599173E-3</v>
      </c>
      <c r="G21" s="38">
        <f t="shared" si="2"/>
        <v>2.1759259259259258E-3</v>
      </c>
      <c r="H21" s="43">
        <f t="shared" si="3"/>
        <v>2.2420187709443909E-3</v>
      </c>
    </row>
    <row r="22" spans="2:8" s="1" customFormat="1" x14ac:dyDescent="0.25">
      <c r="B22" s="42" t="s">
        <v>15</v>
      </c>
      <c r="C22" s="38">
        <v>5.7754629629629631E-3</v>
      </c>
      <c r="D22" s="39">
        <f t="shared" si="0"/>
        <v>7.5803609406331664E-3</v>
      </c>
      <c r="E22" s="38">
        <v>1.6759259259259258E-2</v>
      </c>
      <c r="F22" s="39">
        <f t="shared" si="1"/>
        <v>8.0332871012482668E-2</v>
      </c>
      <c r="G22" s="38">
        <f t="shared" si="2"/>
        <v>2.253472222222222E-2</v>
      </c>
      <c r="H22" s="43">
        <f t="shared" si="3"/>
        <v>2.3219205037386854E-2</v>
      </c>
    </row>
    <row r="23" spans="2:8" s="1" customFormat="1" x14ac:dyDescent="0.25">
      <c r="B23" s="42" t="s">
        <v>71</v>
      </c>
      <c r="C23" s="38">
        <v>1.3101851851851852E-2</v>
      </c>
      <c r="D23" s="39">
        <f t="shared" si="0"/>
        <v>1.7196329829251993E-2</v>
      </c>
      <c r="E23" s="38">
        <v>1.4062499999999999E-2</v>
      </c>
      <c r="F23" s="39">
        <f t="shared" si="1"/>
        <v>6.7406380027739257E-2</v>
      </c>
      <c r="G23" s="38">
        <f t="shared" si="2"/>
        <v>2.7164351851851849E-2</v>
      </c>
      <c r="H23" s="43">
        <f t="shared" si="3"/>
        <v>2.7989457741523855E-2</v>
      </c>
    </row>
    <row r="24" spans="2:8" s="1" customFormat="1" x14ac:dyDescent="0.25">
      <c r="B24" s="42" t="s">
        <v>12</v>
      </c>
      <c r="C24" s="38">
        <v>1.5393518518518519E-3</v>
      </c>
      <c r="D24" s="39">
        <f t="shared" si="0"/>
        <v>2.0204168438962148E-3</v>
      </c>
      <c r="E24" s="38">
        <v>3.8310185185185188E-3</v>
      </c>
      <c r="F24" s="39">
        <f t="shared" si="1"/>
        <v>1.8363384188626913E-2</v>
      </c>
      <c r="G24" s="38">
        <f t="shared" si="2"/>
        <v>5.3703703703703708E-3</v>
      </c>
      <c r="H24" s="43">
        <f t="shared" si="3"/>
        <v>5.5334931367989225E-3</v>
      </c>
    </row>
    <row r="25" spans="2:8" s="1" customFormat="1" x14ac:dyDescent="0.25">
      <c r="B25" s="42" t="s">
        <v>5</v>
      </c>
      <c r="C25" s="38">
        <v>2.0335648148148151E-2</v>
      </c>
      <c r="D25" s="39">
        <f t="shared" si="0"/>
        <v>2.6690769885155261E-2</v>
      </c>
      <c r="E25" s="38">
        <v>5.2199074074074075E-3</v>
      </c>
      <c r="F25" s="39">
        <f t="shared" si="1"/>
        <v>2.502080443828017E-2</v>
      </c>
      <c r="G25" s="38">
        <f t="shared" si="2"/>
        <v>2.5555555555555561E-2</v>
      </c>
      <c r="H25" s="43">
        <f t="shared" si="3"/>
        <v>2.6331794926836256E-2</v>
      </c>
    </row>
    <row r="26" spans="2:8" s="1" customFormat="1" x14ac:dyDescent="0.25">
      <c r="B26" s="42" t="s">
        <v>6</v>
      </c>
      <c r="C26" s="38">
        <v>0.24324074074074067</v>
      </c>
      <c r="D26" s="39">
        <f t="shared" si="0"/>
        <v>0.31925624354378074</v>
      </c>
      <c r="E26" s="38">
        <v>1.4328703703703703E-2</v>
      </c>
      <c r="F26" s="39">
        <f t="shared" si="1"/>
        <v>6.8682385575589464E-2</v>
      </c>
      <c r="G26" s="38">
        <f t="shared" si="2"/>
        <v>0.25756944444444435</v>
      </c>
      <c r="H26" s="43">
        <f t="shared" si="3"/>
        <v>0.26539300919466202</v>
      </c>
    </row>
    <row r="27" spans="2:8" s="1" customFormat="1" x14ac:dyDescent="0.25">
      <c r="B27" s="42" t="s">
        <v>78</v>
      </c>
      <c r="C27" s="38">
        <v>6.8842592592592608E-2</v>
      </c>
      <c r="D27" s="39">
        <f t="shared" si="0"/>
        <v>9.0356687124020202E-2</v>
      </c>
      <c r="E27" s="38">
        <v>6.1226851851851859E-3</v>
      </c>
      <c r="F27" s="39">
        <f t="shared" si="1"/>
        <v>2.9348127600554795E-2</v>
      </c>
      <c r="G27" s="38">
        <f t="shared" si="2"/>
        <v>7.4965277777777797E-2</v>
      </c>
      <c r="H27" s="43">
        <f t="shared" si="3"/>
        <v>7.7242316911738426E-2</v>
      </c>
    </row>
    <row r="28" spans="2:8" s="1" customFormat="1" x14ac:dyDescent="0.25">
      <c r="B28" s="42" t="s">
        <v>17</v>
      </c>
      <c r="C28" s="38">
        <v>7.1759259259259259E-4</v>
      </c>
      <c r="D28" s="39">
        <f t="shared" si="0"/>
        <v>9.4184845354560386E-4</v>
      </c>
      <c r="E28" s="38">
        <v>1.0162037037037037E-2</v>
      </c>
      <c r="F28" s="39">
        <f t="shared" si="1"/>
        <v>4.8710124826629689E-2</v>
      </c>
      <c r="G28" s="38">
        <f t="shared" ref="G28" si="4">E28+C28</f>
        <v>1.087962962962963E-2</v>
      </c>
      <c r="H28" s="43">
        <f t="shared" ref="H28" si="5">G28/$G$30</f>
        <v>1.1210093854721954E-2</v>
      </c>
    </row>
    <row r="29" spans="2:8" s="1" customFormat="1" ht="15.75" thickBot="1" x14ac:dyDescent="0.3">
      <c r="B29" s="44"/>
      <c r="C29" s="14"/>
      <c r="D29" s="37"/>
      <c r="E29" s="14"/>
      <c r="F29" s="14"/>
      <c r="G29" s="14"/>
      <c r="H29" s="45"/>
    </row>
    <row r="30" spans="2:8" s="1" customFormat="1" ht="16.5" thickTop="1" thickBot="1" x14ac:dyDescent="0.3">
      <c r="B30" s="46" t="s">
        <v>29</v>
      </c>
      <c r="C30" s="50">
        <f t="shared" ref="C30:H30" si="6">SUM(C7:C28)</f>
        <v>0.76189814814814805</v>
      </c>
      <c r="D30" s="51">
        <f t="shared" si="6"/>
        <v>1.0000000000000002</v>
      </c>
      <c r="E30" s="50">
        <f t="shared" si="6"/>
        <v>0.20862268518518515</v>
      </c>
      <c r="F30" s="51">
        <f t="shared" si="6"/>
        <v>1</v>
      </c>
      <c r="G30" s="50">
        <f t="shared" si="6"/>
        <v>0.97052083333333328</v>
      </c>
      <c r="H30" s="49">
        <f t="shared" si="6"/>
        <v>1.0000000000000002</v>
      </c>
    </row>
    <row r="31" spans="2:8" s="1" customFormat="1" ht="15.75" thickTop="1" x14ac:dyDescent="0.25">
      <c r="B31" s="47"/>
      <c r="C31" s="40"/>
      <c r="D31" s="41"/>
      <c r="E31" s="40"/>
      <c r="F31" s="41"/>
      <c r="G31" s="40"/>
      <c r="H31" s="48"/>
    </row>
    <row r="32" spans="2:8" s="1" customFormat="1" ht="66" customHeight="1" thickBot="1" x14ac:dyDescent="0.3">
      <c r="B32" s="152" t="s">
        <v>115</v>
      </c>
      <c r="C32" s="153"/>
      <c r="D32" s="153"/>
      <c r="E32" s="153"/>
      <c r="F32" s="153"/>
      <c r="G32" s="153"/>
      <c r="H32" s="154"/>
    </row>
    <row r="33" spans="3:6" s="1" customFormat="1" x14ac:dyDescent="0.25">
      <c r="C33" s="9"/>
      <c r="D33" s="9"/>
      <c r="E33" s="9"/>
      <c r="F33" s="9"/>
    </row>
    <row r="34" spans="3:6" s="1" customFormat="1" x14ac:dyDescent="0.25">
      <c r="C34" s="9"/>
      <c r="D34" s="9"/>
      <c r="E34" s="9"/>
      <c r="F34" s="9"/>
    </row>
    <row r="35" spans="3:6" s="1" customFormat="1" x14ac:dyDescent="0.25">
      <c r="C35" s="9"/>
      <c r="D35" s="9"/>
      <c r="E35" s="9"/>
      <c r="F35" s="9"/>
    </row>
    <row r="36" spans="3:6" s="1" customFormat="1" x14ac:dyDescent="0.25">
      <c r="C36" s="9"/>
      <c r="D36" s="9"/>
      <c r="E36" s="9"/>
      <c r="F36" s="9"/>
    </row>
    <row r="37" spans="3:6" s="1" customFormat="1" x14ac:dyDescent="0.25">
      <c r="C37" s="9"/>
      <c r="D37" s="9"/>
      <c r="E37" s="9"/>
      <c r="F37" s="9"/>
    </row>
    <row r="38" spans="3:6" s="1" customFormat="1" x14ac:dyDescent="0.25">
      <c r="C38" s="9"/>
      <c r="D38" s="9"/>
      <c r="E38" s="9"/>
      <c r="F38" s="9"/>
    </row>
    <row r="39" spans="3:6" s="1" customFormat="1" x14ac:dyDescent="0.25">
      <c r="C39" s="9"/>
      <c r="D39" s="9"/>
      <c r="E39" s="9"/>
      <c r="F39" s="9"/>
    </row>
    <row r="40" spans="3:6" s="1" customFormat="1" x14ac:dyDescent="0.25">
      <c r="C40" s="9"/>
      <c r="D40" s="9"/>
      <c r="E40" s="9"/>
      <c r="F40" s="9"/>
    </row>
    <row r="41" spans="3:6" s="1" customFormat="1" x14ac:dyDescent="0.25">
      <c r="C41" s="9"/>
      <c r="D41" s="9"/>
      <c r="E41" s="9"/>
      <c r="F41" s="9"/>
    </row>
    <row r="42" spans="3:6" s="1" customFormat="1" x14ac:dyDescent="0.25">
      <c r="C42" s="9"/>
      <c r="D42" s="9"/>
      <c r="E42" s="9"/>
      <c r="F42" s="9"/>
    </row>
    <row r="43" spans="3:6" s="1" customFormat="1" x14ac:dyDescent="0.25">
      <c r="C43" s="9"/>
      <c r="D43" s="9"/>
      <c r="E43" s="9"/>
      <c r="F43" s="9"/>
    </row>
    <row r="44" spans="3:6" s="1" customFormat="1" x14ac:dyDescent="0.25">
      <c r="C44" s="9"/>
      <c r="D44" s="9"/>
      <c r="E44" s="9"/>
      <c r="F44" s="9"/>
    </row>
    <row r="45" spans="3:6" s="1" customFormat="1" x14ac:dyDescent="0.25">
      <c r="C45" s="9"/>
      <c r="D45" s="9"/>
      <c r="E45" s="9"/>
      <c r="F45" s="9"/>
    </row>
    <row r="46" spans="3:6" s="1" customFormat="1" x14ac:dyDescent="0.25">
      <c r="C46" s="9"/>
      <c r="D46" s="9"/>
      <c r="E46" s="9"/>
      <c r="F46" s="9"/>
    </row>
    <row r="47" spans="3:6" s="1" customFormat="1" x14ac:dyDescent="0.25">
      <c r="C47" s="9"/>
      <c r="D47" s="9"/>
      <c r="E47" s="9"/>
      <c r="F47" s="9"/>
    </row>
    <row r="48" spans="3:6" s="1" customFormat="1" x14ac:dyDescent="0.25">
      <c r="C48" s="9"/>
      <c r="D48" s="9"/>
      <c r="E48" s="9"/>
      <c r="F48" s="9"/>
    </row>
    <row r="49" spans="3:6" s="1" customFormat="1" x14ac:dyDescent="0.25">
      <c r="C49" s="9"/>
      <c r="D49" s="9"/>
      <c r="E49" s="9"/>
      <c r="F49" s="9"/>
    </row>
    <row r="50" spans="3:6" s="1" customFormat="1" x14ac:dyDescent="0.25">
      <c r="C50" s="9"/>
      <c r="D50" s="9"/>
      <c r="E50" s="9"/>
      <c r="F50" s="9"/>
    </row>
    <row r="51" spans="3:6" s="1" customFormat="1" x14ac:dyDescent="0.25">
      <c r="C51" s="9"/>
      <c r="D51" s="9"/>
      <c r="E51" s="9"/>
      <c r="F51" s="9"/>
    </row>
    <row r="52" spans="3:6" s="1" customFormat="1" x14ac:dyDescent="0.25">
      <c r="C52" s="9"/>
      <c r="D52" s="9"/>
      <c r="E52" s="9"/>
      <c r="F52" s="9"/>
    </row>
    <row r="53" spans="3:6" s="1" customFormat="1" x14ac:dyDescent="0.25">
      <c r="C53" s="9"/>
      <c r="D53" s="9"/>
      <c r="E53" s="9"/>
      <c r="F53" s="9"/>
    </row>
    <row r="54" spans="3:6" s="1" customFormat="1" x14ac:dyDescent="0.25">
      <c r="C54" s="9"/>
      <c r="D54" s="9"/>
      <c r="E54" s="9"/>
      <c r="F54" s="9"/>
    </row>
    <row r="55" spans="3:6" s="1" customFormat="1" x14ac:dyDescent="0.25">
      <c r="C55" s="9"/>
      <c r="D55" s="9"/>
      <c r="E55" s="9"/>
      <c r="F55" s="9"/>
    </row>
    <row r="56" spans="3:6" s="1" customFormat="1" x14ac:dyDescent="0.25">
      <c r="C56" s="9"/>
      <c r="D56" s="9"/>
      <c r="E56" s="9"/>
      <c r="F56" s="9"/>
    </row>
    <row r="57" spans="3:6" s="1" customFormat="1" x14ac:dyDescent="0.25">
      <c r="C57" s="9"/>
      <c r="D57" s="9"/>
      <c r="E57" s="9"/>
      <c r="F57" s="9"/>
    </row>
    <row r="58" spans="3:6" s="1" customFormat="1" x14ac:dyDescent="0.25">
      <c r="C58" s="9"/>
      <c r="D58" s="9"/>
      <c r="E58" s="9"/>
      <c r="F58" s="9"/>
    </row>
    <row r="59" spans="3:6" s="1" customFormat="1" x14ac:dyDescent="0.25">
      <c r="C59" s="9"/>
      <c r="D59" s="9"/>
      <c r="E59" s="9"/>
      <c r="F59" s="9"/>
    </row>
    <row r="60" spans="3:6" s="1" customFormat="1" x14ac:dyDescent="0.25">
      <c r="C60" s="9"/>
      <c r="D60" s="9"/>
      <c r="E60" s="9"/>
      <c r="F60" s="9"/>
    </row>
    <row r="61" spans="3:6" s="1" customFormat="1" x14ac:dyDescent="0.25">
      <c r="C61" s="9"/>
      <c r="D61" s="9"/>
      <c r="E61" s="9"/>
      <c r="F61" s="9"/>
    </row>
    <row r="62" spans="3:6" s="1" customFormat="1" x14ac:dyDescent="0.25">
      <c r="C62" s="9"/>
      <c r="D62" s="9"/>
      <c r="E62" s="9"/>
      <c r="F62" s="9"/>
    </row>
    <row r="63" spans="3:6" s="1" customFormat="1" x14ac:dyDescent="0.25">
      <c r="C63" s="9"/>
      <c r="D63" s="9"/>
      <c r="E63" s="9"/>
      <c r="F63" s="9"/>
    </row>
    <row r="64" spans="3:6" s="1" customFormat="1" x14ac:dyDescent="0.25">
      <c r="C64" s="9"/>
      <c r="D64" s="9"/>
      <c r="E64" s="9"/>
      <c r="F64" s="9"/>
    </row>
    <row r="65" spans="3:6" s="1" customFormat="1" x14ac:dyDescent="0.25">
      <c r="C65" s="9"/>
      <c r="D65" s="9"/>
      <c r="E65" s="9"/>
      <c r="F65" s="9"/>
    </row>
    <row r="66" spans="3:6" s="1" customFormat="1" x14ac:dyDescent="0.25">
      <c r="C66" s="9"/>
      <c r="D66" s="9"/>
      <c r="E66" s="9"/>
      <c r="F66" s="9"/>
    </row>
    <row r="67" spans="3:6" s="1" customFormat="1" x14ac:dyDescent="0.25">
      <c r="C67" s="9"/>
      <c r="D67" s="9"/>
      <c r="E67" s="9"/>
      <c r="F67" s="9"/>
    </row>
  </sheetData>
  <mergeCells count="6">
    <mergeCell ref="B32:H32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&amp;R17</oddHeader>
  </headerFooter>
  <colBreaks count="1" manualBreakCount="1">
    <brk id="8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67"/>
  <sheetViews>
    <sheetView showGridLines="0" topLeftCell="A4" zoomScale="110" zoomScaleNormal="110" zoomScaleSheetLayoutView="100" zoomScalePageLayoutView="110" workbookViewId="0">
      <selection activeCell="G15" sqref="G15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6" width="15.140625" style="10" customWidth="1"/>
    <col min="7" max="8" width="15.140625" customWidth="1"/>
  </cols>
  <sheetData>
    <row r="1" spans="2:8" s="1" customFormat="1" x14ac:dyDescent="0.25">
      <c r="C1" s="9"/>
      <c r="D1" s="9"/>
      <c r="E1" s="9"/>
      <c r="F1" s="9"/>
    </row>
    <row r="2" spans="2:8" s="1" customFormat="1" ht="15.75" thickBot="1" x14ac:dyDescent="0.3">
      <c r="C2" s="9"/>
      <c r="D2" s="9"/>
      <c r="E2" s="9"/>
      <c r="F2" s="9"/>
    </row>
    <row r="3" spans="2:8" s="1" customFormat="1" ht="15.75" thickBot="1" x14ac:dyDescent="0.3">
      <c r="B3" s="163" t="s">
        <v>109</v>
      </c>
      <c r="C3" s="164"/>
      <c r="D3" s="164"/>
      <c r="E3" s="164"/>
      <c r="F3" s="171"/>
      <c r="G3" s="164"/>
      <c r="H3" s="165"/>
    </row>
    <row r="4" spans="2:8" s="1" customFormat="1" ht="15.75" thickBot="1" x14ac:dyDescent="0.3">
      <c r="B4" s="166" t="s">
        <v>130</v>
      </c>
      <c r="C4" s="167"/>
      <c r="D4" s="167"/>
      <c r="E4" s="167"/>
      <c r="F4" s="167"/>
      <c r="G4" s="167"/>
      <c r="H4" s="168"/>
    </row>
    <row r="5" spans="2:8" s="1" customFormat="1" x14ac:dyDescent="0.25">
      <c r="B5" s="57"/>
      <c r="C5" s="169" t="s">
        <v>31</v>
      </c>
      <c r="D5" s="169"/>
      <c r="E5" s="169" t="s">
        <v>32</v>
      </c>
      <c r="F5" s="169"/>
      <c r="G5" s="169" t="s">
        <v>33</v>
      </c>
      <c r="H5" s="170"/>
    </row>
    <row r="6" spans="2:8" s="1" customFormat="1" x14ac:dyDescent="0.25">
      <c r="B6" s="30" t="s">
        <v>23</v>
      </c>
      <c r="C6" s="20" t="s">
        <v>24</v>
      </c>
      <c r="D6" s="20" t="s">
        <v>25</v>
      </c>
      <c r="E6" s="20" t="s">
        <v>24</v>
      </c>
      <c r="F6" s="20" t="s">
        <v>25</v>
      </c>
      <c r="G6" s="20" t="s">
        <v>24</v>
      </c>
      <c r="H6" s="31" t="s">
        <v>25</v>
      </c>
    </row>
    <row r="7" spans="2:8" s="1" customFormat="1" x14ac:dyDescent="0.25">
      <c r="B7" s="42" t="s">
        <v>10</v>
      </c>
      <c r="C7" s="38">
        <v>4.2361111111111106E-3</v>
      </c>
      <c r="D7" s="39">
        <f t="shared" ref="D7:F27" si="0">C7/C$30</f>
        <v>1.6310160427807481E-2</v>
      </c>
      <c r="E7" s="38"/>
      <c r="F7" s="39"/>
      <c r="G7" s="38">
        <f>C7+E7</f>
        <v>4.2361111111111106E-3</v>
      </c>
      <c r="H7" s="43">
        <f t="shared" ref="H7:H27" si="1">G7/$G$30</f>
        <v>1.5857885615251293E-2</v>
      </c>
    </row>
    <row r="8" spans="2:8" s="1" customFormat="1" x14ac:dyDescent="0.25">
      <c r="B8" s="42" t="s">
        <v>13</v>
      </c>
      <c r="C8" s="38">
        <v>1.6435185185185185E-3</v>
      </c>
      <c r="D8" s="39">
        <f t="shared" si="0"/>
        <v>6.3279857397504436E-3</v>
      </c>
      <c r="E8" s="38"/>
      <c r="F8" s="39"/>
      <c r="G8" s="38">
        <f t="shared" ref="G8:G27" si="2">C8+E8</f>
        <v>1.6435185185185185E-3</v>
      </c>
      <c r="H8" s="43">
        <f t="shared" si="1"/>
        <v>6.152512998266896E-3</v>
      </c>
    </row>
    <row r="9" spans="2:8" s="1" customFormat="1" x14ac:dyDescent="0.25">
      <c r="B9" s="42" t="s">
        <v>0</v>
      </c>
      <c r="C9" s="38">
        <v>7.9537037037037059E-2</v>
      </c>
      <c r="D9" s="39">
        <f t="shared" si="0"/>
        <v>0.30623885918003563</v>
      </c>
      <c r="E9" s="36">
        <v>3.7384259259259263E-3</v>
      </c>
      <c r="F9" s="39">
        <f t="shared" si="0"/>
        <v>0.50468749999999996</v>
      </c>
      <c r="G9" s="38">
        <f t="shared" si="2"/>
        <v>8.3275462962962982E-2</v>
      </c>
      <c r="H9" s="43">
        <f t="shared" si="1"/>
        <v>0.31174176776429807</v>
      </c>
    </row>
    <row r="10" spans="2:8" s="1" customFormat="1" x14ac:dyDescent="0.25">
      <c r="B10" s="42" t="s">
        <v>8</v>
      </c>
      <c r="C10" s="38">
        <v>2.453703703703704E-3</v>
      </c>
      <c r="D10" s="39">
        <f t="shared" si="0"/>
        <v>9.4474153297682689E-3</v>
      </c>
      <c r="E10" s="38"/>
      <c r="F10" s="39"/>
      <c r="G10" s="38">
        <f t="shared" si="2"/>
        <v>2.453703703703704E-3</v>
      </c>
      <c r="H10" s="43">
        <f t="shared" si="1"/>
        <v>9.1854419410745212E-3</v>
      </c>
    </row>
    <row r="11" spans="2:8" s="1" customFormat="1" x14ac:dyDescent="0.25">
      <c r="B11" s="42" t="s">
        <v>26</v>
      </c>
      <c r="C11" s="38">
        <v>2.5462962962962961E-4</v>
      </c>
      <c r="D11" s="39">
        <f t="shared" si="0"/>
        <v>9.8039215686274465E-4</v>
      </c>
      <c r="E11" s="38"/>
      <c r="F11" s="39"/>
      <c r="G11" s="38">
        <f t="shared" ref="G11" si="3">C11+E11</f>
        <v>2.5462962962962961E-4</v>
      </c>
      <c r="H11" s="43">
        <f t="shared" ref="H11" si="4">G11/$G$30</f>
        <v>9.5320623916811051E-4</v>
      </c>
    </row>
    <row r="12" spans="2:8" s="1" customFormat="1" x14ac:dyDescent="0.25">
      <c r="B12" s="42" t="s">
        <v>3</v>
      </c>
      <c r="C12" s="38">
        <v>7.847222222222219E-3</v>
      </c>
      <c r="D12" s="39">
        <f t="shared" si="0"/>
        <v>3.0213903743315486E-2</v>
      </c>
      <c r="E12" s="38">
        <v>3.37962962962963E-3</v>
      </c>
      <c r="F12" s="39">
        <f t="shared" si="0"/>
        <v>0.45624999999999999</v>
      </c>
      <c r="G12" s="38">
        <f t="shared" ref="G12:G13" si="5">C12+E12</f>
        <v>1.1226851851851849E-2</v>
      </c>
      <c r="H12" s="43">
        <f t="shared" ref="H12:H13" si="6">G12/$G$30</f>
        <v>4.2027729636048505E-2</v>
      </c>
    </row>
    <row r="13" spans="2:8" s="1" customFormat="1" x14ac:dyDescent="0.25">
      <c r="B13" s="42" t="s">
        <v>7</v>
      </c>
      <c r="C13" s="38">
        <v>7.6388888888888882E-4</v>
      </c>
      <c r="D13" s="39">
        <f t="shared" si="0"/>
        <v>2.941176470588234E-3</v>
      </c>
      <c r="E13" s="38"/>
      <c r="F13" s="39"/>
      <c r="G13" s="38">
        <f t="shared" si="5"/>
        <v>7.6388888888888882E-4</v>
      </c>
      <c r="H13" s="43">
        <f t="shared" si="6"/>
        <v>2.8596187175043315E-3</v>
      </c>
    </row>
    <row r="14" spans="2:8" s="1" customFormat="1" x14ac:dyDescent="0.25">
      <c r="B14" s="42" t="s">
        <v>2</v>
      </c>
      <c r="C14" s="38">
        <v>1.1458333333333333E-3</v>
      </c>
      <c r="D14" s="39">
        <f t="shared" si="0"/>
        <v>4.411764705882352E-3</v>
      </c>
      <c r="E14" s="38">
        <v>2.8935185185185189E-4</v>
      </c>
      <c r="F14" s="39">
        <f t="shared" si="0"/>
        <v>3.90625E-2</v>
      </c>
      <c r="G14" s="38">
        <f t="shared" si="2"/>
        <v>1.4351851851851852E-3</v>
      </c>
      <c r="H14" s="43">
        <f t="shared" si="1"/>
        <v>5.3726169844020783E-3</v>
      </c>
    </row>
    <row r="15" spans="2:8" s="1" customFormat="1" x14ac:dyDescent="0.25">
      <c r="B15" s="42" t="s">
        <v>9</v>
      </c>
      <c r="C15" s="38">
        <v>1.4930555555555556E-3</v>
      </c>
      <c r="D15" s="39">
        <f t="shared" si="0"/>
        <v>5.7486631016042764E-3</v>
      </c>
      <c r="E15" s="38"/>
      <c r="F15" s="39"/>
      <c r="G15" s="38">
        <f t="shared" si="2"/>
        <v>1.4930555555555556E-3</v>
      </c>
      <c r="H15" s="43">
        <f t="shared" si="1"/>
        <v>5.5892547660311943E-3</v>
      </c>
    </row>
    <row r="16" spans="2:8" s="1" customFormat="1" x14ac:dyDescent="0.25">
      <c r="B16" s="42" t="s">
        <v>1</v>
      </c>
      <c r="C16" s="38">
        <v>1.8518518518518518E-4</v>
      </c>
      <c r="D16" s="39">
        <f t="shared" si="0"/>
        <v>7.1301247771835983E-4</v>
      </c>
      <c r="E16" s="38"/>
      <c r="F16" s="39"/>
      <c r="G16" s="38">
        <f t="shared" si="2"/>
        <v>1.8518518518518518E-4</v>
      </c>
      <c r="H16" s="43">
        <f t="shared" si="1"/>
        <v>6.9324090121317128E-4</v>
      </c>
    </row>
    <row r="17" spans="2:8" s="1" customFormat="1" x14ac:dyDescent="0.25">
      <c r="B17" s="42" t="s">
        <v>27</v>
      </c>
      <c r="C17" s="38">
        <v>6.8287037037037036E-4</v>
      </c>
      <c r="D17" s="39">
        <f t="shared" ref="D17" si="7">C17/C$30</f>
        <v>2.6292335115864519E-3</v>
      </c>
      <c r="E17" s="38"/>
      <c r="F17" s="39"/>
      <c r="G17" s="38">
        <f t="shared" ref="G17" si="8">C17+E17</f>
        <v>6.8287037037037036E-4</v>
      </c>
      <c r="H17" s="43">
        <f t="shared" ref="H17" si="9">G17/$G$30</f>
        <v>2.5563258232235695E-3</v>
      </c>
    </row>
    <row r="18" spans="2:8" s="1" customFormat="1" x14ac:dyDescent="0.25">
      <c r="B18" s="42" t="s">
        <v>16</v>
      </c>
      <c r="C18" s="38">
        <v>2.2071759259259267E-2</v>
      </c>
      <c r="D18" s="39">
        <f t="shared" ref="D18" si="10">C18/C$30</f>
        <v>8.4982174688057049E-2</v>
      </c>
      <c r="E18" s="38"/>
      <c r="F18" s="39"/>
      <c r="G18" s="38">
        <f t="shared" si="2"/>
        <v>2.2071759259259267E-2</v>
      </c>
      <c r="H18" s="43">
        <f t="shared" ref="H18" si="11">G18/$G$30</f>
        <v>8.2625649913344881E-2</v>
      </c>
    </row>
    <row r="19" spans="2:8" s="1" customFormat="1" x14ac:dyDescent="0.25">
      <c r="B19" s="42" t="s">
        <v>4</v>
      </c>
      <c r="C19" s="38">
        <v>5.1041666666666666E-3</v>
      </c>
      <c r="D19" s="39">
        <f t="shared" si="0"/>
        <v>1.9652406417112293E-2</v>
      </c>
      <c r="E19" s="38"/>
      <c r="F19" s="39"/>
      <c r="G19" s="38">
        <f t="shared" si="2"/>
        <v>5.1041666666666666E-3</v>
      </c>
      <c r="H19" s="43">
        <f t="shared" ref="H19:H20" si="12">G19/$G$30</f>
        <v>1.9107452339688035E-2</v>
      </c>
    </row>
    <row r="20" spans="2:8" s="1" customFormat="1" x14ac:dyDescent="0.25">
      <c r="B20" s="42" t="s">
        <v>14</v>
      </c>
      <c r="C20" s="38">
        <v>2.3263888888888891E-3</v>
      </c>
      <c r="D20" s="39">
        <f t="shared" si="0"/>
        <v>8.9572192513368964E-3</v>
      </c>
      <c r="E20" s="38"/>
      <c r="F20" s="39"/>
      <c r="G20" s="38">
        <f t="shared" si="2"/>
        <v>2.3263888888888891E-3</v>
      </c>
      <c r="H20" s="43">
        <f t="shared" si="12"/>
        <v>8.7088388214904659E-3</v>
      </c>
    </row>
    <row r="21" spans="2:8" s="1" customFormat="1" x14ac:dyDescent="0.25">
      <c r="B21" s="42" t="s">
        <v>11</v>
      </c>
      <c r="C21" s="38">
        <v>3.9351851851851852E-4</v>
      </c>
      <c r="D21" s="39">
        <f t="shared" si="0"/>
        <v>1.5151515151515147E-3</v>
      </c>
      <c r="E21" s="38"/>
      <c r="F21" s="39"/>
      <c r="G21" s="38">
        <f t="shared" ref="G21:G24" si="13">C21+E21</f>
        <v>3.9351851851851852E-4</v>
      </c>
      <c r="H21" s="43">
        <f t="shared" ref="H21:H24" si="14">G21/$G$30</f>
        <v>1.4731369150779892E-3</v>
      </c>
    </row>
    <row r="22" spans="2:8" s="1" customFormat="1" x14ac:dyDescent="0.25">
      <c r="B22" s="42" t="s">
        <v>15</v>
      </c>
      <c r="C22" s="38">
        <v>1.5046296296296297E-4</v>
      </c>
      <c r="D22" s="39">
        <f t="shared" si="0"/>
        <v>5.7932263814616748E-4</v>
      </c>
      <c r="E22" s="38"/>
      <c r="F22" s="39"/>
      <c r="G22" s="38">
        <f t="shared" si="13"/>
        <v>1.5046296296296297E-4</v>
      </c>
      <c r="H22" s="43">
        <f t="shared" si="14"/>
        <v>5.6325823223570177E-4</v>
      </c>
    </row>
    <row r="23" spans="2:8" s="1" customFormat="1" x14ac:dyDescent="0.25">
      <c r="B23" s="42" t="s">
        <v>71</v>
      </c>
      <c r="C23" s="38">
        <v>1.5046296296296298E-3</v>
      </c>
      <c r="D23" s="39">
        <f t="shared" si="0"/>
        <v>5.793226381461675E-3</v>
      </c>
      <c r="E23" s="38"/>
      <c r="F23" s="39"/>
      <c r="G23" s="38">
        <f t="shared" si="13"/>
        <v>1.5046296296296298E-3</v>
      </c>
      <c r="H23" s="43">
        <f t="shared" si="14"/>
        <v>5.6325823223570184E-3</v>
      </c>
    </row>
    <row r="24" spans="2:8" s="1" customFormat="1" x14ac:dyDescent="0.25">
      <c r="B24" s="42" t="s">
        <v>12</v>
      </c>
      <c r="C24" s="38">
        <v>5.4398148148148144E-4</v>
      </c>
      <c r="D24" s="39">
        <f t="shared" si="0"/>
        <v>2.0944741532976821E-3</v>
      </c>
      <c r="E24" s="38"/>
      <c r="F24" s="39"/>
      <c r="G24" s="38">
        <f t="shared" si="13"/>
        <v>5.4398148148148144E-4</v>
      </c>
      <c r="H24" s="43">
        <f t="shared" si="14"/>
        <v>2.0363951473136906E-3</v>
      </c>
    </row>
    <row r="25" spans="2:8" s="1" customFormat="1" x14ac:dyDescent="0.25">
      <c r="B25" s="42" t="s">
        <v>5</v>
      </c>
      <c r="C25" s="38">
        <v>3.6574074074074074E-3</v>
      </c>
      <c r="D25" s="39">
        <f t="shared" ref="D25" si="15">C25/C$30</f>
        <v>1.4081996434937608E-2</v>
      </c>
      <c r="E25" s="38"/>
      <c r="F25" s="39"/>
      <c r="G25" s="38">
        <f t="shared" ref="G25:G26" si="16">C25+E25</f>
        <v>3.6574074074074074E-3</v>
      </c>
      <c r="H25" s="43">
        <f t="shared" ref="H25:H26" si="17">G25/$G$30</f>
        <v>1.3691507798960134E-2</v>
      </c>
    </row>
    <row r="26" spans="2:8" s="1" customFormat="1" x14ac:dyDescent="0.25">
      <c r="B26" s="42" t="s">
        <v>6</v>
      </c>
      <c r="C26" s="38">
        <v>5.4120370370370367E-2</v>
      </c>
      <c r="D26" s="39">
        <f t="shared" si="0"/>
        <v>0.20837789661319064</v>
      </c>
      <c r="E26" s="36"/>
      <c r="F26" s="39"/>
      <c r="G26" s="38">
        <f t="shared" si="16"/>
        <v>5.4120370370370367E-2</v>
      </c>
      <c r="H26" s="43">
        <f t="shared" si="17"/>
        <v>0.20259965337954933</v>
      </c>
    </row>
    <row r="27" spans="2:8" s="1" customFormat="1" x14ac:dyDescent="0.25">
      <c r="B27" s="42" t="s">
        <v>78</v>
      </c>
      <c r="C27" s="38">
        <v>6.9606481481481533E-2</v>
      </c>
      <c r="D27" s="39">
        <f t="shared" si="0"/>
        <v>0.2680035650623887</v>
      </c>
      <c r="E27" s="38"/>
      <c r="F27" s="39"/>
      <c r="G27" s="38">
        <f t="shared" si="2"/>
        <v>6.9606481481481533E-2</v>
      </c>
      <c r="H27" s="43">
        <f t="shared" si="1"/>
        <v>0.26057192374350097</v>
      </c>
    </row>
    <row r="28" spans="2:8" s="1" customFormat="1" x14ac:dyDescent="0.25">
      <c r="B28" s="42" t="s">
        <v>17</v>
      </c>
      <c r="C28" s="38"/>
      <c r="D28" s="39"/>
      <c r="E28" s="38"/>
      <c r="F28" s="39"/>
      <c r="G28" s="38"/>
      <c r="H28" s="43"/>
    </row>
    <row r="29" spans="2:8" s="1" customFormat="1" ht="15.75" thickBot="1" x14ac:dyDescent="0.3">
      <c r="B29" s="44"/>
      <c r="C29" s="14"/>
      <c r="D29" s="37"/>
      <c r="E29" s="14"/>
      <c r="F29" s="14"/>
      <c r="G29" s="14"/>
      <c r="H29" s="45"/>
    </row>
    <row r="30" spans="2:8" s="1" customFormat="1" ht="16.5" thickTop="1" thickBot="1" x14ac:dyDescent="0.3">
      <c r="B30" s="46" t="s">
        <v>29</v>
      </c>
      <c r="C30" s="50">
        <f t="shared" ref="C30:H30" si="18">SUM(C7:C28)</f>
        <v>0.2597222222222223</v>
      </c>
      <c r="D30" s="51">
        <f t="shared" si="18"/>
        <v>1</v>
      </c>
      <c r="E30" s="50">
        <f t="shared" si="18"/>
        <v>7.4074074074074086E-3</v>
      </c>
      <c r="F30" s="51">
        <f t="shared" si="18"/>
        <v>1</v>
      </c>
      <c r="G30" s="50">
        <f t="shared" si="18"/>
        <v>0.26712962962962972</v>
      </c>
      <c r="H30" s="49">
        <f t="shared" si="18"/>
        <v>0.99999999999999978</v>
      </c>
    </row>
    <row r="31" spans="2:8" s="1" customFormat="1" ht="15.75" thickTop="1" x14ac:dyDescent="0.25">
      <c r="B31" s="47"/>
      <c r="C31" s="40"/>
      <c r="D31" s="41"/>
      <c r="E31" s="40"/>
      <c r="F31" s="41"/>
      <c r="G31" s="40"/>
      <c r="H31" s="48"/>
    </row>
    <row r="32" spans="2:8" s="1" customFormat="1" ht="66" customHeight="1" thickBot="1" x14ac:dyDescent="0.3">
      <c r="B32" s="152" t="s">
        <v>115</v>
      </c>
      <c r="C32" s="153"/>
      <c r="D32" s="153"/>
      <c r="E32" s="153"/>
      <c r="F32" s="153"/>
      <c r="G32" s="153"/>
      <c r="H32" s="154"/>
    </row>
    <row r="33" spans="3:6" s="1" customFormat="1" x14ac:dyDescent="0.25">
      <c r="C33" s="9"/>
      <c r="D33" s="9"/>
      <c r="E33" s="9"/>
      <c r="F33" s="9"/>
    </row>
    <row r="34" spans="3:6" s="1" customFormat="1" x14ac:dyDescent="0.25">
      <c r="C34" s="9"/>
      <c r="D34" s="9"/>
      <c r="E34" s="9"/>
      <c r="F34" s="9"/>
    </row>
    <row r="35" spans="3:6" s="1" customFormat="1" x14ac:dyDescent="0.25">
      <c r="C35" s="9"/>
      <c r="D35" s="9"/>
      <c r="E35" s="9"/>
      <c r="F35" s="9"/>
    </row>
    <row r="36" spans="3:6" s="1" customFormat="1" x14ac:dyDescent="0.25">
      <c r="C36" s="9"/>
      <c r="D36" s="9"/>
      <c r="E36" s="9"/>
      <c r="F36" s="9"/>
    </row>
    <row r="37" spans="3:6" s="1" customFormat="1" x14ac:dyDescent="0.25">
      <c r="C37" s="9"/>
      <c r="D37" s="9"/>
      <c r="E37" s="9"/>
      <c r="F37" s="9"/>
    </row>
    <row r="38" spans="3:6" s="1" customFormat="1" x14ac:dyDescent="0.25">
      <c r="C38" s="9"/>
      <c r="D38" s="9"/>
      <c r="E38" s="9"/>
      <c r="F38" s="9"/>
    </row>
    <row r="39" spans="3:6" s="1" customFormat="1" x14ac:dyDescent="0.25">
      <c r="C39" s="9"/>
      <c r="D39" s="9"/>
      <c r="E39" s="9"/>
      <c r="F39" s="9"/>
    </row>
    <row r="40" spans="3:6" s="1" customFormat="1" x14ac:dyDescent="0.25">
      <c r="C40" s="9"/>
      <c r="D40" s="9"/>
      <c r="E40" s="9"/>
      <c r="F40" s="9"/>
    </row>
    <row r="41" spans="3:6" s="1" customFormat="1" x14ac:dyDescent="0.25">
      <c r="C41" s="9"/>
      <c r="D41" s="9"/>
      <c r="E41" s="9"/>
      <c r="F41" s="9"/>
    </row>
    <row r="42" spans="3:6" s="1" customFormat="1" x14ac:dyDescent="0.25">
      <c r="C42" s="9"/>
      <c r="D42" s="9"/>
      <c r="E42" s="9"/>
      <c r="F42" s="9"/>
    </row>
    <row r="43" spans="3:6" s="1" customFormat="1" x14ac:dyDescent="0.25">
      <c r="C43" s="9"/>
      <c r="D43" s="9"/>
      <c r="E43" s="9"/>
      <c r="F43" s="9"/>
    </row>
    <row r="44" spans="3:6" s="1" customFormat="1" x14ac:dyDescent="0.25">
      <c r="C44" s="9"/>
      <c r="D44" s="9"/>
      <c r="E44" s="9"/>
      <c r="F44" s="9"/>
    </row>
    <row r="45" spans="3:6" s="1" customFormat="1" x14ac:dyDescent="0.25">
      <c r="C45" s="9"/>
      <c r="D45" s="9"/>
      <c r="E45" s="9"/>
      <c r="F45" s="9"/>
    </row>
    <row r="46" spans="3:6" s="1" customFormat="1" x14ac:dyDescent="0.25">
      <c r="C46" s="9"/>
      <c r="D46" s="9"/>
      <c r="E46" s="9"/>
      <c r="F46" s="9"/>
    </row>
    <row r="47" spans="3:6" s="1" customFormat="1" x14ac:dyDescent="0.25">
      <c r="C47" s="9"/>
      <c r="D47" s="9"/>
      <c r="E47" s="9"/>
      <c r="F47" s="9"/>
    </row>
    <row r="48" spans="3:6" s="1" customFormat="1" x14ac:dyDescent="0.25">
      <c r="C48" s="9"/>
      <c r="D48" s="9"/>
      <c r="E48" s="9"/>
      <c r="F48" s="9"/>
    </row>
    <row r="49" spans="3:6" s="1" customFormat="1" x14ac:dyDescent="0.25">
      <c r="C49" s="9"/>
      <c r="D49" s="9"/>
      <c r="E49" s="9"/>
      <c r="F49" s="9"/>
    </row>
    <row r="50" spans="3:6" s="1" customFormat="1" x14ac:dyDescent="0.25">
      <c r="C50" s="9"/>
      <c r="D50" s="9"/>
      <c r="E50" s="9"/>
      <c r="F50" s="9"/>
    </row>
    <row r="51" spans="3:6" s="1" customFormat="1" x14ac:dyDescent="0.25">
      <c r="C51" s="9"/>
      <c r="D51" s="9"/>
      <c r="E51" s="9"/>
      <c r="F51" s="9"/>
    </row>
    <row r="52" spans="3:6" s="1" customFormat="1" x14ac:dyDescent="0.25">
      <c r="C52" s="9"/>
      <c r="D52" s="9"/>
      <c r="E52" s="9"/>
      <c r="F52" s="9"/>
    </row>
    <row r="53" spans="3:6" s="1" customFormat="1" x14ac:dyDescent="0.25">
      <c r="C53" s="9"/>
      <c r="D53" s="9"/>
      <c r="E53" s="9"/>
      <c r="F53" s="9"/>
    </row>
    <row r="54" spans="3:6" s="1" customFormat="1" x14ac:dyDescent="0.25">
      <c r="C54" s="9"/>
      <c r="D54" s="9"/>
      <c r="E54" s="9"/>
      <c r="F54" s="9"/>
    </row>
    <row r="55" spans="3:6" s="1" customFormat="1" x14ac:dyDescent="0.25">
      <c r="C55" s="9"/>
      <c r="D55" s="9"/>
      <c r="E55" s="9"/>
      <c r="F55" s="9"/>
    </row>
    <row r="56" spans="3:6" s="1" customFormat="1" x14ac:dyDescent="0.25">
      <c r="C56" s="9"/>
      <c r="D56" s="9"/>
      <c r="E56" s="9"/>
      <c r="F56" s="9"/>
    </row>
    <row r="57" spans="3:6" s="1" customFormat="1" x14ac:dyDescent="0.25">
      <c r="C57" s="9"/>
      <c r="D57" s="9"/>
      <c r="E57" s="9"/>
      <c r="F57" s="9"/>
    </row>
    <row r="58" spans="3:6" s="1" customFormat="1" x14ac:dyDescent="0.25">
      <c r="C58" s="9"/>
      <c r="D58" s="9"/>
      <c r="E58" s="9"/>
      <c r="F58" s="9"/>
    </row>
    <row r="59" spans="3:6" s="1" customFormat="1" x14ac:dyDescent="0.25">
      <c r="C59" s="9"/>
      <c r="D59" s="9"/>
      <c r="E59" s="9"/>
      <c r="F59" s="9"/>
    </row>
    <row r="60" spans="3:6" s="1" customFormat="1" x14ac:dyDescent="0.25">
      <c r="C60" s="9"/>
      <c r="D60" s="9"/>
      <c r="E60" s="9"/>
      <c r="F60" s="9"/>
    </row>
    <row r="61" spans="3:6" s="1" customFormat="1" x14ac:dyDescent="0.25">
      <c r="C61" s="9"/>
      <c r="D61" s="9"/>
      <c r="E61" s="9"/>
      <c r="F61" s="9"/>
    </row>
    <row r="62" spans="3:6" s="1" customFormat="1" x14ac:dyDescent="0.25">
      <c r="C62" s="9"/>
      <c r="D62" s="9"/>
      <c r="E62" s="9"/>
      <c r="F62" s="9"/>
    </row>
    <row r="63" spans="3:6" s="1" customFormat="1" x14ac:dyDescent="0.25">
      <c r="C63" s="9"/>
      <c r="D63" s="9"/>
      <c r="E63" s="9"/>
      <c r="F63" s="9"/>
    </row>
    <row r="64" spans="3:6" s="1" customFormat="1" x14ac:dyDescent="0.25">
      <c r="C64" s="9"/>
      <c r="D64" s="9"/>
      <c r="E64" s="9"/>
      <c r="F64" s="9"/>
    </row>
    <row r="65" spans="3:6" s="1" customFormat="1" x14ac:dyDescent="0.25">
      <c r="C65" s="9"/>
      <c r="D65" s="9"/>
      <c r="E65" s="9"/>
      <c r="F65" s="9"/>
    </row>
    <row r="66" spans="3:6" s="1" customFormat="1" x14ac:dyDescent="0.25">
      <c r="C66" s="9"/>
      <c r="D66" s="9"/>
      <c r="E66" s="9"/>
      <c r="F66" s="9"/>
    </row>
    <row r="67" spans="3:6" s="1" customFormat="1" x14ac:dyDescent="0.25">
      <c r="C67" s="9"/>
      <c r="D67" s="9"/>
      <c r="E67" s="9"/>
      <c r="F67" s="9"/>
    </row>
  </sheetData>
  <mergeCells count="6">
    <mergeCell ref="B32:H32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&amp;R18</oddHeader>
  </headerFooter>
  <colBreaks count="1" manualBreakCount="1">
    <brk id="8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67"/>
  <sheetViews>
    <sheetView showGridLines="0" topLeftCell="A4" zoomScale="110" zoomScaleNormal="110" zoomScaleSheetLayoutView="100" zoomScalePageLayoutView="110" workbookViewId="0">
      <selection activeCell="G15" sqref="G15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6" width="15.140625" style="10" customWidth="1"/>
    <col min="7" max="8" width="15.140625" customWidth="1"/>
  </cols>
  <sheetData>
    <row r="1" spans="2:8" s="1" customFormat="1" x14ac:dyDescent="0.25">
      <c r="C1" s="9"/>
      <c r="D1" s="9"/>
      <c r="E1" s="9"/>
      <c r="F1" s="9"/>
    </row>
    <row r="2" spans="2:8" s="1" customFormat="1" ht="15.75" thickBot="1" x14ac:dyDescent="0.3">
      <c r="C2" s="9"/>
      <c r="D2" s="9"/>
      <c r="E2" s="9"/>
      <c r="F2" s="9"/>
    </row>
    <row r="3" spans="2:8" s="1" customFormat="1" ht="15.75" thickBot="1" x14ac:dyDescent="0.3">
      <c r="B3" s="163" t="s">
        <v>110</v>
      </c>
      <c r="C3" s="164"/>
      <c r="D3" s="164"/>
      <c r="E3" s="164"/>
      <c r="F3" s="171"/>
      <c r="G3" s="164"/>
      <c r="H3" s="165"/>
    </row>
    <row r="4" spans="2:8" s="1" customFormat="1" ht="15.75" thickBot="1" x14ac:dyDescent="0.3">
      <c r="B4" s="166" t="s">
        <v>130</v>
      </c>
      <c r="C4" s="167"/>
      <c r="D4" s="167"/>
      <c r="E4" s="167"/>
      <c r="F4" s="167"/>
      <c r="G4" s="167"/>
      <c r="H4" s="168"/>
    </row>
    <row r="5" spans="2:8" s="1" customFormat="1" x14ac:dyDescent="0.25">
      <c r="B5" s="57"/>
      <c r="C5" s="169" t="s">
        <v>31</v>
      </c>
      <c r="D5" s="169"/>
      <c r="E5" s="169" t="s">
        <v>32</v>
      </c>
      <c r="F5" s="169"/>
      <c r="G5" s="169" t="s">
        <v>33</v>
      </c>
      <c r="H5" s="170"/>
    </row>
    <row r="6" spans="2:8" s="1" customFormat="1" x14ac:dyDescent="0.25">
      <c r="B6" s="30" t="s">
        <v>23</v>
      </c>
      <c r="C6" s="20" t="s">
        <v>24</v>
      </c>
      <c r="D6" s="20" t="s">
        <v>25</v>
      </c>
      <c r="E6" s="20" t="s">
        <v>24</v>
      </c>
      <c r="F6" s="20" t="s">
        <v>25</v>
      </c>
      <c r="G6" s="20" t="s">
        <v>24</v>
      </c>
      <c r="H6" s="31" t="s">
        <v>25</v>
      </c>
    </row>
    <row r="7" spans="2:8" s="1" customFormat="1" x14ac:dyDescent="0.25">
      <c r="B7" s="42" t="s">
        <v>10</v>
      </c>
      <c r="C7" s="38">
        <v>8.912037037037036E-3</v>
      </c>
      <c r="D7" s="39">
        <f t="shared" ref="D7:D28" si="0">C7/C$30</f>
        <v>8.149096720253152E-3</v>
      </c>
      <c r="E7" s="38"/>
      <c r="F7" s="39"/>
      <c r="G7" s="38">
        <f t="shared" ref="G7:G27" si="1">C7+E7</f>
        <v>8.912037037037036E-3</v>
      </c>
      <c r="H7" s="43">
        <f t="shared" ref="H7" si="2">G7/$G$30</f>
        <v>7.3373164479765213E-3</v>
      </c>
    </row>
    <row r="8" spans="2:8" s="1" customFormat="1" x14ac:dyDescent="0.25">
      <c r="B8" s="42" t="s">
        <v>13</v>
      </c>
      <c r="C8" s="38">
        <v>6.0416666666666674E-3</v>
      </c>
      <c r="D8" s="39">
        <f t="shared" si="0"/>
        <v>5.5244525817820089E-3</v>
      </c>
      <c r="E8" s="38"/>
      <c r="F8" s="39"/>
      <c r="G8" s="38">
        <f t="shared" si="1"/>
        <v>6.0416666666666674E-3</v>
      </c>
      <c r="H8" s="43">
        <f t="shared" ref="H8:H27" si="3">G8/$G$30</f>
        <v>4.9741288127840844E-3</v>
      </c>
    </row>
    <row r="9" spans="2:8" s="1" customFormat="1" x14ac:dyDescent="0.25">
      <c r="B9" s="42" t="s">
        <v>0</v>
      </c>
      <c r="C9" s="38">
        <v>0.24324074074074062</v>
      </c>
      <c r="D9" s="39">
        <f t="shared" si="0"/>
        <v>0.22241742425044181</v>
      </c>
      <c r="E9" s="38">
        <v>3.5381944444444438E-2</v>
      </c>
      <c r="F9" s="39">
        <f t="shared" ref="F8:F27" si="4">E9/E$30</f>
        <v>0.29242395255404607</v>
      </c>
      <c r="G9" s="38">
        <f t="shared" si="1"/>
        <v>0.27862268518518507</v>
      </c>
      <c r="H9" s="43">
        <f t="shared" si="3"/>
        <v>0.22939119331446592</v>
      </c>
    </row>
    <row r="10" spans="2:8" s="1" customFormat="1" x14ac:dyDescent="0.25">
      <c r="B10" s="42" t="s">
        <v>8</v>
      </c>
      <c r="C10" s="38">
        <v>1.1087962962962964E-2</v>
      </c>
      <c r="D10" s="39">
        <f t="shared" si="0"/>
        <v>1.0138746309094185E-2</v>
      </c>
      <c r="E10" s="38">
        <v>7.7546296296296282E-4</v>
      </c>
      <c r="F10" s="39">
        <f t="shared" si="4"/>
        <v>6.409030036349718E-3</v>
      </c>
      <c r="G10" s="38">
        <f t="shared" si="1"/>
        <v>1.1863425925925927E-2</v>
      </c>
      <c r="H10" s="43">
        <f t="shared" si="3"/>
        <v>9.7672069599687474E-3</v>
      </c>
    </row>
    <row r="11" spans="2:8" s="1" customFormat="1" x14ac:dyDescent="0.25">
      <c r="B11" s="42" t="s">
        <v>26</v>
      </c>
      <c r="C11" s="38">
        <v>5.3935185185185171E-3</v>
      </c>
      <c r="D11" s="39">
        <f t="shared" si="0"/>
        <v>4.931791002127232E-3</v>
      </c>
      <c r="E11" s="38"/>
      <c r="F11" s="39"/>
      <c r="G11" s="38">
        <f t="shared" si="1"/>
        <v>5.3935185185185171E-3</v>
      </c>
      <c r="H11" s="43">
        <f t="shared" si="3"/>
        <v>4.4405057983857906E-3</v>
      </c>
    </row>
    <row r="12" spans="2:8" s="1" customFormat="1" x14ac:dyDescent="0.25">
      <c r="B12" s="42" t="s">
        <v>3</v>
      </c>
      <c r="C12" s="38">
        <v>0.19939814814814813</v>
      </c>
      <c r="D12" s="39">
        <f t="shared" si="0"/>
        <v>0.1823281016837939</v>
      </c>
      <c r="E12" s="38">
        <v>7.5370370370370435E-2</v>
      </c>
      <c r="F12" s="39">
        <f t="shared" si="4"/>
        <v>0.62291945666730464</v>
      </c>
      <c r="G12" s="38">
        <f t="shared" si="1"/>
        <v>0.27476851851851858</v>
      </c>
      <c r="H12" s="43">
        <f t="shared" si="3"/>
        <v>0.22621804217527622</v>
      </c>
    </row>
    <row r="13" spans="2:8" s="1" customFormat="1" x14ac:dyDescent="0.25">
      <c r="B13" s="42" t="s">
        <v>7</v>
      </c>
      <c r="C13" s="38">
        <v>3.3564814814814818E-4</v>
      </c>
      <c r="D13" s="39">
        <f t="shared" si="0"/>
        <v>3.0691403232122267E-4</v>
      </c>
      <c r="E13" s="38">
        <v>1.6666666666666666E-3</v>
      </c>
      <c r="F13" s="39">
        <f t="shared" si="4"/>
        <v>1.3774631719915813E-2</v>
      </c>
      <c r="G13" s="38">
        <f t="shared" si="1"/>
        <v>2.0023148148148148E-3</v>
      </c>
      <c r="H13" s="43">
        <f t="shared" si="3"/>
        <v>1.6485139551947253E-3</v>
      </c>
    </row>
    <row r="14" spans="2:8" s="1" customFormat="1" x14ac:dyDescent="0.25">
      <c r="B14" s="42" t="s">
        <v>2</v>
      </c>
      <c r="C14" s="38">
        <v>2.8055555555555563E-2</v>
      </c>
      <c r="D14" s="39">
        <f t="shared" si="0"/>
        <v>2.5653779805056686E-2</v>
      </c>
      <c r="E14" s="38">
        <v>5.6712962962962967E-4</v>
      </c>
      <c r="F14" s="39">
        <f t="shared" si="4"/>
        <v>4.6872010713602426E-3</v>
      </c>
      <c r="G14" s="38">
        <f t="shared" si="1"/>
        <v>2.8622685185185192E-2</v>
      </c>
      <c r="H14" s="43">
        <f t="shared" si="3"/>
        <v>2.3565173475124605E-2</v>
      </c>
    </row>
    <row r="15" spans="2:8" s="1" customFormat="1" x14ac:dyDescent="0.25">
      <c r="B15" s="42" t="s">
        <v>9</v>
      </c>
      <c r="C15" s="38">
        <v>4.363425925925926E-3</v>
      </c>
      <c r="D15" s="39">
        <f t="shared" si="0"/>
        <v>3.9898824201758942E-3</v>
      </c>
      <c r="E15" s="38">
        <v>3.9351851851851852E-4</v>
      </c>
      <c r="F15" s="39">
        <f t="shared" si="4"/>
        <v>3.2523436005356785E-3</v>
      </c>
      <c r="G15" s="38">
        <f t="shared" si="1"/>
        <v>4.7569444444444447E-3</v>
      </c>
      <c r="H15" s="43">
        <f t="shared" si="3"/>
        <v>3.916411766387469E-3</v>
      </c>
    </row>
    <row r="16" spans="2:8" s="1" customFormat="1" x14ac:dyDescent="0.25">
      <c r="B16" s="42" t="s">
        <v>1</v>
      </c>
      <c r="C16" s="38">
        <v>2.4652777777777785E-3</v>
      </c>
      <c r="D16" s="39">
        <f t="shared" si="0"/>
        <v>2.254230651186912E-3</v>
      </c>
      <c r="E16" s="38">
        <v>1.9791666666666664E-3</v>
      </c>
      <c r="F16" s="39">
        <f t="shared" si="4"/>
        <v>1.6357375167400028E-2</v>
      </c>
      <c r="G16" s="38">
        <f t="shared" si="1"/>
        <v>4.4444444444444453E-3</v>
      </c>
      <c r="H16" s="43">
        <f t="shared" si="3"/>
        <v>3.6591292415882925E-3</v>
      </c>
    </row>
    <row r="17" spans="2:8" s="1" customFormat="1" x14ac:dyDescent="0.25">
      <c r="B17" s="42" t="s">
        <v>27</v>
      </c>
      <c r="C17" s="38">
        <v>2.4074074074074067E-2</v>
      </c>
      <c r="D17" s="39">
        <f t="shared" si="0"/>
        <v>2.2013144387177344E-2</v>
      </c>
      <c r="E17" s="38"/>
      <c r="F17" s="39"/>
      <c r="G17" s="38">
        <f t="shared" si="1"/>
        <v>2.4074074074074067E-2</v>
      </c>
      <c r="H17" s="43">
        <f t="shared" si="3"/>
        <v>1.9820283391936575E-2</v>
      </c>
    </row>
    <row r="18" spans="2:8" s="1" customFormat="1" x14ac:dyDescent="0.25">
      <c r="B18" s="42" t="s">
        <v>16</v>
      </c>
      <c r="C18" s="38">
        <v>6.3773148148148148E-3</v>
      </c>
      <c r="D18" s="39">
        <f t="shared" si="0"/>
        <v>5.8313666141032302E-3</v>
      </c>
      <c r="E18" s="38"/>
      <c r="F18" s="39"/>
      <c r="G18" s="38">
        <f t="shared" si="1"/>
        <v>6.3773148148148148E-3</v>
      </c>
      <c r="H18" s="43">
        <f t="shared" si="3"/>
        <v>5.2504693023831999E-3</v>
      </c>
    </row>
    <row r="19" spans="2:8" s="1" customFormat="1" x14ac:dyDescent="0.25">
      <c r="B19" s="42" t="s">
        <v>4</v>
      </c>
      <c r="C19" s="38">
        <v>3.8692129629629632E-2</v>
      </c>
      <c r="D19" s="39">
        <f t="shared" si="0"/>
        <v>3.5379779656891291E-2</v>
      </c>
      <c r="E19" s="38"/>
      <c r="F19" s="39"/>
      <c r="G19" s="38">
        <f t="shared" si="1"/>
        <v>3.8692129629629632E-2</v>
      </c>
      <c r="H19" s="43">
        <f t="shared" si="3"/>
        <v>3.1855388163098075E-2</v>
      </c>
    </row>
    <row r="20" spans="2:8" s="1" customFormat="1" x14ac:dyDescent="0.25">
      <c r="B20" s="42" t="s">
        <v>14</v>
      </c>
      <c r="C20" s="38">
        <v>2.5648148148148149E-2</v>
      </c>
      <c r="D20" s="39">
        <f t="shared" si="0"/>
        <v>2.3452465366338947E-2</v>
      </c>
      <c r="E20" s="38"/>
      <c r="F20" s="39"/>
      <c r="G20" s="38">
        <f t="shared" si="1"/>
        <v>2.5648148148148149E-2</v>
      </c>
      <c r="H20" s="43">
        <f t="shared" si="3"/>
        <v>2.1116224998332433E-2</v>
      </c>
    </row>
    <row r="21" spans="2:8" s="1" customFormat="1" x14ac:dyDescent="0.25">
      <c r="B21" s="42" t="s">
        <v>11</v>
      </c>
      <c r="C21" s="38">
        <v>4.5833333333333325E-3</v>
      </c>
      <c r="D21" s="39">
        <f t="shared" si="0"/>
        <v>4.1909640275587636E-3</v>
      </c>
      <c r="E21" s="38">
        <v>2.476851851851852E-3</v>
      </c>
      <c r="F21" s="39">
        <f t="shared" si="4"/>
        <v>2.0470633250430449E-2</v>
      </c>
      <c r="G21" s="38">
        <f t="shared" si="1"/>
        <v>7.060185185185185E-3</v>
      </c>
      <c r="H21" s="43">
        <f t="shared" si="3"/>
        <v>5.8126792639814004E-3</v>
      </c>
    </row>
    <row r="22" spans="2:8" s="1" customFormat="1" x14ac:dyDescent="0.25">
      <c r="B22" s="42" t="s">
        <v>15</v>
      </c>
      <c r="C22" s="38">
        <v>6.134259259259259E-4</v>
      </c>
      <c r="D22" s="39">
        <f t="shared" si="0"/>
        <v>5.60911852173269E-4</v>
      </c>
      <c r="E22" s="38">
        <v>1.9791666666666668E-3</v>
      </c>
      <c r="F22" s="39">
        <f t="shared" si="4"/>
        <v>1.6357375167400032E-2</v>
      </c>
      <c r="G22" s="38">
        <f t="shared" si="1"/>
        <v>2.5925925925925925E-3</v>
      </c>
      <c r="H22" s="43">
        <f t="shared" si="3"/>
        <v>2.1344920575931702E-3</v>
      </c>
    </row>
    <row r="23" spans="2:8" s="1" customFormat="1" x14ac:dyDescent="0.25">
      <c r="B23" s="42" t="s">
        <v>71</v>
      </c>
      <c r="C23" s="38">
        <v>3.9791666666666663E-2</v>
      </c>
      <c r="D23" s="39">
        <f t="shared" si="0"/>
        <v>3.638518769380563E-2</v>
      </c>
      <c r="E23" s="38"/>
      <c r="F23" s="39"/>
      <c r="G23" s="38">
        <f t="shared" si="1"/>
        <v>3.9791666666666663E-2</v>
      </c>
      <c r="H23" s="43">
        <f t="shared" si="3"/>
        <v>3.2760641491095172E-2</v>
      </c>
    </row>
    <row r="24" spans="2:8" s="1" customFormat="1" x14ac:dyDescent="0.25">
      <c r="B24" s="42" t="s">
        <v>12</v>
      </c>
      <c r="C24" s="38"/>
      <c r="D24" s="39"/>
      <c r="E24" s="38">
        <v>4.0509259259259258E-4</v>
      </c>
      <c r="F24" s="39">
        <f t="shared" si="4"/>
        <v>3.3480007652573161E-3</v>
      </c>
      <c r="G24" s="38">
        <f t="shared" si="1"/>
        <v>4.0509259259259258E-4</v>
      </c>
      <c r="H24" s="43">
        <f t="shared" ref="H24" si="5">G24/$G$30</f>
        <v>3.3351438399893284E-4</v>
      </c>
    </row>
    <row r="25" spans="2:8" s="1" customFormat="1" x14ac:dyDescent="0.25">
      <c r="B25" s="42" t="s">
        <v>5</v>
      </c>
      <c r="C25" s="38">
        <v>2.7615740740740746E-2</v>
      </c>
      <c r="D25" s="39">
        <f t="shared" si="0"/>
        <v>2.5251616590290946E-2</v>
      </c>
      <c r="E25" s="38"/>
      <c r="F25" s="39"/>
      <c r="G25" s="38">
        <f t="shared" si="1"/>
        <v>2.7615740740740746E-2</v>
      </c>
      <c r="H25" s="43">
        <f t="shared" si="3"/>
        <v>2.2736152006327254E-2</v>
      </c>
    </row>
    <row r="26" spans="2:8" s="1" customFormat="1" x14ac:dyDescent="0.25">
      <c r="B26" s="42" t="s">
        <v>6</v>
      </c>
      <c r="C26" s="38">
        <v>0.18694444444444441</v>
      </c>
      <c r="D26" s="39">
        <f t="shared" si="0"/>
        <v>0.17094053276042714</v>
      </c>
      <c r="E26" s="38"/>
      <c r="F26" s="39"/>
      <c r="G26" s="38">
        <f t="shared" si="1"/>
        <v>0.18694444444444441</v>
      </c>
      <c r="H26" s="43">
        <f t="shared" si="3"/>
        <v>0.15391212372430749</v>
      </c>
    </row>
    <row r="27" spans="2:8" s="1" customFormat="1" x14ac:dyDescent="0.25">
      <c r="B27" s="42" t="s">
        <v>78</v>
      </c>
      <c r="C27" s="38">
        <v>0.22755787037037031</v>
      </c>
      <c r="D27" s="39">
        <f t="shared" si="0"/>
        <v>0.20807713067129507</v>
      </c>
      <c r="E27" s="38"/>
      <c r="F27" s="39"/>
      <c r="G27" s="38">
        <f t="shared" si="1"/>
        <v>0.22755787037037031</v>
      </c>
      <c r="H27" s="43">
        <f t="shared" si="3"/>
        <v>0.18734932296580048</v>
      </c>
    </row>
    <row r="28" spans="2:8" s="1" customFormat="1" x14ac:dyDescent="0.25">
      <c r="B28" s="42" t="s">
        <v>17</v>
      </c>
      <c r="C28" s="38">
        <v>2.4305555555555556E-3</v>
      </c>
      <c r="D28" s="39">
        <f t="shared" si="0"/>
        <v>2.2224809237054053E-3</v>
      </c>
      <c r="E28" s="38"/>
      <c r="F28" s="39"/>
      <c r="G28" s="38">
        <f t="shared" ref="G28" si="6">C28+E28</f>
        <v>2.4305555555555556E-3</v>
      </c>
      <c r="H28" s="43">
        <f t="shared" ref="H28" si="7">G28/$G$30</f>
        <v>2.0010863039935972E-3</v>
      </c>
    </row>
    <row r="29" spans="2:8" s="1" customFormat="1" ht="15.75" thickBot="1" x14ac:dyDescent="0.3">
      <c r="B29" s="44"/>
      <c r="C29" s="14"/>
      <c r="D29" s="37"/>
      <c r="E29" s="37"/>
      <c r="F29" s="37"/>
      <c r="G29" s="56"/>
      <c r="H29" s="52"/>
    </row>
    <row r="30" spans="2:8" s="1" customFormat="1" ht="16.5" thickTop="1" thickBot="1" x14ac:dyDescent="0.3">
      <c r="B30" s="46" t="s">
        <v>29</v>
      </c>
      <c r="C30" s="50">
        <f t="shared" ref="C30:H30" si="8">SUM(C7:C28)</f>
        <v>1.0936226851851849</v>
      </c>
      <c r="D30" s="51">
        <f t="shared" si="8"/>
        <v>1</v>
      </c>
      <c r="E30" s="50">
        <f t="shared" si="8"/>
        <v>0.12099537037037043</v>
      </c>
      <c r="F30" s="51">
        <f t="shared" si="8"/>
        <v>0.99999999999999989</v>
      </c>
      <c r="G30" s="50">
        <f t="shared" si="8"/>
        <v>1.2146180555555552</v>
      </c>
      <c r="H30" s="49">
        <f t="shared" si="8"/>
        <v>1.0000000000000002</v>
      </c>
    </row>
    <row r="31" spans="2:8" s="1" customFormat="1" ht="15.75" thickTop="1" x14ac:dyDescent="0.25">
      <c r="B31" s="47"/>
      <c r="C31" s="40"/>
      <c r="D31" s="41"/>
      <c r="E31" s="40"/>
      <c r="F31" s="41"/>
      <c r="G31" s="40"/>
      <c r="H31" s="48"/>
    </row>
    <row r="32" spans="2:8" s="1" customFormat="1" ht="66" customHeight="1" thickBot="1" x14ac:dyDescent="0.3">
      <c r="B32" s="152" t="s">
        <v>115</v>
      </c>
      <c r="C32" s="153"/>
      <c r="D32" s="153"/>
      <c r="E32" s="153"/>
      <c r="F32" s="153"/>
      <c r="G32" s="153"/>
      <c r="H32" s="154"/>
    </row>
    <row r="33" spans="3:6" s="1" customFormat="1" x14ac:dyDescent="0.25">
      <c r="C33" s="9"/>
      <c r="D33" s="9"/>
      <c r="E33" s="9"/>
      <c r="F33" s="9"/>
    </row>
    <row r="34" spans="3:6" s="1" customFormat="1" x14ac:dyDescent="0.25">
      <c r="C34" s="9"/>
      <c r="D34" s="9"/>
      <c r="E34" s="9"/>
      <c r="F34" s="9"/>
    </row>
    <row r="35" spans="3:6" s="1" customFormat="1" x14ac:dyDescent="0.25">
      <c r="C35" s="9"/>
      <c r="D35" s="9"/>
      <c r="E35" s="9"/>
      <c r="F35" s="9"/>
    </row>
    <row r="36" spans="3:6" s="1" customFormat="1" x14ac:dyDescent="0.25">
      <c r="C36" s="9"/>
      <c r="D36" s="9"/>
      <c r="E36" s="9"/>
      <c r="F36" s="9"/>
    </row>
    <row r="37" spans="3:6" s="1" customFormat="1" x14ac:dyDescent="0.25">
      <c r="C37" s="9"/>
      <c r="D37" s="9"/>
      <c r="E37" s="9"/>
      <c r="F37" s="9"/>
    </row>
    <row r="38" spans="3:6" s="1" customFormat="1" x14ac:dyDescent="0.25">
      <c r="C38" s="9"/>
      <c r="D38" s="9"/>
      <c r="E38" s="9"/>
      <c r="F38" s="9"/>
    </row>
    <row r="39" spans="3:6" s="1" customFormat="1" x14ac:dyDescent="0.25">
      <c r="C39" s="9"/>
      <c r="D39" s="9"/>
      <c r="E39" s="9"/>
      <c r="F39" s="9"/>
    </row>
    <row r="40" spans="3:6" s="1" customFormat="1" x14ac:dyDescent="0.25">
      <c r="C40" s="9"/>
      <c r="D40" s="9"/>
      <c r="E40" s="9"/>
      <c r="F40" s="9"/>
    </row>
    <row r="41" spans="3:6" s="1" customFormat="1" x14ac:dyDescent="0.25">
      <c r="C41" s="9"/>
      <c r="D41" s="9"/>
      <c r="E41" s="9"/>
      <c r="F41" s="9"/>
    </row>
    <row r="42" spans="3:6" s="1" customFormat="1" x14ac:dyDescent="0.25">
      <c r="C42" s="9"/>
      <c r="D42" s="9"/>
      <c r="E42" s="9"/>
      <c r="F42" s="9"/>
    </row>
    <row r="43" spans="3:6" s="1" customFormat="1" x14ac:dyDescent="0.25">
      <c r="C43" s="9"/>
      <c r="D43" s="9"/>
      <c r="E43" s="9"/>
      <c r="F43" s="9"/>
    </row>
    <row r="44" spans="3:6" s="1" customFormat="1" x14ac:dyDescent="0.25">
      <c r="C44" s="9"/>
      <c r="D44" s="9"/>
      <c r="E44" s="9"/>
      <c r="F44" s="9"/>
    </row>
    <row r="45" spans="3:6" s="1" customFormat="1" x14ac:dyDescent="0.25">
      <c r="C45" s="9"/>
      <c r="D45" s="9"/>
      <c r="E45" s="9"/>
      <c r="F45" s="9"/>
    </row>
    <row r="46" spans="3:6" s="1" customFormat="1" x14ac:dyDescent="0.25">
      <c r="C46" s="9"/>
      <c r="D46" s="9"/>
      <c r="E46" s="9"/>
      <c r="F46" s="9"/>
    </row>
    <row r="47" spans="3:6" s="1" customFormat="1" x14ac:dyDescent="0.25">
      <c r="C47" s="9"/>
      <c r="D47" s="9"/>
      <c r="E47" s="9"/>
      <c r="F47" s="9"/>
    </row>
    <row r="48" spans="3:6" s="1" customFormat="1" x14ac:dyDescent="0.25">
      <c r="C48" s="9"/>
      <c r="D48" s="9"/>
      <c r="E48" s="9"/>
      <c r="F48" s="9"/>
    </row>
    <row r="49" spans="3:6" s="1" customFormat="1" x14ac:dyDescent="0.25">
      <c r="C49" s="9"/>
      <c r="D49" s="9"/>
      <c r="E49" s="9"/>
      <c r="F49" s="9"/>
    </row>
    <row r="50" spans="3:6" s="1" customFormat="1" x14ac:dyDescent="0.25">
      <c r="C50" s="9"/>
      <c r="D50" s="9"/>
      <c r="E50" s="9"/>
      <c r="F50" s="9"/>
    </row>
    <row r="51" spans="3:6" s="1" customFormat="1" x14ac:dyDescent="0.25">
      <c r="C51" s="9"/>
      <c r="D51" s="9"/>
      <c r="E51" s="9"/>
      <c r="F51" s="9"/>
    </row>
    <row r="52" spans="3:6" s="1" customFormat="1" x14ac:dyDescent="0.25">
      <c r="C52" s="9"/>
      <c r="D52" s="9"/>
      <c r="E52" s="9"/>
      <c r="F52" s="9"/>
    </row>
    <row r="53" spans="3:6" s="1" customFormat="1" x14ac:dyDescent="0.25">
      <c r="C53" s="9"/>
      <c r="D53" s="9"/>
      <c r="E53" s="9"/>
      <c r="F53" s="9"/>
    </row>
    <row r="54" spans="3:6" s="1" customFormat="1" x14ac:dyDescent="0.25">
      <c r="C54" s="9"/>
      <c r="D54" s="9"/>
      <c r="E54" s="9"/>
      <c r="F54" s="9"/>
    </row>
    <row r="55" spans="3:6" s="1" customFormat="1" x14ac:dyDescent="0.25">
      <c r="C55" s="9"/>
      <c r="D55" s="9"/>
      <c r="E55" s="9"/>
      <c r="F55" s="9"/>
    </row>
    <row r="56" spans="3:6" s="1" customFormat="1" x14ac:dyDescent="0.25">
      <c r="C56" s="9"/>
      <c r="D56" s="9"/>
      <c r="E56" s="9"/>
      <c r="F56" s="9"/>
    </row>
    <row r="57" spans="3:6" s="1" customFormat="1" x14ac:dyDescent="0.25">
      <c r="C57" s="9"/>
      <c r="D57" s="9"/>
      <c r="E57" s="9"/>
      <c r="F57" s="9"/>
    </row>
    <row r="58" spans="3:6" s="1" customFormat="1" x14ac:dyDescent="0.25">
      <c r="C58" s="9"/>
      <c r="D58" s="9"/>
      <c r="E58" s="9"/>
      <c r="F58" s="9"/>
    </row>
    <row r="59" spans="3:6" s="1" customFormat="1" x14ac:dyDescent="0.25">
      <c r="C59" s="9"/>
      <c r="D59" s="9"/>
      <c r="E59" s="9"/>
      <c r="F59" s="9"/>
    </row>
    <row r="60" spans="3:6" s="1" customFormat="1" x14ac:dyDescent="0.25">
      <c r="C60" s="9"/>
      <c r="D60" s="9"/>
      <c r="E60" s="9"/>
      <c r="F60" s="9"/>
    </row>
    <row r="61" spans="3:6" s="1" customFormat="1" x14ac:dyDescent="0.25">
      <c r="C61" s="9"/>
      <c r="D61" s="9"/>
      <c r="E61" s="9"/>
      <c r="F61" s="9"/>
    </row>
    <row r="62" spans="3:6" s="1" customFormat="1" x14ac:dyDescent="0.25">
      <c r="C62" s="9"/>
      <c r="D62" s="9"/>
      <c r="E62" s="9"/>
      <c r="F62" s="9"/>
    </row>
    <row r="63" spans="3:6" s="1" customFormat="1" x14ac:dyDescent="0.25">
      <c r="C63" s="9"/>
      <c r="D63" s="9"/>
      <c r="E63" s="9"/>
      <c r="F63" s="9"/>
    </row>
    <row r="64" spans="3:6" s="1" customFormat="1" x14ac:dyDescent="0.25">
      <c r="C64" s="9"/>
      <c r="D64" s="9"/>
      <c r="E64" s="9"/>
      <c r="F64" s="9"/>
    </row>
    <row r="65" spans="3:6" s="1" customFormat="1" x14ac:dyDescent="0.25">
      <c r="C65" s="9"/>
      <c r="D65" s="9"/>
      <c r="E65" s="9"/>
      <c r="F65" s="9"/>
    </row>
    <row r="66" spans="3:6" s="1" customFormat="1" x14ac:dyDescent="0.25">
      <c r="C66" s="9"/>
      <c r="D66" s="9"/>
      <c r="E66" s="9"/>
      <c r="F66" s="9"/>
    </row>
    <row r="67" spans="3:6" s="1" customFormat="1" x14ac:dyDescent="0.25">
      <c r="C67" s="9"/>
      <c r="D67" s="9"/>
      <c r="E67" s="9"/>
      <c r="F67" s="9"/>
    </row>
  </sheetData>
  <mergeCells count="6">
    <mergeCell ref="B32:H32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&amp;R19</oddHeader>
  </headerFooter>
  <colBreaks count="1" manualBreakCount="1">
    <brk id="8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67"/>
  <sheetViews>
    <sheetView showGridLines="0" topLeftCell="B4" zoomScale="110" zoomScaleNormal="110" zoomScaleSheetLayoutView="100" zoomScalePageLayoutView="110" workbookViewId="0">
      <selection activeCell="G15" sqref="G15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6" width="15.140625" style="10" customWidth="1"/>
    <col min="7" max="8" width="15.140625" customWidth="1"/>
  </cols>
  <sheetData>
    <row r="1" spans="2:8" s="1" customFormat="1" x14ac:dyDescent="0.25">
      <c r="C1" s="9"/>
      <c r="D1" s="9"/>
      <c r="E1" s="9"/>
      <c r="F1" s="9"/>
    </row>
    <row r="2" spans="2:8" s="1" customFormat="1" ht="15.75" thickBot="1" x14ac:dyDescent="0.3">
      <c r="C2" s="9"/>
      <c r="D2" s="9"/>
      <c r="E2" s="9"/>
      <c r="F2" s="9"/>
    </row>
    <row r="3" spans="2:8" s="1" customFormat="1" ht="15.75" thickBot="1" x14ac:dyDescent="0.3">
      <c r="B3" s="163" t="s">
        <v>111</v>
      </c>
      <c r="C3" s="164"/>
      <c r="D3" s="164"/>
      <c r="E3" s="164"/>
      <c r="F3" s="171"/>
      <c r="G3" s="164"/>
      <c r="H3" s="165"/>
    </row>
    <row r="4" spans="2:8" s="1" customFormat="1" ht="15.75" thickBot="1" x14ac:dyDescent="0.3">
      <c r="B4" s="166" t="s">
        <v>130</v>
      </c>
      <c r="C4" s="167"/>
      <c r="D4" s="167"/>
      <c r="E4" s="167"/>
      <c r="F4" s="167"/>
      <c r="G4" s="167"/>
      <c r="H4" s="168"/>
    </row>
    <row r="5" spans="2:8" s="1" customFormat="1" x14ac:dyDescent="0.25">
      <c r="B5" s="57"/>
      <c r="C5" s="169" t="s">
        <v>31</v>
      </c>
      <c r="D5" s="169"/>
      <c r="E5" s="169" t="s">
        <v>32</v>
      </c>
      <c r="F5" s="169"/>
      <c r="G5" s="169" t="s">
        <v>33</v>
      </c>
      <c r="H5" s="170"/>
    </row>
    <row r="6" spans="2:8" s="1" customFormat="1" x14ac:dyDescent="0.25">
      <c r="B6" s="30" t="s">
        <v>23</v>
      </c>
      <c r="C6" s="20" t="s">
        <v>24</v>
      </c>
      <c r="D6" s="20" t="s">
        <v>25</v>
      </c>
      <c r="E6" s="20" t="s">
        <v>24</v>
      </c>
      <c r="F6" s="20" t="s">
        <v>25</v>
      </c>
      <c r="G6" s="20" t="s">
        <v>24</v>
      </c>
      <c r="H6" s="31" t="s">
        <v>25</v>
      </c>
    </row>
    <row r="7" spans="2:8" s="1" customFormat="1" x14ac:dyDescent="0.25">
      <c r="B7" s="42" t="s">
        <v>10</v>
      </c>
      <c r="C7" s="38">
        <v>9.3749999999999997E-4</v>
      </c>
      <c r="D7" s="39">
        <f t="shared" ref="D7:D28" si="0">C7/C$30</f>
        <v>2.512484878563231E-3</v>
      </c>
      <c r="E7" s="38">
        <v>8.2175925925925917E-4</v>
      </c>
      <c r="F7" s="39">
        <f t="shared" ref="F7:F27" si="1">E7/E$30</f>
        <v>5.4335348588046197E-3</v>
      </c>
      <c r="G7" s="38">
        <f>E7+C7</f>
        <v>1.759259259259259E-3</v>
      </c>
      <c r="H7" s="43">
        <f>G7/$G$30</f>
        <v>3.3549640224252858E-3</v>
      </c>
    </row>
    <row r="8" spans="2:8" s="1" customFormat="1" x14ac:dyDescent="0.25">
      <c r="B8" s="42" t="s">
        <v>13</v>
      </c>
      <c r="C8" s="38">
        <v>3.3333333333333335E-3</v>
      </c>
      <c r="D8" s="39">
        <f t="shared" si="0"/>
        <v>8.9332795682248219E-3</v>
      </c>
      <c r="E8" s="38">
        <v>6.9444444444444458E-4</v>
      </c>
      <c r="F8" s="39">
        <f t="shared" si="1"/>
        <v>4.5917195989898206E-3</v>
      </c>
      <c r="G8" s="38">
        <f t="shared" ref="G8:G27" si="2">E8+C8</f>
        <v>4.0277777777777777E-3</v>
      </c>
      <c r="H8" s="43">
        <f t="shared" ref="H8:H27" si="3">G8/$G$30</f>
        <v>7.6811018408157869E-3</v>
      </c>
    </row>
    <row r="9" spans="2:8" s="1" customFormat="1" x14ac:dyDescent="0.25">
      <c r="B9" s="42" t="s">
        <v>0</v>
      </c>
      <c r="C9" s="38">
        <v>9.471064814814821E-2</v>
      </c>
      <c r="D9" s="39">
        <f t="shared" si="0"/>
        <v>0.25382300939855473</v>
      </c>
      <c r="E9" s="38">
        <v>4.1967592592592605E-2</v>
      </c>
      <c r="F9" s="39">
        <f t="shared" si="1"/>
        <v>0.27749292109895152</v>
      </c>
      <c r="G9" s="38">
        <f t="shared" si="2"/>
        <v>0.13667824074074081</v>
      </c>
      <c r="H9" s="43">
        <f t="shared" si="3"/>
        <v>0.2606498035580278</v>
      </c>
    </row>
    <row r="10" spans="2:8" s="1" customFormat="1" x14ac:dyDescent="0.25">
      <c r="B10" s="42" t="s">
        <v>8</v>
      </c>
      <c r="C10" s="38">
        <v>8.3796296296296258E-3</v>
      </c>
      <c r="D10" s="39">
        <f t="shared" si="0"/>
        <v>2.2457272247898501E-2</v>
      </c>
      <c r="E10" s="38">
        <v>1.4583333333333334E-3</v>
      </c>
      <c r="F10" s="39">
        <f t="shared" si="1"/>
        <v>9.6426111578786222E-3</v>
      </c>
      <c r="G10" s="38">
        <f t="shared" si="2"/>
        <v>9.8379629629629598E-3</v>
      </c>
      <c r="H10" s="43">
        <f t="shared" si="3"/>
        <v>1.8761311967509818E-2</v>
      </c>
    </row>
    <row r="11" spans="2:8" s="1" customFormat="1" x14ac:dyDescent="0.25">
      <c r="B11" s="42" t="s">
        <v>26</v>
      </c>
      <c r="C11" s="38">
        <v>5.2083333333333333E-4</v>
      </c>
      <c r="D11" s="39">
        <f t="shared" si="0"/>
        <v>1.3958249325351285E-3</v>
      </c>
      <c r="E11" s="38">
        <v>1.5625000000000001E-3</v>
      </c>
      <c r="F11" s="39">
        <f t="shared" si="1"/>
        <v>1.0331369097727095E-2</v>
      </c>
      <c r="G11" s="38">
        <f t="shared" si="2"/>
        <v>2.0833333333333333E-3</v>
      </c>
      <c r="H11" s="43">
        <f t="shared" si="3"/>
        <v>3.9729837107667859E-3</v>
      </c>
    </row>
    <row r="12" spans="2:8" s="1" customFormat="1" x14ac:dyDescent="0.25">
      <c r="B12" s="42" t="s">
        <v>3</v>
      </c>
      <c r="C12" s="38">
        <v>7.7337962962962914E-2</v>
      </c>
      <c r="D12" s="39">
        <f t="shared" si="0"/>
        <v>0.20726449331554939</v>
      </c>
      <c r="E12" s="38">
        <v>5.4930555555555559E-2</v>
      </c>
      <c r="F12" s="39">
        <f t="shared" si="1"/>
        <v>0.36320502028009477</v>
      </c>
      <c r="G12" s="38">
        <f t="shared" si="2"/>
        <v>0.13226851851851848</v>
      </c>
      <c r="H12" s="43">
        <f t="shared" si="3"/>
        <v>0.25224032137023789</v>
      </c>
    </row>
    <row r="13" spans="2:8" s="1" customFormat="1" x14ac:dyDescent="0.25">
      <c r="B13" s="42" t="s">
        <v>7</v>
      </c>
      <c r="C13" s="38">
        <v>5.3587962962962955E-3</v>
      </c>
      <c r="D13" s="39">
        <f t="shared" si="0"/>
        <v>1.4361487639194764E-2</v>
      </c>
      <c r="E13" s="38">
        <v>7.8703703703703713E-3</v>
      </c>
      <c r="F13" s="39">
        <f t="shared" si="1"/>
        <v>5.2039488788551296E-2</v>
      </c>
      <c r="G13" s="38">
        <f t="shared" si="2"/>
        <v>1.3229166666666667E-2</v>
      </c>
      <c r="H13" s="43">
        <f t="shared" si="3"/>
        <v>2.5228446563369093E-2</v>
      </c>
    </row>
    <row r="14" spans="2:8" s="1" customFormat="1" x14ac:dyDescent="0.25">
      <c r="B14" s="42" t="s">
        <v>2</v>
      </c>
      <c r="C14" s="38">
        <v>1.519675925925925E-2</v>
      </c>
      <c r="D14" s="39">
        <f t="shared" si="0"/>
        <v>4.0727069698191613E-2</v>
      </c>
      <c r="E14" s="38">
        <v>3.3796296296296296E-3</v>
      </c>
      <c r="F14" s="39">
        <f t="shared" si="1"/>
        <v>2.2346368715083789E-2</v>
      </c>
      <c r="G14" s="38">
        <f t="shared" si="2"/>
        <v>1.8576388888888878E-2</v>
      </c>
      <c r="H14" s="43">
        <f t="shared" si="3"/>
        <v>3.5425771421003824E-2</v>
      </c>
    </row>
    <row r="15" spans="2:8" s="1" customFormat="1" x14ac:dyDescent="0.25">
      <c r="B15" s="42" t="s">
        <v>9</v>
      </c>
      <c r="C15" s="38">
        <v>2.9062499999999991E-2</v>
      </c>
      <c r="D15" s="39">
        <f t="shared" si="0"/>
        <v>7.7887031235460147E-2</v>
      </c>
      <c r="E15" s="38">
        <v>1.4513888888888892E-2</v>
      </c>
      <c r="F15" s="39">
        <f t="shared" si="1"/>
        <v>9.5966939618887262E-2</v>
      </c>
      <c r="G15" s="38">
        <f t="shared" si="2"/>
        <v>4.3576388888888887E-2</v>
      </c>
      <c r="H15" s="43">
        <f t="shared" si="3"/>
        <v>8.3101575950205273E-2</v>
      </c>
    </row>
    <row r="16" spans="2:8" s="1" customFormat="1" x14ac:dyDescent="0.25">
      <c r="B16" s="42" t="s">
        <v>1</v>
      </c>
      <c r="C16" s="38">
        <v>4.2476851851851859E-3</v>
      </c>
      <c r="D16" s="39">
        <f t="shared" si="0"/>
        <v>1.1383727783119827E-2</v>
      </c>
      <c r="E16" s="38">
        <v>7.4074074074074068E-3</v>
      </c>
      <c r="F16" s="39">
        <f t="shared" si="1"/>
        <v>4.8978342389224744E-2</v>
      </c>
      <c r="G16" s="38">
        <f t="shared" si="2"/>
        <v>1.1655092592592592E-2</v>
      </c>
      <c r="H16" s="43">
        <f t="shared" si="3"/>
        <v>2.222663664856752E-2</v>
      </c>
    </row>
    <row r="17" spans="2:8" s="1" customFormat="1" x14ac:dyDescent="0.25">
      <c r="B17" s="42" t="s">
        <v>27</v>
      </c>
      <c r="C17" s="38">
        <v>1.0196759259259256E-2</v>
      </c>
      <c r="D17" s="39">
        <f t="shared" si="0"/>
        <v>2.7327150345854395E-2</v>
      </c>
      <c r="E17" s="38">
        <v>3.5185185185185185E-3</v>
      </c>
      <c r="F17" s="39">
        <f t="shared" si="1"/>
        <v>2.3264712634881755E-2</v>
      </c>
      <c r="G17" s="38">
        <f t="shared" si="2"/>
        <v>1.3715277777777774E-2</v>
      </c>
      <c r="H17" s="43">
        <f t="shared" si="3"/>
        <v>2.6155476095881338E-2</v>
      </c>
    </row>
    <row r="18" spans="2:8" s="1" customFormat="1" x14ac:dyDescent="0.25">
      <c r="B18" s="42" t="s">
        <v>16</v>
      </c>
      <c r="C18" s="38">
        <v>8.449074074074075E-4</v>
      </c>
      <c r="D18" s="39">
        <f t="shared" si="0"/>
        <v>2.2643382238903198E-3</v>
      </c>
      <c r="E18" s="38"/>
      <c r="F18" s="39"/>
      <c r="G18" s="38">
        <f t="shared" ref="G18" si="4">E18+C18</f>
        <v>8.449074074074075E-4</v>
      </c>
      <c r="H18" s="43">
        <f t="shared" ref="H18" si="5">G18/$G$30</f>
        <v>1.6112656160331969E-3</v>
      </c>
    </row>
    <row r="19" spans="2:8" s="1" customFormat="1" x14ac:dyDescent="0.25">
      <c r="B19" s="42" t="s">
        <v>4</v>
      </c>
      <c r="C19" s="38">
        <v>1.3009259259259262E-2</v>
      </c>
      <c r="D19" s="39">
        <f t="shared" si="0"/>
        <v>3.4864604981544103E-2</v>
      </c>
      <c r="E19" s="38">
        <v>9.9537037037037042E-4</v>
      </c>
      <c r="F19" s="39">
        <f t="shared" si="1"/>
        <v>6.5814647585520757E-3</v>
      </c>
      <c r="G19" s="38">
        <f t="shared" si="2"/>
        <v>1.4004629629629632E-2</v>
      </c>
      <c r="H19" s="43">
        <f t="shared" si="3"/>
        <v>2.6707279389043402E-2</v>
      </c>
    </row>
    <row r="20" spans="2:8" s="1" customFormat="1" x14ac:dyDescent="0.25">
      <c r="B20" s="42" t="s">
        <v>14</v>
      </c>
      <c r="C20" s="38">
        <v>8.564814814814815E-3</v>
      </c>
      <c r="D20" s="39">
        <f t="shared" si="0"/>
        <v>2.2953565557244336E-2</v>
      </c>
      <c r="E20" s="38">
        <v>6.7824074074074071E-3</v>
      </c>
      <c r="F20" s="39">
        <f t="shared" si="1"/>
        <v>4.4845794750133908E-2</v>
      </c>
      <c r="G20" s="38">
        <f t="shared" si="2"/>
        <v>1.5347222222222222E-2</v>
      </c>
      <c r="H20" s="43">
        <f t="shared" si="3"/>
        <v>2.9267646669315327E-2</v>
      </c>
    </row>
    <row r="21" spans="2:8" s="1" customFormat="1" x14ac:dyDescent="0.25">
      <c r="B21" s="42" t="s">
        <v>11</v>
      </c>
      <c r="C21" s="38">
        <v>2.4305555555555552E-4</v>
      </c>
      <c r="D21" s="39">
        <f t="shared" si="0"/>
        <v>6.5138496851639314E-4</v>
      </c>
      <c r="E21" s="38"/>
      <c r="F21" s="39"/>
      <c r="G21" s="38">
        <f t="shared" si="2"/>
        <v>2.4305555555555552E-4</v>
      </c>
      <c r="H21" s="43">
        <f t="shared" si="3"/>
        <v>4.6351476625612501E-4</v>
      </c>
    </row>
    <row r="22" spans="2:8" s="1" customFormat="1" x14ac:dyDescent="0.25">
      <c r="B22" s="42" t="s">
        <v>15</v>
      </c>
      <c r="C22" s="38"/>
      <c r="D22" s="39"/>
      <c r="E22" s="38"/>
      <c r="F22" s="39"/>
      <c r="G22" s="38"/>
      <c r="H22" s="43"/>
    </row>
    <row r="23" spans="2:8" s="1" customFormat="1" x14ac:dyDescent="0.25">
      <c r="B23" s="42" t="s">
        <v>71</v>
      </c>
      <c r="C23" s="38">
        <v>2.8356481481481479E-3</v>
      </c>
      <c r="D23" s="39">
        <f t="shared" si="0"/>
        <v>7.5994912993579211E-3</v>
      </c>
      <c r="E23" s="38">
        <v>5.5555555555555556E-4</v>
      </c>
      <c r="F23" s="39">
        <f t="shared" si="1"/>
        <v>3.673375679191856E-3</v>
      </c>
      <c r="G23" s="38">
        <f t="shared" si="2"/>
        <v>3.3912037037037036E-3</v>
      </c>
      <c r="H23" s="43">
        <f t="shared" si="3"/>
        <v>6.4671345958592684E-3</v>
      </c>
    </row>
    <row r="24" spans="2:8" s="1" customFormat="1" x14ac:dyDescent="0.25">
      <c r="B24" s="42" t="s">
        <v>12</v>
      </c>
      <c r="C24" s="38">
        <v>9.837962962962962E-4</v>
      </c>
      <c r="D24" s="39">
        <f t="shared" si="0"/>
        <v>2.6365582058996868E-3</v>
      </c>
      <c r="E24" s="38">
        <v>1.4814814814814816E-3</v>
      </c>
      <c r="F24" s="39">
        <f t="shared" si="1"/>
        <v>9.7956684778449498E-3</v>
      </c>
      <c r="G24" s="38">
        <f t="shared" si="2"/>
        <v>2.465277777777778E-3</v>
      </c>
      <c r="H24" s="43">
        <f t="shared" ref="H24" si="6">G24/$G$30</f>
        <v>4.7013640577406981E-3</v>
      </c>
    </row>
    <row r="25" spans="2:8" s="1" customFormat="1" x14ac:dyDescent="0.25">
      <c r="B25" s="42" t="s">
        <v>5</v>
      </c>
      <c r="C25" s="38">
        <v>4.6874999999999998E-3</v>
      </c>
      <c r="D25" s="39">
        <f t="shared" si="0"/>
        <v>1.2562424392816155E-2</v>
      </c>
      <c r="E25" s="38">
        <v>5.0925925925925921E-4</v>
      </c>
      <c r="F25" s="39">
        <f t="shared" si="1"/>
        <v>3.3672610392592008E-3</v>
      </c>
      <c r="G25" s="38">
        <f t="shared" si="2"/>
        <v>5.1967592592592586E-3</v>
      </c>
      <c r="H25" s="43">
        <f t="shared" si="3"/>
        <v>9.9103871451904826E-3</v>
      </c>
    </row>
    <row r="26" spans="2:8" s="1" customFormat="1" x14ac:dyDescent="0.25">
      <c r="B26" s="42" t="s">
        <v>6</v>
      </c>
      <c r="C26" s="38">
        <v>7.1087962962962978E-2</v>
      </c>
      <c r="D26" s="39">
        <f t="shared" si="0"/>
        <v>0.19051459412512803</v>
      </c>
      <c r="E26" s="38">
        <v>2.0717592592592593E-3</v>
      </c>
      <c r="F26" s="39">
        <f t="shared" si="1"/>
        <v>1.3698630136986297E-2</v>
      </c>
      <c r="G26" s="38">
        <f t="shared" si="2"/>
        <v>7.3159722222222237E-2</v>
      </c>
      <c r="H26" s="43">
        <f t="shared" si="3"/>
        <v>0.13951794464309367</v>
      </c>
    </row>
    <row r="27" spans="2:8" s="1" customFormat="1" x14ac:dyDescent="0.25">
      <c r="B27" s="42" t="s">
        <v>78</v>
      </c>
      <c r="C27" s="38">
        <v>2.1458333333333326E-2</v>
      </c>
      <c r="D27" s="39">
        <f t="shared" si="0"/>
        <v>5.7507987220447275E-2</v>
      </c>
      <c r="E27" s="38">
        <v>7.175925925925927E-4</v>
      </c>
      <c r="F27" s="39">
        <f t="shared" si="1"/>
        <v>4.7447769189561482E-3</v>
      </c>
      <c r="G27" s="38">
        <f t="shared" si="2"/>
        <v>2.2175925925925918E-2</v>
      </c>
      <c r="H27" s="43">
        <f t="shared" si="3"/>
        <v>4.2290204387939782E-2</v>
      </c>
    </row>
    <row r="28" spans="2:8" s="1" customFormat="1" x14ac:dyDescent="0.25">
      <c r="B28" s="42" t="s">
        <v>17</v>
      </c>
      <c r="C28" s="38">
        <v>1.3888888888888889E-4</v>
      </c>
      <c r="D28" s="39">
        <f t="shared" si="0"/>
        <v>3.7221998200936756E-4</v>
      </c>
      <c r="E28" s="38"/>
      <c r="F28" s="39"/>
      <c r="G28" s="38">
        <f t="shared" ref="G28" si="7">E28+C28</f>
        <v>1.3888888888888889E-4</v>
      </c>
      <c r="H28" s="43">
        <f t="shared" ref="H28" si="8">G28/$G$30</f>
        <v>2.6486558071778574E-4</v>
      </c>
    </row>
    <row r="29" spans="2:8" s="1" customFormat="1" ht="15.75" thickBot="1" x14ac:dyDescent="0.3">
      <c r="B29" s="44"/>
      <c r="C29" s="14"/>
      <c r="D29" s="14"/>
      <c r="E29" s="14"/>
      <c r="F29" s="14"/>
      <c r="G29" s="14"/>
      <c r="H29" s="45"/>
    </row>
    <row r="30" spans="2:8" s="1" customFormat="1" ht="16.5" thickTop="1" thickBot="1" x14ac:dyDescent="0.3">
      <c r="B30" s="46" t="s">
        <v>29</v>
      </c>
      <c r="C30" s="50">
        <f t="shared" ref="C30:H30" si="9">SUM(C7:C28)</f>
        <v>0.37313657407407402</v>
      </c>
      <c r="D30" s="51">
        <f t="shared" si="9"/>
        <v>1.0000000000000002</v>
      </c>
      <c r="E30" s="50">
        <f t="shared" si="9"/>
        <v>0.15123842592592598</v>
      </c>
      <c r="F30" s="51">
        <f t="shared" si="9"/>
        <v>0.99999999999999967</v>
      </c>
      <c r="G30" s="50">
        <f t="shared" si="9"/>
        <v>0.52437499999999992</v>
      </c>
      <c r="H30" s="49">
        <f t="shared" si="9"/>
        <v>0.99999999999999989</v>
      </c>
    </row>
    <row r="31" spans="2:8" s="1" customFormat="1" ht="15.75" thickTop="1" x14ac:dyDescent="0.25">
      <c r="B31" s="47"/>
      <c r="C31" s="40"/>
      <c r="D31" s="41"/>
      <c r="E31" s="40"/>
      <c r="F31" s="41"/>
      <c r="G31" s="40"/>
      <c r="H31" s="48"/>
    </row>
    <row r="32" spans="2:8" s="1" customFormat="1" ht="66" customHeight="1" thickBot="1" x14ac:dyDescent="0.3">
      <c r="B32" s="152" t="s">
        <v>115</v>
      </c>
      <c r="C32" s="153"/>
      <c r="D32" s="153"/>
      <c r="E32" s="153"/>
      <c r="F32" s="153"/>
      <c r="G32" s="153"/>
      <c r="H32" s="154"/>
    </row>
    <row r="33" spans="3:6" s="1" customFormat="1" x14ac:dyDescent="0.25">
      <c r="C33" s="9"/>
      <c r="D33" s="9"/>
      <c r="E33" s="9"/>
      <c r="F33" s="9"/>
    </row>
    <row r="34" spans="3:6" s="1" customFormat="1" x14ac:dyDescent="0.25">
      <c r="C34" s="9"/>
      <c r="D34" s="9"/>
      <c r="E34" s="9"/>
      <c r="F34" s="9"/>
    </row>
    <row r="35" spans="3:6" s="1" customFormat="1" x14ac:dyDescent="0.25">
      <c r="C35" s="9"/>
      <c r="D35" s="9"/>
      <c r="E35" s="9"/>
      <c r="F35" s="9"/>
    </row>
    <row r="36" spans="3:6" s="1" customFormat="1" x14ac:dyDescent="0.25">
      <c r="C36" s="9"/>
      <c r="D36" s="9"/>
      <c r="E36" s="9"/>
      <c r="F36" s="9"/>
    </row>
    <row r="37" spans="3:6" s="1" customFormat="1" x14ac:dyDescent="0.25">
      <c r="C37" s="9"/>
      <c r="D37" s="9"/>
      <c r="E37" s="9"/>
      <c r="F37" s="9"/>
    </row>
    <row r="38" spans="3:6" s="1" customFormat="1" x14ac:dyDescent="0.25">
      <c r="C38" s="9"/>
      <c r="D38" s="9"/>
      <c r="E38" s="9"/>
      <c r="F38" s="9"/>
    </row>
    <row r="39" spans="3:6" s="1" customFormat="1" x14ac:dyDescent="0.25">
      <c r="C39" s="9"/>
      <c r="D39" s="9"/>
      <c r="E39" s="9"/>
      <c r="F39" s="9"/>
    </row>
    <row r="40" spans="3:6" s="1" customFormat="1" x14ac:dyDescent="0.25">
      <c r="C40" s="9"/>
      <c r="D40" s="9"/>
      <c r="E40" s="9"/>
      <c r="F40" s="9"/>
    </row>
    <row r="41" spans="3:6" s="1" customFormat="1" x14ac:dyDescent="0.25">
      <c r="C41" s="9"/>
      <c r="D41" s="9"/>
      <c r="E41" s="9"/>
      <c r="F41" s="9"/>
    </row>
    <row r="42" spans="3:6" s="1" customFormat="1" x14ac:dyDescent="0.25">
      <c r="C42" s="9"/>
      <c r="D42" s="9"/>
      <c r="E42" s="9"/>
      <c r="F42" s="9"/>
    </row>
    <row r="43" spans="3:6" s="1" customFormat="1" x14ac:dyDescent="0.25">
      <c r="C43" s="9"/>
      <c r="D43" s="9"/>
      <c r="E43" s="9"/>
      <c r="F43" s="9"/>
    </row>
    <row r="44" spans="3:6" s="1" customFormat="1" x14ac:dyDescent="0.25">
      <c r="C44" s="9"/>
      <c r="D44" s="9"/>
      <c r="E44" s="9"/>
      <c r="F44" s="9"/>
    </row>
    <row r="45" spans="3:6" s="1" customFormat="1" x14ac:dyDescent="0.25">
      <c r="C45" s="9"/>
      <c r="D45" s="9"/>
      <c r="E45" s="9"/>
      <c r="F45" s="9"/>
    </row>
    <row r="46" spans="3:6" s="1" customFormat="1" x14ac:dyDescent="0.25">
      <c r="C46" s="9"/>
      <c r="D46" s="9"/>
      <c r="E46" s="9"/>
      <c r="F46" s="9"/>
    </row>
    <row r="47" spans="3:6" s="1" customFormat="1" x14ac:dyDescent="0.25">
      <c r="C47" s="9"/>
      <c r="D47" s="9"/>
      <c r="E47" s="9"/>
      <c r="F47" s="9"/>
    </row>
    <row r="48" spans="3:6" s="1" customFormat="1" x14ac:dyDescent="0.25">
      <c r="C48" s="9"/>
      <c r="D48" s="9"/>
      <c r="E48" s="9"/>
      <c r="F48" s="9"/>
    </row>
    <row r="49" spans="3:6" s="1" customFormat="1" x14ac:dyDescent="0.25">
      <c r="C49" s="9"/>
      <c r="D49" s="9"/>
      <c r="E49" s="9"/>
      <c r="F49" s="9"/>
    </row>
    <row r="50" spans="3:6" s="1" customFormat="1" x14ac:dyDescent="0.25">
      <c r="C50" s="9"/>
      <c r="D50" s="9"/>
      <c r="E50" s="9"/>
      <c r="F50" s="9"/>
    </row>
    <row r="51" spans="3:6" s="1" customFormat="1" x14ac:dyDescent="0.25">
      <c r="C51" s="9"/>
      <c r="D51" s="9"/>
      <c r="E51" s="9"/>
      <c r="F51" s="9"/>
    </row>
    <row r="52" spans="3:6" s="1" customFormat="1" x14ac:dyDescent="0.25">
      <c r="C52" s="9"/>
      <c r="D52" s="9"/>
      <c r="E52" s="9"/>
      <c r="F52" s="9"/>
    </row>
    <row r="53" spans="3:6" s="1" customFormat="1" x14ac:dyDescent="0.25">
      <c r="C53" s="9"/>
      <c r="D53" s="9"/>
      <c r="E53" s="9"/>
      <c r="F53" s="9"/>
    </row>
    <row r="54" spans="3:6" s="1" customFormat="1" x14ac:dyDescent="0.25">
      <c r="C54" s="9"/>
      <c r="D54" s="9"/>
      <c r="E54" s="9"/>
      <c r="F54" s="9"/>
    </row>
    <row r="55" spans="3:6" s="1" customFormat="1" x14ac:dyDescent="0.25">
      <c r="C55" s="9"/>
      <c r="D55" s="9"/>
      <c r="E55" s="9"/>
      <c r="F55" s="9"/>
    </row>
    <row r="56" spans="3:6" s="1" customFormat="1" x14ac:dyDescent="0.25">
      <c r="C56" s="9"/>
      <c r="D56" s="9"/>
      <c r="E56" s="9"/>
      <c r="F56" s="9"/>
    </row>
    <row r="57" spans="3:6" s="1" customFormat="1" x14ac:dyDescent="0.25">
      <c r="C57" s="9"/>
      <c r="D57" s="9"/>
      <c r="E57" s="9"/>
      <c r="F57" s="9"/>
    </row>
    <row r="58" spans="3:6" s="1" customFormat="1" x14ac:dyDescent="0.25">
      <c r="C58" s="9"/>
      <c r="D58" s="9"/>
      <c r="E58" s="9"/>
      <c r="F58" s="9"/>
    </row>
    <row r="59" spans="3:6" s="1" customFormat="1" x14ac:dyDescent="0.25">
      <c r="C59" s="9"/>
      <c r="D59" s="9"/>
      <c r="E59" s="9"/>
      <c r="F59" s="9"/>
    </row>
    <row r="60" spans="3:6" s="1" customFormat="1" x14ac:dyDescent="0.25">
      <c r="C60" s="9"/>
      <c r="D60" s="9"/>
      <c r="E60" s="9"/>
      <c r="F60" s="9"/>
    </row>
    <row r="61" spans="3:6" s="1" customFormat="1" x14ac:dyDescent="0.25">
      <c r="C61" s="9"/>
      <c r="D61" s="9"/>
      <c r="E61" s="9"/>
      <c r="F61" s="9"/>
    </row>
    <row r="62" spans="3:6" s="1" customFormat="1" x14ac:dyDescent="0.25">
      <c r="C62" s="9"/>
      <c r="D62" s="9"/>
      <c r="E62" s="9"/>
      <c r="F62" s="9"/>
    </row>
    <row r="63" spans="3:6" s="1" customFormat="1" x14ac:dyDescent="0.25">
      <c r="C63" s="9"/>
      <c r="D63" s="9"/>
      <c r="E63" s="9"/>
      <c r="F63" s="9"/>
    </row>
    <row r="64" spans="3:6" s="1" customFormat="1" x14ac:dyDescent="0.25">
      <c r="C64" s="9"/>
      <c r="D64" s="9"/>
      <c r="E64" s="9"/>
      <c r="F64" s="9"/>
    </row>
    <row r="65" spans="3:6" s="1" customFormat="1" x14ac:dyDescent="0.25">
      <c r="C65" s="9"/>
      <c r="D65" s="9"/>
      <c r="E65" s="9"/>
      <c r="F65" s="9"/>
    </row>
    <row r="66" spans="3:6" s="1" customFormat="1" x14ac:dyDescent="0.25">
      <c r="C66" s="9"/>
      <c r="D66" s="9"/>
      <c r="E66" s="9"/>
      <c r="F66" s="9"/>
    </row>
    <row r="67" spans="3:6" s="1" customFormat="1" x14ac:dyDescent="0.25">
      <c r="C67" s="9"/>
      <c r="D67" s="9"/>
      <c r="E67" s="9"/>
      <c r="F67" s="9"/>
    </row>
  </sheetData>
  <mergeCells count="6">
    <mergeCell ref="B32:H32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&amp;R20</oddHeader>
  </headerFooter>
  <colBreaks count="1" manualBreakCount="1">
    <brk id="8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67"/>
  <sheetViews>
    <sheetView showGridLines="0" topLeftCell="A4" zoomScale="110" zoomScaleNormal="110" zoomScaleSheetLayoutView="100" zoomScalePageLayoutView="110" workbookViewId="0">
      <selection activeCell="G15" sqref="G15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6" width="15.140625" style="10" customWidth="1"/>
    <col min="7" max="8" width="15.140625" customWidth="1"/>
  </cols>
  <sheetData>
    <row r="1" spans="2:8" s="1" customFormat="1" x14ac:dyDescent="0.25">
      <c r="C1" s="9"/>
      <c r="D1" s="9"/>
      <c r="E1" s="9"/>
      <c r="F1" s="9"/>
    </row>
    <row r="2" spans="2:8" s="1" customFormat="1" ht="15.75" thickBot="1" x14ac:dyDescent="0.3">
      <c r="C2" s="9"/>
      <c r="D2" s="9"/>
      <c r="E2" s="9"/>
      <c r="F2" s="9"/>
    </row>
    <row r="3" spans="2:8" s="1" customFormat="1" ht="15.75" thickBot="1" x14ac:dyDescent="0.3">
      <c r="B3" s="163" t="s">
        <v>112</v>
      </c>
      <c r="C3" s="164"/>
      <c r="D3" s="164"/>
      <c r="E3" s="164"/>
      <c r="F3" s="171"/>
      <c r="G3" s="164"/>
      <c r="H3" s="165"/>
    </row>
    <row r="4" spans="2:8" s="1" customFormat="1" ht="15.75" thickBot="1" x14ac:dyDescent="0.3">
      <c r="B4" s="166" t="s">
        <v>130</v>
      </c>
      <c r="C4" s="167"/>
      <c r="D4" s="167"/>
      <c r="E4" s="167"/>
      <c r="F4" s="167"/>
      <c r="G4" s="167"/>
      <c r="H4" s="168"/>
    </row>
    <row r="5" spans="2:8" s="1" customFormat="1" x14ac:dyDescent="0.25">
      <c r="B5" s="57"/>
      <c r="C5" s="169" t="s">
        <v>31</v>
      </c>
      <c r="D5" s="169"/>
      <c r="E5" s="169" t="s">
        <v>32</v>
      </c>
      <c r="F5" s="169"/>
      <c r="G5" s="169" t="s">
        <v>33</v>
      </c>
      <c r="H5" s="170"/>
    </row>
    <row r="6" spans="2:8" s="1" customFormat="1" x14ac:dyDescent="0.25">
      <c r="B6" s="30" t="s">
        <v>23</v>
      </c>
      <c r="C6" s="20" t="s">
        <v>24</v>
      </c>
      <c r="D6" s="20" t="s">
        <v>25</v>
      </c>
      <c r="E6" s="20" t="s">
        <v>24</v>
      </c>
      <c r="F6" s="20" t="s">
        <v>25</v>
      </c>
      <c r="G6" s="20" t="s">
        <v>24</v>
      </c>
      <c r="H6" s="31" t="s">
        <v>25</v>
      </c>
    </row>
    <row r="7" spans="2:8" s="1" customFormat="1" x14ac:dyDescent="0.25">
      <c r="B7" s="42" t="s">
        <v>10</v>
      </c>
      <c r="C7" s="38">
        <v>2.708333333333333E-3</v>
      </c>
      <c r="D7" s="39">
        <f t="shared" ref="D7:D27" si="0">C7/C$30</f>
        <v>8.5554458703520908E-3</v>
      </c>
      <c r="E7" s="38"/>
      <c r="F7" s="39"/>
      <c r="G7" s="38">
        <f>C7+E7</f>
        <v>2.708333333333333E-3</v>
      </c>
      <c r="H7" s="43">
        <f>G7/$G$30</f>
        <v>8.5554458703520908E-3</v>
      </c>
    </row>
    <row r="8" spans="2:8" s="1" customFormat="1" x14ac:dyDescent="0.25">
      <c r="B8" s="42" t="s">
        <v>13</v>
      </c>
      <c r="C8" s="38">
        <v>1.9675925925925928E-3</v>
      </c>
      <c r="D8" s="39">
        <f t="shared" si="0"/>
        <v>6.2154948630763068E-3</v>
      </c>
      <c r="E8" s="38"/>
      <c r="F8" s="39"/>
      <c r="G8" s="38">
        <f t="shared" ref="G8:G27" si="1">C8+E8</f>
        <v>1.9675925925925928E-3</v>
      </c>
      <c r="H8" s="43">
        <f t="shared" ref="H8:H27" si="2">G8/$G$30</f>
        <v>6.2154948630763068E-3</v>
      </c>
    </row>
    <row r="9" spans="2:8" s="1" customFormat="1" x14ac:dyDescent="0.25">
      <c r="B9" s="42" t="s">
        <v>0</v>
      </c>
      <c r="C9" s="38">
        <v>3.9409722222222145E-2</v>
      </c>
      <c r="D9" s="39">
        <f t="shared" si="0"/>
        <v>0.1244927059339693</v>
      </c>
      <c r="E9" s="38"/>
      <c r="F9" s="39"/>
      <c r="G9" s="38">
        <f t="shared" si="1"/>
        <v>3.9409722222222145E-2</v>
      </c>
      <c r="H9" s="43">
        <f t="shared" si="2"/>
        <v>0.1244927059339693</v>
      </c>
    </row>
    <row r="10" spans="2:8" s="1" customFormat="1" x14ac:dyDescent="0.25">
      <c r="B10" s="42" t="s">
        <v>8</v>
      </c>
      <c r="C10" s="38">
        <v>2.6967592592592599E-3</v>
      </c>
      <c r="D10" s="39">
        <f t="shared" si="0"/>
        <v>8.5188841358634099E-3</v>
      </c>
      <c r="E10" s="38"/>
      <c r="F10" s="39"/>
      <c r="G10" s="38">
        <f t="shared" si="1"/>
        <v>2.6967592592592599E-3</v>
      </c>
      <c r="H10" s="43">
        <f t="shared" si="2"/>
        <v>8.5188841358634099E-3</v>
      </c>
    </row>
    <row r="11" spans="2:8" s="1" customFormat="1" x14ac:dyDescent="0.25">
      <c r="B11" s="42" t="s">
        <v>26</v>
      </c>
      <c r="C11" s="38">
        <v>8.9120370370370373E-4</v>
      </c>
      <c r="D11" s="39">
        <f t="shared" si="0"/>
        <v>2.81525355562868E-3</v>
      </c>
      <c r="E11" s="38"/>
      <c r="F11" s="39"/>
      <c r="G11" s="38">
        <f t="shared" si="1"/>
        <v>8.9120370370370373E-4</v>
      </c>
      <c r="H11" s="43">
        <f t="shared" si="2"/>
        <v>2.81525355562868E-3</v>
      </c>
    </row>
    <row r="12" spans="2:8" s="1" customFormat="1" x14ac:dyDescent="0.25">
      <c r="B12" s="42" t="s">
        <v>3</v>
      </c>
      <c r="C12" s="38">
        <v>3.1504629629629563E-2</v>
      </c>
      <c r="D12" s="39">
        <f t="shared" si="0"/>
        <v>9.9521041278198052E-2</v>
      </c>
      <c r="E12" s="38"/>
      <c r="F12" s="39"/>
      <c r="G12" s="38">
        <f t="shared" si="1"/>
        <v>3.1504629629629563E-2</v>
      </c>
      <c r="H12" s="43">
        <f t="shared" si="2"/>
        <v>9.9521041278198052E-2</v>
      </c>
    </row>
    <row r="13" spans="2:8" s="1" customFormat="1" x14ac:dyDescent="0.25">
      <c r="B13" s="42" t="s">
        <v>7</v>
      </c>
      <c r="C13" s="38">
        <v>4.1435185185185186E-3</v>
      </c>
      <c r="D13" s="39">
        <f t="shared" si="0"/>
        <v>1.3089100946948927E-2</v>
      </c>
      <c r="E13" s="38"/>
      <c r="F13" s="39"/>
      <c r="G13" s="38">
        <f t="shared" si="1"/>
        <v>4.1435185185185186E-3</v>
      </c>
      <c r="H13" s="43">
        <f t="shared" si="2"/>
        <v>1.3089100946948927E-2</v>
      </c>
    </row>
    <row r="14" spans="2:8" s="1" customFormat="1" x14ac:dyDescent="0.25">
      <c r="B14" s="42" t="s">
        <v>2</v>
      </c>
      <c r="C14" s="38">
        <v>7.1412037037037069E-3</v>
      </c>
      <c r="D14" s="39">
        <f t="shared" si="0"/>
        <v>2.2558590179518133E-2</v>
      </c>
      <c r="E14" s="38"/>
      <c r="F14" s="39"/>
      <c r="G14" s="38">
        <f t="shared" si="1"/>
        <v>7.1412037037037069E-3</v>
      </c>
      <c r="H14" s="43">
        <f t="shared" si="2"/>
        <v>2.2558590179518133E-2</v>
      </c>
    </row>
    <row r="15" spans="2:8" s="1" customFormat="1" x14ac:dyDescent="0.25">
      <c r="B15" s="42" t="s">
        <v>9</v>
      </c>
      <c r="C15" s="38">
        <v>1.3738425925925923E-2</v>
      </c>
      <c r="D15" s="39">
        <f t="shared" si="0"/>
        <v>4.3398778838068079E-2</v>
      </c>
      <c r="E15" s="38"/>
      <c r="F15" s="39"/>
      <c r="G15" s="38">
        <f t="shared" si="1"/>
        <v>1.3738425925925923E-2</v>
      </c>
      <c r="H15" s="43">
        <f t="shared" si="2"/>
        <v>4.3398778838068079E-2</v>
      </c>
    </row>
    <row r="16" spans="2:8" s="1" customFormat="1" x14ac:dyDescent="0.25">
      <c r="B16" s="42" t="s">
        <v>1</v>
      </c>
      <c r="C16" s="38">
        <v>1.9791666666666673E-3</v>
      </c>
      <c r="D16" s="39">
        <f t="shared" si="0"/>
        <v>6.252056597564992E-3</v>
      </c>
      <c r="E16" s="38"/>
      <c r="F16" s="39"/>
      <c r="G16" s="38">
        <f t="shared" si="1"/>
        <v>1.9791666666666673E-3</v>
      </c>
      <c r="H16" s="43">
        <f t="shared" si="2"/>
        <v>6.252056597564992E-3</v>
      </c>
    </row>
    <row r="17" spans="2:8" s="1" customFormat="1" x14ac:dyDescent="0.25">
      <c r="B17" s="42" t="s">
        <v>27</v>
      </c>
      <c r="C17" s="38">
        <v>3.4490740740740736E-3</v>
      </c>
      <c r="D17" s="39">
        <f t="shared" si="0"/>
        <v>1.0895396877627877E-2</v>
      </c>
      <c r="E17" s="38"/>
      <c r="F17" s="39"/>
      <c r="G17" s="38">
        <f t="shared" si="1"/>
        <v>3.4490740740740736E-3</v>
      </c>
      <c r="H17" s="43">
        <f t="shared" si="2"/>
        <v>1.0895396877627877E-2</v>
      </c>
    </row>
    <row r="18" spans="2:8" s="1" customFormat="1" x14ac:dyDescent="0.25">
      <c r="B18" s="42" t="s">
        <v>16</v>
      </c>
      <c r="C18" s="38">
        <v>6.4814814814814813E-4</v>
      </c>
      <c r="D18" s="39">
        <f t="shared" si="0"/>
        <v>2.0474571313663127E-3</v>
      </c>
      <c r="E18" s="38"/>
      <c r="F18" s="39"/>
      <c r="G18" s="38">
        <f t="shared" si="1"/>
        <v>6.4814814814814813E-4</v>
      </c>
      <c r="H18" s="43">
        <f t="shared" si="2"/>
        <v>2.0474571313663127E-3</v>
      </c>
    </row>
    <row r="19" spans="2:8" s="1" customFormat="1" x14ac:dyDescent="0.25">
      <c r="B19" s="42" t="s">
        <v>4</v>
      </c>
      <c r="C19" s="38">
        <v>6.5740740740740725E-3</v>
      </c>
      <c r="D19" s="39">
        <f t="shared" si="0"/>
        <v>2.0767065189572595E-2</v>
      </c>
      <c r="E19" s="38"/>
      <c r="F19" s="39"/>
      <c r="G19" s="38">
        <f t="shared" si="1"/>
        <v>6.5740740740740725E-3</v>
      </c>
      <c r="H19" s="43">
        <f t="shared" si="2"/>
        <v>2.0767065189572595E-2</v>
      </c>
    </row>
    <row r="20" spans="2:8" s="1" customFormat="1" x14ac:dyDescent="0.25">
      <c r="B20" s="42" t="s">
        <v>14</v>
      </c>
      <c r="C20" s="38">
        <v>5.7870370370370367E-3</v>
      </c>
      <c r="D20" s="39">
        <f t="shared" si="0"/>
        <v>1.8280867244342077E-2</v>
      </c>
      <c r="E20" s="38"/>
      <c r="F20" s="39"/>
      <c r="G20" s="38">
        <f t="shared" si="1"/>
        <v>5.7870370370370367E-3</v>
      </c>
      <c r="H20" s="43">
        <f t="shared" si="2"/>
        <v>1.8280867244342077E-2</v>
      </c>
    </row>
    <row r="21" spans="2:8" s="1" customFormat="1" x14ac:dyDescent="0.25">
      <c r="B21" s="42" t="s">
        <v>11</v>
      </c>
      <c r="C21" s="38">
        <v>5.3240740740740744E-4</v>
      </c>
      <c r="D21" s="39">
        <f t="shared" si="0"/>
        <v>1.6818397864794713E-3</v>
      </c>
      <c r="E21" s="38"/>
      <c r="F21" s="39"/>
      <c r="G21" s="38">
        <f t="shared" ref="G21:G24" si="3">C21+E21</f>
        <v>5.3240740740740744E-4</v>
      </c>
      <c r="H21" s="43">
        <f t="shared" ref="H21:H24" si="4">G21/$G$30</f>
        <v>1.6818397864794713E-3</v>
      </c>
    </row>
    <row r="22" spans="2:8" s="1" customFormat="1" x14ac:dyDescent="0.25">
      <c r="B22" s="42" t="s">
        <v>15</v>
      </c>
      <c r="C22" s="38">
        <v>4.2476851851851851E-3</v>
      </c>
      <c r="D22" s="39">
        <f t="shared" si="0"/>
        <v>1.3418156557347084E-2</v>
      </c>
      <c r="E22" s="38"/>
      <c r="F22" s="39"/>
      <c r="G22" s="38">
        <f t="shared" si="3"/>
        <v>4.2476851851851851E-3</v>
      </c>
      <c r="H22" s="43">
        <f t="shared" si="4"/>
        <v>1.3418156557347084E-2</v>
      </c>
    </row>
    <row r="23" spans="2:8" s="1" customFormat="1" x14ac:dyDescent="0.25">
      <c r="B23" s="42" t="s">
        <v>71</v>
      </c>
      <c r="C23" s="38">
        <v>6.8171296296296304E-3</v>
      </c>
      <c r="D23" s="39">
        <f t="shared" si="0"/>
        <v>2.1534861613834968E-2</v>
      </c>
      <c r="E23" s="38"/>
      <c r="F23" s="39"/>
      <c r="G23" s="38">
        <f t="shared" si="3"/>
        <v>6.8171296296296304E-3</v>
      </c>
      <c r="H23" s="43">
        <f t="shared" si="4"/>
        <v>2.1534861613834968E-2</v>
      </c>
    </row>
    <row r="24" spans="2:8" s="1" customFormat="1" x14ac:dyDescent="0.25">
      <c r="B24" s="42" t="s">
        <v>12</v>
      </c>
      <c r="C24" s="38">
        <v>1.5277777777777779E-3</v>
      </c>
      <c r="D24" s="39">
        <f t="shared" si="0"/>
        <v>4.8261489525063088E-3</v>
      </c>
      <c r="E24" s="38"/>
      <c r="F24" s="39"/>
      <c r="G24" s="38">
        <f t="shared" si="3"/>
        <v>1.5277777777777779E-3</v>
      </c>
      <c r="H24" s="43">
        <f t="shared" si="4"/>
        <v>4.8261489525063088E-3</v>
      </c>
    </row>
    <row r="25" spans="2:8" s="1" customFormat="1" x14ac:dyDescent="0.25">
      <c r="B25" s="42" t="s">
        <v>5</v>
      </c>
      <c r="C25" s="38">
        <v>1.4548611111111106E-2</v>
      </c>
      <c r="D25" s="39">
        <f t="shared" si="0"/>
        <v>4.5958100252275966E-2</v>
      </c>
      <c r="E25" s="38"/>
      <c r="F25" s="39"/>
      <c r="G25" s="38">
        <f t="shared" si="1"/>
        <v>1.4548611111111106E-2</v>
      </c>
      <c r="H25" s="43">
        <f t="shared" si="2"/>
        <v>4.5958100252275966E-2</v>
      </c>
    </row>
    <row r="26" spans="2:8" s="1" customFormat="1" x14ac:dyDescent="0.25">
      <c r="B26" s="42" t="s">
        <v>6</v>
      </c>
      <c r="C26" s="38">
        <v>0.12280092592592602</v>
      </c>
      <c r="D26" s="39">
        <f t="shared" si="0"/>
        <v>0.38792000292493917</v>
      </c>
      <c r="E26" s="36"/>
      <c r="F26" s="39"/>
      <c r="G26" s="38">
        <f t="shared" si="1"/>
        <v>0.12280092592592602</v>
      </c>
      <c r="H26" s="43">
        <f t="shared" si="2"/>
        <v>0.38792000292493917</v>
      </c>
    </row>
    <row r="27" spans="2:8" s="1" customFormat="1" x14ac:dyDescent="0.25">
      <c r="B27" s="42" t="s">
        <v>78</v>
      </c>
      <c r="C27" s="38">
        <v>3.3900462962962945E-2</v>
      </c>
      <c r="D27" s="39">
        <f t="shared" si="0"/>
        <v>0.10708932031735582</v>
      </c>
      <c r="E27" s="38"/>
      <c r="F27" s="39"/>
      <c r="G27" s="38">
        <f t="shared" si="1"/>
        <v>3.3900462962962945E-2</v>
      </c>
      <c r="H27" s="43">
        <f t="shared" si="2"/>
        <v>0.10708932031735582</v>
      </c>
    </row>
    <row r="28" spans="2:8" s="1" customFormat="1" x14ac:dyDescent="0.25">
      <c r="B28" s="42" t="s">
        <v>17</v>
      </c>
      <c r="C28" s="38">
        <v>9.5486111111111067E-3</v>
      </c>
      <c r="D28" s="39">
        <f t="shared" ref="D28" si="5">C28/C$30</f>
        <v>3.0163430953164413E-2</v>
      </c>
      <c r="E28" s="38"/>
      <c r="F28" s="39"/>
      <c r="G28" s="38">
        <f t="shared" ref="G28" si="6">C28+E28</f>
        <v>9.5486111111111067E-3</v>
      </c>
      <c r="H28" s="43">
        <f t="shared" ref="H28" si="7">G28/$G$30</f>
        <v>3.0163430953164413E-2</v>
      </c>
    </row>
    <row r="29" spans="2:8" s="1" customFormat="1" ht="15.75" thickBot="1" x14ac:dyDescent="0.3">
      <c r="B29" s="44"/>
      <c r="C29" s="14"/>
      <c r="D29" s="37"/>
      <c r="E29" s="14"/>
      <c r="F29" s="37"/>
      <c r="G29" s="14"/>
      <c r="H29" s="45"/>
    </row>
    <row r="30" spans="2:8" s="1" customFormat="1" ht="16.5" thickTop="1" thickBot="1" x14ac:dyDescent="0.3">
      <c r="B30" s="46" t="s">
        <v>29</v>
      </c>
      <c r="C30" s="50">
        <f t="shared" ref="C30:H30" si="8">SUM(C7:C28)</f>
        <v>0.31656249999999991</v>
      </c>
      <c r="D30" s="51">
        <f t="shared" si="8"/>
        <v>1</v>
      </c>
      <c r="E30" s="50"/>
      <c r="F30" s="51"/>
      <c r="G30" s="50">
        <f t="shared" si="8"/>
        <v>0.31656249999999991</v>
      </c>
      <c r="H30" s="49">
        <f t="shared" si="8"/>
        <v>1</v>
      </c>
    </row>
    <row r="31" spans="2:8" s="1" customFormat="1" ht="15.75" thickTop="1" x14ac:dyDescent="0.25">
      <c r="B31" s="47"/>
      <c r="C31" s="40"/>
      <c r="D31" s="41"/>
      <c r="E31" s="40"/>
      <c r="F31" s="41"/>
      <c r="G31" s="40"/>
      <c r="H31" s="48"/>
    </row>
    <row r="32" spans="2:8" s="1" customFormat="1" ht="66" customHeight="1" thickBot="1" x14ac:dyDescent="0.3">
      <c r="B32" s="152" t="s">
        <v>115</v>
      </c>
      <c r="C32" s="153"/>
      <c r="D32" s="153"/>
      <c r="E32" s="153"/>
      <c r="F32" s="153"/>
      <c r="G32" s="153"/>
      <c r="H32" s="154"/>
    </row>
    <row r="33" spans="3:6" s="1" customFormat="1" x14ac:dyDescent="0.25">
      <c r="C33" s="9"/>
      <c r="D33" s="9"/>
      <c r="E33" s="9"/>
      <c r="F33" s="9"/>
    </row>
    <row r="34" spans="3:6" s="1" customFormat="1" x14ac:dyDescent="0.25">
      <c r="C34" s="9"/>
      <c r="D34" s="9"/>
      <c r="E34" s="9"/>
      <c r="F34" s="9"/>
    </row>
    <row r="35" spans="3:6" s="1" customFormat="1" x14ac:dyDescent="0.25">
      <c r="C35" s="9"/>
      <c r="D35" s="9"/>
      <c r="E35" s="9"/>
      <c r="F35" s="9"/>
    </row>
    <row r="36" spans="3:6" s="1" customFormat="1" x14ac:dyDescent="0.25">
      <c r="C36" s="9"/>
      <c r="D36" s="9"/>
      <c r="E36" s="9"/>
      <c r="F36" s="9"/>
    </row>
    <row r="37" spans="3:6" s="1" customFormat="1" x14ac:dyDescent="0.25">
      <c r="C37" s="9"/>
      <c r="D37" s="9"/>
      <c r="E37" s="9"/>
      <c r="F37" s="9"/>
    </row>
    <row r="38" spans="3:6" s="1" customFormat="1" x14ac:dyDescent="0.25">
      <c r="C38" s="9"/>
      <c r="D38" s="9"/>
      <c r="E38" s="9"/>
      <c r="F38" s="9"/>
    </row>
    <row r="39" spans="3:6" s="1" customFormat="1" x14ac:dyDescent="0.25">
      <c r="C39" s="9"/>
      <c r="D39" s="9"/>
      <c r="E39" s="9"/>
      <c r="F39" s="9"/>
    </row>
    <row r="40" spans="3:6" s="1" customFormat="1" x14ac:dyDescent="0.25">
      <c r="C40" s="9"/>
      <c r="D40" s="9"/>
      <c r="E40" s="9"/>
      <c r="F40" s="9"/>
    </row>
    <row r="41" spans="3:6" s="1" customFormat="1" x14ac:dyDescent="0.25">
      <c r="C41" s="9"/>
      <c r="D41" s="9"/>
      <c r="E41" s="9"/>
      <c r="F41" s="9"/>
    </row>
    <row r="42" spans="3:6" s="1" customFormat="1" x14ac:dyDescent="0.25">
      <c r="C42" s="9"/>
      <c r="D42" s="9"/>
      <c r="E42" s="9"/>
      <c r="F42" s="9"/>
    </row>
    <row r="43" spans="3:6" s="1" customFormat="1" x14ac:dyDescent="0.25">
      <c r="C43" s="9"/>
      <c r="D43" s="9"/>
      <c r="E43" s="9"/>
      <c r="F43" s="9"/>
    </row>
    <row r="44" spans="3:6" s="1" customFormat="1" x14ac:dyDescent="0.25">
      <c r="C44" s="9"/>
      <c r="D44" s="9"/>
      <c r="E44" s="9"/>
      <c r="F44" s="9"/>
    </row>
    <row r="45" spans="3:6" s="1" customFormat="1" x14ac:dyDescent="0.25">
      <c r="C45" s="9"/>
      <c r="D45" s="9"/>
      <c r="E45" s="9"/>
      <c r="F45" s="9"/>
    </row>
    <row r="46" spans="3:6" s="1" customFormat="1" x14ac:dyDescent="0.25">
      <c r="C46" s="9"/>
      <c r="D46" s="9"/>
      <c r="E46" s="9"/>
      <c r="F46" s="9"/>
    </row>
    <row r="47" spans="3:6" s="1" customFormat="1" x14ac:dyDescent="0.25">
      <c r="C47" s="9"/>
      <c r="D47" s="9"/>
      <c r="E47" s="9"/>
      <c r="F47" s="9"/>
    </row>
    <row r="48" spans="3:6" s="1" customFormat="1" x14ac:dyDescent="0.25">
      <c r="C48" s="9"/>
      <c r="D48" s="9"/>
      <c r="E48" s="9"/>
      <c r="F48" s="9"/>
    </row>
    <row r="49" spans="3:6" s="1" customFormat="1" x14ac:dyDescent="0.25">
      <c r="C49" s="9"/>
      <c r="D49" s="9"/>
      <c r="E49" s="9"/>
      <c r="F49" s="9"/>
    </row>
    <row r="50" spans="3:6" s="1" customFormat="1" x14ac:dyDescent="0.25">
      <c r="C50" s="9"/>
      <c r="D50" s="9"/>
      <c r="E50" s="9"/>
      <c r="F50" s="9"/>
    </row>
    <row r="51" spans="3:6" s="1" customFormat="1" x14ac:dyDescent="0.25">
      <c r="C51" s="9"/>
      <c r="D51" s="9"/>
      <c r="E51" s="9"/>
      <c r="F51" s="9"/>
    </row>
    <row r="52" spans="3:6" s="1" customFormat="1" x14ac:dyDescent="0.25">
      <c r="C52" s="9"/>
      <c r="D52" s="9"/>
      <c r="E52" s="9"/>
      <c r="F52" s="9"/>
    </row>
    <row r="53" spans="3:6" s="1" customFormat="1" x14ac:dyDescent="0.25">
      <c r="C53" s="9"/>
      <c r="D53" s="9"/>
      <c r="E53" s="9"/>
      <c r="F53" s="9"/>
    </row>
    <row r="54" spans="3:6" s="1" customFormat="1" x14ac:dyDescent="0.25">
      <c r="C54" s="9"/>
      <c r="D54" s="9"/>
      <c r="E54" s="9"/>
      <c r="F54" s="9"/>
    </row>
    <row r="55" spans="3:6" s="1" customFormat="1" x14ac:dyDescent="0.25">
      <c r="C55" s="9"/>
      <c r="D55" s="9"/>
      <c r="E55" s="9"/>
      <c r="F55" s="9"/>
    </row>
    <row r="56" spans="3:6" s="1" customFormat="1" x14ac:dyDescent="0.25">
      <c r="C56" s="9"/>
      <c r="D56" s="9"/>
      <c r="E56" s="9"/>
      <c r="F56" s="9"/>
    </row>
    <row r="57" spans="3:6" s="1" customFormat="1" x14ac:dyDescent="0.25">
      <c r="C57" s="9"/>
      <c r="D57" s="9"/>
      <c r="E57" s="9"/>
      <c r="F57" s="9"/>
    </row>
    <row r="58" spans="3:6" s="1" customFormat="1" x14ac:dyDescent="0.25">
      <c r="C58" s="9"/>
      <c r="D58" s="9"/>
      <c r="E58" s="9"/>
      <c r="F58" s="9"/>
    </row>
    <row r="59" spans="3:6" s="1" customFormat="1" x14ac:dyDescent="0.25">
      <c r="C59" s="9"/>
      <c r="D59" s="9"/>
      <c r="E59" s="9"/>
      <c r="F59" s="9"/>
    </row>
    <row r="60" spans="3:6" s="1" customFormat="1" x14ac:dyDescent="0.25">
      <c r="C60" s="9"/>
      <c r="D60" s="9"/>
      <c r="E60" s="9"/>
      <c r="F60" s="9"/>
    </row>
    <row r="61" spans="3:6" s="1" customFormat="1" x14ac:dyDescent="0.25">
      <c r="C61" s="9"/>
      <c r="D61" s="9"/>
      <c r="E61" s="9"/>
      <c r="F61" s="9"/>
    </row>
    <row r="62" spans="3:6" s="1" customFormat="1" x14ac:dyDescent="0.25">
      <c r="C62" s="9"/>
      <c r="D62" s="9"/>
      <c r="E62" s="9"/>
      <c r="F62" s="9"/>
    </row>
    <row r="63" spans="3:6" s="1" customFormat="1" x14ac:dyDescent="0.25">
      <c r="C63" s="9"/>
      <c r="D63" s="9"/>
      <c r="E63" s="9"/>
      <c r="F63" s="9"/>
    </row>
    <row r="64" spans="3:6" s="1" customFormat="1" x14ac:dyDescent="0.25">
      <c r="C64" s="9"/>
      <c r="D64" s="9"/>
      <c r="E64" s="9"/>
      <c r="F64" s="9"/>
    </row>
    <row r="65" spans="3:6" s="1" customFormat="1" x14ac:dyDescent="0.25">
      <c r="C65" s="9"/>
      <c r="D65" s="9"/>
      <c r="E65" s="9"/>
      <c r="F65" s="9"/>
    </row>
    <row r="66" spans="3:6" s="1" customFormat="1" x14ac:dyDescent="0.25">
      <c r="C66" s="9"/>
      <c r="D66" s="9"/>
      <c r="E66" s="9"/>
      <c r="F66" s="9"/>
    </row>
    <row r="67" spans="3:6" s="1" customFormat="1" x14ac:dyDescent="0.25">
      <c r="C67" s="9"/>
      <c r="D67" s="9"/>
      <c r="E67" s="9"/>
      <c r="F67" s="9"/>
    </row>
  </sheetData>
  <mergeCells count="6">
    <mergeCell ref="B32:H32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&amp;R21</oddHeader>
  </headerFooter>
  <colBreaks count="1" manualBreakCount="1">
    <brk id="8" max="104857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32"/>
  <sheetViews>
    <sheetView showGridLines="0" topLeftCell="A3" zoomScale="110" zoomScaleNormal="110" zoomScaleSheetLayoutView="100" zoomScalePageLayoutView="110" workbookViewId="0">
      <selection activeCell="G15" sqref="G15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10" width="10.85546875" customWidth="1"/>
  </cols>
  <sheetData>
    <row r="2" spans="2:10" ht="15.75" thickBot="1" x14ac:dyDescent="0.3"/>
    <row r="3" spans="2:10" x14ac:dyDescent="0.25">
      <c r="B3" s="155" t="s">
        <v>34</v>
      </c>
      <c r="C3" s="156"/>
      <c r="D3" s="156"/>
      <c r="E3" s="156"/>
      <c r="F3" s="156"/>
      <c r="G3" s="156"/>
      <c r="H3" s="156"/>
      <c r="I3" s="156"/>
      <c r="J3" s="157"/>
    </row>
    <row r="4" spans="2:10" ht="15.75" thickBot="1" x14ac:dyDescent="0.3">
      <c r="B4" s="158" t="s">
        <v>130</v>
      </c>
      <c r="C4" s="159"/>
      <c r="D4" s="159"/>
      <c r="E4" s="159"/>
      <c r="F4" s="159"/>
      <c r="G4" s="159"/>
      <c r="H4" s="159"/>
      <c r="I4" s="159"/>
      <c r="J4" s="160"/>
    </row>
    <row r="5" spans="2:10" x14ac:dyDescent="0.25">
      <c r="B5" s="19"/>
      <c r="C5" s="156" t="s">
        <v>19</v>
      </c>
      <c r="D5" s="156"/>
      <c r="E5" s="156" t="s">
        <v>20</v>
      </c>
      <c r="F5" s="156"/>
      <c r="G5" s="156" t="s">
        <v>21</v>
      </c>
      <c r="H5" s="156"/>
      <c r="I5" s="161" t="s">
        <v>22</v>
      </c>
      <c r="J5" s="162"/>
    </row>
    <row r="6" spans="2:10" x14ac:dyDescent="0.25">
      <c r="B6" s="30" t="s">
        <v>23</v>
      </c>
      <c r="C6" s="20" t="s">
        <v>24</v>
      </c>
      <c r="D6" s="20" t="s">
        <v>25</v>
      </c>
      <c r="E6" s="20" t="s">
        <v>24</v>
      </c>
      <c r="F6" s="20" t="s">
        <v>25</v>
      </c>
      <c r="G6" s="20" t="s">
        <v>24</v>
      </c>
      <c r="H6" s="20" t="s">
        <v>25</v>
      </c>
      <c r="I6" s="20" t="s">
        <v>24</v>
      </c>
      <c r="J6" s="31" t="s">
        <v>25</v>
      </c>
    </row>
    <row r="7" spans="2:10" x14ac:dyDescent="0.25">
      <c r="B7" s="16" t="s">
        <v>10</v>
      </c>
      <c r="C7" s="17">
        <v>7.2916666666666659E-4</v>
      </c>
      <c r="D7" s="18">
        <f t="shared" ref="D7:F28" si="0">C7/C$30</f>
        <v>4.2188441706288073E-3</v>
      </c>
      <c r="E7" s="17"/>
      <c r="F7" s="18"/>
      <c r="G7" s="17"/>
      <c r="H7" s="18"/>
      <c r="I7" s="17">
        <f t="shared" ref="I7" si="1">C7+E7+G7</f>
        <v>7.2916666666666659E-4</v>
      </c>
      <c r="J7" s="32">
        <f t="shared" ref="J7" si="2">I7/$I$30</f>
        <v>2.1536988923834257E-3</v>
      </c>
    </row>
    <row r="8" spans="2:10" x14ac:dyDescent="0.25">
      <c r="B8" s="16" t="s">
        <v>13</v>
      </c>
      <c r="C8" s="17">
        <v>4.7453703703703698E-4</v>
      </c>
      <c r="D8" s="18">
        <f t="shared" si="0"/>
        <v>2.745596999933033E-3</v>
      </c>
      <c r="E8" s="17">
        <v>5.7870370370370366E-5</v>
      </c>
      <c r="F8" s="18">
        <f t="shared" si="0"/>
        <v>1.0633772862611653E-3</v>
      </c>
      <c r="G8" s="17">
        <v>1.1574074074074073E-4</v>
      </c>
      <c r="H8" s="18">
        <f t="shared" ref="H7:H8" si="3">G8/G$30</f>
        <v>1.0398253093480295E-3</v>
      </c>
      <c r="I8" s="17">
        <f t="shared" ref="I8:I28" si="4">C8+E8+G8</f>
        <v>6.4814814814814802E-4</v>
      </c>
      <c r="J8" s="32">
        <f t="shared" ref="J8:J28" si="5">I8/$I$30</f>
        <v>1.9143990154519338E-3</v>
      </c>
    </row>
    <row r="9" spans="2:10" x14ac:dyDescent="0.25">
      <c r="B9" s="16" t="s">
        <v>0</v>
      </c>
      <c r="C9" s="17">
        <v>1.1458333333333334E-2</v>
      </c>
      <c r="D9" s="18">
        <f t="shared" si="0"/>
        <v>6.6296122681309841E-2</v>
      </c>
      <c r="E9" s="17">
        <v>5.3240740740740731E-3</v>
      </c>
      <c r="F9" s="18">
        <f t="shared" si="0"/>
        <v>9.7830710336027193E-2</v>
      </c>
      <c r="G9" s="17">
        <v>7.511574074074075E-3</v>
      </c>
      <c r="H9" s="18">
        <f t="shared" ref="H9" si="6">G9/G$30</f>
        <v>6.7484662576687116E-2</v>
      </c>
      <c r="I9" s="17">
        <f t="shared" si="4"/>
        <v>2.4293981481481479E-2</v>
      </c>
      <c r="J9" s="32">
        <f t="shared" si="5"/>
        <v>7.1755777382743025E-2</v>
      </c>
    </row>
    <row r="10" spans="2:10" x14ac:dyDescent="0.25">
      <c r="B10" s="16" t="s">
        <v>8</v>
      </c>
      <c r="C10" s="17">
        <v>1.0925925925925927E-2</v>
      </c>
      <c r="D10" s="18">
        <f t="shared" si="0"/>
        <v>6.3215696778945951E-2</v>
      </c>
      <c r="E10" s="17">
        <v>1.6435185185185188E-3</v>
      </c>
      <c r="F10" s="18">
        <f t="shared" si="0"/>
        <v>3.01999149298171E-2</v>
      </c>
      <c r="G10" s="17">
        <v>8.3217592592592596E-3</v>
      </c>
      <c r="H10" s="18">
        <f t="shared" ref="H10:H16" si="7">G10/G$30</f>
        <v>7.4763439742123322E-2</v>
      </c>
      <c r="I10" s="17">
        <f t="shared" si="4"/>
        <v>2.0891203703703703E-2</v>
      </c>
      <c r="J10" s="32">
        <f t="shared" si="5"/>
        <v>6.1705182551620379E-2</v>
      </c>
    </row>
    <row r="11" spans="2:10" x14ac:dyDescent="0.25">
      <c r="B11" s="16" t="s">
        <v>26</v>
      </c>
      <c r="C11" s="17"/>
      <c r="D11" s="18"/>
      <c r="E11" s="17">
        <v>8.1018518518518516E-5</v>
      </c>
      <c r="F11" s="18">
        <f t="shared" si="0"/>
        <v>1.4887282007656315E-3</v>
      </c>
      <c r="G11" s="17"/>
      <c r="H11" s="18"/>
      <c r="I11" s="17">
        <f t="shared" si="4"/>
        <v>8.1018518518518516E-5</v>
      </c>
      <c r="J11" s="32">
        <f t="shared" si="5"/>
        <v>2.3929987693149178E-4</v>
      </c>
    </row>
    <row r="12" spans="2:10" x14ac:dyDescent="0.25">
      <c r="B12" s="16" t="s">
        <v>3</v>
      </c>
      <c r="C12" s="17">
        <v>4.4490740740740817E-2</v>
      </c>
      <c r="D12" s="18">
        <f t="shared" si="0"/>
        <v>0.25741646018884384</v>
      </c>
      <c r="E12" s="17">
        <v>1.9050925925925936E-2</v>
      </c>
      <c r="F12" s="18">
        <f t="shared" si="0"/>
        <v>0.35006380263717585</v>
      </c>
      <c r="G12" s="17">
        <v>2.8819444444444443E-2</v>
      </c>
      <c r="H12" s="18">
        <f t="shared" si="7"/>
        <v>0.25891650202765931</v>
      </c>
      <c r="I12" s="17">
        <f t="shared" si="4"/>
        <v>9.2361111111111185E-2</v>
      </c>
      <c r="J12" s="32">
        <f t="shared" si="5"/>
        <v>0.27280185970190085</v>
      </c>
    </row>
    <row r="13" spans="2:10" x14ac:dyDescent="0.25">
      <c r="B13" s="16" t="s">
        <v>7</v>
      </c>
      <c r="C13" s="17">
        <v>3.7500000000000003E-3</v>
      </c>
      <c r="D13" s="18">
        <f t="shared" si="0"/>
        <v>2.1696912877519584E-2</v>
      </c>
      <c r="E13" s="17">
        <v>1.0416666666666669E-3</v>
      </c>
      <c r="F13" s="18">
        <f t="shared" si="0"/>
        <v>1.9140791152700981E-2</v>
      </c>
      <c r="G13" s="17">
        <v>2.4421296296296296E-3</v>
      </c>
      <c r="H13" s="18">
        <f t="shared" si="7"/>
        <v>2.1940314027243422E-2</v>
      </c>
      <c r="I13" s="17">
        <f t="shared" si="4"/>
        <v>7.2337962962962972E-3</v>
      </c>
      <c r="J13" s="32">
        <f t="shared" si="5"/>
        <v>2.1366060440311769E-2</v>
      </c>
    </row>
    <row r="14" spans="2:10" x14ac:dyDescent="0.25">
      <c r="B14" s="16" t="s">
        <v>2</v>
      </c>
      <c r="C14" s="17">
        <v>4.3634259259259251E-3</v>
      </c>
      <c r="D14" s="18">
        <f t="shared" si="0"/>
        <v>2.524609924328667E-2</v>
      </c>
      <c r="E14" s="17">
        <v>1.9791666666666668E-3</v>
      </c>
      <c r="F14" s="18">
        <f t="shared" si="0"/>
        <v>3.6367503190131857E-2</v>
      </c>
      <c r="G14" s="17">
        <v>1.6782407407407408E-3</v>
      </c>
      <c r="H14" s="18">
        <f t="shared" si="7"/>
        <v>1.5077466985546427E-2</v>
      </c>
      <c r="I14" s="17">
        <f t="shared" si="4"/>
        <v>8.0208333333333329E-3</v>
      </c>
      <c r="J14" s="32">
        <f t="shared" si="5"/>
        <v>2.3690687816217686E-2</v>
      </c>
    </row>
    <row r="15" spans="2:10" x14ac:dyDescent="0.25">
      <c r="B15" s="16" t="s">
        <v>9</v>
      </c>
      <c r="C15" s="17">
        <v>7.2106481481481475E-3</v>
      </c>
      <c r="D15" s="18">
        <f t="shared" si="0"/>
        <v>4.1719681242884873E-2</v>
      </c>
      <c r="E15" s="17">
        <v>2.8587962962962963E-3</v>
      </c>
      <c r="F15" s="18">
        <f t="shared" si="0"/>
        <v>5.2530837941301568E-2</v>
      </c>
      <c r="G15" s="17">
        <v>9.837962962962962E-4</v>
      </c>
      <c r="H15" s="18">
        <f t="shared" si="7"/>
        <v>8.8385151294582496E-3</v>
      </c>
      <c r="I15" s="17">
        <f t="shared" si="4"/>
        <v>1.105324074074074E-2</v>
      </c>
      <c r="J15" s="32">
        <f t="shared" si="5"/>
        <v>3.2647340352796379E-2</v>
      </c>
    </row>
    <row r="16" spans="2:10" x14ac:dyDescent="0.25">
      <c r="B16" s="16" t="s">
        <v>1</v>
      </c>
      <c r="C16" s="17">
        <v>4.6296296296296302E-3</v>
      </c>
      <c r="D16" s="18">
        <f t="shared" si="0"/>
        <v>2.6786312194468621E-2</v>
      </c>
      <c r="E16" s="17">
        <v>1.4814814814814816E-3</v>
      </c>
      <c r="F16" s="18">
        <f t="shared" si="0"/>
        <v>2.7222458528285837E-2</v>
      </c>
      <c r="G16" s="17">
        <v>3.3333333333333335E-3</v>
      </c>
      <c r="H16" s="18">
        <f t="shared" si="7"/>
        <v>2.994696890922325E-2</v>
      </c>
      <c r="I16" s="17">
        <f t="shared" si="4"/>
        <v>9.4444444444444463E-3</v>
      </c>
      <c r="J16" s="32">
        <f t="shared" si="5"/>
        <v>2.7895528510871046E-2</v>
      </c>
    </row>
    <row r="17" spans="2:10" x14ac:dyDescent="0.25">
      <c r="B17" s="16" t="s">
        <v>27</v>
      </c>
      <c r="C17" s="17">
        <v>1.1550925925925921E-2</v>
      </c>
      <c r="D17" s="18">
        <f t="shared" si="0"/>
        <v>6.683184892519918E-2</v>
      </c>
      <c r="E17" s="17">
        <v>4.502314814814814E-3</v>
      </c>
      <c r="F17" s="18">
        <f t="shared" si="0"/>
        <v>8.2730752871118654E-2</v>
      </c>
      <c r="G17" s="17">
        <v>5.393518518518518E-3</v>
      </c>
      <c r="H17" s="18">
        <f t="shared" ref="H17" si="8">G17/G$30</f>
        <v>4.8455859415618169E-2</v>
      </c>
      <c r="I17" s="17">
        <f t="shared" si="4"/>
        <v>2.1446759259259256E-2</v>
      </c>
      <c r="J17" s="32">
        <f t="shared" si="5"/>
        <v>6.334609599343631E-2</v>
      </c>
    </row>
    <row r="18" spans="2:10" x14ac:dyDescent="0.25">
      <c r="B18" s="16" t="s">
        <v>16</v>
      </c>
      <c r="C18" s="17">
        <v>6.9444444444444444E-5</v>
      </c>
      <c r="D18" s="18">
        <f t="shared" si="0"/>
        <v>4.0179468291702926E-4</v>
      </c>
      <c r="E18" s="17">
        <v>2.0833333333333332E-4</v>
      </c>
      <c r="F18" s="18">
        <f t="shared" si="0"/>
        <v>3.8281582305401949E-3</v>
      </c>
      <c r="G18" s="17"/>
      <c r="H18" s="18"/>
      <c r="I18" s="17">
        <f t="shared" si="4"/>
        <v>2.7777777777777778E-4</v>
      </c>
      <c r="J18" s="32">
        <f t="shared" si="5"/>
        <v>8.2045672090797178E-4</v>
      </c>
    </row>
    <row r="19" spans="2:10" x14ac:dyDescent="0.25">
      <c r="B19" s="16" t="s">
        <v>4</v>
      </c>
      <c r="C19" s="17">
        <v>3.49537037037037E-3</v>
      </c>
      <c r="D19" s="18">
        <f t="shared" si="0"/>
        <v>2.0223665706823806E-2</v>
      </c>
      <c r="E19" s="17">
        <v>1.0648148148148149E-3</v>
      </c>
      <c r="F19" s="18">
        <f t="shared" si="0"/>
        <v>1.9566142067205444E-2</v>
      </c>
      <c r="G19" s="17">
        <v>4.9421296296296297E-3</v>
      </c>
      <c r="H19" s="18">
        <f t="shared" ref="H19" si="9">G19/G$30</f>
        <v>4.4400540709160857E-2</v>
      </c>
      <c r="I19" s="17">
        <f t="shared" si="4"/>
        <v>9.5023148148148141E-3</v>
      </c>
      <c r="J19" s="32">
        <f t="shared" si="5"/>
        <v>2.8066456994393533E-2</v>
      </c>
    </row>
    <row r="20" spans="2:10" x14ac:dyDescent="0.25">
      <c r="B20" s="16" t="s">
        <v>14</v>
      </c>
      <c r="C20" s="17">
        <v>8.2638888888888883E-3</v>
      </c>
      <c r="D20" s="18">
        <f t="shared" si="0"/>
        <v>4.7813567267126482E-2</v>
      </c>
      <c r="E20" s="17">
        <v>1.8981481481481479E-3</v>
      </c>
      <c r="F20" s="18">
        <f t="shared" si="0"/>
        <v>3.4878774989366222E-2</v>
      </c>
      <c r="G20" s="17">
        <v>4.1203703703703697E-3</v>
      </c>
      <c r="H20" s="18">
        <f t="shared" ref="H20" si="10">G20/G$30</f>
        <v>3.7017781012789845E-2</v>
      </c>
      <c r="I20" s="17">
        <f t="shared" si="4"/>
        <v>1.4282407407407405E-2</v>
      </c>
      <c r="J20" s="32">
        <f t="shared" si="5"/>
        <v>4.2185149733351544E-2</v>
      </c>
    </row>
    <row r="21" spans="2:10" x14ac:dyDescent="0.25">
      <c r="B21" s="16" t="s">
        <v>11</v>
      </c>
      <c r="C21" s="17">
        <v>3.7268518518518514E-3</v>
      </c>
      <c r="D21" s="18">
        <f t="shared" si="0"/>
        <v>2.1562981316547235E-2</v>
      </c>
      <c r="E21" s="17">
        <v>6.018518518518519E-4</v>
      </c>
      <c r="F21" s="18">
        <f t="shared" si="0"/>
        <v>1.105912377711612E-2</v>
      </c>
      <c r="G21" s="17">
        <v>3.7731481481481479E-3</v>
      </c>
      <c r="H21" s="18">
        <f t="shared" ref="H21" si="11">G21/G$30</f>
        <v>3.3898305084745756E-2</v>
      </c>
      <c r="I21" s="17">
        <f t="shared" si="4"/>
        <v>8.1018518518518514E-3</v>
      </c>
      <c r="J21" s="32">
        <f t="shared" si="5"/>
        <v>2.3929987693149177E-2</v>
      </c>
    </row>
    <row r="22" spans="2:10" x14ac:dyDescent="0.25">
      <c r="B22" s="16" t="s">
        <v>15</v>
      </c>
      <c r="C22" s="17">
        <v>9.4791666666666653E-3</v>
      </c>
      <c r="D22" s="18">
        <f t="shared" si="0"/>
        <v>5.484497421817449E-2</v>
      </c>
      <c r="E22" s="17">
        <v>2.5231481481481476E-3</v>
      </c>
      <c r="F22" s="18">
        <f t="shared" si="0"/>
        <v>4.6363249680986804E-2</v>
      </c>
      <c r="G22" s="17">
        <v>2.9166666666666664E-3</v>
      </c>
      <c r="H22" s="18">
        <f t="shared" ref="H22" si="12">G22/G$30</f>
        <v>2.6203597795570341E-2</v>
      </c>
      <c r="I22" s="17">
        <f t="shared" si="4"/>
        <v>1.4918981481481479E-2</v>
      </c>
      <c r="J22" s="32">
        <f t="shared" si="5"/>
        <v>4.4065363052098981E-2</v>
      </c>
    </row>
    <row r="23" spans="2:10" x14ac:dyDescent="0.25">
      <c r="B23" s="16" t="s">
        <v>71</v>
      </c>
      <c r="C23" s="17">
        <v>2.0057870370370368E-2</v>
      </c>
      <c r="D23" s="18">
        <f t="shared" si="0"/>
        <v>0.11605169758253528</v>
      </c>
      <c r="E23" s="17">
        <v>4.1203703703703697E-3</v>
      </c>
      <c r="F23" s="18">
        <f t="shared" si="0"/>
        <v>7.5712462781794956E-2</v>
      </c>
      <c r="G23" s="17">
        <v>1.4560185185185186E-2</v>
      </c>
      <c r="H23" s="18">
        <f t="shared" ref="H23" si="13">G23/G$30</f>
        <v>0.13081002391598212</v>
      </c>
      <c r="I23" s="17">
        <f t="shared" si="4"/>
        <v>3.8738425925925926E-2</v>
      </c>
      <c r="J23" s="32">
        <f t="shared" si="5"/>
        <v>0.11441952686995757</v>
      </c>
    </row>
    <row r="24" spans="2:10" x14ac:dyDescent="0.25">
      <c r="B24" s="16" t="s">
        <v>12</v>
      </c>
      <c r="C24" s="17">
        <v>3.9004629629629628E-3</v>
      </c>
      <c r="D24" s="18">
        <f t="shared" si="0"/>
        <v>2.2567468023839809E-2</v>
      </c>
      <c r="E24" s="17">
        <v>1.5046296296296297E-4</v>
      </c>
      <c r="F24" s="18">
        <f t="shared" si="0"/>
        <v>2.7647809442790301E-3</v>
      </c>
      <c r="G24" s="17">
        <v>8.8310185185185158E-3</v>
      </c>
      <c r="H24" s="18">
        <f t="shared" ref="H24" si="14">G24/G$30</f>
        <v>7.9338671103254627E-2</v>
      </c>
      <c r="I24" s="17">
        <f t="shared" si="4"/>
        <v>1.2881944444444442E-2</v>
      </c>
      <c r="J24" s="32">
        <f t="shared" si="5"/>
        <v>3.8048680432107185E-2</v>
      </c>
    </row>
    <row r="25" spans="2:10" x14ac:dyDescent="0.25">
      <c r="B25" s="16" t="s">
        <v>5</v>
      </c>
      <c r="C25" s="17">
        <v>7.4884259259259262E-3</v>
      </c>
      <c r="D25" s="18">
        <f t="shared" si="0"/>
        <v>4.3326859974552989E-2</v>
      </c>
      <c r="E25" s="17">
        <v>2.3032407407407407E-3</v>
      </c>
      <c r="F25" s="18">
        <f t="shared" si="0"/>
        <v>4.2322415993194383E-2</v>
      </c>
      <c r="G25" s="17">
        <v>1.2488425925925927E-2</v>
      </c>
      <c r="H25" s="18">
        <f t="shared" ref="H25:H28" si="15">G25/G$30</f>
        <v>0.1121971508786524</v>
      </c>
      <c r="I25" s="17">
        <f t="shared" si="4"/>
        <v>2.2280092592592594E-2</v>
      </c>
      <c r="J25" s="32">
        <f t="shared" si="5"/>
        <v>6.5807466156160246E-2</v>
      </c>
    </row>
    <row r="26" spans="2:10" x14ac:dyDescent="0.25">
      <c r="B26" s="16" t="s">
        <v>6</v>
      </c>
      <c r="C26" s="17">
        <v>4.9305555555555552E-3</v>
      </c>
      <c r="D26" s="18">
        <f t="shared" si="0"/>
        <v>2.8527422487109079E-2</v>
      </c>
      <c r="E26" s="17">
        <v>6.3657407407407413E-4</v>
      </c>
      <c r="F26" s="18">
        <f t="shared" si="0"/>
        <v>1.169715014887282E-2</v>
      </c>
      <c r="G26" s="17"/>
      <c r="H26" s="18"/>
      <c r="I26" s="17">
        <f t="shared" si="4"/>
        <v>5.5671296296296293E-3</v>
      </c>
      <c r="J26" s="32">
        <f t="shared" si="5"/>
        <v>1.6443320114863935E-2</v>
      </c>
    </row>
    <row r="27" spans="2:10" x14ac:dyDescent="0.25">
      <c r="B27" s="16" t="s">
        <v>78</v>
      </c>
      <c r="C27" s="17">
        <v>5.8217592592592574E-3</v>
      </c>
      <c r="D27" s="18">
        <f t="shared" si="0"/>
        <v>3.3683787584544281E-2</v>
      </c>
      <c r="E27" s="17">
        <v>1.0763888888888889E-3</v>
      </c>
      <c r="F27" s="18">
        <f t="shared" si="0"/>
        <v>1.9778817524457676E-2</v>
      </c>
      <c r="G27" s="17">
        <v>8.4490740740740728E-4</v>
      </c>
      <c r="H27" s="18">
        <f t="shared" si="15"/>
        <v>7.5907247582406136E-3</v>
      </c>
      <c r="I27" s="17">
        <f t="shared" si="4"/>
        <v>7.7430555555555534E-3</v>
      </c>
      <c r="J27" s="32">
        <f t="shared" si="5"/>
        <v>2.2870231095309709E-2</v>
      </c>
    </row>
    <row r="28" spans="2:10" x14ac:dyDescent="0.25">
      <c r="B28" s="16" t="s">
        <v>17</v>
      </c>
      <c r="C28" s="17">
        <v>6.0185185185185185E-3</v>
      </c>
      <c r="D28" s="18">
        <f t="shared" si="0"/>
        <v>3.4822205852809207E-2</v>
      </c>
      <c r="E28" s="17">
        <v>1.8171296296296295E-3</v>
      </c>
      <c r="F28" s="18">
        <f t="shared" si="0"/>
        <v>3.3390046788600587E-2</v>
      </c>
      <c r="G28" s="17">
        <v>2.3148148148148146E-4</v>
      </c>
      <c r="H28" s="18">
        <f t="shared" si="15"/>
        <v>2.079650618696059E-3</v>
      </c>
      <c r="I28" s="17">
        <f t="shared" si="4"/>
        <v>8.067129629629629E-3</v>
      </c>
      <c r="J28" s="32">
        <f t="shared" si="5"/>
        <v>2.3827430603035681E-2</v>
      </c>
    </row>
    <row r="29" spans="2:10" ht="15.75" thickBot="1" x14ac:dyDescent="0.3">
      <c r="B29" s="21"/>
      <c r="C29" s="22"/>
      <c r="D29" s="23"/>
      <c r="E29" s="23"/>
      <c r="F29" s="22"/>
      <c r="G29" s="23"/>
      <c r="H29" s="23"/>
      <c r="I29" s="22"/>
      <c r="J29" s="33"/>
    </row>
    <row r="30" spans="2:10" ht="16.5" thickTop="1" thickBot="1" x14ac:dyDescent="0.3">
      <c r="B30" s="24" t="s">
        <v>29</v>
      </c>
      <c r="C30" s="25">
        <f t="shared" ref="C30:J30" si="16">SUM(C7:C28)</f>
        <v>0.1728356481481482</v>
      </c>
      <c r="D30" s="26">
        <f t="shared" si="16"/>
        <v>1</v>
      </c>
      <c r="E30" s="25">
        <f t="shared" si="16"/>
        <v>5.4421296296296301E-2</v>
      </c>
      <c r="F30" s="26">
        <f t="shared" si="16"/>
        <v>1</v>
      </c>
      <c r="G30" s="25">
        <f t="shared" si="16"/>
        <v>0.11130787037037038</v>
      </c>
      <c r="H30" s="26">
        <f t="shared" si="16"/>
        <v>1</v>
      </c>
      <c r="I30" s="25">
        <f t="shared" si="16"/>
        <v>0.33856481481481493</v>
      </c>
      <c r="J30" s="34">
        <f t="shared" si="16"/>
        <v>1</v>
      </c>
    </row>
    <row r="31" spans="2:10" ht="15.75" thickTop="1" x14ac:dyDescent="0.25">
      <c r="B31" s="58"/>
      <c r="C31" s="59"/>
      <c r="D31" s="60"/>
      <c r="E31" s="59"/>
      <c r="F31" s="60"/>
      <c r="G31" s="59"/>
      <c r="H31" s="60"/>
      <c r="I31" s="59"/>
      <c r="J31" s="61"/>
    </row>
    <row r="32" spans="2:10" ht="66" customHeight="1" thickBot="1" x14ac:dyDescent="0.3">
      <c r="B32" s="152" t="s">
        <v>113</v>
      </c>
      <c r="C32" s="153"/>
      <c r="D32" s="153"/>
      <c r="E32" s="153"/>
      <c r="F32" s="153"/>
      <c r="G32" s="153"/>
      <c r="H32" s="153"/>
      <c r="I32" s="153"/>
      <c r="J32" s="154"/>
    </row>
  </sheetData>
  <mergeCells count="7">
    <mergeCell ref="B32:J32"/>
    <mergeCell ref="B3:J3"/>
    <mergeCell ref="B4:J4"/>
    <mergeCell ref="C5:D5"/>
    <mergeCell ref="E5:F5"/>
    <mergeCell ref="G5:H5"/>
    <mergeCell ref="I5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3" firstPageNumber="7" orientation="landscape" r:id="rId1"/>
  <headerFooter>
    <oddHeader>&amp;R22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67"/>
  <sheetViews>
    <sheetView showGridLines="0" topLeftCell="A3" zoomScale="110" zoomScaleNormal="110" zoomScaleSheetLayoutView="110" zoomScalePageLayoutView="110" workbookViewId="0">
      <selection activeCell="G15" sqref="G15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10" width="10.85546875" customWidth="1"/>
  </cols>
  <sheetData>
    <row r="1" spans="2:10" s="1" customFormat="1" x14ac:dyDescent="0.25"/>
    <row r="2" spans="2:10" s="1" customFormat="1" ht="15.75" thickBot="1" x14ac:dyDescent="0.3"/>
    <row r="3" spans="2:10" s="1" customFormat="1" x14ac:dyDescent="0.25">
      <c r="B3" s="155" t="s">
        <v>35</v>
      </c>
      <c r="C3" s="156"/>
      <c r="D3" s="156"/>
      <c r="E3" s="156"/>
      <c r="F3" s="156"/>
      <c r="G3" s="156"/>
      <c r="H3" s="156"/>
      <c r="I3" s="156"/>
      <c r="J3" s="157"/>
    </row>
    <row r="4" spans="2:10" s="1" customFormat="1" ht="15.75" thickBot="1" x14ac:dyDescent="0.3">
      <c r="B4" s="158" t="s">
        <v>130</v>
      </c>
      <c r="C4" s="159"/>
      <c r="D4" s="159"/>
      <c r="E4" s="159"/>
      <c r="F4" s="159"/>
      <c r="G4" s="159"/>
      <c r="H4" s="159"/>
      <c r="I4" s="159"/>
      <c r="J4" s="160"/>
    </row>
    <row r="5" spans="2:10" s="1" customFormat="1" x14ac:dyDescent="0.25">
      <c r="B5" s="19"/>
      <c r="C5" s="156" t="s">
        <v>19</v>
      </c>
      <c r="D5" s="156"/>
      <c r="E5" s="156" t="s">
        <v>20</v>
      </c>
      <c r="F5" s="156"/>
      <c r="G5" s="156" t="s">
        <v>21</v>
      </c>
      <c r="H5" s="156"/>
      <c r="I5" s="161" t="s">
        <v>22</v>
      </c>
      <c r="J5" s="162"/>
    </row>
    <row r="6" spans="2:10" s="1" customFormat="1" x14ac:dyDescent="0.25">
      <c r="B6" s="30" t="s">
        <v>23</v>
      </c>
      <c r="C6" s="20" t="s">
        <v>24</v>
      </c>
      <c r="D6" s="20" t="s">
        <v>25</v>
      </c>
      <c r="E6" s="20" t="s">
        <v>24</v>
      </c>
      <c r="F6" s="20" t="s">
        <v>25</v>
      </c>
      <c r="G6" s="20" t="s">
        <v>24</v>
      </c>
      <c r="H6" s="20" t="s">
        <v>25</v>
      </c>
      <c r="I6" s="20" t="s">
        <v>24</v>
      </c>
      <c r="J6" s="31" t="s">
        <v>25</v>
      </c>
    </row>
    <row r="7" spans="2:10" s="1" customFormat="1" x14ac:dyDescent="0.25">
      <c r="B7" s="16" t="s">
        <v>10</v>
      </c>
      <c r="C7" s="17">
        <v>2.7175925925925923E-2</v>
      </c>
      <c r="D7" s="18">
        <f t="shared" ref="D7:D28" si="0">C7/C$30</f>
        <v>2.5164512464364554E-2</v>
      </c>
      <c r="E7" s="17">
        <v>8.2870370370370372E-3</v>
      </c>
      <c r="F7" s="18">
        <f t="shared" ref="F7:F27" si="1">E7/E$30</f>
        <v>1.931012163219073E-2</v>
      </c>
      <c r="G7" s="17">
        <v>1.832175925925926E-2</v>
      </c>
      <c r="H7" s="18">
        <f t="shared" ref="H7:H28" si="2">G7/G$30</f>
        <v>4.2701842410509568E-2</v>
      </c>
      <c r="I7" s="17">
        <f>C7+E7+G7</f>
        <v>5.378472222222222E-2</v>
      </c>
      <c r="J7" s="32">
        <f>I7/$I$30</f>
        <v>2.7750573284922597E-2</v>
      </c>
    </row>
    <row r="8" spans="2:10" s="1" customFormat="1" x14ac:dyDescent="0.25">
      <c r="B8" s="16" t="s">
        <v>13</v>
      </c>
      <c r="C8" s="17">
        <v>2.5706018518518517E-2</v>
      </c>
      <c r="D8" s="18">
        <f t="shared" si="0"/>
        <v>2.3803399567016048E-2</v>
      </c>
      <c r="E8" s="17">
        <v>2.6967592592592594E-3</v>
      </c>
      <c r="F8" s="18">
        <f t="shared" si="1"/>
        <v>6.2838803635481008E-3</v>
      </c>
      <c r="G8" s="17">
        <v>8.2175925925925923E-3</v>
      </c>
      <c r="H8" s="18">
        <f t="shared" si="2"/>
        <v>1.915243721507378E-2</v>
      </c>
      <c r="I8" s="17">
        <f t="shared" ref="I8:I27" si="3">C8+E8+G8</f>
        <v>3.6620370370370373E-2</v>
      </c>
      <c r="J8" s="32">
        <f t="shared" ref="J8:J27" si="4">I8/$I$30</f>
        <v>1.8894515574240392E-2</v>
      </c>
    </row>
    <row r="9" spans="2:10" s="1" customFormat="1" x14ac:dyDescent="0.25">
      <c r="B9" s="16" t="s">
        <v>0</v>
      </c>
      <c r="C9" s="17">
        <v>0.14638888888888896</v>
      </c>
      <c r="D9" s="18">
        <f t="shared" si="0"/>
        <v>0.13555398366664526</v>
      </c>
      <c r="E9" s="17">
        <v>5.5439814814814858E-2</v>
      </c>
      <c r="F9" s="18">
        <f t="shared" si="1"/>
        <v>0.12918363494161128</v>
      </c>
      <c r="G9" s="17">
        <v>9.1423611111111136E-2</v>
      </c>
      <c r="H9" s="18">
        <f t="shared" si="2"/>
        <v>0.21307760783361665</v>
      </c>
      <c r="I9" s="17">
        <f t="shared" si="3"/>
        <v>0.29325231481481495</v>
      </c>
      <c r="J9" s="32">
        <f t="shared" si="4"/>
        <v>0.15130541754251864</v>
      </c>
    </row>
    <row r="10" spans="2:10" s="1" customFormat="1" x14ac:dyDescent="0.25">
      <c r="B10" s="16" t="s">
        <v>8</v>
      </c>
      <c r="C10" s="17">
        <v>1.6423611111111111E-2</v>
      </c>
      <c r="D10" s="18">
        <f t="shared" si="0"/>
        <v>1.5208025207382158E-2</v>
      </c>
      <c r="E10" s="17">
        <v>4.456018518518518E-3</v>
      </c>
      <c r="F10" s="18">
        <f t="shared" si="1"/>
        <v>1.0383235793845574E-2</v>
      </c>
      <c r="G10" s="17">
        <v>9.8148148148148144E-3</v>
      </c>
      <c r="H10" s="18">
        <f t="shared" si="2"/>
        <v>2.2875023603355724E-2</v>
      </c>
      <c r="I10" s="17">
        <f t="shared" si="3"/>
        <v>3.0694444444444444E-2</v>
      </c>
      <c r="J10" s="32">
        <f t="shared" si="4"/>
        <v>1.5836995987005536E-2</v>
      </c>
    </row>
    <row r="11" spans="2:10" s="1" customFormat="1" x14ac:dyDescent="0.25">
      <c r="B11" s="16" t="s">
        <v>26</v>
      </c>
      <c r="C11" s="17">
        <v>5.8680555555555569E-3</v>
      </c>
      <c r="D11" s="18">
        <f t="shared" si="0"/>
        <v>5.4337341650054658E-3</v>
      </c>
      <c r="E11" s="17">
        <v>2.7777777777777778E-4</v>
      </c>
      <c r="F11" s="18">
        <f t="shared" si="1"/>
        <v>6.4726664688907472E-4</v>
      </c>
      <c r="G11" s="17">
        <v>1.1574074074074073E-4</v>
      </c>
      <c r="H11" s="18">
        <f t="shared" si="2"/>
        <v>2.6975263683202505E-4</v>
      </c>
      <c r="I11" s="17">
        <f t="shared" si="3"/>
        <v>6.2615740740740757E-3</v>
      </c>
      <c r="J11" s="32">
        <f t="shared" si="4"/>
        <v>3.2306994076055796E-3</v>
      </c>
    </row>
    <row r="12" spans="2:10" s="1" customFormat="1" x14ac:dyDescent="0.25">
      <c r="B12" s="16" t="s">
        <v>3</v>
      </c>
      <c r="C12" s="17">
        <v>0.20237268518518531</v>
      </c>
      <c r="D12" s="18">
        <f t="shared" si="0"/>
        <v>0.18739416543416293</v>
      </c>
      <c r="E12" s="17">
        <v>0.10876157407407408</v>
      </c>
      <c r="F12" s="18">
        <f t="shared" si="1"/>
        <v>0.25343186170069315</v>
      </c>
      <c r="G12" s="17">
        <v>0.13313657407407406</v>
      </c>
      <c r="H12" s="18">
        <f t="shared" si="2"/>
        <v>0.31029645814787837</v>
      </c>
      <c r="I12" s="17">
        <f t="shared" si="3"/>
        <v>0.4442708333333335</v>
      </c>
      <c r="J12" s="32">
        <f t="shared" si="4"/>
        <v>0.22922439327345692</v>
      </c>
    </row>
    <row r="13" spans="2:10" s="1" customFormat="1" x14ac:dyDescent="0.25">
      <c r="B13" s="16" t="s">
        <v>7</v>
      </c>
      <c r="C13" s="17">
        <v>1.5011574074074075E-2</v>
      </c>
      <c r="D13" s="18">
        <f t="shared" si="0"/>
        <v>1.3900499431976505E-2</v>
      </c>
      <c r="E13" s="17">
        <v>3.1481481481481477E-3</v>
      </c>
      <c r="F13" s="18">
        <f t="shared" si="1"/>
        <v>7.3356886647428466E-3</v>
      </c>
      <c r="G13" s="17">
        <v>5.3935185185185188E-3</v>
      </c>
      <c r="H13" s="18">
        <f t="shared" si="2"/>
        <v>1.2570472876372368E-2</v>
      </c>
      <c r="I13" s="17">
        <f t="shared" si="3"/>
        <v>2.3553240740740743E-2</v>
      </c>
      <c r="J13" s="32">
        <f t="shared" si="4"/>
        <v>1.2152446015669784E-2</v>
      </c>
    </row>
    <row r="14" spans="2:10" s="1" customFormat="1" x14ac:dyDescent="0.25">
      <c r="B14" s="16" t="s">
        <v>2</v>
      </c>
      <c r="C14" s="17">
        <v>4.4189814814814821E-2</v>
      </c>
      <c r="D14" s="18">
        <f t="shared" si="0"/>
        <v>4.0919126315563839E-2</v>
      </c>
      <c r="E14" s="17">
        <v>1.195601851851852E-2</v>
      </c>
      <c r="F14" s="18">
        <f t="shared" si="1"/>
        <v>2.7859435259850598E-2</v>
      </c>
      <c r="G14" s="17">
        <v>2.5787037037037049E-2</v>
      </c>
      <c r="H14" s="18">
        <f t="shared" si="2"/>
        <v>6.010088748617521E-2</v>
      </c>
      <c r="I14" s="17">
        <f t="shared" si="3"/>
        <v>8.1932870370370392E-2</v>
      </c>
      <c r="J14" s="32">
        <f t="shared" si="4"/>
        <v>4.2273791324288164E-2</v>
      </c>
    </row>
    <row r="15" spans="2:10" s="1" customFormat="1" x14ac:dyDescent="0.25">
      <c r="B15" s="16" t="s">
        <v>9</v>
      </c>
      <c r="C15" s="17">
        <v>5.7789351851851842E-2</v>
      </c>
      <c r="D15" s="18">
        <f t="shared" si="0"/>
        <v>5.3512099972134672E-2</v>
      </c>
      <c r="E15" s="17">
        <v>5.8912037037037032E-3</v>
      </c>
      <c r="F15" s="18">
        <f t="shared" si="1"/>
        <v>1.3727446802772459E-2</v>
      </c>
      <c r="G15" s="17">
        <v>1.5740740740740741E-3</v>
      </c>
      <c r="H15" s="18">
        <f t="shared" si="2"/>
        <v>3.6686358609155411E-3</v>
      </c>
      <c r="I15" s="17">
        <f t="shared" si="3"/>
        <v>6.5254629629629621E-2</v>
      </c>
      <c r="J15" s="32">
        <f t="shared" si="4"/>
        <v>3.3668545767246302E-2</v>
      </c>
    </row>
    <row r="16" spans="2:10" s="1" customFormat="1" x14ac:dyDescent="0.25">
      <c r="B16" s="16" t="s">
        <v>1</v>
      </c>
      <c r="C16" s="17">
        <v>6.1689814814814819E-3</v>
      </c>
      <c r="D16" s="18">
        <f t="shared" si="0"/>
        <v>5.712387199108309E-3</v>
      </c>
      <c r="E16" s="17">
        <v>1.2731481481481483E-3</v>
      </c>
      <c r="F16" s="18">
        <f t="shared" si="1"/>
        <v>2.9666387982415928E-3</v>
      </c>
      <c r="G16" s="17">
        <v>3.3333333333333335E-3</v>
      </c>
      <c r="H16" s="18">
        <f t="shared" si="2"/>
        <v>7.7688759407623219E-3</v>
      </c>
      <c r="I16" s="17">
        <f t="shared" si="3"/>
        <v>1.0775462962962964E-2</v>
      </c>
      <c r="J16" s="32">
        <f t="shared" si="4"/>
        <v>5.5596694056946287E-3</v>
      </c>
    </row>
    <row r="17" spans="2:10" s="1" customFormat="1" x14ac:dyDescent="0.25">
      <c r="B17" s="16" t="s">
        <v>27</v>
      </c>
      <c r="C17" s="17">
        <v>4.4687500000000012E-2</v>
      </c>
      <c r="D17" s="18">
        <f t="shared" si="0"/>
        <v>4.1379975564272392E-2</v>
      </c>
      <c r="E17" s="17">
        <v>3.0474537037037036E-2</v>
      </c>
      <c r="F17" s="18">
        <f t="shared" si="1"/>
        <v>7.1010545052455576E-2</v>
      </c>
      <c r="G17" s="17">
        <v>2.826388888888889E-2</v>
      </c>
      <c r="H17" s="18">
        <f t="shared" si="2"/>
        <v>6.5873593914380524E-2</v>
      </c>
      <c r="I17" s="17">
        <f t="shared" si="3"/>
        <v>0.10342592592592595</v>
      </c>
      <c r="J17" s="32">
        <f t="shared" si="4"/>
        <v>5.3363271545958331E-2</v>
      </c>
    </row>
    <row r="18" spans="2:10" s="1" customFormat="1" x14ac:dyDescent="0.25">
      <c r="B18" s="16" t="s">
        <v>16</v>
      </c>
      <c r="C18" s="17">
        <v>8.9930555555555562E-3</v>
      </c>
      <c r="D18" s="18">
        <f t="shared" si="0"/>
        <v>8.3274387499196172E-3</v>
      </c>
      <c r="E18" s="17">
        <v>8.4606481481481477E-3</v>
      </c>
      <c r="F18" s="18">
        <f t="shared" si="1"/>
        <v>1.97146632864964E-2</v>
      </c>
      <c r="G18" s="17"/>
      <c r="H18" s="18"/>
      <c r="I18" s="17">
        <f t="shared" si="3"/>
        <v>1.7453703703703704E-2</v>
      </c>
      <c r="J18" s="32">
        <f t="shared" si="4"/>
        <v>9.0053506592776573E-3</v>
      </c>
    </row>
    <row r="19" spans="2:10" s="1" customFormat="1" x14ac:dyDescent="0.25">
      <c r="B19" s="16" t="s">
        <v>4</v>
      </c>
      <c r="C19" s="17">
        <v>8.0092592592592576E-2</v>
      </c>
      <c r="D19" s="18">
        <f t="shared" si="0"/>
        <v>7.4164576768910861E-2</v>
      </c>
      <c r="E19" s="17">
        <v>1.5138888888888891E-2</v>
      </c>
      <c r="F19" s="18">
        <f t="shared" si="1"/>
        <v>3.527603225545458E-2</v>
      </c>
      <c r="G19" s="17">
        <v>2.5046296296296303E-2</v>
      </c>
      <c r="H19" s="18">
        <f t="shared" si="2"/>
        <v>5.8374470610450237E-2</v>
      </c>
      <c r="I19" s="17">
        <f t="shared" si="3"/>
        <v>0.12027777777777778</v>
      </c>
      <c r="J19" s="32">
        <f t="shared" si="4"/>
        <v>6.2058092872157439E-2</v>
      </c>
    </row>
    <row r="20" spans="2:10" s="1" customFormat="1" x14ac:dyDescent="0.25">
      <c r="B20" s="16" t="s">
        <v>14</v>
      </c>
      <c r="C20" s="17">
        <v>2.3206018518518518E-2</v>
      </c>
      <c r="D20" s="18">
        <f t="shared" si="0"/>
        <v>2.1488435899084727E-2</v>
      </c>
      <c r="E20" s="17">
        <v>3.5763888888888885E-3</v>
      </c>
      <c r="F20" s="18">
        <f t="shared" si="1"/>
        <v>8.3335580786968368E-3</v>
      </c>
      <c r="G20" s="17">
        <v>9.91898148148148E-3</v>
      </c>
      <c r="H20" s="18">
        <f t="shared" si="2"/>
        <v>2.3117800976504545E-2</v>
      </c>
      <c r="I20" s="17">
        <f t="shared" si="3"/>
        <v>3.6701388888888888E-2</v>
      </c>
      <c r="J20" s="32">
        <f t="shared" si="4"/>
        <v>1.8936317599847118E-2</v>
      </c>
    </row>
    <row r="21" spans="2:10" s="1" customFormat="1" x14ac:dyDescent="0.25">
      <c r="B21" s="16" t="s">
        <v>11</v>
      </c>
      <c r="C21" s="17">
        <v>2.5358796296296296E-2</v>
      </c>
      <c r="D21" s="18">
        <f t="shared" si="0"/>
        <v>2.348187683535892E-2</v>
      </c>
      <c r="E21" s="17">
        <v>5.9375000000000001E-3</v>
      </c>
      <c r="F21" s="18">
        <f t="shared" si="1"/>
        <v>1.3835324577253973E-2</v>
      </c>
      <c r="G21" s="17">
        <v>4.8495370370370376E-3</v>
      </c>
      <c r="H21" s="18">
        <f t="shared" si="2"/>
        <v>1.1302635483261851E-2</v>
      </c>
      <c r="I21" s="17">
        <f t="shared" si="3"/>
        <v>3.6145833333333335E-2</v>
      </c>
      <c r="J21" s="32">
        <f t="shared" si="4"/>
        <v>1.8649675138543851E-2</v>
      </c>
    </row>
    <row r="22" spans="2:10" s="1" customFormat="1" x14ac:dyDescent="0.25">
      <c r="B22" s="16" t="s">
        <v>15</v>
      </c>
      <c r="C22" s="17">
        <v>8.0439814814814818E-3</v>
      </c>
      <c r="D22" s="18">
        <f t="shared" si="0"/>
        <v>7.4486099500568007E-3</v>
      </c>
      <c r="E22" s="17">
        <v>1.666666666666667E-3</v>
      </c>
      <c r="F22" s="18">
        <f t="shared" si="1"/>
        <v>3.8835998813344492E-3</v>
      </c>
      <c r="G22" s="17">
        <v>8.9120370370370362E-4</v>
      </c>
      <c r="H22" s="18">
        <f t="shared" si="2"/>
        <v>2.0770953036065927E-3</v>
      </c>
      <c r="I22" s="17">
        <f t="shared" si="3"/>
        <v>1.0601851851851852E-2</v>
      </c>
      <c r="J22" s="32">
        <f t="shared" si="4"/>
        <v>5.4700936365373572E-3</v>
      </c>
    </row>
    <row r="23" spans="2:10" s="1" customFormat="1" x14ac:dyDescent="0.25">
      <c r="B23" s="16" t="s">
        <v>71</v>
      </c>
      <c r="C23" s="17">
        <v>2.1458333333333329E-2</v>
      </c>
      <c r="D23" s="18">
        <f t="shared" si="0"/>
        <v>1.9870104816410512E-2</v>
      </c>
      <c r="E23" s="17">
        <v>1.0370370370370374E-2</v>
      </c>
      <c r="F23" s="18">
        <f t="shared" si="1"/>
        <v>2.4164621483858797E-2</v>
      </c>
      <c r="G23" s="17">
        <v>7.3495370370370372E-3</v>
      </c>
      <c r="H23" s="18">
        <f t="shared" si="2"/>
        <v>1.7129292438833592E-2</v>
      </c>
      <c r="I23" s="17">
        <f t="shared" si="3"/>
        <v>3.9178240740740743E-2</v>
      </c>
      <c r="J23" s="32">
        <f t="shared" si="4"/>
        <v>2.0214265239824187E-2</v>
      </c>
    </row>
    <row r="24" spans="2:10" s="1" customFormat="1" x14ac:dyDescent="0.25">
      <c r="B24" s="16" t="s">
        <v>12</v>
      </c>
      <c r="C24" s="17">
        <v>3.1967592592592589E-2</v>
      </c>
      <c r="D24" s="18">
        <f t="shared" si="0"/>
        <v>2.9601526161232922E-2</v>
      </c>
      <c r="E24" s="17">
        <v>1.8576388888888889E-2</v>
      </c>
      <c r="F24" s="18">
        <f t="shared" si="1"/>
        <v>4.3285957010706873E-2</v>
      </c>
      <c r="G24" s="17">
        <v>1.8900462962962959E-2</v>
      </c>
      <c r="H24" s="18">
        <f t="shared" si="2"/>
        <v>4.4050605594669681E-2</v>
      </c>
      <c r="I24" s="17">
        <f t="shared" si="3"/>
        <v>6.9444444444444448E-2</v>
      </c>
      <c r="J24" s="32">
        <f t="shared" si="4"/>
        <v>3.5830307662908456E-2</v>
      </c>
    </row>
    <row r="25" spans="2:10" s="1" customFormat="1" x14ac:dyDescent="0.25">
      <c r="B25" s="16" t="s">
        <v>5</v>
      </c>
      <c r="C25" s="17">
        <v>9.305555555555553E-2</v>
      </c>
      <c r="D25" s="18">
        <f t="shared" si="0"/>
        <v>8.6168092084110304E-2</v>
      </c>
      <c r="E25" s="17">
        <v>3.2951388888888891E-2</v>
      </c>
      <c r="F25" s="18">
        <f t="shared" si="1"/>
        <v>7.6782005987216503E-2</v>
      </c>
      <c r="G25" s="17">
        <v>2.9606481481481487E-2</v>
      </c>
      <c r="H25" s="18">
        <f t="shared" si="2"/>
        <v>6.9002724501632029E-2</v>
      </c>
      <c r="I25" s="17">
        <f t="shared" si="3"/>
        <v>0.15561342592592592</v>
      </c>
      <c r="J25" s="32">
        <f t="shared" si="4"/>
        <v>8.0289747754634017E-2</v>
      </c>
    </row>
    <row r="26" spans="2:10" s="1" customFormat="1" x14ac:dyDescent="0.25">
      <c r="B26" s="16" t="s">
        <v>6</v>
      </c>
      <c r="C26" s="17">
        <v>6.8009259259259283E-2</v>
      </c>
      <c r="D26" s="18">
        <f t="shared" si="0"/>
        <v>6.2975585707242834E-2</v>
      </c>
      <c r="E26" s="17">
        <v>2.3379629629629627E-3</v>
      </c>
      <c r="F26" s="18">
        <f t="shared" si="1"/>
        <v>5.4478276113163783E-3</v>
      </c>
      <c r="G26" s="17">
        <v>2.7893518518518519E-3</v>
      </c>
      <c r="H26" s="18">
        <f t="shared" si="2"/>
        <v>6.5010385476518039E-3</v>
      </c>
      <c r="I26" s="17">
        <f t="shared" si="3"/>
        <v>7.313657407407409E-2</v>
      </c>
      <c r="J26" s="32">
        <f t="shared" si="4"/>
        <v>3.7735285686986426E-2</v>
      </c>
    </row>
    <row r="27" spans="2:10" s="1" customFormat="1" x14ac:dyDescent="0.25">
      <c r="B27" s="16" t="s">
        <v>78</v>
      </c>
      <c r="C27" s="17">
        <v>0.12751157407407412</v>
      </c>
      <c r="D27" s="18">
        <f t="shared" si="0"/>
        <v>0.11807386448888604</v>
      </c>
      <c r="E27" s="17">
        <v>9.7476851851851856E-2</v>
      </c>
      <c r="F27" s="18">
        <f t="shared" si="1"/>
        <v>0.22713665417082449</v>
      </c>
      <c r="G27" s="17">
        <v>3.0439814814814817E-3</v>
      </c>
      <c r="H27" s="18">
        <f t="shared" si="2"/>
        <v>7.0944943486822599E-3</v>
      </c>
      <c r="I27" s="17">
        <f t="shared" si="3"/>
        <v>0.22803240740740749</v>
      </c>
      <c r="J27" s="32">
        <f t="shared" si="4"/>
        <v>0.11765478692910376</v>
      </c>
    </row>
    <row r="28" spans="2:10" s="1" customFormat="1" x14ac:dyDescent="0.25">
      <c r="B28" s="16" t="s">
        <v>17</v>
      </c>
      <c r="C28" s="17">
        <v>4.5138888888888887E-4</v>
      </c>
      <c r="D28" s="18">
        <f t="shared" si="0"/>
        <v>4.179795511542665E-4</v>
      </c>
      <c r="E28" s="17"/>
      <c r="F28" s="18"/>
      <c r="G28" s="17">
        <v>1.2847222222222223E-3</v>
      </c>
      <c r="H28" s="18">
        <f t="shared" si="2"/>
        <v>2.9942542688354782E-3</v>
      </c>
      <c r="I28" s="17">
        <f t="shared" ref="I28" si="5">C28+E28+G28</f>
        <v>1.736111111111111E-3</v>
      </c>
      <c r="J28" s="32">
        <f t="shared" ref="J28" si="6">I28/$I$30</f>
        <v>8.9575769157271127E-4</v>
      </c>
    </row>
    <row r="29" spans="2:10" s="1" customFormat="1" ht="15.75" thickBot="1" x14ac:dyDescent="0.3">
      <c r="B29" s="21"/>
      <c r="C29" s="22"/>
      <c r="D29" s="23"/>
      <c r="E29" s="23"/>
      <c r="F29" s="22"/>
      <c r="G29" s="23"/>
      <c r="H29" s="23"/>
      <c r="I29" s="22"/>
      <c r="J29" s="33"/>
    </row>
    <row r="30" spans="2:10" s="1" customFormat="1" ht="16.5" thickTop="1" thickBot="1" x14ac:dyDescent="0.3">
      <c r="B30" s="24" t="s">
        <v>29</v>
      </c>
      <c r="C30" s="25">
        <f t="shared" ref="C30:J30" si="7">SUM(C7:C28)</f>
        <v>1.0799305555555558</v>
      </c>
      <c r="D30" s="26">
        <f t="shared" si="7"/>
        <v>1</v>
      </c>
      <c r="E30" s="25">
        <f t="shared" si="7"/>
        <v>0.42915509259259255</v>
      </c>
      <c r="F30" s="26">
        <f t="shared" si="7"/>
        <v>1.0000000000000002</v>
      </c>
      <c r="G30" s="25">
        <f t="shared" si="7"/>
        <v>0.42906249999999996</v>
      </c>
      <c r="H30" s="26">
        <f t="shared" si="7"/>
        <v>1</v>
      </c>
      <c r="I30" s="25">
        <f t="shared" si="7"/>
        <v>1.9381481481481488</v>
      </c>
      <c r="J30" s="34">
        <f t="shared" si="7"/>
        <v>1.0000000000000002</v>
      </c>
    </row>
    <row r="31" spans="2:10" ht="15.75" thickTop="1" x14ac:dyDescent="0.25">
      <c r="B31" s="58"/>
      <c r="C31" s="59"/>
      <c r="D31" s="60"/>
      <c r="E31" s="59"/>
      <c r="F31" s="60"/>
      <c r="G31" s="59"/>
      <c r="H31" s="60"/>
      <c r="I31" s="59"/>
      <c r="J31" s="61"/>
    </row>
    <row r="32" spans="2:10" ht="66" customHeight="1" thickBot="1" x14ac:dyDescent="0.3">
      <c r="B32" s="152" t="s">
        <v>116</v>
      </c>
      <c r="C32" s="153"/>
      <c r="D32" s="153"/>
      <c r="E32" s="153"/>
      <c r="F32" s="153"/>
      <c r="G32" s="153"/>
      <c r="H32" s="153"/>
      <c r="I32" s="153"/>
      <c r="J32" s="154"/>
    </row>
    <row r="33" s="1" customFormat="1" x14ac:dyDescent="0.25"/>
    <row r="34" s="1" customFormat="1" x14ac:dyDescent="0.25"/>
    <row r="35" s="1" customFormat="1" x14ac:dyDescent="0.25"/>
    <row r="36" s="1" customFormat="1" x14ac:dyDescent="0.25"/>
    <row r="37" s="1" customFormat="1" x14ac:dyDescent="0.25"/>
    <row r="38" s="1" customFormat="1" x14ac:dyDescent="0.25"/>
    <row r="39" s="1" customFormat="1" x14ac:dyDescent="0.25"/>
    <row r="40" s="1" customFormat="1" x14ac:dyDescent="0.25"/>
    <row r="41" s="1" customFormat="1" x14ac:dyDescent="0.25"/>
    <row r="42" s="1" customFormat="1" x14ac:dyDescent="0.25"/>
    <row r="43" s="1" customFormat="1" x14ac:dyDescent="0.25"/>
    <row r="44" s="1" customFormat="1" x14ac:dyDescent="0.25"/>
    <row r="45" s="1" customFormat="1" x14ac:dyDescent="0.25"/>
    <row r="46" s="1" customFormat="1" x14ac:dyDescent="0.25"/>
    <row r="47" s="1" customFormat="1" x14ac:dyDescent="0.25"/>
    <row r="48" s="1" customFormat="1" x14ac:dyDescent="0.25"/>
    <row r="49" s="1" customFormat="1" x14ac:dyDescent="0.25"/>
    <row r="50" s="1" customFormat="1" x14ac:dyDescent="0.25"/>
    <row r="51" s="1" customFormat="1" x14ac:dyDescent="0.25"/>
    <row r="52" s="1" customFormat="1" x14ac:dyDescent="0.25"/>
    <row r="53" s="1" customFormat="1" x14ac:dyDescent="0.25"/>
    <row r="54" s="1" customFormat="1" x14ac:dyDescent="0.25"/>
    <row r="55" s="1" customFormat="1" x14ac:dyDescent="0.25"/>
    <row r="56" s="1" customFormat="1" x14ac:dyDescent="0.25"/>
    <row r="57" s="1" customFormat="1" x14ac:dyDescent="0.25"/>
    <row r="58" s="1" customFormat="1" x14ac:dyDescent="0.25"/>
    <row r="59" s="1" customFormat="1" x14ac:dyDescent="0.25"/>
    <row r="60" s="1" customFormat="1" x14ac:dyDescent="0.25"/>
    <row r="61" s="1" customFormat="1" x14ac:dyDescent="0.25"/>
    <row r="62" s="1" customFormat="1" x14ac:dyDescent="0.25"/>
    <row r="63" s="1" customFormat="1" x14ac:dyDescent="0.25"/>
    <row r="64" s="1" customFormat="1" x14ac:dyDescent="0.25"/>
    <row r="65" s="1" customFormat="1" x14ac:dyDescent="0.25"/>
    <row r="66" s="1" customFormat="1" x14ac:dyDescent="0.25"/>
    <row r="67" s="1" customFormat="1" x14ac:dyDescent="0.25"/>
  </sheetData>
  <mergeCells count="7">
    <mergeCell ref="B32:J32"/>
    <mergeCell ref="B3:J3"/>
    <mergeCell ref="B4:J4"/>
    <mergeCell ref="C5:D5"/>
    <mergeCell ref="E5:F5"/>
    <mergeCell ref="G5:H5"/>
    <mergeCell ref="I5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3" firstPageNumber="7" orientation="landscape" r:id="rId1"/>
  <headerFooter>
    <oddHeader>&amp;R23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34"/>
  <sheetViews>
    <sheetView showGridLines="0" topLeftCell="A3" zoomScale="110" zoomScaleNormal="110" zoomScaleSheetLayoutView="110" zoomScalePageLayoutView="110" workbookViewId="0">
      <selection activeCell="G15" sqref="G15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10" width="10.85546875" customWidth="1"/>
  </cols>
  <sheetData>
    <row r="2" spans="2:10" ht="15.75" thickBot="1" x14ac:dyDescent="0.3"/>
    <row r="3" spans="2:10" x14ac:dyDescent="0.25">
      <c r="B3" s="155" t="s">
        <v>92</v>
      </c>
      <c r="C3" s="156"/>
      <c r="D3" s="156"/>
      <c r="E3" s="156"/>
      <c r="F3" s="156"/>
      <c r="G3" s="156"/>
      <c r="H3" s="156"/>
      <c r="I3" s="156"/>
      <c r="J3" s="157"/>
    </row>
    <row r="4" spans="2:10" ht="15.75" thickBot="1" x14ac:dyDescent="0.3">
      <c r="B4" s="158" t="s">
        <v>130</v>
      </c>
      <c r="C4" s="159"/>
      <c r="D4" s="159"/>
      <c r="E4" s="159"/>
      <c r="F4" s="159"/>
      <c r="G4" s="159"/>
      <c r="H4" s="159"/>
      <c r="I4" s="159"/>
      <c r="J4" s="160"/>
    </row>
    <row r="5" spans="2:10" x14ac:dyDescent="0.25">
      <c r="B5" s="19"/>
      <c r="C5" s="156" t="s">
        <v>19</v>
      </c>
      <c r="D5" s="156"/>
      <c r="E5" s="156" t="s">
        <v>20</v>
      </c>
      <c r="F5" s="156"/>
      <c r="G5" s="156" t="s">
        <v>21</v>
      </c>
      <c r="H5" s="156"/>
      <c r="I5" s="161" t="s">
        <v>22</v>
      </c>
      <c r="J5" s="162"/>
    </row>
    <row r="6" spans="2:10" x14ac:dyDescent="0.25">
      <c r="B6" s="30" t="s">
        <v>23</v>
      </c>
      <c r="C6" s="20" t="s">
        <v>24</v>
      </c>
      <c r="D6" s="20" t="s">
        <v>25</v>
      </c>
      <c r="E6" s="20" t="s">
        <v>24</v>
      </c>
      <c r="F6" s="20" t="s">
        <v>25</v>
      </c>
      <c r="G6" s="20" t="s">
        <v>24</v>
      </c>
      <c r="H6" s="20" t="s">
        <v>25</v>
      </c>
      <c r="I6" s="20" t="s">
        <v>24</v>
      </c>
      <c r="J6" s="31" t="s">
        <v>25</v>
      </c>
    </row>
    <row r="7" spans="2:10" x14ac:dyDescent="0.25">
      <c r="B7" s="16" t="s">
        <v>10</v>
      </c>
      <c r="C7" s="17">
        <v>2.7905092592592586E-2</v>
      </c>
      <c r="D7" s="18">
        <f t="shared" ref="D7:D28" si="0">C7/C$30</f>
        <v>2.2274780809135336E-2</v>
      </c>
      <c r="E7" s="17">
        <v>8.2870370370370372E-3</v>
      </c>
      <c r="F7" s="18">
        <f t="shared" ref="F7:F28" si="1">E7/E$30</f>
        <v>1.7136976137478752E-2</v>
      </c>
      <c r="G7" s="17">
        <v>1.832175925925926E-2</v>
      </c>
      <c r="H7" s="18">
        <f t="shared" ref="H7:H28" si="2">G7/G$30</f>
        <v>3.3905928718300199E-2</v>
      </c>
      <c r="I7" s="17">
        <f>C7+E7+G7</f>
        <v>5.4513888888888883E-2</v>
      </c>
      <c r="J7" s="32">
        <f>I7/$I$30</f>
        <v>2.3944120218801473E-2</v>
      </c>
    </row>
    <row r="8" spans="2:10" x14ac:dyDescent="0.25">
      <c r="B8" s="16" t="s">
        <v>13</v>
      </c>
      <c r="C8" s="17">
        <v>2.6180555555555554E-2</v>
      </c>
      <c r="D8" s="18">
        <f t="shared" si="0"/>
        <v>2.0898197507367957E-2</v>
      </c>
      <c r="E8" s="17">
        <v>2.7546296296296294E-3</v>
      </c>
      <c r="F8" s="18">
        <f t="shared" si="1"/>
        <v>5.6963691630166798E-3</v>
      </c>
      <c r="G8" s="17">
        <v>8.3333333333333332E-3</v>
      </c>
      <c r="H8" s="18">
        <f t="shared" si="2"/>
        <v>1.5421521590130223E-2</v>
      </c>
      <c r="I8" s="17">
        <f t="shared" ref="I8:I28" si="3">C8+E8+G8</f>
        <v>3.7268518518518513E-2</v>
      </c>
      <c r="J8" s="32">
        <f t="shared" ref="J8:J28" si="4">I8/$I$30</f>
        <v>1.6369440998840922E-2</v>
      </c>
    </row>
    <row r="9" spans="2:10" x14ac:dyDescent="0.25">
      <c r="B9" s="16" t="s">
        <v>0</v>
      </c>
      <c r="C9" s="17">
        <v>0.15784722222222228</v>
      </c>
      <c r="D9" s="18">
        <f t="shared" si="0"/>
        <v>0.12599894677519199</v>
      </c>
      <c r="E9" s="17">
        <v>6.0763888888888951E-2</v>
      </c>
      <c r="F9" s="18">
        <f t="shared" si="1"/>
        <v>0.12565520212536807</v>
      </c>
      <c r="G9" s="17">
        <v>9.8935185185185209E-2</v>
      </c>
      <c r="H9" s="18">
        <f t="shared" si="2"/>
        <v>0.18308773132282385</v>
      </c>
      <c r="I9" s="17">
        <f t="shared" si="3"/>
        <v>0.31754629629629644</v>
      </c>
      <c r="J9" s="32">
        <f t="shared" si="4"/>
        <v>0.13947577119385088</v>
      </c>
    </row>
    <row r="10" spans="2:10" x14ac:dyDescent="0.25">
      <c r="B10" s="16" t="s">
        <v>8</v>
      </c>
      <c r="C10" s="17">
        <v>2.7349537037037037E-2</v>
      </c>
      <c r="D10" s="18">
        <f t="shared" si="0"/>
        <v>2.1831317732055915E-2</v>
      </c>
      <c r="E10" s="17">
        <v>6.099537037037037E-3</v>
      </c>
      <c r="F10" s="18">
        <f t="shared" si="1"/>
        <v>1.2613388860965505E-2</v>
      </c>
      <c r="G10" s="17">
        <v>1.8136574074074072E-2</v>
      </c>
      <c r="H10" s="18">
        <f t="shared" si="2"/>
        <v>3.3563228238519524E-2</v>
      </c>
      <c r="I10" s="17">
        <f t="shared" si="3"/>
        <v>5.1585648148148144E-2</v>
      </c>
      <c r="J10" s="32">
        <f t="shared" si="4"/>
        <v>2.265794985460683E-2</v>
      </c>
    </row>
    <row r="11" spans="2:10" x14ac:dyDescent="0.25">
      <c r="B11" s="16" t="s">
        <v>26</v>
      </c>
      <c r="C11" s="17">
        <v>5.8680555555555569E-3</v>
      </c>
      <c r="D11" s="18">
        <f t="shared" si="0"/>
        <v>4.6840787516514402E-3</v>
      </c>
      <c r="E11" s="17">
        <v>3.5879629629629629E-4</v>
      </c>
      <c r="F11" s="18">
        <f t="shared" si="1"/>
        <v>7.4196405064502974E-4</v>
      </c>
      <c r="G11" s="17">
        <v>1.1574074074074073E-4</v>
      </c>
      <c r="H11" s="18">
        <f t="shared" si="2"/>
        <v>2.1418779986291973E-4</v>
      </c>
      <c r="I11" s="17">
        <f t="shared" si="3"/>
        <v>6.3425925925925941E-3</v>
      </c>
      <c r="J11" s="32">
        <f t="shared" si="4"/>
        <v>2.7858551762002574E-3</v>
      </c>
    </row>
    <row r="12" spans="2:10" x14ac:dyDescent="0.25">
      <c r="B12" s="16" t="s">
        <v>3</v>
      </c>
      <c r="C12" s="17">
        <v>0.24686342592592564</v>
      </c>
      <c r="D12" s="18">
        <f t="shared" si="0"/>
        <v>0.19705466606306396</v>
      </c>
      <c r="E12" s="17">
        <v>0.12781250000000002</v>
      </c>
      <c r="F12" s="18">
        <f t="shared" si="1"/>
        <v>0.26430674229913109</v>
      </c>
      <c r="G12" s="17">
        <v>0.16195601851851851</v>
      </c>
      <c r="H12" s="18">
        <f t="shared" si="2"/>
        <v>0.29971298834818361</v>
      </c>
      <c r="I12" s="17">
        <f t="shared" si="3"/>
        <v>0.53663194444444418</v>
      </c>
      <c r="J12" s="32">
        <f t="shared" si="4"/>
        <v>0.23570469935132271</v>
      </c>
    </row>
    <row r="13" spans="2:10" x14ac:dyDescent="0.25">
      <c r="B13" s="16" t="s">
        <v>7</v>
      </c>
      <c r="C13" s="17">
        <v>1.8761574074074073E-2</v>
      </c>
      <c r="D13" s="18">
        <f t="shared" si="0"/>
        <v>1.4976117665536453E-2</v>
      </c>
      <c r="E13" s="17">
        <v>4.1898148148148155E-3</v>
      </c>
      <c r="F13" s="18">
        <f t="shared" si="1"/>
        <v>8.6642253655968005E-3</v>
      </c>
      <c r="G13" s="17">
        <v>7.8356481481481489E-3</v>
      </c>
      <c r="H13" s="18">
        <f t="shared" si="2"/>
        <v>1.4500514050719669E-2</v>
      </c>
      <c r="I13" s="17">
        <f t="shared" si="3"/>
        <v>3.0787037037037036E-2</v>
      </c>
      <c r="J13" s="32">
        <f t="shared" si="4"/>
        <v>1.3522581694694677E-2</v>
      </c>
    </row>
    <row r="14" spans="2:10" x14ac:dyDescent="0.25">
      <c r="B14" s="16" t="s">
        <v>2</v>
      </c>
      <c r="C14" s="17">
        <v>4.8553240740740751E-2</v>
      </c>
      <c r="D14" s="18">
        <f t="shared" si="0"/>
        <v>3.8756825173920692E-2</v>
      </c>
      <c r="E14" s="17">
        <v>1.3935185185185186E-2</v>
      </c>
      <c r="F14" s="18">
        <f t="shared" si="1"/>
        <v>2.8816926354084383E-2</v>
      </c>
      <c r="G14" s="17">
        <v>2.7465277777777786E-2</v>
      </c>
      <c r="H14" s="18">
        <f t="shared" si="2"/>
        <v>5.0826764907470873E-2</v>
      </c>
      <c r="I14" s="17">
        <f t="shared" si="3"/>
        <v>8.9953703703703716E-2</v>
      </c>
      <c r="J14" s="32">
        <f t="shared" si="4"/>
        <v>3.9510340199686855E-2</v>
      </c>
    </row>
    <row r="15" spans="2:10" x14ac:dyDescent="0.25">
      <c r="B15" s="16" t="s">
        <v>9</v>
      </c>
      <c r="C15" s="17">
        <v>6.5000000000000044E-2</v>
      </c>
      <c r="D15" s="18">
        <f t="shared" si="0"/>
        <v>5.1885180018292898E-2</v>
      </c>
      <c r="E15" s="17">
        <v>8.7500000000000008E-3</v>
      </c>
      <c r="F15" s="18">
        <f t="shared" si="1"/>
        <v>1.8094349106052985E-2</v>
      </c>
      <c r="G15" s="17">
        <v>2.5578703703703705E-3</v>
      </c>
      <c r="H15" s="18">
        <f t="shared" si="2"/>
        <v>4.7335503769705273E-3</v>
      </c>
      <c r="I15" s="17">
        <f t="shared" si="3"/>
        <v>7.6307870370370415E-2</v>
      </c>
      <c r="J15" s="32">
        <f t="shared" si="4"/>
        <v>3.3516684628993251E-2</v>
      </c>
    </row>
    <row r="16" spans="2:10" x14ac:dyDescent="0.25">
      <c r="B16" s="16" t="s">
        <v>1</v>
      </c>
      <c r="C16" s="17">
        <v>1.0798611111111113E-2</v>
      </c>
      <c r="D16" s="18">
        <f t="shared" si="0"/>
        <v>8.6198135607313472E-3</v>
      </c>
      <c r="E16" s="17">
        <v>2.754629629629629E-3</v>
      </c>
      <c r="F16" s="18">
        <f t="shared" si="1"/>
        <v>5.6963691630166789E-3</v>
      </c>
      <c r="G16" s="17">
        <v>6.6666666666666662E-3</v>
      </c>
      <c r="H16" s="18">
        <f t="shared" si="2"/>
        <v>1.2337217272104177E-2</v>
      </c>
      <c r="I16" s="17">
        <f t="shared" si="3"/>
        <v>2.0219907407407409E-2</v>
      </c>
      <c r="J16" s="32">
        <f t="shared" si="4"/>
        <v>8.8811842934705277E-3</v>
      </c>
    </row>
    <row r="17" spans="2:10" x14ac:dyDescent="0.25">
      <c r="B17" s="16" t="s">
        <v>27</v>
      </c>
      <c r="C17" s="17">
        <v>5.6238425925925949E-2</v>
      </c>
      <c r="D17" s="18">
        <f t="shared" si="0"/>
        <v>4.4891397740186093E-2</v>
      </c>
      <c r="E17" s="17">
        <v>3.4976851851851842E-2</v>
      </c>
      <c r="F17" s="18">
        <f t="shared" si="1"/>
        <v>7.2329527775783206E-2</v>
      </c>
      <c r="G17" s="17">
        <v>3.3657407407407421E-2</v>
      </c>
      <c r="H17" s="18">
        <f t="shared" si="2"/>
        <v>6.228581220013709E-2</v>
      </c>
      <c r="I17" s="17">
        <f t="shared" si="3"/>
        <v>0.12487268518518521</v>
      </c>
      <c r="J17" s="32">
        <f t="shared" si="4"/>
        <v>5.4847794700774777E-2</v>
      </c>
    </row>
    <row r="18" spans="2:10" x14ac:dyDescent="0.25">
      <c r="B18" s="16" t="s">
        <v>16</v>
      </c>
      <c r="C18" s="17">
        <v>9.0625000000000011E-3</v>
      </c>
      <c r="D18" s="18">
        <f t="shared" si="0"/>
        <v>7.2339914448581403E-3</v>
      </c>
      <c r="E18" s="17">
        <v>8.6689814814814824E-3</v>
      </c>
      <c r="F18" s="18">
        <f t="shared" si="1"/>
        <v>1.7926808836552493E-2</v>
      </c>
      <c r="G18" s="17"/>
      <c r="H18" s="18"/>
      <c r="I18" s="17">
        <f t="shared" si="3"/>
        <v>1.7731481481481483E-2</v>
      </c>
      <c r="J18" s="32">
        <f t="shared" si="4"/>
        <v>7.7881936677715218E-3</v>
      </c>
    </row>
    <row r="19" spans="2:10" x14ac:dyDescent="0.25">
      <c r="B19" s="16" t="s">
        <v>4</v>
      </c>
      <c r="C19" s="17">
        <v>8.3587962962962933E-2</v>
      </c>
      <c r="D19" s="18">
        <f t="shared" si="0"/>
        <v>6.672271547224197E-2</v>
      </c>
      <c r="E19" s="17">
        <v>1.6203703703703706E-2</v>
      </c>
      <c r="F19" s="18">
        <f t="shared" si="1"/>
        <v>3.3508053900098124E-2</v>
      </c>
      <c r="G19" s="17">
        <v>2.9988425925925929E-2</v>
      </c>
      <c r="H19" s="18">
        <f t="shared" si="2"/>
        <v>5.5496058944482514E-2</v>
      </c>
      <c r="I19" s="17">
        <f t="shared" si="3"/>
        <v>0.12978009259259257</v>
      </c>
      <c r="J19" s="32">
        <f t="shared" si="4"/>
        <v>5.7003273888199771E-2</v>
      </c>
    </row>
    <row r="20" spans="2:10" x14ac:dyDescent="0.25">
      <c r="B20" s="16" t="s">
        <v>14</v>
      </c>
      <c r="C20" s="17">
        <v>3.1469907407407398E-2</v>
      </c>
      <c r="D20" s="18">
        <f t="shared" si="0"/>
        <v>2.5120335553728321E-2</v>
      </c>
      <c r="E20" s="17">
        <v>5.4745370370370373E-3</v>
      </c>
      <c r="F20" s="18">
        <f t="shared" si="1"/>
        <v>1.1320935353390293E-2</v>
      </c>
      <c r="G20" s="17">
        <v>1.4039351851851853E-2</v>
      </c>
      <c r="H20" s="18">
        <f t="shared" si="2"/>
        <v>2.5980980123372167E-2</v>
      </c>
      <c r="I20" s="17">
        <f t="shared" si="3"/>
        <v>5.0983796296296284E-2</v>
      </c>
      <c r="J20" s="32">
        <f t="shared" si="4"/>
        <v>2.2393598633507532E-2</v>
      </c>
    </row>
    <row r="21" spans="2:10" x14ac:dyDescent="0.25">
      <c r="B21" s="16" t="s">
        <v>11</v>
      </c>
      <c r="C21" s="17">
        <v>2.9085648148148149E-2</v>
      </c>
      <c r="D21" s="18">
        <f t="shared" si="0"/>
        <v>2.3217139847929124E-2</v>
      </c>
      <c r="E21" s="17">
        <v>6.5393518518518517E-3</v>
      </c>
      <c r="F21" s="18">
        <f t="shared" si="1"/>
        <v>1.3522893181111025E-2</v>
      </c>
      <c r="G21" s="17">
        <v>8.6226851851851846E-3</v>
      </c>
      <c r="H21" s="18">
        <f t="shared" si="2"/>
        <v>1.5956991089787521E-2</v>
      </c>
      <c r="I21" s="17">
        <f t="shared" si="3"/>
        <v>4.4247685185185189E-2</v>
      </c>
      <c r="J21" s="32">
        <f t="shared" si="4"/>
        <v>1.9434898428126974E-2</v>
      </c>
    </row>
    <row r="22" spans="2:10" x14ac:dyDescent="0.25">
      <c r="B22" s="16" t="s">
        <v>15</v>
      </c>
      <c r="C22" s="17">
        <v>1.7523148148148149E-2</v>
      </c>
      <c r="D22" s="18">
        <f t="shared" si="0"/>
        <v>1.3987564556213567E-2</v>
      </c>
      <c r="E22" s="17">
        <v>4.1898148148148146E-3</v>
      </c>
      <c r="F22" s="18">
        <f t="shared" si="1"/>
        <v>8.6642253655967987E-3</v>
      </c>
      <c r="G22" s="17">
        <v>3.8078703703703703E-3</v>
      </c>
      <c r="H22" s="18">
        <f t="shared" si="2"/>
        <v>7.04677861549006E-3</v>
      </c>
      <c r="I22" s="17">
        <f t="shared" si="3"/>
        <v>2.5520833333333333E-2</v>
      </c>
      <c r="J22" s="32">
        <f t="shared" si="4"/>
        <v>1.120950851007585E-2</v>
      </c>
    </row>
    <row r="23" spans="2:10" x14ac:dyDescent="0.25">
      <c r="B23" s="16" t="s">
        <v>71</v>
      </c>
      <c r="C23" s="17">
        <v>4.1516203703703715E-2</v>
      </c>
      <c r="D23" s="18">
        <f t="shared" si="0"/>
        <v>3.313962619758129E-2</v>
      </c>
      <c r="E23" s="17">
        <v>1.4490740740740745E-2</v>
      </c>
      <c r="F23" s="18">
        <f t="shared" si="1"/>
        <v>2.9965773916373468E-2</v>
      </c>
      <c r="G23" s="17">
        <v>2.1909722222222223E-2</v>
      </c>
      <c r="H23" s="18">
        <f t="shared" si="2"/>
        <v>4.054575051405071E-2</v>
      </c>
      <c r="I23" s="17">
        <f t="shared" si="3"/>
        <v>7.7916666666666676E-2</v>
      </c>
      <c r="J23" s="32">
        <f t="shared" si="4"/>
        <v>3.422331577770097E-2</v>
      </c>
    </row>
    <row r="24" spans="2:10" x14ac:dyDescent="0.25">
      <c r="B24" s="16" t="s">
        <v>12</v>
      </c>
      <c r="C24" s="17">
        <v>3.5868055555555549E-2</v>
      </c>
      <c r="D24" s="18">
        <f t="shared" si="0"/>
        <v>2.8631084913940445E-2</v>
      </c>
      <c r="E24" s="17">
        <v>1.8726851851851849E-2</v>
      </c>
      <c r="F24" s="18">
        <f t="shared" si="1"/>
        <v>3.8725736578827677E-2</v>
      </c>
      <c r="G24" s="17">
        <v>2.7731481481481478E-2</v>
      </c>
      <c r="H24" s="18">
        <f t="shared" si="2"/>
        <v>5.1319396847155571E-2</v>
      </c>
      <c r="I24" s="17">
        <f t="shared" si="3"/>
        <v>8.232638888888888E-2</v>
      </c>
      <c r="J24" s="32">
        <f t="shared" si="4"/>
        <v>3.6160196839986176E-2</v>
      </c>
    </row>
    <row r="25" spans="2:10" x14ac:dyDescent="0.25">
      <c r="B25" s="16" t="s">
        <v>5</v>
      </c>
      <c r="C25" s="17">
        <v>0.10054398148148147</v>
      </c>
      <c r="D25" s="18">
        <f t="shared" si="0"/>
        <v>8.0257578137270302E-2</v>
      </c>
      <c r="E25" s="17">
        <v>3.5254629629629643E-2</v>
      </c>
      <c r="F25" s="18">
        <f t="shared" si="1"/>
        <v>7.290395155692779E-2</v>
      </c>
      <c r="G25" s="17">
        <v>4.2094907407407414E-2</v>
      </c>
      <c r="H25" s="18">
        <f t="shared" si="2"/>
        <v>7.7900102810143923E-2</v>
      </c>
      <c r="I25" s="17">
        <f t="shared" si="3"/>
        <v>0.17789351851851853</v>
      </c>
      <c r="J25" s="32">
        <f t="shared" si="4"/>
        <v>7.8136120544156848E-2</v>
      </c>
    </row>
    <row r="26" spans="2:10" x14ac:dyDescent="0.25">
      <c r="B26" s="16" t="s">
        <v>6</v>
      </c>
      <c r="C26" s="17">
        <v>7.2939814814814818E-2</v>
      </c>
      <c r="D26" s="18">
        <f t="shared" si="0"/>
        <v>5.8223006494886327E-2</v>
      </c>
      <c r="E26" s="17">
        <v>2.9745370370370368E-3</v>
      </c>
      <c r="F26" s="18">
        <f t="shared" si="1"/>
        <v>6.1511213230894396E-3</v>
      </c>
      <c r="G26" s="17">
        <v>2.7893518518518519E-3</v>
      </c>
      <c r="H26" s="18">
        <f t="shared" si="2"/>
        <v>5.1619259766963665E-3</v>
      </c>
      <c r="I26" s="17">
        <f t="shared" si="3"/>
        <v>7.8703703703703706E-2</v>
      </c>
      <c r="J26" s="32">
        <f t="shared" si="4"/>
        <v>3.4569005836061581E-2</v>
      </c>
    </row>
    <row r="27" spans="2:10" x14ac:dyDescent="0.25">
      <c r="B27" s="16" t="s">
        <v>78</v>
      </c>
      <c r="C27" s="17">
        <v>0.13333333333333333</v>
      </c>
      <c r="D27" s="18">
        <f t="shared" si="0"/>
        <v>0.10643113849906227</v>
      </c>
      <c r="E27" s="17">
        <v>9.8553240740740761E-2</v>
      </c>
      <c r="F27" s="18">
        <f t="shared" si="1"/>
        <v>0.20380077068523966</v>
      </c>
      <c r="G27" s="17">
        <v>3.8888888888888888E-3</v>
      </c>
      <c r="H27" s="18">
        <f t="shared" si="2"/>
        <v>7.1967100753941035E-3</v>
      </c>
      <c r="I27" s="17">
        <f t="shared" si="3"/>
        <v>0.23577546296296298</v>
      </c>
      <c r="J27" s="32">
        <f t="shared" si="4"/>
        <v>0.1035595908656486</v>
      </c>
    </row>
    <row r="28" spans="2:10" x14ac:dyDescent="0.25">
      <c r="B28" s="16" t="s">
        <v>17</v>
      </c>
      <c r="C28" s="17">
        <v>6.4699074074074069E-3</v>
      </c>
      <c r="D28" s="18">
        <f t="shared" si="0"/>
        <v>5.1644970851541499E-3</v>
      </c>
      <c r="E28" s="17">
        <v>1.8171296296296295E-3</v>
      </c>
      <c r="F28" s="18">
        <f t="shared" si="1"/>
        <v>3.75768890165386E-3</v>
      </c>
      <c r="G28" s="17">
        <v>1.5162037037037036E-3</v>
      </c>
      <c r="H28" s="18">
        <f t="shared" si="2"/>
        <v>2.8058601782042485E-3</v>
      </c>
      <c r="I28" s="17">
        <f t="shared" si="3"/>
        <v>9.8032407407407408E-3</v>
      </c>
      <c r="J28" s="32">
        <f t="shared" si="4"/>
        <v>4.3058746975212E-3</v>
      </c>
    </row>
    <row r="29" spans="2:10" ht="15.75" thickBot="1" x14ac:dyDescent="0.3">
      <c r="B29" s="21"/>
      <c r="C29" s="22"/>
      <c r="D29" s="23"/>
      <c r="E29" s="23"/>
      <c r="F29" s="22"/>
      <c r="G29" s="23"/>
      <c r="H29" s="23"/>
      <c r="I29" s="22"/>
      <c r="J29" s="33"/>
    </row>
    <row r="30" spans="2:10" ht="16.5" thickTop="1" thickBot="1" x14ac:dyDescent="0.3">
      <c r="B30" s="24" t="s">
        <v>29</v>
      </c>
      <c r="C30" s="25">
        <f t="shared" ref="C30:J30" si="5">SUM(C7:C28)</f>
        <v>1.2527662037037035</v>
      </c>
      <c r="D30" s="26">
        <f t="shared" si="5"/>
        <v>0.99999999999999989</v>
      </c>
      <c r="E30" s="25">
        <f t="shared" si="5"/>
        <v>0.4835763888888891</v>
      </c>
      <c r="F30" s="26">
        <f t="shared" si="5"/>
        <v>0.99999999999999989</v>
      </c>
      <c r="G30" s="25">
        <f t="shared" si="5"/>
        <v>0.5403703703703705</v>
      </c>
      <c r="H30" s="26">
        <f t="shared" si="5"/>
        <v>0.99999999999999989</v>
      </c>
      <c r="I30" s="25">
        <f t="shared" si="5"/>
        <v>2.2767129629629625</v>
      </c>
      <c r="J30" s="34">
        <f t="shared" si="5"/>
        <v>1.0000000000000002</v>
      </c>
    </row>
    <row r="31" spans="2:10" ht="15.75" thickTop="1" x14ac:dyDescent="0.25">
      <c r="B31" s="58"/>
      <c r="C31" s="59"/>
      <c r="D31" s="60"/>
      <c r="E31" s="59"/>
      <c r="F31" s="60"/>
      <c r="G31" s="59"/>
      <c r="H31" s="60"/>
      <c r="I31" s="59"/>
      <c r="J31" s="61"/>
    </row>
    <row r="32" spans="2:10" ht="66" customHeight="1" thickBot="1" x14ac:dyDescent="0.3">
      <c r="B32" s="152" t="s">
        <v>114</v>
      </c>
      <c r="C32" s="153"/>
      <c r="D32" s="153"/>
      <c r="E32" s="153"/>
      <c r="F32" s="153"/>
      <c r="G32" s="153"/>
      <c r="H32" s="153"/>
      <c r="I32" s="153"/>
      <c r="J32" s="154"/>
    </row>
    <row r="34" spans="3:3" x14ac:dyDescent="0.25">
      <c r="C34" s="4"/>
    </row>
  </sheetData>
  <mergeCells count="7">
    <mergeCell ref="B32:J32"/>
    <mergeCell ref="B3:J3"/>
    <mergeCell ref="B4:J4"/>
    <mergeCell ref="C5:D5"/>
    <mergeCell ref="E5:F5"/>
    <mergeCell ref="G5:H5"/>
    <mergeCell ref="I5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3" firstPageNumber="7" orientation="landscape" r:id="rId1"/>
  <headerFooter>
    <oddHeader>&amp;R24</oddHeader>
  </headerFooter>
  <colBreaks count="1" manualBreakCount="1">
    <brk id="10" max="1048575" man="1"/>
  </col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67"/>
  <sheetViews>
    <sheetView showGridLines="0" topLeftCell="A3" zoomScale="110" zoomScaleNormal="110" zoomScaleSheetLayoutView="100" zoomScalePageLayoutView="110" workbookViewId="0">
      <selection activeCell="G15" sqref="G15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5" width="15.140625" style="10" customWidth="1"/>
    <col min="6" max="8" width="15.140625" customWidth="1"/>
  </cols>
  <sheetData>
    <row r="1" spans="2:8" s="1" customFormat="1" x14ac:dyDescent="0.25">
      <c r="C1" s="9"/>
      <c r="D1" s="9"/>
      <c r="E1" s="9"/>
    </row>
    <row r="2" spans="2:8" s="1" customFormat="1" ht="15.75" thickBot="1" x14ac:dyDescent="0.3">
      <c r="C2" s="9"/>
      <c r="D2" s="9"/>
      <c r="E2" s="9"/>
    </row>
    <row r="3" spans="2:8" s="1" customFormat="1" x14ac:dyDescent="0.25">
      <c r="B3" s="175" t="s">
        <v>93</v>
      </c>
      <c r="C3" s="176"/>
      <c r="D3" s="176"/>
      <c r="E3" s="176"/>
      <c r="F3" s="176"/>
      <c r="G3" s="176"/>
      <c r="H3" s="177"/>
    </row>
    <row r="4" spans="2:8" s="1" customFormat="1" ht="15.75" thickBot="1" x14ac:dyDescent="0.3">
      <c r="B4" s="166" t="s">
        <v>130</v>
      </c>
      <c r="C4" s="167"/>
      <c r="D4" s="167"/>
      <c r="E4" s="167"/>
      <c r="F4" s="167"/>
      <c r="G4" s="167"/>
      <c r="H4" s="168"/>
    </row>
    <row r="5" spans="2:8" s="1" customFormat="1" x14ac:dyDescent="0.25">
      <c r="B5" s="62"/>
      <c r="C5" s="178" t="s">
        <v>31</v>
      </c>
      <c r="D5" s="178"/>
      <c r="E5" s="178" t="s">
        <v>32</v>
      </c>
      <c r="F5" s="178"/>
      <c r="G5" s="178" t="s">
        <v>33</v>
      </c>
      <c r="H5" s="179"/>
    </row>
    <row r="6" spans="2:8" s="1" customFormat="1" x14ac:dyDescent="0.25">
      <c r="B6" s="30" t="s">
        <v>23</v>
      </c>
      <c r="C6" s="20" t="s">
        <v>24</v>
      </c>
      <c r="D6" s="20" t="s">
        <v>25</v>
      </c>
      <c r="E6" s="20" t="s">
        <v>24</v>
      </c>
      <c r="F6" s="20" t="s">
        <v>25</v>
      </c>
      <c r="G6" s="20" t="s">
        <v>24</v>
      </c>
      <c r="H6" s="31" t="s">
        <v>25</v>
      </c>
    </row>
    <row r="7" spans="2:8" s="1" customFormat="1" x14ac:dyDescent="0.25">
      <c r="B7" s="42" t="s">
        <v>10</v>
      </c>
      <c r="C7" s="38">
        <v>2.480324074074074E-2</v>
      </c>
      <c r="D7" s="39">
        <f t="shared" ref="D7:D27" si="0">C7/C$30</f>
        <v>4.4782981213299065E-2</v>
      </c>
      <c r="E7" s="38"/>
      <c r="F7" s="39"/>
      <c r="G7" s="38">
        <f>E7+C7</f>
        <v>2.480324074074074E-2</v>
      </c>
      <c r="H7" s="43">
        <f>G7/$G$30</f>
        <v>4.0670310483564863E-2</v>
      </c>
    </row>
    <row r="8" spans="2:8" s="1" customFormat="1" x14ac:dyDescent="0.25">
      <c r="B8" s="42" t="s">
        <v>13</v>
      </c>
      <c r="C8" s="38">
        <v>5.8449074074074072E-3</v>
      </c>
      <c r="D8" s="39">
        <f t="shared" si="0"/>
        <v>1.0553152362443316E-2</v>
      </c>
      <c r="E8" s="38">
        <v>1.6203703703703703E-4</v>
      </c>
      <c r="F8" s="39">
        <f t="shared" ref="F8:F27" si="1">E8/E$30</f>
        <v>2.8931597437487082E-3</v>
      </c>
      <c r="G8" s="38">
        <f t="shared" ref="G8:G27" si="2">E8+C8</f>
        <v>6.0069444444444441E-3</v>
      </c>
      <c r="H8" s="43">
        <f t="shared" ref="H8:H27" si="3">G8/$G$30</f>
        <v>9.8496925529492126E-3</v>
      </c>
    </row>
    <row r="9" spans="2:8" s="1" customFormat="1" x14ac:dyDescent="0.25">
      <c r="B9" s="42" t="s">
        <v>0</v>
      </c>
      <c r="C9" s="38">
        <v>0.12905092592592587</v>
      </c>
      <c r="D9" s="39">
        <f t="shared" si="0"/>
        <v>0.23300524523018401</v>
      </c>
      <c r="E9" s="38">
        <v>1.653935185185185E-2</v>
      </c>
      <c r="F9" s="39">
        <f t="shared" si="1"/>
        <v>0.29530894812977881</v>
      </c>
      <c r="G9" s="38">
        <f t="shared" si="2"/>
        <v>0.14559027777777772</v>
      </c>
      <c r="H9" s="43">
        <f t="shared" si="3"/>
        <v>0.23872694147119095</v>
      </c>
    </row>
    <row r="10" spans="2:8" s="1" customFormat="1" x14ac:dyDescent="0.25">
      <c r="B10" s="42" t="s">
        <v>8</v>
      </c>
      <c r="C10" s="38">
        <v>7.199074074074073E-3</v>
      </c>
      <c r="D10" s="39">
        <f t="shared" si="0"/>
        <v>1.2998140137504438E-2</v>
      </c>
      <c r="E10" s="38">
        <v>6.7129629629629635E-4</v>
      </c>
      <c r="F10" s="39">
        <f t="shared" si="1"/>
        <v>1.1985947509816079E-2</v>
      </c>
      <c r="G10" s="38">
        <f t="shared" si="2"/>
        <v>7.8703703703703696E-3</v>
      </c>
      <c r="H10" s="43">
        <f t="shared" si="3"/>
        <v>1.2905184847794729E-2</v>
      </c>
    </row>
    <row r="11" spans="2:8" s="1" customFormat="1" x14ac:dyDescent="0.25">
      <c r="B11" s="42" t="s">
        <v>26</v>
      </c>
      <c r="C11" s="38">
        <v>1.0995370370370371E-3</v>
      </c>
      <c r="D11" s="39">
        <f t="shared" si="0"/>
        <v>1.9852464840239901E-3</v>
      </c>
      <c r="E11" s="38">
        <v>8.2175925925925927E-4</v>
      </c>
      <c r="F11" s="39">
        <f t="shared" si="1"/>
        <v>1.4672452986154163E-2</v>
      </c>
      <c r="G11" s="38">
        <f t="shared" si="2"/>
        <v>1.9212962962962964E-3</v>
      </c>
      <c r="H11" s="43">
        <f t="shared" si="3"/>
        <v>3.1503833599028312E-3</v>
      </c>
    </row>
    <row r="12" spans="2:8" s="1" customFormat="1" x14ac:dyDescent="0.25">
      <c r="B12" s="42" t="s">
        <v>3</v>
      </c>
      <c r="C12" s="38">
        <v>5.945601851851854E-2</v>
      </c>
      <c r="D12" s="39">
        <f t="shared" si="0"/>
        <v>0.10734959145717096</v>
      </c>
      <c r="E12" s="38">
        <v>1.6620370370370369E-2</v>
      </c>
      <c r="F12" s="39">
        <f t="shared" si="1"/>
        <v>0.29675552800165317</v>
      </c>
      <c r="G12" s="38">
        <f t="shared" si="2"/>
        <v>7.6076388888888902E-2</v>
      </c>
      <c r="H12" s="43">
        <f t="shared" si="3"/>
        <v>0.12474379412434526</v>
      </c>
    </row>
    <row r="13" spans="2:8" s="1" customFormat="1" x14ac:dyDescent="0.25">
      <c r="B13" s="42" t="s">
        <v>7</v>
      </c>
      <c r="C13" s="38">
        <v>5.5439814814814822E-3</v>
      </c>
      <c r="D13" s="39">
        <f t="shared" si="0"/>
        <v>1.0009821745763068E-2</v>
      </c>
      <c r="E13" s="38">
        <v>1.1689814814814813E-3</v>
      </c>
      <c r="F13" s="39">
        <f t="shared" si="1"/>
        <v>2.087208100847282E-2</v>
      </c>
      <c r="G13" s="38">
        <f t="shared" si="2"/>
        <v>6.712962962962964E-3</v>
      </c>
      <c r="H13" s="43">
        <f t="shared" si="3"/>
        <v>1.1007363546648448E-2</v>
      </c>
    </row>
    <row r="14" spans="2:8" s="1" customFormat="1" x14ac:dyDescent="0.25">
      <c r="B14" s="42" t="s">
        <v>2</v>
      </c>
      <c r="C14" s="38">
        <v>5.3124999999999995E-3</v>
      </c>
      <c r="D14" s="39">
        <f t="shared" si="0"/>
        <v>9.5918751175474888E-3</v>
      </c>
      <c r="E14" s="38"/>
      <c r="F14" s="39"/>
      <c r="G14" s="38">
        <f t="shared" si="2"/>
        <v>5.3124999999999995E-3</v>
      </c>
      <c r="H14" s="43">
        <f t="shared" si="3"/>
        <v>8.7109997722614428E-3</v>
      </c>
    </row>
    <row r="15" spans="2:8" s="1" customFormat="1" x14ac:dyDescent="0.25">
      <c r="B15" s="42" t="s">
        <v>9</v>
      </c>
      <c r="C15" s="38">
        <v>2.0717592592592593E-3</v>
      </c>
      <c r="D15" s="39">
        <f t="shared" si="0"/>
        <v>3.7406223225294132E-3</v>
      </c>
      <c r="E15" s="38">
        <v>1.1111111111111111E-3</v>
      </c>
      <c r="F15" s="39">
        <f t="shared" si="1"/>
        <v>1.9838809671419714E-2</v>
      </c>
      <c r="G15" s="38">
        <f t="shared" si="2"/>
        <v>3.1828703703703706E-3</v>
      </c>
      <c r="H15" s="43">
        <f t="shared" si="3"/>
        <v>5.2190085781522811E-3</v>
      </c>
    </row>
    <row r="16" spans="2:8" s="1" customFormat="1" x14ac:dyDescent="0.25">
      <c r="B16" s="42" t="s">
        <v>1</v>
      </c>
      <c r="C16" s="38">
        <v>1.1689814814814816E-3</v>
      </c>
      <c r="D16" s="39">
        <f t="shared" si="0"/>
        <v>2.1106304724886633E-3</v>
      </c>
      <c r="E16" s="38">
        <v>1.5972222222222221E-3</v>
      </c>
      <c r="F16" s="39">
        <f t="shared" si="1"/>
        <v>2.8518288902665834E-2</v>
      </c>
      <c r="G16" s="38">
        <f t="shared" si="2"/>
        <v>2.7662037037037039E-3</v>
      </c>
      <c r="H16" s="43">
        <f t="shared" si="3"/>
        <v>4.535792909739619E-3</v>
      </c>
    </row>
    <row r="17" spans="2:8" s="1" customFormat="1" x14ac:dyDescent="0.25">
      <c r="B17" s="42" t="s">
        <v>27</v>
      </c>
      <c r="C17" s="38">
        <v>2.0717592592592593E-3</v>
      </c>
      <c r="D17" s="39">
        <f t="shared" si="0"/>
        <v>3.7406223225294132E-3</v>
      </c>
      <c r="E17" s="38">
        <v>1.9097222222222226E-3</v>
      </c>
      <c r="F17" s="39">
        <f t="shared" si="1"/>
        <v>3.4097954122752641E-2</v>
      </c>
      <c r="G17" s="38">
        <f t="shared" si="2"/>
        <v>3.9814814814814817E-3</v>
      </c>
      <c r="H17" s="43">
        <f t="shared" si="3"/>
        <v>6.5285052759432166E-3</v>
      </c>
    </row>
    <row r="18" spans="2:8" s="1" customFormat="1" x14ac:dyDescent="0.25">
      <c r="B18" s="42" t="s">
        <v>16</v>
      </c>
      <c r="C18" s="38">
        <v>4.9513888888888906E-2</v>
      </c>
      <c r="D18" s="39">
        <f t="shared" si="0"/>
        <v>8.9398783775311921E-2</v>
      </c>
      <c r="E18" s="38"/>
      <c r="F18" s="39"/>
      <c r="G18" s="38">
        <f t="shared" si="2"/>
        <v>4.9513888888888906E-2</v>
      </c>
      <c r="H18" s="43">
        <f t="shared" si="3"/>
        <v>8.1188795263038044E-2</v>
      </c>
    </row>
    <row r="19" spans="2:8" s="1" customFormat="1" x14ac:dyDescent="0.25">
      <c r="B19" s="42" t="s">
        <v>4</v>
      </c>
      <c r="C19" s="38">
        <v>3.5844907407407409E-2</v>
      </c>
      <c r="D19" s="39">
        <f t="shared" si="0"/>
        <v>6.4719035379182083E-2</v>
      </c>
      <c r="E19" s="38">
        <v>7.175925925925927E-4</v>
      </c>
      <c r="F19" s="39">
        <f t="shared" si="1"/>
        <v>1.2812564579458566E-2</v>
      </c>
      <c r="G19" s="38">
        <f t="shared" si="2"/>
        <v>3.6562500000000005E-2</v>
      </c>
      <c r="H19" s="43">
        <f t="shared" si="3"/>
        <v>5.9952174903211114E-2</v>
      </c>
    </row>
    <row r="20" spans="2:8" s="1" customFormat="1" x14ac:dyDescent="0.25">
      <c r="B20" s="42" t="s">
        <v>14</v>
      </c>
      <c r="C20" s="38">
        <v>7.5925925925925926E-3</v>
      </c>
      <c r="D20" s="39">
        <f t="shared" si="0"/>
        <v>1.3708649405470922E-2</v>
      </c>
      <c r="E20" s="38">
        <v>1.5972222222222223E-3</v>
      </c>
      <c r="F20" s="39">
        <f t="shared" si="1"/>
        <v>2.8518288902665841E-2</v>
      </c>
      <c r="G20" s="38">
        <f t="shared" si="2"/>
        <v>9.1898148148148156E-3</v>
      </c>
      <c r="H20" s="43">
        <f t="shared" si="3"/>
        <v>1.5068701131101495E-2</v>
      </c>
    </row>
    <row r="21" spans="2:8" s="1" customFormat="1" x14ac:dyDescent="0.25">
      <c r="B21" s="42" t="s">
        <v>11</v>
      </c>
      <c r="C21" s="38">
        <v>9.9537037037037042E-4</v>
      </c>
      <c r="D21" s="39">
        <f t="shared" si="0"/>
        <v>1.7971705013269806E-3</v>
      </c>
      <c r="E21" s="38">
        <v>9.6990740740740752E-3</v>
      </c>
      <c r="F21" s="39">
        <f t="shared" si="1"/>
        <v>0.17317627609010128</v>
      </c>
      <c r="G21" s="38">
        <f t="shared" si="2"/>
        <v>1.0694444444444446E-2</v>
      </c>
      <c r="H21" s="43">
        <f t="shared" si="3"/>
        <v>1.7535868822591665E-2</v>
      </c>
    </row>
    <row r="22" spans="2:8" s="1" customFormat="1" x14ac:dyDescent="0.25">
      <c r="B22" s="42" t="s">
        <v>15</v>
      </c>
      <c r="C22" s="38">
        <v>2.2337962962962962E-3</v>
      </c>
      <c r="D22" s="39">
        <f t="shared" si="0"/>
        <v>4.0331849622803166E-3</v>
      </c>
      <c r="E22" s="38">
        <v>1.7013888888888886E-3</v>
      </c>
      <c r="F22" s="39">
        <f t="shared" si="1"/>
        <v>3.0378177309361432E-2</v>
      </c>
      <c r="G22" s="38">
        <f t="shared" si="2"/>
        <v>3.9351851851851848E-3</v>
      </c>
      <c r="H22" s="43">
        <f t="shared" si="3"/>
        <v>6.4525924238973643E-3</v>
      </c>
    </row>
    <row r="23" spans="2:8" s="1" customFormat="1" x14ac:dyDescent="0.25">
      <c r="B23" s="42" t="s">
        <v>71</v>
      </c>
      <c r="C23" s="38">
        <v>6.5046296296296302E-3</v>
      </c>
      <c r="D23" s="39">
        <f t="shared" si="0"/>
        <v>1.1744300252857711E-2</v>
      </c>
      <c r="E23" s="38">
        <v>1.6898148148148148E-3</v>
      </c>
      <c r="F23" s="39">
        <f t="shared" si="1"/>
        <v>3.0171523041950813E-2</v>
      </c>
      <c r="G23" s="38">
        <f t="shared" si="2"/>
        <v>8.1944444444444452E-3</v>
      </c>
      <c r="H23" s="43">
        <f t="shared" si="3"/>
        <v>1.343657481211569E-2</v>
      </c>
    </row>
    <row r="24" spans="2:8" s="1" customFormat="1" x14ac:dyDescent="0.25">
      <c r="B24" s="42" t="s">
        <v>12</v>
      </c>
      <c r="C24" s="38">
        <v>3.634259259259259E-3</v>
      </c>
      <c r="D24" s="39">
        <f t="shared" si="0"/>
        <v>6.5617620629845564E-3</v>
      </c>
      <c r="E24" s="38"/>
      <c r="F24" s="39"/>
      <c r="G24" s="38">
        <f t="shared" si="2"/>
        <v>3.634259259259259E-3</v>
      </c>
      <c r="H24" s="43">
        <f t="shared" si="3"/>
        <v>5.9591588855993308E-3</v>
      </c>
    </row>
    <row r="25" spans="2:8" s="1" customFormat="1" x14ac:dyDescent="0.25">
      <c r="B25" s="42" t="s">
        <v>5</v>
      </c>
      <c r="C25" s="38">
        <v>1.7349537037037042E-2</v>
      </c>
      <c r="D25" s="39">
        <f t="shared" si="0"/>
        <v>3.1325099784757497E-2</v>
      </c>
      <c r="E25" s="38"/>
      <c r="F25" s="39"/>
      <c r="G25" s="38">
        <f t="shared" si="2"/>
        <v>1.7349537037037042E-2</v>
      </c>
      <c r="H25" s="43">
        <f t="shared" si="3"/>
        <v>2.8448341304182802E-2</v>
      </c>
    </row>
    <row r="26" spans="2:8" s="1" customFormat="1" x14ac:dyDescent="0.25">
      <c r="B26" s="42" t="s">
        <v>6</v>
      </c>
      <c r="C26" s="38">
        <v>7.752314814814816E-2</v>
      </c>
      <c r="D26" s="39">
        <f t="shared" si="0"/>
        <v>0.13997032578939672</v>
      </c>
      <c r="E26" s="38"/>
      <c r="F26" s="39"/>
      <c r="G26" s="38">
        <f t="shared" si="2"/>
        <v>7.752314814814816E-2</v>
      </c>
      <c r="H26" s="43">
        <f t="shared" si="3"/>
        <v>0.1271160707507781</v>
      </c>
    </row>
    <row r="27" spans="2:8" s="1" customFormat="1" x14ac:dyDescent="0.25">
      <c r="B27" s="42" t="s">
        <v>78</v>
      </c>
      <c r="C27" s="38">
        <v>0.10903935185185189</v>
      </c>
      <c r="D27" s="39">
        <f t="shared" si="0"/>
        <v>0.19687375922094755</v>
      </c>
      <c r="E27" s="38"/>
      <c r="F27" s="39"/>
      <c r="G27" s="38">
        <f t="shared" si="2"/>
        <v>0.10903935185185189</v>
      </c>
      <c r="H27" s="43">
        <f t="shared" si="3"/>
        <v>0.17879374478099147</v>
      </c>
    </row>
    <row r="28" spans="2:8" s="1" customFormat="1" x14ac:dyDescent="0.25">
      <c r="B28" s="42" t="s">
        <v>17</v>
      </c>
      <c r="C28" s="38"/>
      <c r="D28" s="39"/>
      <c r="E28" s="38"/>
      <c r="F28" s="39"/>
      <c r="G28" s="38"/>
      <c r="H28" s="43"/>
    </row>
    <row r="29" spans="2:8" s="1" customFormat="1" ht="15.75" thickBot="1" x14ac:dyDescent="0.3">
      <c r="B29" s="67"/>
      <c r="C29" s="53"/>
      <c r="D29" s="64"/>
      <c r="E29" s="53"/>
      <c r="F29" s="64"/>
      <c r="G29" s="53"/>
      <c r="H29" s="68"/>
    </row>
    <row r="30" spans="2:8" s="1" customFormat="1" ht="16.5" thickTop="1" thickBot="1" x14ac:dyDescent="0.3">
      <c r="B30" s="46" t="s">
        <v>29</v>
      </c>
      <c r="C30" s="50">
        <f t="shared" ref="C30:H30" si="4">SUM(C7:C28)</f>
        <v>0.55385416666666665</v>
      </c>
      <c r="D30" s="51">
        <f t="shared" si="4"/>
        <v>1</v>
      </c>
      <c r="E30" s="50">
        <f>SUM(E7:E28)</f>
        <v>5.6006944444444449E-2</v>
      </c>
      <c r="F30" s="51">
        <f t="shared" si="4"/>
        <v>0.99999999999999978</v>
      </c>
      <c r="G30" s="50">
        <f t="shared" si="4"/>
        <v>0.60986111111111119</v>
      </c>
      <c r="H30" s="49">
        <f t="shared" si="4"/>
        <v>1</v>
      </c>
    </row>
    <row r="31" spans="2:8" s="1" customFormat="1" ht="15.75" thickTop="1" x14ac:dyDescent="0.25">
      <c r="B31" s="69"/>
      <c r="C31" s="65"/>
      <c r="D31" s="66"/>
      <c r="E31" s="65"/>
      <c r="F31" s="66"/>
      <c r="G31" s="65"/>
      <c r="H31" s="70"/>
    </row>
    <row r="32" spans="2:8" s="1" customFormat="1" ht="66" customHeight="1" thickBot="1" x14ac:dyDescent="0.3">
      <c r="B32" s="172" t="s">
        <v>115</v>
      </c>
      <c r="C32" s="173"/>
      <c r="D32" s="173"/>
      <c r="E32" s="173"/>
      <c r="F32" s="173"/>
      <c r="G32" s="173"/>
      <c r="H32" s="174"/>
    </row>
    <row r="33" spans="3:5" s="1" customFormat="1" x14ac:dyDescent="0.25">
      <c r="C33" s="9"/>
      <c r="D33" s="9"/>
      <c r="E33" s="9"/>
    </row>
    <row r="34" spans="3:5" s="1" customFormat="1" x14ac:dyDescent="0.25">
      <c r="C34" s="9"/>
      <c r="D34" s="9"/>
      <c r="E34" s="9"/>
    </row>
    <row r="35" spans="3:5" s="1" customFormat="1" x14ac:dyDescent="0.25">
      <c r="C35" s="9"/>
      <c r="D35" s="9"/>
      <c r="E35" s="9"/>
    </row>
    <row r="36" spans="3:5" s="1" customFormat="1" x14ac:dyDescent="0.25">
      <c r="C36" s="9"/>
      <c r="D36" s="9"/>
      <c r="E36" s="9"/>
    </row>
    <row r="37" spans="3:5" s="1" customFormat="1" x14ac:dyDescent="0.25">
      <c r="C37" s="9"/>
      <c r="D37" s="9"/>
      <c r="E37" s="9"/>
    </row>
    <row r="38" spans="3:5" s="1" customFormat="1" x14ac:dyDescent="0.25">
      <c r="C38" s="9"/>
      <c r="D38" s="9"/>
      <c r="E38" s="9"/>
    </row>
    <row r="39" spans="3:5" s="1" customFormat="1" x14ac:dyDescent="0.25">
      <c r="C39" s="9"/>
      <c r="D39" s="9"/>
      <c r="E39" s="9"/>
    </row>
    <row r="40" spans="3:5" s="1" customFormat="1" x14ac:dyDescent="0.25">
      <c r="C40" s="9"/>
      <c r="D40" s="9"/>
      <c r="E40" s="9"/>
    </row>
    <row r="41" spans="3:5" s="1" customFormat="1" x14ac:dyDescent="0.25">
      <c r="C41" s="9"/>
      <c r="D41" s="9"/>
      <c r="E41" s="9"/>
    </row>
    <row r="42" spans="3:5" s="1" customFormat="1" x14ac:dyDescent="0.25">
      <c r="C42" s="9"/>
      <c r="D42" s="9"/>
      <c r="E42" s="9"/>
    </row>
    <row r="43" spans="3:5" s="1" customFormat="1" x14ac:dyDescent="0.25">
      <c r="C43" s="9"/>
      <c r="D43" s="9"/>
      <c r="E43" s="9"/>
    </row>
    <row r="44" spans="3:5" s="1" customFormat="1" x14ac:dyDescent="0.25">
      <c r="C44" s="9"/>
      <c r="D44" s="9"/>
      <c r="E44" s="9"/>
    </row>
    <row r="45" spans="3:5" s="1" customFormat="1" x14ac:dyDescent="0.25">
      <c r="C45" s="9"/>
      <c r="D45" s="9"/>
      <c r="E45" s="9"/>
    </row>
    <row r="46" spans="3:5" s="1" customFormat="1" x14ac:dyDescent="0.25">
      <c r="C46" s="9"/>
      <c r="D46" s="9"/>
      <c r="E46" s="9"/>
    </row>
    <row r="47" spans="3:5" s="1" customFormat="1" x14ac:dyDescent="0.25">
      <c r="C47" s="9"/>
      <c r="D47" s="9"/>
      <c r="E47" s="9"/>
    </row>
    <row r="48" spans="3:5" s="1" customFormat="1" x14ac:dyDescent="0.25">
      <c r="C48" s="9"/>
      <c r="D48" s="9"/>
      <c r="E48" s="9"/>
    </row>
    <row r="49" spans="3:5" s="1" customFormat="1" x14ac:dyDescent="0.25">
      <c r="C49" s="9"/>
      <c r="D49" s="9"/>
      <c r="E49" s="9"/>
    </row>
    <row r="50" spans="3:5" s="1" customFormat="1" x14ac:dyDescent="0.25">
      <c r="C50" s="9"/>
      <c r="D50" s="9"/>
      <c r="E50" s="9"/>
    </row>
    <row r="51" spans="3:5" s="1" customFormat="1" x14ac:dyDescent="0.25">
      <c r="C51" s="9"/>
      <c r="D51" s="9"/>
      <c r="E51" s="9"/>
    </row>
    <row r="52" spans="3:5" s="1" customFormat="1" x14ac:dyDescent="0.25">
      <c r="C52" s="9"/>
      <c r="D52" s="9"/>
      <c r="E52" s="9"/>
    </row>
    <row r="53" spans="3:5" s="1" customFormat="1" x14ac:dyDescent="0.25">
      <c r="C53" s="9"/>
      <c r="D53" s="9"/>
      <c r="E53" s="9"/>
    </row>
    <row r="54" spans="3:5" s="1" customFormat="1" x14ac:dyDescent="0.25">
      <c r="C54" s="9"/>
      <c r="D54" s="9"/>
      <c r="E54" s="9"/>
    </row>
    <row r="55" spans="3:5" s="1" customFormat="1" x14ac:dyDescent="0.25">
      <c r="C55" s="9"/>
      <c r="D55" s="9"/>
      <c r="E55" s="9"/>
    </row>
    <row r="56" spans="3:5" s="1" customFormat="1" x14ac:dyDescent="0.25">
      <c r="C56" s="9"/>
      <c r="D56" s="9"/>
      <c r="E56" s="9"/>
    </row>
    <row r="57" spans="3:5" s="1" customFormat="1" x14ac:dyDescent="0.25">
      <c r="C57" s="9"/>
      <c r="D57" s="9"/>
      <c r="E57" s="9"/>
    </row>
    <row r="58" spans="3:5" s="1" customFormat="1" x14ac:dyDescent="0.25">
      <c r="C58" s="9"/>
      <c r="D58" s="9"/>
      <c r="E58" s="9"/>
    </row>
    <row r="59" spans="3:5" s="1" customFormat="1" x14ac:dyDescent="0.25">
      <c r="C59" s="9"/>
      <c r="D59" s="9"/>
      <c r="E59" s="9"/>
    </row>
    <row r="60" spans="3:5" s="1" customFormat="1" x14ac:dyDescent="0.25">
      <c r="C60" s="9"/>
      <c r="D60" s="9"/>
      <c r="E60" s="9"/>
    </row>
    <row r="61" spans="3:5" s="1" customFormat="1" x14ac:dyDescent="0.25">
      <c r="C61" s="9"/>
      <c r="D61" s="9"/>
      <c r="E61" s="9"/>
    </row>
    <row r="62" spans="3:5" s="1" customFormat="1" x14ac:dyDescent="0.25">
      <c r="C62" s="9"/>
      <c r="D62" s="9"/>
      <c r="E62" s="9"/>
    </row>
    <row r="63" spans="3:5" s="1" customFormat="1" x14ac:dyDescent="0.25">
      <c r="C63" s="9"/>
      <c r="D63" s="9"/>
      <c r="E63" s="9"/>
    </row>
    <row r="64" spans="3:5" s="1" customFormat="1" x14ac:dyDescent="0.25">
      <c r="C64" s="9"/>
      <c r="D64" s="9"/>
      <c r="E64" s="9"/>
    </row>
    <row r="65" spans="3:5" s="1" customFormat="1" x14ac:dyDescent="0.25">
      <c r="C65" s="9"/>
      <c r="D65" s="9"/>
      <c r="E65" s="9"/>
    </row>
    <row r="66" spans="3:5" s="1" customFormat="1" x14ac:dyDescent="0.25">
      <c r="C66" s="9"/>
      <c r="D66" s="9"/>
      <c r="E66" s="9"/>
    </row>
    <row r="67" spans="3:5" s="1" customFormat="1" x14ac:dyDescent="0.25">
      <c r="C67" s="9"/>
      <c r="D67" s="9"/>
      <c r="E67" s="9"/>
    </row>
  </sheetData>
  <mergeCells count="6">
    <mergeCell ref="B32:H32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&amp;R25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34"/>
  <sheetViews>
    <sheetView showGridLines="0" topLeftCell="A4" zoomScale="117" zoomScaleNormal="117" zoomScaleSheetLayoutView="100" zoomScalePageLayoutView="117" workbookViewId="0">
      <selection activeCell="G15" sqref="G15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10" width="10.85546875" customWidth="1"/>
  </cols>
  <sheetData>
    <row r="2" spans="2:10" ht="15.75" thickBot="1" x14ac:dyDescent="0.3"/>
    <row r="3" spans="2:10" x14ac:dyDescent="0.25">
      <c r="B3" s="155" t="s">
        <v>100</v>
      </c>
      <c r="C3" s="156"/>
      <c r="D3" s="156"/>
      <c r="E3" s="156"/>
      <c r="F3" s="156"/>
      <c r="G3" s="156"/>
      <c r="H3" s="156"/>
      <c r="I3" s="156"/>
      <c r="J3" s="157"/>
    </row>
    <row r="4" spans="2:10" ht="15.75" thickBot="1" x14ac:dyDescent="0.3">
      <c r="B4" s="158" t="s">
        <v>130</v>
      </c>
      <c r="C4" s="159"/>
      <c r="D4" s="159"/>
      <c r="E4" s="159"/>
      <c r="F4" s="159"/>
      <c r="G4" s="159"/>
      <c r="H4" s="159"/>
      <c r="I4" s="159"/>
      <c r="J4" s="160"/>
    </row>
    <row r="5" spans="2:10" x14ac:dyDescent="0.25">
      <c r="B5" s="19"/>
      <c r="C5" s="156" t="s">
        <v>19</v>
      </c>
      <c r="D5" s="156"/>
      <c r="E5" s="156" t="s">
        <v>20</v>
      </c>
      <c r="F5" s="156"/>
      <c r="G5" s="156" t="s">
        <v>21</v>
      </c>
      <c r="H5" s="156"/>
      <c r="I5" s="161" t="s">
        <v>22</v>
      </c>
      <c r="J5" s="162"/>
    </row>
    <row r="6" spans="2:10" x14ac:dyDescent="0.25">
      <c r="B6" s="30" t="s">
        <v>23</v>
      </c>
      <c r="C6" s="20" t="s">
        <v>24</v>
      </c>
      <c r="D6" s="20" t="s">
        <v>25</v>
      </c>
      <c r="E6" s="20" t="s">
        <v>24</v>
      </c>
      <c r="F6" s="20" t="s">
        <v>25</v>
      </c>
      <c r="G6" s="20" t="s">
        <v>24</v>
      </c>
      <c r="H6" s="20" t="s">
        <v>25</v>
      </c>
      <c r="I6" s="20" t="s">
        <v>24</v>
      </c>
      <c r="J6" s="31" t="s">
        <v>25</v>
      </c>
    </row>
    <row r="7" spans="2:10" x14ac:dyDescent="0.25">
      <c r="B7" s="16" t="s">
        <v>10</v>
      </c>
      <c r="C7" s="17">
        <v>7.8749999999999987E-2</v>
      </c>
      <c r="D7" s="18">
        <f>C7/$C$30</f>
        <v>2.492755109891517E-2</v>
      </c>
      <c r="E7" s="17">
        <v>1.9270833333333338E-2</v>
      </c>
      <c r="F7" s="18">
        <f t="shared" ref="F7:H27" si="0">E7/E$30</f>
        <v>2.0767072029934525E-2</v>
      </c>
      <c r="G7" s="17">
        <v>2.525462962962963E-2</v>
      </c>
      <c r="H7" s="18">
        <f>G7/G$30</f>
        <v>4.4885113035607743E-2</v>
      </c>
      <c r="I7" s="17">
        <f>C7+E7+G7</f>
        <v>0.12327546296296295</v>
      </c>
      <c r="J7" s="32">
        <f>I7/$I$30</f>
        <v>2.6512238045098915E-2</v>
      </c>
    </row>
    <row r="8" spans="2:10" x14ac:dyDescent="0.25">
      <c r="B8" s="16" t="s">
        <v>13</v>
      </c>
      <c r="C8" s="17">
        <v>5.4039351851851852E-2</v>
      </c>
      <c r="D8" s="18">
        <f t="shared" ref="D8:D28" si="1">C8/$C$30</f>
        <v>1.7105634344625947E-2</v>
      </c>
      <c r="E8" s="17">
        <v>4.2708333333333339E-3</v>
      </c>
      <c r="F8" s="18">
        <f t="shared" si="0"/>
        <v>4.6024321796071105E-3</v>
      </c>
      <c r="G8" s="17">
        <v>1.1979166666666667E-2</v>
      </c>
      <c r="H8" s="18">
        <f t="shared" si="0"/>
        <v>2.1290601279493133E-2</v>
      </c>
      <c r="I8" s="17">
        <f t="shared" ref="I8:I27" si="2">C8+E8+G8</f>
        <v>7.0289351851851853E-2</v>
      </c>
      <c r="J8" s="32">
        <f t="shared" ref="J8:J27" si="3">I8/$I$30</f>
        <v>1.5116779799820273E-2</v>
      </c>
    </row>
    <row r="9" spans="2:10" x14ac:dyDescent="0.25">
      <c r="B9" s="16" t="s">
        <v>0</v>
      </c>
      <c r="C9" s="17">
        <v>0.4631018518518521</v>
      </c>
      <c r="D9" s="18">
        <f t="shared" si="1"/>
        <v>0.14659041366399095</v>
      </c>
      <c r="E9" s="17">
        <v>0.11260416666666673</v>
      </c>
      <c r="F9" s="18">
        <f t="shared" si="0"/>
        <v>0.1213470533208607</v>
      </c>
      <c r="G9" s="17">
        <v>0.12340277777777785</v>
      </c>
      <c r="H9" s="18">
        <f t="shared" si="0"/>
        <v>0.21932404912266271</v>
      </c>
      <c r="I9" s="17">
        <f t="shared" si="2"/>
        <v>0.69910879629629663</v>
      </c>
      <c r="J9" s="32">
        <f t="shared" si="3"/>
        <v>0.1503538366949686</v>
      </c>
    </row>
    <row r="10" spans="2:10" x14ac:dyDescent="0.25">
      <c r="B10" s="16" t="s">
        <v>8</v>
      </c>
      <c r="C10" s="17">
        <v>3.6851851851851886E-2</v>
      </c>
      <c r="D10" s="18">
        <f t="shared" si="1"/>
        <v>1.1665097398434155E-2</v>
      </c>
      <c r="E10" s="17">
        <v>9.6296296296296269E-3</v>
      </c>
      <c r="F10" s="18">
        <f t="shared" si="0"/>
        <v>1.037729965700031E-2</v>
      </c>
      <c r="G10" s="17">
        <v>1.2997685185185187E-2</v>
      </c>
      <c r="H10" s="18">
        <f t="shared" si="0"/>
        <v>2.3100816653981438E-2</v>
      </c>
      <c r="I10" s="17">
        <f t="shared" si="2"/>
        <v>5.9479166666666701E-2</v>
      </c>
      <c r="J10" s="32">
        <f t="shared" si="3"/>
        <v>1.2791887270093269E-2</v>
      </c>
    </row>
    <row r="11" spans="2:10" x14ac:dyDescent="0.25">
      <c r="B11" s="16" t="s">
        <v>26</v>
      </c>
      <c r="C11" s="17">
        <v>2.0798611111111118E-2</v>
      </c>
      <c r="D11" s="18">
        <f t="shared" si="1"/>
        <v>6.5835992540785688E-3</v>
      </c>
      <c r="E11" s="17">
        <v>1.4236111111111112E-3</v>
      </c>
      <c r="F11" s="18">
        <f t="shared" si="0"/>
        <v>1.5341440598690367E-3</v>
      </c>
      <c r="G11" s="17">
        <v>1.1574074074074073E-4</v>
      </c>
      <c r="H11" s="18">
        <f t="shared" si="0"/>
        <v>2.0570629255548919E-4</v>
      </c>
      <c r="I11" s="17">
        <f t="shared" si="2"/>
        <v>2.2337962962962969E-2</v>
      </c>
      <c r="J11" s="32">
        <f t="shared" si="3"/>
        <v>4.8041141138898628E-3</v>
      </c>
    </row>
    <row r="12" spans="2:10" x14ac:dyDescent="0.25">
      <c r="B12" s="16" t="s">
        <v>3</v>
      </c>
      <c r="C12" s="17">
        <v>0.55133101851852051</v>
      </c>
      <c r="D12" s="18">
        <f t="shared" si="1"/>
        <v>0.17451850332110944</v>
      </c>
      <c r="E12" s="17">
        <v>0.16481481481481472</v>
      </c>
      <c r="F12" s="18">
        <f t="shared" si="0"/>
        <v>0.17761147489865908</v>
      </c>
      <c r="G12" s="17">
        <v>0.16509259259259254</v>
      </c>
      <c r="H12" s="18">
        <f t="shared" si="0"/>
        <v>0.29341945570114969</v>
      </c>
      <c r="I12" s="17">
        <f t="shared" si="2"/>
        <v>0.88123842592592783</v>
      </c>
      <c r="J12" s="32">
        <f t="shared" si="3"/>
        <v>0.18952354638210411</v>
      </c>
    </row>
    <row r="13" spans="2:10" x14ac:dyDescent="0.25">
      <c r="B13" s="16" t="s">
        <v>7</v>
      </c>
      <c r="C13" s="17">
        <v>3.8425925925925898E-2</v>
      </c>
      <c r="D13" s="18">
        <f t="shared" si="1"/>
        <v>1.2163355327512981E-2</v>
      </c>
      <c r="E13" s="17">
        <v>4.687499999999999E-3</v>
      </c>
      <c r="F13" s="18">
        <f t="shared" si="0"/>
        <v>5.0514499532273143E-3</v>
      </c>
      <c r="G13" s="17">
        <v>9.0856481481481465E-3</v>
      </c>
      <c r="H13" s="18">
        <f t="shared" si="0"/>
        <v>1.6147943965605899E-2</v>
      </c>
      <c r="I13" s="17">
        <f t="shared" si="2"/>
        <v>5.2199074074074044E-2</v>
      </c>
      <c r="J13" s="32">
        <f t="shared" si="3"/>
        <v>1.1226194121058684E-2</v>
      </c>
    </row>
    <row r="14" spans="2:10" x14ac:dyDescent="0.25">
      <c r="B14" s="16" t="s">
        <v>2</v>
      </c>
      <c r="C14" s="17">
        <v>0.14074074074074072</v>
      </c>
      <c r="D14" s="18">
        <f t="shared" si="1"/>
        <v>4.4550120717637927E-2</v>
      </c>
      <c r="E14" s="17">
        <v>2.2442129629629631E-2</v>
      </c>
      <c r="F14" s="18">
        <f t="shared" si="0"/>
        <v>2.4184596195821643E-2</v>
      </c>
      <c r="G14" s="17">
        <v>3.693287037037038E-2</v>
      </c>
      <c r="H14" s="18">
        <f t="shared" si="0"/>
        <v>6.5640877954456625E-2</v>
      </c>
      <c r="I14" s="17">
        <f t="shared" si="2"/>
        <v>0.20011574074074073</v>
      </c>
      <c r="J14" s="32">
        <f t="shared" si="3"/>
        <v>4.3037892761220567E-2</v>
      </c>
    </row>
    <row r="15" spans="2:10" x14ac:dyDescent="0.25">
      <c r="B15" s="16" t="s">
        <v>9</v>
      </c>
      <c r="C15" s="17">
        <v>0.1875694444444444</v>
      </c>
      <c r="D15" s="18">
        <f t="shared" si="1"/>
        <v>5.9373294107733572E-2</v>
      </c>
      <c r="E15" s="17">
        <v>1.5613425925925928E-2</v>
      </c>
      <c r="F15" s="18">
        <f t="shared" si="0"/>
        <v>1.6825693794823827E-2</v>
      </c>
      <c r="G15" s="17">
        <v>4.3981481481481484E-3</v>
      </c>
      <c r="H15" s="18">
        <f t="shared" si="0"/>
        <v>7.8168391171085892E-3</v>
      </c>
      <c r="I15" s="17">
        <f t="shared" si="2"/>
        <v>0.20758101851851848</v>
      </c>
      <c r="J15" s="32">
        <f t="shared" si="3"/>
        <v>4.4643412763012771E-2</v>
      </c>
    </row>
    <row r="16" spans="2:10" x14ac:dyDescent="0.25">
      <c r="B16" s="16" t="s">
        <v>1</v>
      </c>
      <c r="C16" s="17">
        <v>1.5740740740740739E-2</v>
      </c>
      <c r="D16" s="18">
        <f t="shared" si="1"/>
        <v>4.9825792907884532E-3</v>
      </c>
      <c r="E16" s="17">
        <v>4.3981481481481484E-3</v>
      </c>
      <c r="F16" s="18">
        <f t="shared" si="0"/>
        <v>4.739632054879951E-3</v>
      </c>
      <c r="G16" s="17">
        <v>5.2777777777777771E-3</v>
      </c>
      <c r="H16" s="18">
        <f t="shared" si="0"/>
        <v>9.3802069405303067E-3</v>
      </c>
      <c r="I16" s="17">
        <f t="shared" si="2"/>
        <v>2.5416666666666664E-2</v>
      </c>
      <c r="J16" s="32">
        <f t="shared" si="3"/>
        <v>5.4662355409855617E-3</v>
      </c>
    </row>
    <row r="17" spans="2:10" x14ac:dyDescent="0.25">
      <c r="B17" s="16" t="s">
        <v>27</v>
      </c>
      <c r="C17" s="17">
        <v>0.11846064814814823</v>
      </c>
      <c r="D17" s="18">
        <f t="shared" si="1"/>
        <v>3.7497572824426367E-2</v>
      </c>
      <c r="E17" s="17">
        <v>5.8877314814814827E-2</v>
      </c>
      <c r="F17" s="18">
        <f t="shared" si="0"/>
        <v>6.3448705955721871E-2</v>
      </c>
      <c r="G17" s="17">
        <v>3.8310185185185197E-2</v>
      </c>
      <c r="H17" s="18">
        <f t="shared" si="0"/>
        <v>6.8088782835866946E-2</v>
      </c>
      <c r="I17" s="17">
        <f t="shared" si="2"/>
        <v>0.21564814814814826</v>
      </c>
      <c r="J17" s="32">
        <f t="shared" si="3"/>
        <v>4.6378370036267325E-2</v>
      </c>
    </row>
    <row r="18" spans="2:10" x14ac:dyDescent="0.25">
      <c r="B18" s="16" t="s">
        <v>16</v>
      </c>
      <c r="C18" s="17">
        <v>3.037037037037036E-2</v>
      </c>
      <c r="D18" s="18">
        <f t="shared" si="1"/>
        <v>9.6134471022271302E-3</v>
      </c>
      <c r="E18" s="17">
        <v>1.9236111111111117E-2</v>
      </c>
      <c r="F18" s="18">
        <f t="shared" si="0"/>
        <v>2.0729653882132843E-2</v>
      </c>
      <c r="G18" s="17"/>
      <c r="H18" s="18"/>
      <c r="I18" s="17">
        <f t="shared" si="2"/>
        <v>4.9606481481481474E-2</v>
      </c>
      <c r="J18" s="32">
        <f t="shared" si="3"/>
        <v>1.0668618182451782E-2</v>
      </c>
    </row>
    <row r="19" spans="2:10" x14ac:dyDescent="0.25">
      <c r="B19" s="16" t="s">
        <v>4</v>
      </c>
      <c r="C19" s="17">
        <v>0.18944444444444439</v>
      </c>
      <c r="D19" s="18">
        <f t="shared" si="1"/>
        <v>5.9966807229136311E-2</v>
      </c>
      <c r="E19" s="17">
        <v>2.9456018518518513E-2</v>
      </c>
      <c r="F19" s="18">
        <f t="shared" si="0"/>
        <v>3.1743062051761764E-2</v>
      </c>
      <c r="G19" s="17">
        <v>3.3020833333333346E-2</v>
      </c>
      <c r="H19" s="18">
        <f t="shared" si="0"/>
        <v>5.8688005266081089E-2</v>
      </c>
      <c r="I19" s="17">
        <f t="shared" si="2"/>
        <v>0.25192129629629623</v>
      </c>
      <c r="J19" s="32">
        <f t="shared" si="3"/>
        <v>5.4179454820169268E-2</v>
      </c>
    </row>
    <row r="20" spans="2:10" x14ac:dyDescent="0.25">
      <c r="B20" s="16" t="s">
        <v>14</v>
      </c>
      <c r="C20" s="17">
        <v>4.4629629629629623E-2</v>
      </c>
      <c r="D20" s="18">
        <f t="shared" si="1"/>
        <v>1.4127077753882554E-2</v>
      </c>
      <c r="E20" s="17">
        <v>6.3425925925925932E-3</v>
      </c>
      <c r="F20" s="18">
        <f t="shared" si="0"/>
        <v>6.835048331774245E-3</v>
      </c>
      <c r="G20" s="17">
        <v>1.2581018518518517E-2</v>
      </c>
      <c r="H20" s="18">
        <f t="shared" si="0"/>
        <v>2.2360274000781673E-2</v>
      </c>
      <c r="I20" s="17">
        <f t="shared" si="2"/>
        <v>6.355324074074073E-2</v>
      </c>
      <c r="J20" s="32">
        <f t="shared" si="3"/>
        <v>1.3668078030761255E-2</v>
      </c>
    </row>
    <row r="21" spans="2:10" x14ac:dyDescent="0.25">
      <c r="B21" s="16" t="s">
        <v>11</v>
      </c>
      <c r="C21" s="17">
        <v>3.2604166666666663E-2</v>
      </c>
      <c r="D21" s="18">
        <f t="shared" si="1"/>
        <v>1.0320533722169905E-2</v>
      </c>
      <c r="E21" s="17">
        <v>1.0706018518518521E-2</v>
      </c>
      <c r="F21" s="18">
        <f t="shared" si="0"/>
        <v>1.1537262238852514E-2</v>
      </c>
      <c r="G21" s="17">
        <v>4.9884259259259265E-3</v>
      </c>
      <c r="H21" s="18">
        <f t="shared" si="0"/>
        <v>8.8659412091415847E-3</v>
      </c>
      <c r="I21" s="17">
        <f t="shared" si="2"/>
        <v>4.8298611111111112E-2</v>
      </c>
      <c r="J21" s="32">
        <f t="shared" si="3"/>
        <v>1.0387341034850979E-2</v>
      </c>
    </row>
    <row r="22" spans="2:10" x14ac:dyDescent="0.25">
      <c r="B22" s="16" t="s">
        <v>15</v>
      </c>
      <c r="C22" s="17">
        <v>1.4907407407407411E-2</v>
      </c>
      <c r="D22" s="18">
        <f t="shared" si="1"/>
        <v>4.7187956812761245E-3</v>
      </c>
      <c r="E22" s="17">
        <v>2.1990740740740742E-3</v>
      </c>
      <c r="F22" s="18">
        <f t="shared" si="0"/>
        <v>2.3698160274399755E-3</v>
      </c>
      <c r="G22" s="17">
        <v>2.3148148148148151E-3</v>
      </c>
      <c r="H22" s="18">
        <f t="shared" si="0"/>
        <v>4.1141258511097848E-3</v>
      </c>
      <c r="I22" s="17">
        <f t="shared" si="2"/>
        <v>1.9421296296296301E-2</v>
      </c>
      <c r="J22" s="32">
        <f t="shared" si="3"/>
        <v>4.1768411829570928E-3</v>
      </c>
    </row>
    <row r="23" spans="2:10" s="3" customFormat="1" x14ac:dyDescent="0.25">
      <c r="B23" s="16" t="s">
        <v>71</v>
      </c>
      <c r="C23" s="17">
        <v>4.6863425925925926E-2</v>
      </c>
      <c r="D23" s="18">
        <f t="shared" si="1"/>
        <v>1.4834164373825329E-2</v>
      </c>
      <c r="E23" s="17">
        <v>1.8657407407407411E-2</v>
      </c>
      <c r="F23" s="18">
        <f t="shared" si="0"/>
        <v>2.0106018085438108E-2</v>
      </c>
      <c r="G23" s="17">
        <v>9.6759259259259246E-3</v>
      </c>
      <c r="H23" s="18">
        <f t="shared" si="0"/>
        <v>1.7197046057638894E-2</v>
      </c>
      <c r="I23" s="17">
        <f t="shared" si="2"/>
        <v>7.5196759259259255E-2</v>
      </c>
      <c r="J23" s="32">
        <f t="shared" si="3"/>
        <v>1.617219139789763E-2</v>
      </c>
    </row>
    <row r="24" spans="2:10" x14ac:dyDescent="0.25">
      <c r="B24" s="16" t="s">
        <v>12</v>
      </c>
      <c r="C24" s="17">
        <v>7.4652777777777804E-2</v>
      </c>
      <c r="D24" s="18">
        <f t="shared" si="1"/>
        <v>2.3630615018812893E-2</v>
      </c>
      <c r="E24" s="17">
        <v>3.1157407407407411E-2</v>
      </c>
      <c r="F24" s="18">
        <f t="shared" si="0"/>
        <v>3.3576551294044285E-2</v>
      </c>
      <c r="G24" s="17">
        <v>1.90625E-2</v>
      </c>
      <c r="H24" s="18">
        <f t="shared" si="0"/>
        <v>3.3879826383889068E-2</v>
      </c>
      <c r="I24" s="17">
        <f t="shared" si="2"/>
        <v>0.12487268518518521</v>
      </c>
      <c r="J24" s="32">
        <f t="shared" si="3"/>
        <v>2.6855744650133535E-2</v>
      </c>
    </row>
    <row r="25" spans="2:10" x14ac:dyDescent="0.25">
      <c r="B25" s="16" t="s">
        <v>5</v>
      </c>
      <c r="C25" s="17">
        <v>0.17744212962962971</v>
      </c>
      <c r="D25" s="18">
        <f t="shared" si="1"/>
        <v>5.616759051991016E-2</v>
      </c>
      <c r="E25" s="17">
        <v>4.3530092592592606E-2</v>
      </c>
      <c r="F25" s="18">
        <f t="shared" si="0"/>
        <v>4.6909884627377628E-2</v>
      </c>
      <c r="G25" s="17">
        <v>3.557870370370371E-2</v>
      </c>
      <c r="H25" s="18">
        <f t="shared" si="0"/>
        <v>6.3234114331557387E-2</v>
      </c>
      <c r="I25" s="17">
        <f t="shared" si="2"/>
        <v>0.25655092592592604</v>
      </c>
      <c r="J25" s="32">
        <f t="shared" si="3"/>
        <v>5.5175126139110214E-2</v>
      </c>
    </row>
    <row r="26" spans="2:10" x14ac:dyDescent="0.25">
      <c r="B26" s="16" t="s">
        <v>6</v>
      </c>
      <c r="C26" s="17">
        <v>0.44465277777777773</v>
      </c>
      <c r="D26" s="18">
        <f t="shared" si="1"/>
        <v>0.14075053764228734</v>
      </c>
      <c r="E26" s="17">
        <v>0.15688657407407416</v>
      </c>
      <c r="F26" s="18">
        <f t="shared" si="0"/>
        <v>0.16906766448394148</v>
      </c>
      <c r="G26" s="17">
        <v>3.3796296296296296E-3</v>
      </c>
      <c r="H26" s="18">
        <f t="shared" si="0"/>
        <v>6.0066237426202847E-3</v>
      </c>
      <c r="I26" s="17">
        <f t="shared" si="2"/>
        <v>0.6049189814814816</v>
      </c>
      <c r="J26" s="32">
        <f t="shared" si="3"/>
        <v>0.13009690371111587</v>
      </c>
    </row>
    <row r="27" spans="2:10" x14ac:dyDescent="0.25">
      <c r="B27" s="16" t="s">
        <v>78</v>
      </c>
      <c r="C27" s="17">
        <v>0.39687499999999959</v>
      </c>
      <c r="D27" s="18">
        <f t="shared" si="1"/>
        <v>0.12562694403024696</v>
      </c>
      <c r="E27" s="17">
        <v>0.19174768518518509</v>
      </c>
      <c r="F27" s="18">
        <f t="shared" si="0"/>
        <v>0.20663548487683184</v>
      </c>
      <c r="G27" s="17">
        <v>7.9166666666666691E-3</v>
      </c>
      <c r="H27" s="18">
        <f t="shared" si="0"/>
        <v>1.4070310410795466E-2</v>
      </c>
      <c r="I27" s="17">
        <f t="shared" si="2"/>
        <v>0.59653935185185136</v>
      </c>
      <c r="J27" s="32">
        <f t="shared" si="3"/>
        <v>0.1282947386238327</v>
      </c>
    </row>
    <row r="28" spans="2:10" x14ac:dyDescent="0.25">
      <c r="B28" s="16" t="s">
        <v>17</v>
      </c>
      <c r="C28" s="17">
        <v>9.0277777777777774E-4</v>
      </c>
      <c r="D28" s="18">
        <f t="shared" si="1"/>
        <v>2.8576557697169069E-4</v>
      </c>
      <c r="E28" s="17"/>
      <c r="F28" s="18"/>
      <c r="G28" s="17">
        <v>1.2847222222222223E-3</v>
      </c>
      <c r="H28" s="18">
        <f t="shared" ref="H28" si="4">G28/G$30</f>
        <v>2.2833398473659301E-3</v>
      </c>
      <c r="I28" s="17">
        <f t="shared" ref="I28" si="5">C28+E28+G28</f>
        <v>2.1875000000000002E-3</v>
      </c>
      <c r="J28" s="32">
        <f t="shared" ref="J28" si="6">I28/$I$30</f>
        <v>4.7045469819957713E-4</v>
      </c>
    </row>
    <row r="29" spans="2:10" ht="15.75" thickBot="1" x14ac:dyDescent="0.3">
      <c r="B29" s="21"/>
      <c r="C29" s="22"/>
      <c r="D29" s="23"/>
      <c r="E29" s="23"/>
      <c r="F29" s="22"/>
      <c r="G29" s="23"/>
      <c r="H29" s="23"/>
      <c r="I29" s="22"/>
      <c r="J29" s="33"/>
    </row>
    <row r="30" spans="2:10" ht="16.5" thickTop="1" thickBot="1" x14ac:dyDescent="0.3">
      <c r="B30" s="24" t="s">
        <v>29</v>
      </c>
      <c r="C30" s="25">
        <f t="shared" ref="C30:J30" si="7">SUM(C7:C28)</f>
        <v>3.1591550925925946</v>
      </c>
      <c r="D30" s="26">
        <f t="shared" si="7"/>
        <v>0.99999999999999989</v>
      </c>
      <c r="E30" s="25">
        <f t="shared" si="7"/>
        <v>0.92795138888888884</v>
      </c>
      <c r="F30" s="26">
        <f t="shared" si="7"/>
        <v>1.0000000000000002</v>
      </c>
      <c r="G30" s="25">
        <f t="shared" si="7"/>
        <v>0.56265046296296317</v>
      </c>
      <c r="H30" s="26">
        <f t="shared" si="7"/>
        <v>0.99999999999999989</v>
      </c>
      <c r="I30" s="25">
        <f t="shared" si="7"/>
        <v>4.6497569444444471</v>
      </c>
      <c r="J30" s="34">
        <f t="shared" si="7"/>
        <v>0.99999999999999989</v>
      </c>
    </row>
    <row r="31" spans="2:10" ht="15.75" thickTop="1" x14ac:dyDescent="0.25">
      <c r="B31" s="27"/>
      <c r="C31" s="28"/>
      <c r="D31" s="29"/>
      <c r="E31" s="29"/>
      <c r="F31" s="28"/>
      <c r="G31" s="29"/>
      <c r="H31" s="29"/>
      <c r="I31" s="28"/>
      <c r="J31" s="35"/>
    </row>
    <row r="32" spans="2:10" ht="66" customHeight="1" thickBot="1" x14ac:dyDescent="0.3">
      <c r="B32" s="152" t="s">
        <v>116</v>
      </c>
      <c r="C32" s="153"/>
      <c r="D32" s="153"/>
      <c r="E32" s="153"/>
      <c r="F32" s="153"/>
      <c r="G32" s="153"/>
      <c r="H32" s="153"/>
      <c r="I32" s="153"/>
      <c r="J32" s="154"/>
    </row>
    <row r="34" spans="9:9" x14ac:dyDescent="0.25">
      <c r="I34" s="4"/>
    </row>
  </sheetData>
  <mergeCells count="7">
    <mergeCell ref="B32:J32"/>
    <mergeCell ref="B3:J3"/>
    <mergeCell ref="B4:J4"/>
    <mergeCell ref="C5:D5"/>
    <mergeCell ref="E5:F5"/>
    <mergeCell ref="G5:H5"/>
    <mergeCell ref="I5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&amp;R8</oddHeader>
  </headerFooter>
  <colBreaks count="1" manualBreakCount="1">
    <brk id="10" max="1048575" man="1"/>
  </col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67"/>
  <sheetViews>
    <sheetView showGridLines="0" topLeftCell="B3" zoomScale="110" zoomScaleNormal="110" zoomScaleSheetLayoutView="100" zoomScalePageLayoutView="110" workbookViewId="0">
      <selection activeCell="G15" sqref="G15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5" width="15.140625" style="10" customWidth="1"/>
    <col min="6" max="8" width="15.140625" customWidth="1"/>
  </cols>
  <sheetData>
    <row r="1" spans="2:8" s="1" customFormat="1" x14ac:dyDescent="0.25">
      <c r="C1" s="9"/>
      <c r="D1" s="9"/>
      <c r="E1" s="9"/>
    </row>
    <row r="2" spans="2:8" s="1" customFormat="1" ht="15.75" thickBot="1" x14ac:dyDescent="0.3">
      <c r="C2" s="9"/>
      <c r="D2" s="9"/>
      <c r="E2" s="9"/>
    </row>
    <row r="3" spans="2:8" s="1" customFormat="1" x14ac:dyDescent="0.25">
      <c r="B3" s="175" t="s">
        <v>96</v>
      </c>
      <c r="C3" s="176"/>
      <c r="D3" s="176"/>
      <c r="E3" s="176"/>
      <c r="F3" s="176"/>
      <c r="G3" s="176"/>
      <c r="H3" s="177"/>
    </row>
    <row r="4" spans="2:8" s="1" customFormat="1" ht="15.75" thickBot="1" x14ac:dyDescent="0.3">
      <c r="B4" s="166" t="s">
        <v>130</v>
      </c>
      <c r="C4" s="167"/>
      <c r="D4" s="167"/>
      <c r="E4" s="167"/>
      <c r="F4" s="167"/>
      <c r="G4" s="167"/>
      <c r="H4" s="168"/>
    </row>
    <row r="5" spans="2:8" s="1" customFormat="1" x14ac:dyDescent="0.25">
      <c r="B5" s="62"/>
      <c r="C5" s="178" t="s">
        <v>31</v>
      </c>
      <c r="D5" s="178"/>
      <c r="E5" s="178" t="s">
        <v>32</v>
      </c>
      <c r="F5" s="178"/>
      <c r="G5" s="178" t="s">
        <v>33</v>
      </c>
      <c r="H5" s="179"/>
    </row>
    <row r="6" spans="2:8" s="1" customFormat="1" x14ac:dyDescent="0.25">
      <c r="B6" s="30" t="s">
        <v>23</v>
      </c>
      <c r="C6" s="20" t="s">
        <v>24</v>
      </c>
      <c r="D6" s="20" t="s">
        <v>25</v>
      </c>
      <c r="E6" s="20" t="s">
        <v>24</v>
      </c>
      <c r="F6" s="20" t="s">
        <v>25</v>
      </c>
      <c r="G6" s="20" t="s">
        <v>24</v>
      </c>
      <c r="H6" s="31" t="s">
        <v>25</v>
      </c>
    </row>
    <row r="7" spans="2:8" s="1" customFormat="1" x14ac:dyDescent="0.25">
      <c r="B7" s="42" t="s">
        <v>10</v>
      </c>
      <c r="C7" s="38">
        <v>4.2361111111111124E-3</v>
      </c>
      <c r="D7" s="39">
        <f t="shared" ref="D7:F27" si="0">C7/C$30</f>
        <v>1.6310160427807488E-2</v>
      </c>
      <c r="E7" s="38"/>
      <c r="F7" s="39"/>
      <c r="G7" s="38">
        <f>C7+E7</f>
        <v>4.2361111111111124E-3</v>
      </c>
      <c r="H7" s="43">
        <f>G7/$G$30</f>
        <v>1.5857885615251303E-2</v>
      </c>
    </row>
    <row r="8" spans="2:8" s="1" customFormat="1" x14ac:dyDescent="0.25">
      <c r="B8" s="42" t="s">
        <v>13</v>
      </c>
      <c r="C8" s="38">
        <v>1.6435185185185188E-3</v>
      </c>
      <c r="D8" s="39">
        <f t="shared" si="0"/>
        <v>6.3279857397504444E-3</v>
      </c>
      <c r="E8" s="38"/>
      <c r="F8" s="39"/>
      <c r="G8" s="38">
        <f t="shared" ref="G8:G27" si="1">C8+E8</f>
        <v>1.6435185185185188E-3</v>
      </c>
      <c r="H8" s="43">
        <f t="shared" ref="H8:H27" si="2">G8/$G$30</f>
        <v>6.1525129982668977E-3</v>
      </c>
    </row>
    <row r="9" spans="2:8" s="1" customFormat="1" x14ac:dyDescent="0.25">
      <c r="B9" s="42" t="s">
        <v>0</v>
      </c>
      <c r="C9" s="38">
        <v>7.9537037037037045E-2</v>
      </c>
      <c r="D9" s="39">
        <f t="shared" si="0"/>
        <v>0.30623885918003557</v>
      </c>
      <c r="E9" s="38">
        <v>3.7384259259259267E-3</v>
      </c>
      <c r="F9" s="39">
        <f t="shared" si="0"/>
        <v>0.50468750000000007</v>
      </c>
      <c r="G9" s="38">
        <f t="shared" si="1"/>
        <v>8.3275462962962968E-2</v>
      </c>
      <c r="H9" s="43">
        <f t="shared" si="2"/>
        <v>0.31174176776429807</v>
      </c>
    </row>
    <row r="10" spans="2:8" s="1" customFormat="1" x14ac:dyDescent="0.25">
      <c r="B10" s="42" t="s">
        <v>8</v>
      </c>
      <c r="C10" s="38">
        <v>2.453703703703704E-3</v>
      </c>
      <c r="D10" s="39">
        <f t="shared" si="0"/>
        <v>9.4474153297682689E-3</v>
      </c>
      <c r="E10" s="38"/>
      <c r="F10" s="39"/>
      <c r="G10" s="38">
        <f t="shared" si="1"/>
        <v>2.453703703703704E-3</v>
      </c>
      <c r="H10" s="43">
        <f t="shared" si="2"/>
        <v>9.1854419410745229E-3</v>
      </c>
    </row>
    <row r="11" spans="2:8" s="1" customFormat="1" x14ac:dyDescent="0.25">
      <c r="B11" s="42" t="s">
        <v>26</v>
      </c>
      <c r="C11" s="38">
        <v>2.5462962962962961E-4</v>
      </c>
      <c r="D11" s="39">
        <f t="shared" si="0"/>
        <v>9.8039215686274465E-4</v>
      </c>
      <c r="E11" s="38"/>
      <c r="F11" s="39"/>
      <c r="G11" s="38">
        <f t="shared" ref="G11" si="3">C11+E11</f>
        <v>2.5462962962962961E-4</v>
      </c>
      <c r="H11" s="43">
        <f t="shared" ref="H11" si="4">G11/$G$30</f>
        <v>9.5320623916811073E-4</v>
      </c>
    </row>
    <row r="12" spans="2:8" s="1" customFormat="1" x14ac:dyDescent="0.25">
      <c r="B12" s="42" t="s">
        <v>3</v>
      </c>
      <c r="C12" s="38">
        <v>7.847222222222219E-3</v>
      </c>
      <c r="D12" s="39">
        <f t="shared" si="0"/>
        <v>3.0213903743315486E-2</v>
      </c>
      <c r="E12" s="38">
        <v>3.37962962962963E-3</v>
      </c>
      <c r="F12" s="39">
        <f t="shared" si="0"/>
        <v>0.45624999999999999</v>
      </c>
      <c r="G12" s="38">
        <f t="shared" ref="G12" si="5">C12+E12</f>
        <v>1.1226851851851849E-2</v>
      </c>
      <c r="H12" s="43">
        <f t="shared" ref="H12" si="6">G12/$G$30</f>
        <v>4.2027729636048512E-2</v>
      </c>
    </row>
    <row r="13" spans="2:8" s="1" customFormat="1" x14ac:dyDescent="0.25">
      <c r="B13" s="42" t="s">
        <v>7</v>
      </c>
      <c r="C13" s="38">
        <v>7.6388888888888882E-4</v>
      </c>
      <c r="D13" s="39">
        <f t="shared" si="0"/>
        <v>2.941176470588234E-3</v>
      </c>
      <c r="E13" s="38"/>
      <c r="F13" s="39"/>
      <c r="G13" s="38">
        <f t="shared" si="1"/>
        <v>7.6388888888888882E-4</v>
      </c>
      <c r="H13" s="43">
        <f t="shared" si="2"/>
        <v>2.859618717504332E-3</v>
      </c>
    </row>
    <row r="14" spans="2:8" s="1" customFormat="1" x14ac:dyDescent="0.25">
      <c r="B14" s="42" t="s">
        <v>2</v>
      </c>
      <c r="C14" s="38">
        <v>1.1458333333333333E-3</v>
      </c>
      <c r="D14" s="39">
        <f t="shared" si="0"/>
        <v>4.411764705882352E-3</v>
      </c>
      <c r="E14" s="38">
        <v>2.8935185185185189E-4</v>
      </c>
      <c r="F14" s="39">
        <f t="shared" si="0"/>
        <v>3.90625E-2</v>
      </c>
      <c r="G14" s="38">
        <f t="shared" si="1"/>
        <v>1.4351851851851852E-3</v>
      </c>
      <c r="H14" s="43">
        <f t="shared" si="2"/>
        <v>5.3726169844020791E-3</v>
      </c>
    </row>
    <row r="15" spans="2:8" s="1" customFormat="1" x14ac:dyDescent="0.25">
      <c r="B15" s="42" t="s">
        <v>9</v>
      </c>
      <c r="C15" s="38">
        <v>1.4930555555555556E-3</v>
      </c>
      <c r="D15" s="39">
        <f t="shared" si="0"/>
        <v>5.7486631016042764E-3</v>
      </c>
      <c r="E15" s="38"/>
      <c r="F15" s="39"/>
      <c r="G15" s="38">
        <f t="shared" ref="G15:G26" si="7">C15+E15</f>
        <v>1.4930555555555556E-3</v>
      </c>
      <c r="H15" s="43">
        <f t="shared" ref="H15:H26" si="8">G15/$G$30</f>
        <v>5.5892547660311952E-3</v>
      </c>
    </row>
    <row r="16" spans="2:8" s="1" customFormat="1" x14ac:dyDescent="0.25">
      <c r="B16" s="42" t="s">
        <v>1</v>
      </c>
      <c r="C16" s="38">
        <v>1.8518518518518518E-4</v>
      </c>
      <c r="D16" s="39">
        <f t="shared" si="0"/>
        <v>7.1301247771835983E-4</v>
      </c>
      <c r="E16" s="38"/>
      <c r="F16" s="39"/>
      <c r="G16" s="38">
        <f t="shared" si="7"/>
        <v>1.8518518518518518E-4</v>
      </c>
      <c r="H16" s="43">
        <f t="shared" si="8"/>
        <v>6.932409012131715E-4</v>
      </c>
    </row>
    <row r="17" spans="2:8" s="1" customFormat="1" x14ac:dyDescent="0.25">
      <c r="B17" s="42" t="s">
        <v>27</v>
      </c>
      <c r="C17" s="38">
        <v>6.8287037037037036E-4</v>
      </c>
      <c r="D17" s="39">
        <f t="shared" si="0"/>
        <v>2.6292335115864519E-3</v>
      </c>
      <c r="E17" s="38"/>
      <c r="F17" s="39"/>
      <c r="G17" s="38">
        <f t="shared" ref="G17" si="9">C17+E17</f>
        <v>6.8287037037037036E-4</v>
      </c>
      <c r="H17" s="43">
        <f t="shared" ref="H17" si="10">G17/$G$30</f>
        <v>2.55632582322357E-3</v>
      </c>
    </row>
    <row r="18" spans="2:8" s="1" customFormat="1" x14ac:dyDescent="0.25">
      <c r="B18" s="42" t="s">
        <v>16</v>
      </c>
      <c r="C18" s="38">
        <v>2.207175925925926E-2</v>
      </c>
      <c r="D18" s="39">
        <f t="shared" si="0"/>
        <v>8.4982174688057022E-2</v>
      </c>
      <c r="E18" s="38"/>
      <c r="F18" s="39"/>
      <c r="G18" s="38">
        <f t="shared" si="7"/>
        <v>2.207175925925926E-2</v>
      </c>
      <c r="H18" s="43">
        <f t="shared" si="8"/>
        <v>8.2625649913344881E-2</v>
      </c>
    </row>
    <row r="19" spans="2:8" s="1" customFormat="1" x14ac:dyDescent="0.25">
      <c r="B19" s="42" t="s">
        <v>4</v>
      </c>
      <c r="C19" s="38">
        <v>5.1041666666666666E-3</v>
      </c>
      <c r="D19" s="39">
        <f t="shared" si="0"/>
        <v>1.9652406417112293E-2</v>
      </c>
      <c r="E19" s="38"/>
      <c r="F19" s="39"/>
      <c r="G19" s="38">
        <f t="shared" si="7"/>
        <v>5.1041666666666666E-3</v>
      </c>
      <c r="H19" s="43">
        <f t="shared" si="8"/>
        <v>1.9107452339688039E-2</v>
      </c>
    </row>
    <row r="20" spans="2:8" s="1" customFormat="1" x14ac:dyDescent="0.25">
      <c r="B20" s="42" t="s">
        <v>14</v>
      </c>
      <c r="C20" s="38">
        <v>2.3263888888888887E-3</v>
      </c>
      <c r="D20" s="39">
        <f t="shared" si="0"/>
        <v>8.9572192513368946E-3</v>
      </c>
      <c r="E20" s="38"/>
      <c r="F20" s="39"/>
      <c r="G20" s="38">
        <f t="shared" si="7"/>
        <v>2.3263888888888887E-3</v>
      </c>
      <c r="H20" s="43">
        <f t="shared" si="8"/>
        <v>8.7088388214904659E-3</v>
      </c>
    </row>
    <row r="21" spans="2:8" s="1" customFormat="1" x14ac:dyDescent="0.25">
      <c r="B21" s="42" t="s">
        <v>11</v>
      </c>
      <c r="C21" s="38">
        <v>3.9351851851851852E-4</v>
      </c>
      <c r="D21" s="39">
        <f t="shared" si="0"/>
        <v>1.5151515151515147E-3</v>
      </c>
      <c r="E21" s="38"/>
      <c r="F21" s="39"/>
      <c r="G21" s="38">
        <f t="shared" ref="G21:G23" si="11">C21+E21</f>
        <v>3.9351851851851852E-4</v>
      </c>
      <c r="H21" s="43">
        <f t="shared" ref="H21:H23" si="12">G21/$G$30</f>
        <v>1.4731369150779894E-3</v>
      </c>
    </row>
    <row r="22" spans="2:8" s="1" customFormat="1" x14ac:dyDescent="0.25">
      <c r="B22" s="42" t="s">
        <v>15</v>
      </c>
      <c r="C22" s="38">
        <v>1.5046296296296297E-4</v>
      </c>
      <c r="D22" s="39">
        <f t="shared" si="0"/>
        <v>5.7932263814616748E-4</v>
      </c>
      <c r="E22" s="38"/>
      <c r="F22" s="39"/>
      <c r="G22" s="38">
        <f t="shared" si="11"/>
        <v>1.5046296296296297E-4</v>
      </c>
      <c r="H22" s="43">
        <f t="shared" si="12"/>
        <v>5.6325823223570188E-4</v>
      </c>
    </row>
    <row r="23" spans="2:8" s="1" customFormat="1" x14ac:dyDescent="0.25">
      <c r="B23" s="42" t="s">
        <v>71</v>
      </c>
      <c r="C23" s="38">
        <v>1.5046296296296296E-3</v>
      </c>
      <c r="D23" s="39">
        <f t="shared" si="0"/>
        <v>5.7932263814616742E-3</v>
      </c>
      <c r="E23" s="38"/>
      <c r="F23" s="39"/>
      <c r="G23" s="38">
        <f t="shared" si="11"/>
        <v>1.5046296296296296E-3</v>
      </c>
      <c r="H23" s="43">
        <f t="shared" si="12"/>
        <v>5.6325823223570184E-3</v>
      </c>
    </row>
    <row r="24" spans="2:8" s="1" customFormat="1" x14ac:dyDescent="0.25">
      <c r="B24" s="42" t="s">
        <v>12</v>
      </c>
      <c r="C24" s="38">
        <v>5.4398148148148144E-4</v>
      </c>
      <c r="D24" s="39">
        <f t="shared" si="0"/>
        <v>2.0944741532976821E-3</v>
      </c>
      <c r="E24" s="38"/>
      <c r="F24" s="39"/>
      <c r="G24" s="38">
        <f t="shared" ref="G24" si="13">C24+E24</f>
        <v>5.4398148148148144E-4</v>
      </c>
      <c r="H24" s="43">
        <f t="shared" ref="H24" si="14">G24/$G$30</f>
        <v>2.0363951473136911E-3</v>
      </c>
    </row>
    <row r="25" spans="2:8" s="1" customFormat="1" x14ac:dyDescent="0.25">
      <c r="B25" s="42" t="s">
        <v>5</v>
      </c>
      <c r="C25" s="38">
        <v>3.657407407407407E-3</v>
      </c>
      <c r="D25" s="39">
        <f t="shared" si="0"/>
        <v>1.4081996434937606E-2</v>
      </c>
      <c r="E25" s="38"/>
      <c r="F25" s="39"/>
      <c r="G25" s="38">
        <f t="shared" si="7"/>
        <v>3.657407407407407E-3</v>
      </c>
      <c r="H25" s="43">
        <f t="shared" si="8"/>
        <v>1.3691507798960134E-2</v>
      </c>
    </row>
    <row r="26" spans="2:8" s="1" customFormat="1" x14ac:dyDescent="0.25">
      <c r="B26" s="42" t="s">
        <v>6</v>
      </c>
      <c r="C26" s="38">
        <v>5.4120370370370381E-2</v>
      </c>
      <c r="D26" s="39">
        <f t="shared" si="0"/>
        <v>0.2083778966131907</v>
      </c>
      <c r="E26" s="36"/>
      <c r="F26" s="39"/>
      <c r="G26" s="38">
        <f t="shared" si="7"/>
        <v>5.4120370370370381E-2</v>
      </c>
      <c r="H26" s="43">
        <f t="shared" si="8"/>
        <v>0.20259965337954941</v>
      </c>
    </row>
    <row r="27" spans="2:8" s="1" customFormat="1" x14ac:dyDescent="0.25">
      <c r="B27" s="42" t="s">
        <v>78</v>
      </c>
      <c r="C27" s="38">
        <v>6.9606481481481505E-2</v>
      </c>
      <c r="D27" s="39">
        <f t="shared" si="0"/>
        <v>0.26800356506238859</v>
      </c>
      <c r="E27" s="38"/>
      <c r="F27" s="39"/>
      <c r="G27" s="38">
        <f t="shared" si="1"/>
        <v>6.9606481481481505E-2</v>
      </c>
      <c r="H27" s="43">
        <f t="shared" si="2"/>
        <v>0.26057192374350091</v>
      </c>
    </row>
    <row r="28" spans="2:8" s="1" customFormat="1" x14ac:dyDescent="0.25">
      <c r="B28" s="42" t="s">
        <v>17</v>
      </c>
      <c r="C28" s="38"/>
      <c r="D28" s="39"/>
      <c r="E28" s="63"/>
      <c r="F28" s="39"/>
      <c r="G28" s="38"/>
      <c r="H28" s="43"/>
    </row>
    <row r="29" spans="2:8" s="1" customFormat="1" ht="15.75" thickBot="1" x14ac:dyDescent="0.3">
      <c r="B29" s="67"/>
      <c r="C29" s="53"/>
      <c r="D29" s="64"/>
      <c r="E29" s="53"/>
      <c r="F29" s="64"/>
      <c r="G29" s="53"/>
      <c r="H29" s="68"/>
    </row>
    <row r="30" spans="2:8" s="1" customFormat="1" ht="16.5" thickTop="1" thickBot="1" x14ac:dyDescent="0.3">
      <c r="B30" s="46" t="s">
        <v>29</v>
      </c>
      <c r="C30" s="50">
        <f t="shared" ref="C30:H30" si="15">SUM(C7:C28)</f>
        <v>0.2597222222222223</v>
      </c>
      <c r="D30" s="51">
        <f t="shared" si="15"/>
        <v>0.99999999999999978</v>
      </c>
      <c r="E30" s="50">
        <f t="shared" si="15"/>
        <v>7.4074074074074086E-3</v>
      </c>
      <c r="F30" s="51">
        <f t="shared" si="15"/>
        <v>1</v>
      </c>
      <c r="G30" s="50">
        <f t="shared" si="15"/>
        <v>0.26712962962962966</v>
      </c>
      <c r="H30" s="49">
        <f t="shared" si="15"/>
        <v>0.99999999999999989</v>
      </c>
    </row>
    <row r="31" spans="2:8" s="1" customFormat="1" ht="15.75" thickTop="1" x14ac:dyDescent="0.25">
      <c r="B31" s="69"/>
      <c r="C31" s="65"/>
      <c r="D31" s="66"/>
      <c r="E31" s="65"/>
      <c r="F31" s="66"/>
      <c r="G31" s="65"/>
      <c r="H31" s="70"/>
    </row>
    <row r="32" spans="2:8" s="1" customFormat="1" ht="66" customHeight="1" thickBot="1" x14ac:dyDescent="0.3">
      <c r="B32" s="172" t="s">
        <v>115</v>
      </c>
      <c r="C32" s="173"/>
      <c r="D32" s="173"/>
      <c r="E32" s="173"/>
      <c r="F32" s="173"/>
      <c r="G32" s="173"/>
      <c r="H32" s="174"/>
    </row>
    <row r="33" spans="3:5" s="1" customFormat="1" x14ac:dyDescent="0.25">
      <c r="C33" s="9"/>
      <c r="D33" s="9"/>
      <c r="E33" s="9"/>
    </row>
    <row r="34" spans="3:5" s="1" customFormat="1" x14ac:dyDescent="0.25">
      <c r="C34" s="9"/>
      <c r="D34" s="9"/>
      <c r="E34" s="9"/>
    </row>
    <row r="35" spans="3:5" s="1" customFormat="1" x14ac:dyDescent="0.25">
      <c r="C35" s="9"/>
      <c r="D35" s="9"/>
      <c r="E35" s="9"/>
    </row>
    <row r="36" spans="3:5" s="1" customFormat="1" x14ac:dyDescent="0.25">
      <c r="C36" s="9"/>
      <c r="D36" s="9"/>
      <c r="E36" s="9"/>
    </row>
    <row r="37" spans="3:5" s="1" customFormat="1" x14ac:dyDescent="0.25">
      <c r="C37" s="9"/>
      <c r="D37" s="9"/>
      <c r="E37" s="9"/>
    </row>
    <row r="38" spans="3:5" s="1" customFormat="1" x14ac:dyDescent="0.25">
      <c r="C38" s="9"/>
      <c r="D38" s="9"/>
      <c r="E38" s="9"/>
    </row>
    <row r="39" spans="3:5" s="1" customFormat="1" x14ac:dyDescent="0.25">
      <c r="C39" s="9"/>
      <c r="D39" s="9"/>
      <c r="E39" s="9"/>
    </row>
    <row r="40" spans="3:5" s="1" customFormat="1" x14ac:dyDescent="0.25">
      <c r="C40" s="9"/>
      <c r="D40" s="9"/>
      <c r="E40" s="9"/>
    </row>
    <row r="41" spans="3:5" s="1" customFormat="1" x14ac:dyDescent="0.25">
      <c r="C41" s="9"/>
      <c r="D41" s="9"/>
      <c r="E41" s="9"/>
    </row>
    <row r="42" spans="3:5" s="1" customFormat="1" x14ac:dyDescent="0.25">
      <c r="C42" s="9"/>
      <c r="D42" s="9"/>
      <c r="E42" s="9"/>
    </row>
    <row r="43" spans="3:5" s="1" customFormat="1" x14ac:dyDescent="0.25">
      <c r="C43" s="9"/>
      <c r="D43" s="9"/>
      <c r="E43" s="9"/>
    </row>
    <row r="44" spans="3:5" s="1" customFormat="1" x14ac:dyDescent="0.25">
      <c r="C44" s="9"/>
      <c r="D44" s="9"/>
      <c r="E44" s="9"/>
    </row>
    <row r="45" spans="3:5" s="1" customFormat="1" x14ac:dyDescent="0.25">
      <c r="C45" s="9"/>
      <c r="D45" s="9"/>
      <c r="E45" s="9"/>
    </row>
    <row r="46" spans="3:5" s="1" customFormat="1" x14ac:dyDescent="0.25">
      <c r="C46" s="9"/>
      <c r="D46" s="9"/>
      <c r="E46" s="9"/>
    </row>
    <row r="47" spans="3:5" s="1" customFormat="1" x14ac:dyDescent="0.25">
      <c r="C47" s="9"/>
      <c r="D47" s="9"/>
      <c r="E47" s="9"/>
    </row>
    <row r="48" spans="3:5" s="1" customFormat="1" x14ac:dyDescent="0.25">
      <c r="C48" s="9"/>
      <c r="D48" s="9"/>
      <c r="E48" s="9"/>
    </row>
    <row r="49" spans="3:5" s="1" customFormat="1" x14ac:dyDescent="0.25">
      <c r="C49" s="9"/>
      <c r="D49" s="9"/>
      <c r="E49" s="9"/>
    </row>
    <row r="50" spans="3:5" s="1" customFormat="1" x14ac:dyDescent="0.25">
      <c r="C50" s="9"/>
      <c r="D50" s="9"/>
      <c r="E50" s="9"/>
    </row>
    <row r="51" spans="3:5" s="1" customFormat="1" x14ac:dyDescent="0.25">
      <c r="C51" s="9"/>
      <c r="D51" s="9"/>
      <c r="E51" s="9"/>
    </row>
    <row r="52" spans="3:5" s="1" customFormat="1" x14ac:dyDescent="0.25">
      <c r="C52" s="9"/>
      <c r="D52" s="9"/>
      <c r="E52" s="9"/>
    </row>
    <row r="53" spans="3:5" s="1" customFormat="1" x14ac:dyDescent="0.25">
      <c r="C53" s="9"/>
      <c r="D53" s="9"/>
      <c r="E53" s="9"/>
    </row>
    <row r="54" spans="3:5" s="1" customFormat="1" x14ac:dyDescent="0.25">
      <c r="C54" s="9"/>
      <c r="D54" s="9"/>
      <c r="E54" s="9"/>
    </row>
    <row r="55" spans="3:5" s="1" customFormat="1" x14ac:dyDescent="0.25">
      <c r="C55" s="9"/>
      <c r="D55" s="9"/>
      <c r="E55" s="9"/>
    </row>
    <row r="56" spans="3:5" s="1" customFormat="1" x14ac:dyDescent="0.25">
      <c r="C56" s="9"/>
      <c r="D56" s="9"/>
      <c r="E56" s="9"/>
    </row>
    <row r="57" spans="3:5" s="1" customFormat="1" x14ac:dyDescent="0.25">
      <c r="C57" s="9"/>
      <c r="D57" s="9"/>
      <c r="E57" s="9"/>
    </row>
    <row r="58" spans="3:5" s="1" customFormat="1" x14ac:dyDescent="0.25">
      <c r="C58" s="9"/>
      <c r="D58" s="9"/>
      <c r="E58" s="9"/>
    </row>
    <row r="59" spans="3:5" s="1" customFormat="1" x14ac:dyDescent="0.25">
      <c r="C59" s="9"/>
      <c r="D59" s="9"/>
      <c r="E59" s="9"/>
    </row>
    <row r="60" spans="3:5" s="1" customFormat="1" x14ac:dyDescent="0.25">
      <c r="C60" s="9"/>
      <c r="D60" s="9"/>
      <c r="E60" s="9"/>
    </row>
    <row r="61" spans="3:5" s="1" customFormat="1" x14ac:dyDescent="0.25">
      <c r="C61" s="9"/>
      <c r="D61" s="9"/>
      <c r="E61" s="9"/>
    </row>
    <row r="62" spans="3:5" s="1" customFormat="1" x14ac:dyDescent="0.25">
      <c r="C62" s="9"/>
      <c r="D62" s="9"/>
      <c r="E62" s="9"/>
    </row>
    <row r="63" spans="3:5" s="1" customFormat="1" x14ac:dyDescent="0.25">
      <c r="C63" s="9"/>
      <c r="D63" s="9"/>
      <c r="E63" s="9"/>
    </row>
    <row r="64" spans="3:5" s="1" customFormat="1" x14ac:dyDescent="0.25">
      <c r="C64" s="9"/>
      <c r="D64" s="9"/>
      <c r="E64" s="9"/>
    </row>
    <row r="65" spans="3:5" s="1" customFormat="1" x14ac:dyDescent="0.25">
      <c r="C65" s="9"/>
      <c r="D65" s="9"/>
      <c r="E65" s="9"/>
    </row>
    <row r="66" spans="3:5" s="1" customFormat="1" x14ac:dyDescent="0.25">
      <c r="C66" s="9"/>
      <c r="D66" s="9"/>
      <c r="E66" s="9"/>
    </row>
    <row r="67" spans="3:5" s="1" customFormat="1" x14ac:dyDescent="0.25">
      <c r="C67" s="9"/>
      <c r="D67" s="9"/>
      <c r="E67" s="9"/>
    </row>
  </sheetData>
  <mergeCells count="6">
    <mergeCell ref="B32:H32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&amp;R26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67"/>
  <sheetViews>
    <sheetView showGridLines="0" topLeftCell="B3" zoomScale="110" zoomScaleNormal="110" zoomScaleSheetLayoutView="100" zoomScalePageLayoutView="110" workbookViewId="0">
      <selection activeCell="G15" sqref="G15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5" width="15.140625" style="10" customWidth="1"/>
    <col min="6" max="8" width="15.140625" customWidth="1"/>
  </cols>
  <sheetData>
    <row r="1" spans="2:8" s="1" customFormat="1" x14ac:dyDescent="0.25">
      <c r="C1" s="9"/>
      <c r="D1" s="9"/>
      <c r="E1" s="9"/>
    </row>
    <row r="2" spans="2:8" s="1" customFormat="1" ht="15.75" thickBot="1" x14ac:dyDescent="0.3">
      <c r="C2" s="9"/>
      <c r="D2" s="9"/>
      <c r="E2" s="9"/>
    </row>
    <row r="3" spans="2:8" s="1" customFormat="1" x14ac:dyDescent="0.25">
      <c r="B3" s="175" t="s">
        <v>97</v>
      </c>
      <c r="C3" s="176"/>
      <c r="D3" s="176"/>
      <c r="E3" s="176"/>
      <c r="F3" s="176"/>
      <c r="G3" s="176"/>
      <c r="H3" s="177"/>
    </row>
    <row r="4" spans="2:8" s="1" customFormat="1" ht="15.75" thickBot="1" x14ac:dyDescent="0.3">
      <c r="B4" s="166" t="s">
        <v>130</v>
      </c>
      <c r="C4" s="167"/>
      <c r="D4" s="167"/>
      <c r="E4" s="167"/>
      <c r="F4" s="167"/>
      <c r="G4" s="167"/>
      <c r="H4" s="168"/>
    </row>
    <row r="5" spans="2:8" s="1" customFormat="1" x14ac:dyDescent="0.25">
      <c r="B5" s="62"/>
      <c r="C5" s="178" t="s">
        <v>31</v>
      </c>
      <c r="D5" s="178"/>
      <c r="E5" s="178" t="s">
        <v>32</v>
      </c>
      <c r="F5" s="178"/>
      <c r="G5" s="178" t="s">
        <v>33</v>
      </c>
      <c r="H5" s="179"/>
    </row>
    <row r="6" spans="2:8" s="1" customFormat="1" x14ac:dyDescent="0.25">
      <c r="B6" s="30" t="s">
        <v>23</v>
      </c>
      <c r="C6" s="20" t="s">
        <v>24</v>
      </c>
      <c r="D6" s="20" t="s">
        <v>25</v>
      </c>
      <c r="E6" s="20" t="s">
        <v>24</v>
      </c>
      <c r="F6" s="20" t="s">
        <v>25</v>
      </c>
      <c r="G6" s="20" t="s">
        <v>24</v>
      </c>
      <c r="H6" s="31" t="s">
        <v>25</v>
      </c>
    </row>
    <row r="7" spans="2:8" s="1" customFormat="1" x14ac:dyDescent="0.25">
      <c r="B7" s="42" t="s">
        <v>10</v>
      </c>
      <c r="C7" s="38">
        <v>2.2916666666666667E-3</v>
      </c>
      <c r="D7" s="39">
        <f t="shared" ref="D7:D28" si="0">C7/C$30</f>
        <v>1.168693188525558E-2</v>
      </c>
      <c r="E7" s="38"/>
      <c r="F7" s="39"/>
      <c r="G7" s="38">
        <f>C7+E7</f>
        <v>2.2916666666666667E-3</v>
      </c>
      <c r="H7" s="43">
        <f t="shared" ref="H7" si="1">G7/$G$30</f>
        <v>1.0197775030902351E-2</v>
      </c>
    </row>
    <row r="8" spans="2:8" s="1" customFormat="1" x14ac:dyDescent="0.25">
      <c r="B8" s="42" t="s">
        <v>13</v>
      </c>
      <c r="C8" s="38">
        <v>1.0185185185185184E-3</v>
      </c>
      <c r="D8" s="39">
        <f t="shared" si="0"/>
        <v>5.1941919490024789E-3</v>
      </c>
      <c r="E8" s="38"/>
      <c r="F8" s="39"/>
      <c r="G8" s="38">
        <f t="shared" ref="G8:G22" si="2">C8+E8</f>
        <v>1.0185185185185184E-3</v>
      </c>
      <c r="H8" s="43">
        <f t="shared" ref="H8:H22" si="3">G8/$G$30</f>
        <v>4.5323444581788219E-3</v>
      </c>
    </row>
    <row r="9" spans="2:8" s="1" customFormat="1" x14ac:dyDescent="0.25">
      <c r="B9" s="42" t="s">
        <v>0</v>
      </c>
      <c r="C9" s="38">
        <v>4.2800925925925916E-2</v>
      </c>
      <c r="D9" s="39">
        <f t="shared" si="0"/>
        <v>0.21827411167512689</v>
      </c>
      <c r="E9" s="38">
        <v>5.983796296296297E-3</v>
      </c>
      <c r="F9" s="39">
        <f t="shared" ref="F8:F27" si="4">E9/E$30</f>
        <v>0.20897332255456749</v>
      </c>
      <c r="G9" s="38">
        <f t="shared" si="2"/>
        <v>4.8784722222222215E-2</v>
      </c>
      <c r="H9" s="43">
        <f t="shared" si="3"/>
        <v>0.21708899876390605</v>
      </c>
    </row>
    <row r="10" spans="2:8" s="1" customFormat="1" x14ac:dyDescent="0.25">
      <c r="B10" s="42" t="s">
        <v>8</v>
      </c>
      <c r="C10" s="38">
        <v>3.7847222222222227E-3</v>
      </c>
      <c r="D10" s="39">
        <f t="shared" si="0"/>
        <v>1.9301145083225127E-2</v>
      </c>
      <c r="E10" s="38"/>
      <c r="F10" s="39"/>
      <c r="G10" s="38">
        <f t="shared" si="2"/>
        <v>3.7847222222222227E-3</v>
      </c>
      <c r="H10" s="43">
        <f t="shared" si="3"/>
        <v>1.6841779975278127E-2</v>
      </c>
    </row>
    <row r="11" spans="2:8" s="1" customFormat="1" x14ac:dyDescent="0.25">
      <c r="B11" s="42" t="s">
        <v>26</v>
      </c>
      <c r="C11" s="38">
        <v>4.6296296296296298E-4</v>
      </c>
      <c r="D11" s="39">
        <f t="shared" si="0"/>
        <v>2.3609963404556725E-3</v>
      </c>
      <c r="E11" s="38"/>
      <c r="F11" s="39"/>
      <c r="G11" s="38">
        <f t="shared" ref="G11" si="5">C11+E11</f>
        <v>4.6296296296296298E-4</v>
      </c>
      <c r="H11" s="43">
        <f t="shared" ref="H11" si="6">G11/$G$30</f>
        <v>2.0601565718994649E-3</v>
      </c>
    </row>
    <row r="12" spans="2:8" s="1" customFormat="1" x14ac:dyDescent="0.25">
      <c r="B12" s="42" t="s">
        <v>3</v>
      </c>
      <c r="C12" s="38">
        <v>3.7928240740740742E-2</v>
      </c>
      <c r="D12" s="39">
        <f t="shared" si="0"/>
        <v>0.19342462519183098</v>
      </c>
      <c r="E12" s="38">
        <v>2.0509259259259262E-2</v>
      </c>
      <c r="F12" s="39">
        <f t="shared" si="4"/>
        <v>0.71624898949070337</v>
      </c>
      <c r="G12" s="38">
        <f t="shared" ref="G12:G16" si="7">C12+E12</f>
        <v>5.8437500000000003E-2</v>
      </c>
      <c r="H12" s="43">
        <f t="shared" ref="H12:H16" si="8">G12/$G$30</f>
        <v>0.26004326328800997</v>
      </c>
    </row>
    <row r="13" spans="2:8" s="1" customFormat="1" x14ac:dyDescent="0.25">
      <c r="B13" s="42" t="s">
        <v>7</v>
      </c>
      <c r="C13" s="38"/>
      <c r="D13" s="39"/>
      <c r="E13" s="38">
        <v>6.4814814814814813E-4</v>
      </c>
      <c r="F13" s="39">
        <f t="shared" si="4"/>
        <v>2.2635408245755859E-2</v>
      </c>
      <c r="G13" s="38">
        <f t="shared" si="7"/>
        <v>6.4814814814814813E-4</v>
      </c>
      <c r="H13" s="43">
        <f t="shared" si="8"/>
        <v>2.8842192006592504E-3</v>
      </c>
    </row>
    <row r="14" spans="2:8" s="1" customFormat="1" x14ac:dyDescent="0.25">
      <c r="B14" s="42" t="s">
        <v>2</v>
      </c>
      <c r="C14" s="38">
        <v>5.0115740740740754E-3</v>
      </c>
      <c r="D14" s="39">
        <f t="shared" si="0"/>
        <v>2.5557785385432664E-2</v>
      </c>
      <c r="E14" s="38">
        <v>1.1574074074074073E-4</v>
      </c>
      <c r="F14" s="39">
        <f t="shared" si="4"/>
        <v>4.0420371867421175E-3</v>
      </c>
      <c r="G14" s="38">
        <f t="shared" si="7"/>
        <v>5.1273148148148163E-3</v>
      </c>
      <c r="H14" s="43">
        <f t="shared" si="8"/>
        <v>2.2816234033786579E-2</v>
      </c>
    </row>
    <row r="15" spans="2:8" s="1" customFormat="1" x14ac:dyDescent="0.25">
      <c r="B15" s="42" t="s">
        <v>9</v>
      </c>
      <c r="C15" s="38">
        <v>7.4074074074074081E-4</v>
      </c>
      <c r="D15" s="39">
        <f t="shared" si="0"/>
        <v>3.7775941447290764E-3</v>
      </c>
      <c r="E15" s="38">
        <v>3.9351851851851852E-4</v>
      </c>
      <c r="F15" s="39">
        <f t="shared" si="4"/>
        <v>1.3742926434923201E-2</v>
      </c>
      <c r="G15" s="38">
        <f t="shared" si="7"/>
        <v>1.1342592592592593E-3</v>
      </c>
      <c r="H15" s="43">
        <f t="shared" si="8"/>
        <v>5.0473836011536892E-3</v>
      </c>
    </row>
    <row r="16" spans="2:8" s="1" customFormat="1" x14ac:dyDescent="0.25">
      <c r="B16" s="42" t="s">
        <v>1</v>
      </c>
      <c r="C16" s="38">
        <v>2.8935185185185184E-4</v>
      </c>
      <c r="D16" s="39">
        <f t="shared" si="0"/>
        <v>1.4756227127847954E-3</v>
      </c>
      <c r="E16" s="38">
        <v>4.3981481481481481E-4</v>
      </c>
      <c r="F16" s="39">
        <f t="shared" si="4"/>
        <v>1.5359741309620046E-2</v>
      </c>
      <c r="G16" s="38">
        <f t="shared" si="7"/>
        <v>7.2916666666666659E-4</v>
      </c>
      <c r="H16" s="43">
        <f t="shared" si="8"/>
        <v>3.2447466007416567E-3</v>
      </c>
    </row>
    <row r="17" spans="2:8" s="1" customFormat="1" x14ac:dyDescent="0.25">
      <c r="B17" s="42" t="s">
        <v>27</v>
      </c>
      <c r="C17" s="38">
        <v>5.393518518518518E-3</v>
      </c>
      <c r="D17" s="39">
        <f t="shared" si="0"/>
        <v>2.7505607366308582E-2</v>
      </c>
      <c r="E17" s="38"/>
      <c r="F17" s="39"/>
      <c r="G17" s="38">
        <f t="shared" ref="G17" si="9">C17+E17</f>
        <v>5.393518518518518E-3</v>
      </c>
      <c r="H17" s="43">
        <f t="shared" ref="H17" si="10">G17/$G$30</f>
        <v>2.400082406262876E-2</v>
      </c>
    </row>
    <row r="18" spans="2:8" s="1" customFormat="1" x14ac:dyDescent="0.25">
      <c r="B18" s="42" t="s">
        <v>16</v>
      </c>
      <c r="C18" s="38">
        <v>1.4004629629629629E-3</v>
      </c>
      <c r="D18" s="39">
        <f t="shared" si="0"/>
        <v>7.1420139298784095E-3</v>
      </c>
      <c r="E18" s="38"/>
      <c r="F18" s="39"/>
      <c r="G18" s="38">
        <f t="shared" ref="G18" si="11">C18+E18</f>
        <v>1.4004629629629629E-3</v>
      </c>
      <c r="H18" s="43">
        <f t="shared" ref="H18" si="12">G18/$G$30</f>
        <v>6.231973629995881E-3</v>
      </c>
    </row>
    <row r="19" spans="2:8" s="1" customFormat="1" x14ac:dyDescent="0.25">
      <c r="B19" s="42" t="s">
        <v>4</v>
      </c>
      <c r="C19" s="38">
        <v>7.6388888888888895E-3</v>
      </c>
      <c r="D19" s="39">
        <f t="shared" si="0"/>
        <v>3.8956439617518601E-2</v>
      </c>
      <c r="E19" s="38"/>
      <c r="F19" s="39"/>
      <c r="G19" s="38">
        <f t="shared" si="2"/>
        <v>7.6388888888888895E-3</v>
      </c>
      <c r="H19" s="43">
        <f t="shared" si="3"/>
        <v>3.3992583436341171E-2</v>
      </c>
    </row>
    <row r="20" spans="2:8" s="1" customFormat="1" x14ac:dyDescent="0.25">
      <c r="B20" s="42" t="s">
        <v>14</v>
      </c>
      <c r="C20" s="38">
        <v>5.7291666666666671E-3</v>
      </c>
      <c r="D20" s="39">
        <f t="shared" si="0"/>
        <v>2.9217329713138951E-2</v>
      </c>
      <c r="E20" s="38"/>
      <c r="F20" s="39"/>
      <c r="G20" s="38">
        <f t="shared" si="2"/>
        <v>5.7291666666666671E-3</v>
      </c>
      <c r="H20" s="43">
        <f t="shared" si="3"/>
        <v>2.5494437577255877E-2</v>
      </c>
    </row>
    <row r="21" spans="2:8" s="1" customFormat="1" x14ac:dyDescent="0.25">
      <c r="B21" s="42" t="s">
        <v>11</v>
      </c>
      <c r="C21" s="38">
        <v>4.6296296296296293E-4</v>
      </c>
      <c r="D21" s="39">
        <f t="shared" si="0"/>
        <v>2.3609963404556725E-3</v>
      </c>
      <c r="E21" s="38">
        <v>2.4305555555555552E-4</v>
      </c>
      <c r="F21" s="39">
        <f t="shared" si="4"/>
        <v>8.4882780921584459E-3</v>
      </c>
      <c r="G21" s="38">
        <f t="shared" si="2"/>
        <v>7.0601851851851847E-4</v>
      </c>
      <c r="H21" s="43">
        <f t="shared" si="3"/>
        <v>3.1417387721466837E-3</v>
      </c>
    </row>
    <row r="22" spans="2:8" s="1" customFormat="1" x14ac:dyDescent="0.25">
      <c r="B22" s="42" t="s">
        <v>15</v>
      </c>
      <c r="C22" s="38"/>
      <c r="D22" s="39"/>
      <c r="E22" s="38">
        <v>3.0092592592592595E-4</v>
      </c>
      <c r="F22" s="39">
        <f t="shared" si="4"/>
        <v>1.0509296685529506E-2</v>
      </c>
      <c r="G22" s="38">
        <f t="shared" si="2"/>
        <v>3.0092592592592595E-4</v>
      </c>
      <c r="H22" s="43">
        <f t="shared" si="3"/>
        <v>1.3391017717346522E-3</v>
      </c>
    </row>
    <row r="23" spans="2:8" s="1" customFormat="1" x14ac:dyDescent="0.25">
      <c r="B23" s="42" t="s">
        <v>71</v>
      </c>
      <c r="C23" s="38">
        <v>4.7569444444444439E-3</v>
      </c>
      <c r="D23" s="39">
        <f t="shared" si="0"/>
        <v>2.4259237398182032E-2</v>
      </c>
      <c r="E23" s="38"/>
      <c r="F23" s="39"/>
      <c r="G23" s="38">
        <f t="shared" ref="G23:G25" si="13">C23+E23</f>
        <v>4.7569444444444439E-3</v>
      </c>
      <c r="H23" s="43">
        <f t="shared" ref="H23:H25" si="14">G23/$G$30</f>
        <v>2.1168108776266997E-2</v>
      </c>
    </row>
    <row r="24" spans="2:8" s="1" customFormat="1" x14ac:dyDescent="0.25">
      <c r="B24" s="42" t="s">
        <v>12</v>
      </c>
      <c r="C24" s="38"/>
      <c r="D24" s="39"/>
      <c r="E24" s="38"/>
      <c r="F24" s="39"/>
      <c r="G24" s="38"/>
      <c r="H24" s="43"/>
    </row>
    <row r="25" spans="2:8" s="1" customFormat="1" x14ac:dyDescent="0.25">
      <c r="B25" s="42" t="s">
        <v>5</v>
      </c>
      <c r="C25" s="38">
        <v>1.8287037037037037E-3</v>
      </c>
      <c r="D25" s="39">
        <f t="shared" si="0"/>
        <v>9.3259355447999071E-3</v>
      </c>
      <c r="E25" s="38"/>
      <c r="F25" s="39"/>
      <c r="G25" s="38">
        <f t="shared" si="13"/>
        <v>1.8287037037037037E-3</v>
      </c>
      <c r="H25" s="43">
        <f t="shared" si="14"/>
        <v>8.1376184590028853E-3</v>
      </c>
    </row>
    <row r="26" spans="2:8" s="1" customFormat="1" x14ac:dyDescent="0.25">
      <c r="B26" s="42" t="s">
        <v>6</v>
      </c>
      <c r="C26" s="38">
        <v>3.3541666666666671E-2</v>
      </c>
      <c r="D26" s="39">
        <f t="shared" si="0"/>
        <v>0.17105418486601351</v>
      </c>
      <c r="E26" s="38"/>
      <c r="F26" s="39"/>
      <c r="G26" s="38">
        <f t="shared" ref="G26:G27" si="15">C26+E26</f>
        <v>3.3541666666666671E-2</v>
      </c>
      <c r="H26" s="43">
        <f t="shared" ref="H26:H27" si="16">G26/$G$30</f>
        <v>0.14925834363411625</v>
      </c>
    </row>
    <row r="27" spans="2:8" s="1" customFormat="1" x14ac:dyDescent="0.25">
      <c r="B27" s="42" t="s">
        <v>78</v>
      </c>
      <c r="C27" s="38">
        <v>4.1006944444444443E-2</v>
      </c>
      <c r="D27" s="39">
        <f t="shared" si="0"/>
        <v>0.2091252508558612</v>
      </c>
      <c r="E27" s="38"/>
      <c r="F27" s="39"/>
      <c r="G27" s="38">
        <f t="shared" si="15"/>
        <v>4.1006944444444443E-2</v>
      </c>
      <c r="H27" s="43">
        <f t="shared" si="16"/>
        <v>0.18247836835599507</v>
      </c>
    </row>
    <row r="28" spans="2:8" s="1" customFormat="1" x14ac:dyDescent="0.25">
      <c r="B28" s="42" t="s">
        <v>17</v>
      </c>
      <c r="C28" s="38"/>
      <c r="D28" s="39"/>
      <c r="E28" s="38"/>
      <c r="F28" s="39"/>
      <c r="G28" s="38"/>
      <c r="H28" s="43"/>
    </row>
    <row r="29" spans="2:8" s="1" customFormat="1" ht="15.75" thickBot="1" x14ac:dyDescent="0.3">
      <c r="B29" s="67"/>
      <c r="C29" s="53"/>
      <c r="D29" s="64"/>
      <c r="E29" s="53"/>
      <c r="F29" s="64"/>
      <c r="G29" s="53"/>
      <c r="H29" s="68"/>
    </row>
    <row r="30" spans="2:8" s="1" customFormat="1" ht="16.5" thickTop="1" thickBot="1" x14ac:dyDescent="0.3">
      <c r="B30" s="46" t="s">
        <v>29</v>
      </c>
      <c r="C30" s="50">
        <f>SUM(C7:C28)</f>
        <v>0.19608796296296294</v>
      </c>
      <c r="D30" s="51">
        <f t="shared" ref="D30:H30" si="17">SUM(D7:D28)</f>
        <v>1.0000000000000002</v>
      </c>
      <c r="E30" s="50">
        <f t="shared" si="17"/>
        <v>2.8634259259259262E-2</v>
      </c>
      <c r="F30" s="51">
        <f t="shared" si="17"/>
        <v>1</v>
      </c>
      <c r="G30" s="50">
        <f t="shared" si="17"/>
        <v>0.22472222222222218</v>
      </c>
      <c r="H30" s="49">
        <f t="shared" si="17"/>
        <v>1</v>
      </c>
    </row>
    <row r="31" spans="2:8" s="1" customFormat="1" ht="15.75" thickTop="1" x14ac:dyDescent="0.25">
      <c r="B31" s="69"/>
      <c r="C31" s="65"/>
      <c r="D31" s="66"/>
      <c r="E31" s="65"/>
      <c r="F31" s="66"/>
      <c r="G31" s="65"/>
      <c r="H31" s="70"/>
    </row>
    <row r="32" spans="2:8" s="1" customFormat="1" ht="66" customHeight="1" thickBot="1" x14ac:dyDescent="0.3">
      <c r="B32" s="172" t="s">
        <v>115</v>
      </c>
      <c r="C32" s="173"/>
      <c r="D32" s="173"/>
      <c r="E32" s="173"/>
      <c r="F32" s="173"/>
      <c r="G32" s="173"/>
      <c r="H32" s="174"/>
    </row>
    <row r="33" spans="3:5" s="1" customFormat="1" x14ac:dyDescent="0.25">
      <c r="C33" s="9"/>
      <c r="D33" s="9"/>
      <c r="E33" s="9"/>
    </row>
    <row r="34" spans="3:5" s="1" customFormat="1" x14ac:dyDescent="0.25">
      <c r="C34" s="9"/>
      <c r="D34" s="9"/>
      <c r="E34" s="9"/>
    </row>
    <row r="35" spans="3:5" s="1" customFormat="1" x14ac:dyDescent="0.25">
      <c r="C35" s="9"/>
      <c r="D35" s="9"/>
      <c r="E35" s="9"/>
    </row>
    <row r="36" spans="3:5" s="1" customFormat="1" x14ac:dyDescent="0.25">
      <c r="C36" s="9"/>
      <c r="D36" s="9"/>
      <c r="E36" s="9"/>
    </row>
    <row r="37" spans="3:5" s="1" customFormat="1" x14ac:dyDescent="0.25">
      <c r="C37" s="9"/>
      <c r="D37" s="9"/>
      <c r="E37" s="9"/>
    </row>
    <row r="38" spans="3:5" s="1" customFormat="1" x14ac:dyDescent="0.25">
      <c r="C38" s="9"/>
      <c r="D38" s="9"/>
      <c r="E38" s="9"/>
    </row>
    <row r="39" spans="3:5" s="1" customFormat="1" x14ac:dyDescent="0.25">
      <c r="C39" s="9"/>
      <c r="D39" s="9"/>
      <c r="E39" s="9"/>
    </row>
    <row r="40" spans="3:5" s="1" customFormat="1" x14ac:dyDescent="0.25">
      <c r="C40" s="9"/>
      <c r="D40" s="9"/>
      <c r="E40" s="9"/>
    </row>
    <row r="41" spans="3:5" s="1" customFormat="1" x14ac:dyDescent="0.25">
      <c r="C41" s="9"/>
      <c r="D41" s="9"/>
      <c r="E41" s="9"/>
    </row>
    <row r="42" spans="3:5" s="1" customFormat="1" x14ac:dyDescent="0.25">
      <c r="C42" s="9"/>
      <c r="D42" s="9"/>
      <c r="E42" s="9"/>
    </row>
    <row r="43" spans="3:5" s="1" customFormat="1" x14ac:dyDescent="0.25">
      <c r="C43" s="9"/>
      <c r="D43" s="9"/>
      <c r="E43" s="9"/>
    </row>
    <row r="44" spans="3:5" s="1" customFormat="1" x14ac:dyDescent="0.25">
      <c r="C44" s="9"/>
      <c r="D44" s="9"/>
      <c r="E44" s="9"/>
    </row>
    <row r="45" spans="3:5" s="1" customFormat="1" x14ac:dyDescent="0.25">
      <c r="C45" s="9"/>
      <c r="D45" s="9"/>
      <c r="E45" s="9"/>
    </row>
    <row r="46" spans="3:5" s="1" customFormat="1" x14ac:dyDescent="0.25">
      <c r="C46" s="9"/>
      <c r="D46" s="9"/>
      <c r="E46" s="9"/>
    </row>
    <row r="47" spans="3:5" s="1" customFormat="1" x14ac:dyDescent="0.25">
      <c r="C47" s="9"/>
      <c r="D47" s="9"/>
      <c r="E47" s="9"/>
    </row>
    <row r="48" spans="3:5" s="1" customFormat="1" x14ac:dyDescent="0.25">
      <c r="C48" s="9"/>
      <c r="D48" s="9"/>
      <c r="E48" s="9"/>
    </row>
    <row r="49" spans="3:5" s="1" customFormat="1" x14ac:dyDescent="0.25">
      <c r="C49" s="9"/>
      <c r="D49" s="9"/>
      <c r="E49" s="9"/>
    </row>
    <row r="50" spans="3:5" s="1" customFormat="1" x14ac:dyDescent="0.25">
      <c r="C50" s="9"/>
      <c r="D50" s="9"/>
      <c r="E50" s="9"/>
    </row>
    <row r="51" spans="3:5" s="1" customFormat="1" x14ac:dyDescent="0.25">
      <c r="C51" s="9"/>
      <c r="D51" s="9"/>
      <c r="E51" s="9"/>
    </row>
    <row r="52" spans="3:5" s="1" customFormat="1" x14ac:dyDescent="0.25">
      <c r="C52" s="9"/>
      <c r="D52" s="9"/>
      <c r="E52" s="9"/>
    </row>
    <row r="53" spans="3:5" s="1" customFormat="1" x14ac:dyDescent="0.25">
      <c r="C53" s="9"/>
      <c r="D53" s="9"/>
      <c r="E53" s="9"/>
    </row>
    <row r="54" spans="3:5" s="1" customFormat="1" x14ac:dyDescent="0.25">
      <c r="C54" s="9"/>
      <c r="D54" s="9"/>
      <c r="E54" s="9"/>
    </row>
    <row r="55" spans="3:5" s="1" customFormat="1" x14ac:dyDescent="0.25">
      <c r="C55" s="9"/>
      <c r="D55" s="9"/>
      <c r="E55" s="9"/>
    </row>
    <row r="56" spans="3:5" s="1" customFormat="1" x14ac:dyDescent="0.25">
      <c r="C56" s="9"/>
      <c r="D56" s="9"/>
      <c r="E56" s="9"/>
    </row>
    <row r="57" spans="3:5" s="1" customFormat="1" x14ac:dyDescent="0.25">
      <c r="C57" s="9"/>
      <c r="D57" s="9"/>
      <c r="E57" s="9"/>
    </row>
    <row r="58" spans="3:5" s="1" customFormat="1" x14ac:dyDescent="0.25">
      <c r="C58" s="9"/>
      <c r="D58" s="9"/>
      <c r="E58" s="9"/>
    </row>
    <row r="59" spans="3:5" s="1" customFormat="1" x14ac:dyDescent="0.25">
      <c r="C59" s="9"/>
      <c r="D59" s="9"/>
      <c r="E59" s="9"/>
    </row>
    <row r="60" spans="3:5" s="1" customFormat="1" x14ac:dyDescent="0.25">
      <c r="C60" s="9"/>
      <c r="D60" s="9"/>
      <c r="E60" s="9"/>
    </row>
    <row r="61" spans="3:5" s="1" customFormat="1" x14ac:dyDescent="0.25">
      <c r="C61" s="9"/>
      <c r="D61" s="9"/>
      <c r="E61" s="9"/>
    </row>
    <row r="62" spans="3:5" s="1" customFormat="1" x14ac:dyDescent="0.25">
      <c r="C62" s="9"/>
      <c r="D62" s="9"/>
      <c r="E62" s="9"/>
    </row>
    <row r="63" spans="3:5" s="1" customFormat="1" x14ac:dyDescent="0.25">
      <c r="C63" s="9"/>
      <c r="D63" s="9"/>
      <c r="E63" s="9"/>
    </row>
    <row r="64" spans="3:5" s="1" customFormat="1" x14ac:dyDescent="0.25">
      <c r="C64" s="9"/>
      <c r="D64" s="9"/>
      <c r="E64" s="9"/>
    </row>
    <row r="65" spans="3:5" s="1" customFormat="1" x14ac:dyDescent="0.25">
      <c r="C65" s="9"/>
      <c r="D65" s="9"/>
      <c r="E65" s="9"/>
    </row>
    <row r="66" spans="3:5" s="1" customFormat="1" x14ac:dyDescent="0.25">
      <c r="C66" s="9"/>
      <c r="D66" s="9"/>
      <c r="E66" s="9"/>
    </row>
    <row r="67" spans="3:5" s="1" customFormat="1" x14ac:dyDescent="0.25">
      <c r="C67" s="9"/>
      <c r="D67" s="9"/>
      <c r="E67" s="9"/>
    </row>
  </sheetData>
  <mergeCells count="6">
    <mergeCell ref="B32:H32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&amp;R27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67"/>
  <sheetViews>
    <sheetView showGridLines="0" topLeftCell="A3" zoomScale="110" zoomScaleNormal="110" zoomScaleSheetLayoutView="100" zoomScalePageLayoutView="110" workbookViewId="0">
      <selection activeCell="G15" sqref="G15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5" width="15.140625" style="10" customWidth="1"/>
    <col min="6" max="8" width="15.140625" customWidth="1"/>
  </cols>
  <sheetData>
    <row r="1" spans="2:8" s="1" customFormat="1" x14ac:dyDescent="0.25">
      <c r="C1" s="9"/>
      <c r="D1" s="9"/>
      <c r="E1" s="9"/>
    </row>
    <row r="2" spans="2:8" s="1" customFormat="1" ht="15.75" thickBot="1" x14ac:dyDescent="0.3">
      <c r="C2" s="9"/>
      <c r="D2" s="9"/>
      <c r="E2" s="9"/>
    </row>
    <row r="3" spans="2:8" s="1" customFormat="1" x14ac:dyDescent="0.25">
      <c r="B3" s="175" t="s">
        <v>98</v>
      </c>
      <c r="C3" s="176"/>
      <c r="D3" s="176"/>
      <c r="E3" s="176"/>
      <c r="F3" s="176"/>
      <c r="G3" s="176"/>
      <c r="H3" s="177"/>
    </row>
    <row r="4" spans="2:8" s="1" customFormat="1" ht="15.75" thickBot="1" x14ac:dyDescent="0.3">
      <c r="B4" s="166" t="s">
        <v>130</v>
      </c>
      <c r="C4" s="167"/>
      <c r="D4" s="167"/>
      <c r="E4" s="167"/>
      <c r="F4" s="167"/>
      <c r="G4" s="167"/>
      <c r="H4" s="168"/>
    </row>
    <row r="5" spans="2:8" s="1" customFormat="1" x14ac:dyDescent="0.25">
      <c r="B5" s="62"/>
      <c r="C5" s="178" t="s">
        <v>31</v>
      </c>
      <c r="D5" s="178"/>
      <c r="E5" s="178" t="s">
        <v>32</v>
      </c>
      <c r="F5" s="178"/>
      <c r="G5" s="178" t="s">
        <v>33</v>
      </c>
      <c r="H5" s="179"/>
    </row>
    <row r="6" spans="2:8" s="1" customFormat="1" x14ac:dyDescent="0.25">
      <c r="B6" s="30" t="s">
        <v>23</v>
      </c>
      <c r="C6" s="20" t="s">
        <v>24</v>
      </c>
      <c r="D6" s="20" t="s">
        <v>25</v>
      </c>
      <c r="E6" s="20" t="s">
        <v>24</v>
      </c>
      <c r="F6" s="20" t="s">
        <v>25</v>
      </c>
      <c r="G6" s="20" t="s">
        <v>24</v>
      </c>
      <c r="H6" s="31" t="s">
        <v>25</v>
      </c>
    </row>
    <row r="7" spans="2:8" s="1" customFormat="1" x14ac:dyDescent="0.25">
      <c r="B7" s="42" t="s">
        <v>10</v>
      </c>
      <c r="C7" s="38"/>
      <c r="D7" s="39"/>
      <c r="E7" s="38">
        <v>2.3148148148148146E-4</v>
      </c>
      <c r="F7" s="39">
        <f t="shared" ref="F7:F27" si="0">E7/E$30</f>
        <v>3.1167212092878286E-3</v>
      </c>
      <c r="G7" s="38">
        <f>C7+E7</f>
        <v>2.3148148148148146E-4</v>
      </c>
      <c r="H7" s="43">
        <f>G7/$G$30</f>
        <v>8.9174246477617257E-4</v>
      </c>
    </row>
    <row r="8" spans="2:8" s="1" customFormat="1" x14ac:dyDescent="0.25">
      <c r="B8" s="42" t="s">
        <v>13</v>
      </c>
      <c r="C8" s="38">
        <v>1.6898148148148148E-3</v>
      </c>
      <c r="D8" s="39">
        <f t="shared" ref="D7:D27" si="1">C8/C$30</f>
        <v>9.1187308725251409E-3</v>
      </c>
      <c r="E8" s="38">
        <v>4.0509259259259264E-4</v>
      </c>
      <c r="F8" s="39">
        <f t="shared" si="0"/>
        <v>5.4542621162537008E-3</v>
      </c>
      <c r="G8" s="38">
        <f t="shared" ref="G8:G10" si="2">C8+E8</f>
        <v>2.0949074074074073E-3</v>
      </c>
      <c r="H8" s="43">
        <f t="shared" ref="H8:H10" si="3">G8/$G$30</f>
        <v>8.0702693062243615E-3</v>
      </c>
    </row>
    <row r="9" spans="2:8" s="1" customFormat="1" x14ac:dyDescent="0.25">
      <c r="B9" s="42" t="s">
        <v>0</v>
      </c>
      <c r="C9" s="38">
        <v>4.8530092592592632E-2</v>
      </c>
      <c r="D9" s="39">
        <f t="shared" si="1"/>
        <v>0.26188245581162978</v>
      </c>
      <c r="E9" s="38">
        <v>2.2696759259259257E-2</v>
      </c>
      <c r="F9" s="39">
        <f t="shared" si="0"/>
        <v>0.3055945145706716</v>
      </c>
      <c r="G9" s="38">
        <f t="shared" si="2"/>
        <v>7.1226851851851888E-2</v>
      </c>
      <c r="H9" s="43">
        <f t="shared" si="3"/>
        <v>0.27438915641162848</v>
      </c>
    </row>
    <row r="10" spans="2:8" s="1" customFormat="1" x14ac:dyDescent="0.25">
      <c r="B10" s="42" t="s">
        <v>8</v>
      </c>
      <c r="C10" s="38">
        <v>2.0717592592592593E-3</v>
      </c>
      <c r="D10" s="39">
        <f t="shared" si="1"/>
        <v>1.1179813877958905E-2</v>
      </c>
      <c r="E10" s="38">
        <v>2.8935185185185189E-4</v>
      </c>
      <c r="F10" s="39">
        <f t="shared" si="0"/>
        <v>3.8959015116097864E-3</v>
      </c>
      <c r="G10" s="38">
        <f t="shared" si="2"/>
        <v>2.3611111111111111E-3</v>
      </c>
      <c r="H10" s="43">
        <f t="shared" si="3"/>
        <v>9.0957731407169604E-3</v>
      </c>
    </row>
    <row r="11" spans="2:8" s="1" customFormat="1" x14ac:dyDescent="0.25">
      <c r="B11" s="42" t="s">
        <v>26</v>
      </c>
      <c r="C11" s="38">
        <v>4.1666666666666664E-4</v>
      </c>
      <c r="D11" s="39">
        <f t="shared" si="1"/>
        <v>2.2484541877459251E-3</v>
      </c>
      <c r="E11" s="38">
        <v>8.7962962962962962E-4</v>
      </c>
      <c r="F11" s="39">
        <f t="shared" si="0"/>
        <v>1.184354059529375E-2</v>
      </c>
      <c r="G11" s="38">
        <f t="shared" ref="G11" si="4">C11+E11</f>
        <v>1.2962962962962963E-3</v>
      </c>
      <c r="H11" s="43">
        <f t="shared" ref="H11" si="5">G11/$G$30</f>
        <v>4.9937578027465668E-3</v>
      </c>
    </row>
    <row r="12" spans="2:8" s="1" customFormat="1" x14ac:dyDescent="0.25">
      <c r="B12" s="42" t="s">
        <v>3</v>
      </c>
      <c r="C12" s="38">
        <v>3.8958333333333331E-2</v>
      </c>
      <c r="D12" s="39">
        <f t="shared" si="1"/>
        <v>0.21023046655424399</v>
      </c>
      <c r="E12" s="38">
        <v>2.7222222222222231E-2</v>
      </c>
      <c r="F12" s="39">
        <f t="shared" si="0"/>
        <v>0.3665264142122488</v>
      </c>
      <c r="G12" s="38">
        <f t="shared" ref="G12:G20" si="6">C12+E12</f>
        <v>6.6180555555555562E-2</v>
      </c>
      <c r="H12" s="43">
        <f t="shared" ref="H12:H20" si="7">G12/$G$30</f>
        <v>0.25494917067950779</v>
      </c>
    </row>
    <row r="13" spans="2:8" s="1" customFormat="1" x14ac:dyDescent="0.25">
      <c r="B13" s="42" t="s">
        <v>7</v>
      </c>
      <c r="C13" s="38">
        <v>2.1412037037037038E-3</v>
      </c>
      <c r="D13" s="39">
        <f t="shared" si="1"/>
        <v>1.1554556242583227E-2</v>
      </c>
      <c r="E13" s="38">
        <v>2.1527777777777778E-3</v>
      </c>
      <c r="F13" s="39">
        <f t="shared" si="0"/>
        <v>2.8985507246376808E-2</v>
      </c>
      <c r="G13" s="38">
        <f t="shared" si="6"/>
        <v>4.293981481481482E-3</v>
      </c>
      <c r="H13" s="43">
        <f t="shared" si="7"/>
        <v>1.6541822721598005E-2</v>
      </c>
    </row>
    <row r="14" spans="2:8" s="1" customFormat="1" x14ac:dyDescent="0.25">
      <c r="B14" s="42" t="s">
        <v>2</v>
      </c>
      <c r="C14" s="38">
        <v>8.2060185185185187E-3</v>
      </c>
      <c r="D14" s="39">
        <f t="shared" si="1"/>
        <v>4.4282056086440584E-2</v>
      </c>
      <c r="E14" s="38">
        <v>1.3541666666666665E-3</v>
      </c>
      <c r="F14" s="39">
        <f t="shared" si="0"/>
        <v>1.8232819074333797E-2</v>
      </c>
      <c r="G14" s="38">
        <f t="shared" si="6"/>
        <v>9.5601851851851855E-3</v>
      </c>
      <c r="H14" s="43">
        <f t="shared" si="7"/>
        <v>3.682896379525593E-2</v>
      </c>
    </row>
    <row r="15" spans="2:8" s="1" customFormat="1" x14ac:dyDescent="0.25">
      <c r="B15" s="42" t="s">
        <v>9</v>
      </c>
      <c r="C15" s="38">
        <v>1.3252314814814807E-2</v>
      </c>
      <c r="D15" s="39">
        <f t="shared" si="1"/>
        <v>7.1513334582474525E-2</v>
      </c>
      <c r="E15" s="38">
        <v>8.3101851851851843E-3</v>
      </c>
      <c r="F15" s="39">
        <f t="shared" si="0"/>
        <v>0.11189029141343304</v>
      </c>
      <c r="G15" s="38">
        <f t="shared" si="6"/>
        <v>2.1562499999999991E-2</v>
      </c>
      <c r="H15" s="43">
        <f t="shared" si="7"/>
        <v>8.3065810593900447E-2</v>
      </c>
    </row>
    <row r="16" spans="2:8" s="1" customFormat="1" x14ac:dyDescent="0.25">
      <c r="B16" s="42" t="s">
        <v>1</v>
      </c>
      <c r="C16" s="38">
        <v>1.5972222222222219E-3</v>
      </c>
      <c r="D16" s="39">
        <f t="shared" si="1"/>
        <v>8.6190743863593777E-3</v>
      </c>
      <c r="E16" s="38">
        <v>3.9120370370370377E-3</v>
      </c>
      <c r="F16" s="39">
        <f t="shared" si="0"/>
        <v>5.2672588436964318E-2</v>
      </c>
      <c r="G16" s="38">
        <f t="shared" si="6"/>
        <v>5.5092592592592598E-3</v>
      </c>
      <c r="H16" s="43">
        <f t="shared" si="7"/>
        <v>2.1223470661672912E-2</v>
      </c>
    </row>
    <row r="17" spans="2:8" s="1" customFormat="1" x14ac:dyDescent="0.25">
      <c r="B17" s="42" t="s">
        <v>27</v>
      </c>
      <c r="C17" s="38">
        <v>5.9143518518518495E-3</v>
      </c>
      <c r="D17" s="39">
        <f t="shared" si="1"/>
        <v>3.1915558053837979E-2</v>
      </c>
      <c r="E17" s="38">
        <v>1.4930555555555556E-3</v>
      </c>
      <c r="F17" s="39">
        <f t="shared" si="0"/>
        <v>2.0102851799906497E-2</v>
      </c>
      <c r="G17" s="38">
        <f t="shared" si="6"/>
        <v>7.4074074074074051E-3</v>
      </c>
      <c r="H17" s="43">
        <f t="shared" si="7"/>
        <v>2.8535758872837515E-2</v>
      </c>
    </row>
    <row r="18" spans="2:8" s="1" customFormat="1" x14ac:dyDescent="0.25">
      <c r="B18" s="42" t="s">
        <v>16</v>
      </c>
      <c r="C18" s="38">
        <v>1.0416666666666667E-4</v>
      </c>
      <c r="D18" s="39">
        <f t="shared" si="1"/>
        <v>5.6211354693648128E-4</v>
      </c>
      <c r="E18" s="38"/>
      <c r="F18" s="39"/>
      <c r="G18" s="38">
        <f t="shared" si="6"/>
        <v>1.0416666666666667E-4</v>
      </c>
      <c r="H18" s="43">
        <f t="shared" si="7"/>
        <v>4.0128410914927774E-4</v>
      </c>
    </row>
    <row r="19" spans="2:8" s="1" customFormat="1" x14ac:dyDescent="0.25">
      <c r="B19" s="42" t="s">
        <v>4</v>
      </c>
      <c r="C19" s="38">
        <v>5.8564814814814807E-3</v>
      </c>
      <c r="D19" s="39">
        <f t="shared" si="1"/>
        <v>3.1603272749984389E-2</v>
      </c>
      <c r="E19" s="38">
        <v>2.7777777777777778E-4</v>
      </c>
      <c r="F19" s="39">
        <f t="shared" si="0"/>
        <v>3.7400654511453948E-3</v>
      </c>
      <c r="G19" s="38">
        <f t="shared" si="6"/>
        <v>6.1342592592592586E-3</v>
      </c>
      <c r="H19" s="43">
        <f t="shared" si="7"/>
        <v>2.3631175316568571E-2</v>
      </c>
    </row>
    <row r="20" spans="2:8" s="1" customFormat="1" x14ac:dyDescent="0.25">
      <c r="B20" s="42" t="s">
        <v>14</v>
      </c>
      <c r="C20" s="38">
        <v>3.4259259259259256E-3</v>
      </c>
      <c r="D20" s="39">
        <f t="shared" si="1"/>
        <v>1.8487289988133159E-2</v>
      </c>
      <c r="E20" s="38">
        <v>2.6273148148148154E-3</v>
      </c>
      <c r="F20" s="39">
        <f t="shared" si="0"/>
        <v>3.5374785725416864E-2</v>
      </c>
      <c r="G20" s="38">
        <f t="shared" si="6"/>
        <v>6.053240740740741E-3</v>
      </c>
      <c r="H20" s="43">
        <f t="shared" si="7"/>
        <v>2.3319065453896917E-2</v>
      </c>
    </row>
    <row r="21" spans="2:8" s="1" customFormat="1" x14ac:dyDescent="0.25">
      <c r="B21" s="42" t="s">
        <v>11</v>
      </c>
      <c r="C21" s="38"/>
      <c r="D21" s="39"/>
      <c r="E21" s="38"/>
      <c r="F21" s="39"/>
      <c r="G21" s="38"/>
      <c r="H21" s="43"/>
    </row>
    <row r="22" spans="2:8" s="1" customFormat="1" x14ac:dyDescent="0.25">
      <c r="B22" s="42" t="s">
        <v>15</v>
      </c>
      <c r="C22" s="38"/>
      <c r="D22" s="39"/>
      <c r="E22" s="38"/>
      <c r="F22" s="39"/>
      <c r="G22" s="38"/>
      <c r="H22" s="43"/>
    </row>
    <row r="23" spans="2:8" s="1" customFormat="1" x14ac:dyDescent="0.25">
      <c r="B23" s="42" t="s">
        <v>71</v>
      </c>
      <c r="C23" s="38">
        <v>7.8703703703703705E-4</v>
      </c>
      <c r="D23" s="39">
        <f t="shared" si="1"/>
        <v>4.2470801324089695E-3</v>
      </c>
      <c r="E23" s="38">
        <v>5.5555555555555556E-4</v>
      </c>
      <c r="F23" s="39">
        <f t="shared" si="0"/>
        <v>7.4801309022907896E-3</v>
      </c>
      <c r="G23" s="38">
        <f t="shared" ref="G21:G27" si="8">C23+E23</f>
        <v>1.3425925925925927E-3</v>
      </c>
      <c r="H23" s="43">
        <f t="shared" ref="H21:H27" si="9">G23/$G$30</f>
        <v>5.1721062957018017E-3</v>
      </c>
    </row>
    <row r="24" spans="2:8" s="1" customFormat="1" x14ac:dyDescent="0.25">
      <c r="B24" s="42" t="s">
        <v>12</v>
      </c>
      <c r="C24" s="38">
        <v>5.7870370370370367E-4</v>
      </c>
      <c r="D24" s="39">
        <f t="shared" si="1"/>
        <v>3.1228530385360069E-3</v>
      </c>
      <c r="E24" s="38">
        <v>3.4722222222222224E-4</v>
      </c>
      <c r="F24" s="39">
        <f t="shared" si="0"/>
        <v>4.6750818139317434E-3</v>
      </c>
      <c r="G24" s="38">
        <f t="shared" si="8"/>
        <v>9.2592592592592596E-4</v>
      </c>
      <c r="H24" s="43">
        <f t="shared" si="9"/>
        <v>3.5669698591046907E-3</v>
      </c>
    </row>
    <row r="25" spans="2:8" s="1" customFormat="1" x14ac:dyDescent="0.25">
      <c r="B25" s="42" t="s">
        <v>5</v>
      </c>
      <c r="C25" s="38">
        <v>2.4074074074074072E-3</v>
      </c>
      <c r="D25" s="39">
        <f t="shared" si="1"/>
        <v>1.2991068640309788E-2</v>
      </c>
      <c r="E25" s="38">
        <v>5.0925925925925921E-4</v>
      </c>
      <c r="F25" s="39">
        <f t="shared" si="0"/>
        <v>6.856786660433223E-3</v>
      </c>
      <c r="G25" s="38">
        <f t="shared" si="8"/>
        <v>2.9166666666666664E-3</v>
      </c>
      <c r="H25" s="43">
        <f t="shared" si="9"/>
        <v>1.1235955056179775E-2</v>
      </c>
    </row>
    <row r="26" spans="2:8" s="1" customFormat="1" x14ac:dyDescent="0.25">
      <c r="B26" s="42" t="s">
        <v>6</v>
      </c>
      <c r="C26" s="38">
        <v>3.5671296296296298E-2</v>
      </c>
      <c r="D26" s="39">
        <f t="shared" si="1"/>
        <v>0.1924926612953595</v>
      </c>
      <c r="E26" s="38">
        <v>6.4814814814814813E-4</v>
      </c>
      <c r="F26" s="39">
        <f t="shared" si="0"/>
        <v>8.7268193860059202E-3</v>
      </c>
      <c r="G26" s="38">
        <f t="shared" si="8"/>
        <v>3.6319444444444446E-2</v>
      </c>
      <c r="H26" s="43">
        <f t="shared" si="9"/>
        <v>0.13991439272338149</v>
      </c>
    </row>
    <row r="27" spans="2:8" s="1" customFormat="1" x14ac:dyDescent="0.25">
      <c r="B27" s="42" t="s">
        <v>78</v>
      </c>
      <c r="C27" s="38">
        <v>1.3703703703703701E-2</v>
      </c>
      <c r="D27" s="39">
        <f t="shared" si="1"/>
        <v>7.3949159952532637E-2</v>
      </c>
      <c r="E27" s="38">
        <v>3.5879629629629635E-4</v>
      </c>
      <c r="F27" s="39">
        <f t="shared" si="0"/>
        <v>4.830917874396135E-3</v>
      </c>
      <c r="G27" s="38">
        <f t="shared" si="8"/>
        <v>1.4062499999999997E-2</v>
      </c>
      <c r="H27" s="43">
        <f t="shared" si="9"/>
        <v>5.4173354735152474E-2</v>
      </c>
    </row>
    <row r="28" spans="2:8" s="1" customFormat="1" x14ac:dyDescent="0.25">
      <c r="B28" s="42" t="s">
        <v>17</v>
      </c>
      <c r="C28" s="38"/>
      <c r="D28" s="39"/>
      <c r="E28" s="38"/>
      <c r="F28" s="39"/>
      <c r="G28" s="38"/>
      <c r="H28" s="43"/>
    </row>
    <row r="29" spans="2:8" s="1" customFormat="1" ht="15.75" thickBot="1" x14ac:dyDescent="0.3">
      <c r="B29" s="67"/>
      <c r="C29" s="53"/>
      <c r="D29" s="64"/>
      <c r="E29" s="53"/>
      <c r="F29" s="64"/>
      <c r="G29" s="53"/>
      <c r="H29" s="68"/>
    </row>
    <row r="30" spans="2:8" s="1" customFormat="1" ht="16.5" thickTop="1" thickBot="1" x14ac:dyDescent="0.3">
      <c r="B30" s="46" t="s">
        <v>29</v>
      </c>
      <c r="C30" s="50">
        <f t="shared" ref="C30:H30" si="10">SUM(C7:C28)</f>
        <v>0.18531249999999996</v>
      </c>
      <c r="D30" s="51">
        <f t="shared" si="10"/>
        <v>1.0000000000000002</v>
      </c>
      <c r="E30" s="50">
        <f t="shared" si="10"/>
        <v>7.4270833333333341E-2</v>
      </c>
      <c r="F30" s="51">
        <f t="shared" si="10"/>
        <v>1</v>
      </c>
      <c r="G30" s="50">
        <f t="shared" si="10"/>
        <v>0.25958333333333333</v>
      </c>
      <c r="H30" s="49">
        <f t="shared" si="10"/>
        <v>1</v>
      </c>
    </row>
    <row r="31" spans="2:8" s="1" customFormat="1" ht="15.75" thickTop="1" x14ac:dyDescent="0.25">
      <c r="B31" s="69"/>
      <c r="C31" s="65"/>
      <c r="D31" s="66"/>
      <c r="E31" s="65"/>
      <c r="F31" s="66"/>
      <c r="G31" s="65"/>
      <c r="H31" s="70"/>
    </row>
    <row r="32" spans="2:8" s="1" customFormat="1" ht="66" customHeight="1" thickBot="1" x14ac:dyDescent="0.3">
      <c r="B32" s="172" t="s">
        <v>115</v>
      </c>
      <c r="C32" s="173"/>
      <c r="D32" s="173"/>
      <c r="E32" s="173"/>
      <c r="F32" s="173"/>
      <c r="G32" s="173"/>
      <c r="H32" s="174"/>
    </row>
    <row r="33" spans="3:5" s="1" customFormat="1" x14ac:dyDescent="0.25">
      <c r="C33" s="9"/>
      <c r="D33" s="9"/>
      <c r="E33" s="9"/>
    </row>
    <row r="34" spans="3:5" s="1" customFormat="1" x14ac:dyDescent="0.25">
      <c r="C34" s="9"/>
      <c r="D34" s="9"/>
      <c r="E34" s="9"/>
    </row>
    <row r="35" spans="3:5" s="1" customFormat="1" x14ac:dyDescent="0.25">
      <c r="C35" s="9"/>
      <c r="D35" s="9"/>
      <c r="E35" s="9"/>
    </row>
    <row r="36" spans="3:5" s="1" customFormat="1" x14ac:dyDescent="0.25">
      <c r="C36" s="9"/>
      <c r="D36" s="9"/>
      <c r="E36" s="9"/>
    </row>
    <row r="37" spans="3:5" s="1" customFormat="1" x14ac:dyDescent="0.25">
      <c r="C37" s="9"/>
      <c r="D37" s="9"/>
      <c r="E37" s="9"/>
    </row>
    <row r="38" spans="3:5" s="1" customFormat="1" x14ac:dyDescent="0.25">
      <c r="C38" s="9"/>
      <c r="D38" s="9"/>
      <c r="E38" s="9"/>
    </row>
    <row r="39" spans="3:5" s="1" customFormat="1" x14ac:dyDescent="0.25">
      <c r="C39" s="9"/>
      <c r="D39" s="9"/>
      <c r="E39" s="9"/>
    </row>
    <row r="40" spans="3:5" s="1" customFormat="1" x14ac:dyDescent="0.25">
      <c r="C40" s="9"/>
      <c r="D40" s="9"/>
      <c r="E40" s="9"/>
    </row>
    <row r="41" spans="3:5" s="1" customFormat="1" x14ac:dyDescent="0.25">
      <c r="C41" s="9"/>
      <c r="D41" s="9"/>
      <c r="E41" s="9"/>
    </row>
    <row r="42" spans="3:5" s="1" customFormat="1" x14ac:dyDescent="0.25">
      <c r="C42" s="9"/>
      <c r="D42" s="9"/>
      <c r="E42" s="9"/>
    </row>
    <row r="43" spans="3:5" s="1" customFormat="1" x14ac:dyDescent="0.25">
      <c r="C43" s="9"/>
      <c r="D43" s="9"/>
      <c r="E43" s="9"/>
    </row>
    <row r="44" spans="3:5" s="1" customFormat="1" x14ac:dyDescent="0.25">
      <c r="C44" s="9"/>
      <c r="D44" s="9"/>
      <c r="E44" s="9"/>
    </row>
    <row r="45" spans="3:5" s="1" customFormat="1" x14ac:dyDescent="0.25">
      <c r="C45" s="9"/>
      <c r="D45" s="9"/>
      <c r="E45" s="9"/>
    </row>
    <row r="46" spans="3:5" s="1" customFormat="1" x14ac:dyDescent="0.25">
      <c r="C46" s="9"/>
      <c r="D46" s="9"/>
      <c r="E46" s="9"/>
    </row>
    <row r="47" spans="3:5" s="1" customFormat="1" x14ac:dyDescent="0.25">
      <c r="C47" s="9"/>
      <c r="D47" s="9"/>
      <c r="E47" s="9"/>
    </row>
    <row r="48" spans="3:5" s="1" customFormat="1" x14ac:dyDescent="0.25">
      <c r="C48" s="9"/>
      <c r="D48" s="9"/>
      <c r="E48" s="9"/>
    </row>
    <row r="49" spans="3:5" s="1" customFormat="1" x14ac:dyDescent="0.25">
      <c r="C49" s="9"/>
      <c r="D49" s="9"/>
      <c r="E49" s="9"/>
    </row>
    <row r="50" spans="3:5" s="1" customFormat="1" x14ac:dyDescent="0.25">
      <c r="C50" s="9"/>
      <c r="D50" s="9"/>
      <c r="E50" s="9"/>
    </row>
    <row r="51" spans="3:5" s="1" customFormat="1" x14ac:dyDescent="0.25">
      <c r="C51" s="9"/>
      <c r="D51" s="9"/>
      <c r="E51" s="9"/>
    </row>
    <row r="52" spans="3:5" s="1" customFormat="1" x14ac:dyDescent="0.25">
      <c r="C52" s="9"/>
      <c r="D52" s="9"/>
      <c r="E52" s="9"/>
    </row>
    <row r="53" spans="3:5" s="1" customFormat="1" x14ac:dyDescent="0.25">
      <c r="C53" s="9"/>
      <c r="D53" s="9"/>
      <c r="E53" s="9"/>
    </row>
    <row r="54" spans="3:5" s="1" customFormat="1" x14ac:dyDescent="0.25">
      <c r="C54" s="9"/>
      <c r="D54" s="9"/>
      <c r="E54" s="9"/>
    </row>
    <row r="55" spans="3:5" s="1" customFormat="1" x14ac:dyDescent="0.25">
      <c r="C55" s="9"/>
      <c r="D55" s="9"/>
      <c r="E55" s="9"/>
    </row>
    <row r="56" spans="3:5" s="1" customFormat="1" x14ac:dyDescent="0.25">
      <c r="C56" s="9"/>
      <c r="D56" s="9"/>
      <c r="E56" s="9"/>
    </row>
    <row r="57" spans="3:5" s="1" customFormat="1" x14ac:dyDescent="0.25">
      <c r="C57" s="9"/>
      <c r="D57" s="9"/>
      <c r="E57" s="9"/>
    </row>
    <row r="58" spans="3:5" s="1" customFormat="1" x14ac:dyDescent="0.25">
      <c r="C58" s="9"/>
      <c r="D58" s="9"/>
      <c r="E58" s="9"/>
    </row>
    <row r="59" spans="3:5" s="1" customFormat="1" x14ac:dyDescent="0.25">
      <c r="C59" s="9"/>
      <c r="D59" s="9"/>
      <c r="E59" s="9"/>
    </row>
    <row r="60" spans="3:5" s="1" customFormat="1" x14ac:dyDescent="0.25">
      <c r="C60" s="9"/>
      <c r="D60" s="9"/>
      <c r="E60" s="9"/>
    </row>
    <row r="61" spans="3:5" s="1" customFormat="1" x14ac:dyDescent="0.25">
      <c r="C61" s="9"/>
      <c r="D61" s="9"/>
      <c r="E61" s="9"/>
    </row>
    <row r="62" spans="3:5" s="1" customFormat="1" x14ac:dyDescent="0.25">
      <c r="C62" s="9"/>
      <c r="D62" s="9"/>
      <c r="E62" s="9"/>
    </row>
    <row r="63" spans="3:5" s="1" customFormat="1" x14ac:dyDescent="0.25">
      <c r="C63" s="9"/>
      <c r="D63" s="9"/>
      <c r="E63" s="9"/>
    </row>
    <row r="64" spans="3:5" s="1" customFormat="1" x14ac:dyDescent="0.25">
      <c r="C64" s="9"/>
      <c r="D64" s="9"/>
      <c r="E64" s="9"/>
    </row>
    <row r="65" spans="3:5" s="1" customFormat="1" x14ac:dyDescent="0.25">
      <c r="C65" s="9"/>
      <c r="D65" s="9"/>
      <c r="E65" s="9"/>
    </row>
    <row r="66" spans="3:5" s="1" customFormat="1" x14ac:dyDescent="0.25">
      <c r="C66" s="9"/>
      <c r="D66" s="9"/>
      <c r="E66" s="9"/>
    </row>
    <row r="67" spans="3:5" s="1" customFormat="1" x14ac:dyDescent="0.25">
      <c r="C67" s="9"/>
      <c r="D67" s="9"/>
      <c r="E67" s="9"/>
    </row>
  </sheetData>
  <mergeCells count="6">
    <mergeCell ref="B32:H32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&amp;R28</oddHead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67"/>
  <sheetViews>
    <sheetView showGridLines="0" topLeftCell="A3" zoomScale="110" zoomScaleNormal="110" zoomScaleSheetLayoutView="100" zoomScalePageLayoutView="110" workbookViewId="0">
      <selection activeCell="G15" sqref="G15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5" width="15.140625" style="10" customWidth="1"/>
    <col min="6" max="8" width="15.140625" customWidth="1"/>
  </cols>
  <sheetData>
    <row r="1" spans="2:8" s="1" customFormat="1" x14ac:dyDescent="0.25">
      <c r="C1" s="9"/>
      <c r="D1" s="9"/>
      <c r="E1" s="9"/>
    </row>
    <row r="2" spans="2:8" s="1" customFormat="1" ht="15.75" thickBot="1" x14ac:dyDescent="0.3">
      <c r="C2" s="9"/>
      <c r="D2" s="9"/>
      <c r="E2" s="9"/>
    </row>
    <row r="3" spans="2:8" s="1" customFormat="1" x14ac:dyDescent="0.25">
      <c r="B3" s="175" t="s">
        <v>99</v>
      </c>
      <c r="C3" s="176"/>
      <c r="D3" s="176"/>
      <c r="E3" s="176"/>
      <c r="F3" s="176"/>
      <c r="G3" s="176"/>
      <c r="H3" s="177"/>
    </row>
    <row r="4" spans="2:8" s="1" customFormat="1" ht="15.75" thickBot="1" x14ac:dyDescent="0.3">
      <c r="B4" s="166" t="s">
        <v>130</v>
      </c>
      <c r="C4" s="167"/>
      <c r="D4" s="167"/>
      <c r="E4" s="167"/>
      <c r="F4" s="167"/>
      <c r="G4" s="167"/>
      <c r="H4" s="168"/>
    </row>
    <row r="5" spans="2:8" s="1" customFormat="1" x14ac:dyDescent="0.25">
      <c r="B5" s="62"/>
      <c r="C5" s="178" t="s">
        <v>31</v>
      </c>
      <c r="D5" s="178"/>
      <c r="E5" s="178" t="s">
        <v>32</v>
      </c>
      <c r="F5" s="178"/>
      <c r="G5" s="178" t="s">
        <v>33</v>
      </c>
      <c r="H5" s="179"/>
    </row>
    <row r="6" spans="2:8" s="1" customFormat="1" x14ac:dyDescent="0.25">
      <c r="B6" s="30" t="s">
        <v>23</v>
      </c>
      <c r="C6" s="20" t="s">
        <v>24</v>
      </c>
      <c r="D6" s="20" t="s">
        <v>25</v>
      </c>
      <c r="E6" s="20" t="s">
        <v>24</v>
      </c>
      <c r="F6" s="20" t="s">
        <v>25</v>
      </c>
      <c r="G6" s="20" t="s">
        <v>24</v>
      </c>
      <c r="H6" s="31" t="s">
        <v>25</v>
      </c>
    </row>
    <row r="7" spans="2:8" s="1" customFormat="1" x14ac:dyDescent="0.25">
      <c r="B7" s="42" t="s">
        <v>10</v>
      </c>
      <c r="C7" s="38">
        <v>1.655092592592593E-3</v>
      </c>
      <c r="D7" s="39">
        <f t="shared" ref="D7:D27" si="0">C7/C$30</f>
        <v>1.0460098017701704E-2</v>
      </c>
      <c r="E7" s="38"/>
      <c r="F7" s="39"/>
      <c r="G7" s="38">
        <f>E7+C7</f>
        <v>1.655092592592593E-3</v>
      </c>
      <c r="H7" s="43">
        <f>G7/$G$30</f>
        <v>1.0460098017701704E-2</v>
      </c>
    </row>
    <row r="8" spans="2:8" s="1" customFormat="1" x14ac:dyDescent="0.25">
      <c r="B8" s="42" t="s">
        <v>13</v>
      </c>
      <c r="C8" s="38">
        <v>1.5625000000000001E-3</v>
      </c>
      <c r="D8" s="39">
        <f t="shared" si="0"/>
        <v>9.8749177090190904E-3</v>
      </c>
      <c r="E8" s="38"/>
      <c r="F8" s="39"/>
      <c r="G8" s="38">
        <f t="shared" ref="G8:G27" si="1">E8+C8</f>
        <v>1.5625000000000001E-3</v>
      </c>
      <c r="H8" s="43">
        <f t="shared" ref="H8:H27" si="2">G8/$G$30</f>
        <v>9.8749177090190904E-3</v>
      </c>
    </row>
    <row r="9" spans="2:8" s="1" customFormat="1" x14ac:dyDescent="0.25">
      <c r="B9" s="42" t="s">
        <v>0</v>
      </c>
      <c r="C9" s="38">
        <v>1.9432870370370375E-2</v>
      </c>
      <c r="D9" s="39">
        <f t="shared" si="0"/>
        <v>0.12281471728476337</v>
      </c>
      <c r="E9" s="38"/>
      <c r="F9" s="39"/>
      <c r="G9" s="38">
        <f t="shared" si="1"/>
        <v>1.9432870370370375E-2</v>
      </c>
      <c r="H9" s="43">
        <f t="shared" si="2"/>
        <v>0.12281471728476337</v>
      </c>
    </row>
    <row r="10" spans="2:8" s="1" customFormat="1" x14ac:dyDescent="0.25">
      <c r="B10" s="42" t="s">
        <v>8</v>
      </c>
      <c r="C10" s="38">
        <v>2.4189814814814816E-3</v>
      </c>
      <c r="D10" s="39">
        <f t="shared" si="0"/>
        <v>1.5287835564333259E-2</v>
      </c>
      <c r="E10" s="38"/>
      <c r="F10" s="39"/>
      <c r="G10" s="38">
        <f t="shared" si="1"/>
        <v>2.4189814814814816E-3</v>
      </c>
      <c r="H10" s="43">
        <f t="shared" si="2"/>
        <v>1.5287835564333259E-2</v>
      </c>
    </row>
    <row r="11" spans="2:8" s="1" customFormat="1" x14ac:dyDescent="0.25">
      <c r="B11" s="42" t="s">
        <v>26</v>
      </c>
      <c r="C11" s="38">
        <v>4.7453703703703704E-4</v>
      </c>
      <c r="D11" s="39">
        <f t="shared" si="0"/>
        <v>2.99904908199839E-3</v>
      </c>
      <c r="E11" s="38"/>
      <c r="F11" s="39"/>
      <c r="G11" s="38">
        <f t="shared" si="1"/>
        <v>4.7453703703703704E-4</v>
      </c>
      <c r="H11" s="43">
        <f t="shared" si="2"/>
        <v>2.99904908199839E-3</v>
      </c>
    </row>
    <row r="12" spans="2:8" s="1" customFormat="1" x14ac:dyDescent="0.25">
      <c r="B12" s="42" t="s">
        <v>3</v>
      </c>
      <c r="C12" s="38">
        <v>7.9629629629629634E-3</v>
      </c>
      <c r="D12" s="39">
        <f t="shared" si="0"/>
        <v>5.0325506546704694E-2</v>
      </c>
      <c r="E12" s="38"/>
      <c r="F12" s="39"/>
      <c r="G12" s="38">
        <f t="shared" si="1"/>
        <v>7.9629629629629634E-3</v>
      </c>
      <c r="H12" s="43">
        <f t="shared" si="2"/>
        <v>5.0325506546704694E-2</v>
      </c>
    </row>
    <row r="13" spans="2:8" s="1" customFormat="1" x14ac:dyDescent="0.25">
      <c r="B13" s="42" t="s">
        <v>7</v>
      </c>
      <c r="C13" s="38">
        <v>3.2986111111111098E-3</v>
      </c>
      <c r="D13" s="39">
        <f t="shared" si="0"/>
        <v>2.0847048496818069E-2</v>
      </c>
      <c r="E13" s="38"/>
      <c r="F13" s="39"/>
      <c r="G13" s="38">
        <f t="shared" si="1"/>
        <v>3.2986111111111098E-3</v>
      </c>
      <c r="H13" s="43">
        <f t="shared" si="2"/>
        <v>2.0847048496818069E-2</v>
      </c>
    </row>
    <row r="14" spans="2:8" s="1" customFormat="1" x14ac:dyDescent="0.25">
      <c r="B14" s="42" t="s">
        <v>2</v>
      </c>
      <c r="C14" s="38">
        <v>2.8009259259259259E-3</v>
      </c>
      <c r="D14" s="39">
        <f t="shared" si="0"/>
        <v>1.7701704337649036E-2</v>
      </c>
      <c r="E14" s="38"/>
      <c r="F14" s="39"/>
      <c r="G14" s="38">
        <f t="shared" si="1"/>
        <v>2.8009259259259259E-3</v>
      </c>
      <c r="H14" s="43">
        <f t="shared" si="2"/>
        <v>1.7701704337649036E-2</v>
      </c>
    </row>
    <row r="15" spans="2:8" s="1" customFormat="1" x14ac:dyDescent="0.25">
      <c r="B15" s="42" t="s">
        <v>9</v>
      </c>
      <c r="C15" s="38">
        <v>9.0393518518518522E-3</v>
      </c>
      <c r="D15" s="39">
        <f t="shared" si="0"/>
        <v>5.7128227635140069E-2</v>
      </c>
      <c r="E15" s="38"/>
      <c r="F15" s="39"/>
      <c r="G15" s="38">
        <f t="shared" si="1"/>
        <v>9.0393518518518522E-3</v>
      </c>
      <c r="H15" s="43">
        <f t="shared" si="2"/>
        <v>5.7128227635140069E-2</v>
      </c>
    </row>
    <row r="16" spans="2:8" s="1" customFormat="1" x14ac:dyDescent="0.25">
      <c r="B16" s="42" t="s">
        <v>1</v>
      </c>
      <c r="C16" s="38">
        <v>1.4351851851851852E-3</v>
      </c>
      <c r="D16" s="39">
        <f t="shared" si="0"/>
        <v>9.0702947845804974E-3</v>
      </c>
      <c r="E16" s="38"/>
      <c r="F16" s="39"/>
      <c r="G16" s="38">
        <f t="shared" si="1"/>
        <v>1.4351851851851852E-3</v>
      </c>
      <c r="H16" s="43">
        <f t="shared" si="2"/>
        <v>9.0702947845804974E-3</v>
      </c>
    </row>
    <row r="17" spans="2:8" s="1" customFormat="1" x14ac:dyDescent="0.25">
      <c r="B17" s="42" t="s">
        <v>27</v>
      </c>
      <c r="C17" s="38">
        <v>4.5138888888888892E-4</v>
      </c>
      <c r="D17" s="39">
        <f t="shared" si="0"/>
        <v>2.852754004827737E-3</v>
      </c>
      <c r="E17" s="38"/>
      <c r="F17" s="39"/>
      <c r="G17" s="38">
        <f t="shared" si="1"/>
        <v>4.5138888888888892E-4</v>
      </c>
      <c r="H17" s="43">
        <f t="shared" ref="H17:H26" si="3">G17/$G$30</f>
        <v>2.852754004827737E-3</v>
      </c>
    </row>
    <row r="18" spans="2:8" s="1" customFormat="1" x14ac:dyDescent="0.25">
      <c r="B18" s="42" t="s">
        <v>16</v>
      </c>
      <c r="C18" s="38">
        <v>2.3148148148148149E-4</v>
      </c>
      <c r="D18" s="39">
        <f t="shared" si="0"/>
        <v>1.4629507717065318E-3</v>
      </c>
      <c r="E18" s="38"/>
      <c r="F18" s="39"/>
      <c r="G18" s="38">
        <f t="shared" ref="G18" si="4">E18+C18</f>
        <v>2.3148148148148149E-4</v>
      </c>
      <c r="H18" s="43">
        <f t="shared" ref="H18" si="5">G18/$G$30</f>
        <v>1.4629507717065318E-3</v>
      </c>
    </row>
    <row r="19" spans="2:8" s="1" customFormat="1" x14ac:dyDescent="0.25">
      <c r="B19" s="42" t="s">
        <v>4</v>
      </c>
      <c r="C19" s="38">
        <v>4.0393518518518513E-3</v>
      </c>
      <c r="D19" s="39">
        <f t="shared" si="0"/>
        <v>2.5528490966278974E-2</v>
      </c>
      <c r="E19" s="38"/>
      <c r="F19" s="39"/>
      <c r="G19" s="38">
        <f t="shared" ref="G19" si="6">E19+C19</f>
        <v>4.0393518518518513E-3</v>
      </c>
      <c r="H19" s="43">
        <f t="shared" ref="H19" si="7">G19/$G$30</f>
        <v>2.5528490966278974E-2</v>
      </c>
    </row>
    <row r="20" spans="2:8" s="1" customFormat="1" x14ac:dyDescent="0.25">
      <c r="B20" s="42" t="s">
        <v>14</v>
      </c>
      <c r="C20" s="38">
        <v>4.7222222222222223E-3</v>
      </c>
      <c r="D20" s="39">
        <f t="shared" si="0"/>
        <v>2.9844195742813249E-2</v>
      </c>
      <c r="E20" s="38"/>
      <c r="F20" s="39"/>
      <c r="G20" s="38">
        <f t="shared" si="1"/>
        <v>4.7222222222222223E-3</v>
      </c>
      <c r="H20" s="43">
        <f t="shared" si="3"/>
        <v>2.9844195742813249E-2</v>
      </c>
    </row>
    <row r="21" spans="2:8" s="1" customFormat="1" x14ac:dyDescent="0.25">
      <c r="B21" s="42" t="s">
        <v>11</v>
      </c>
      <c r="C21" s="38">
        <v>1.273148148148148E-4</v>
      </c>
      <c r="D21" s="39">
        <f t="shared" si="0"/>
        <v>8.0462292443859236E-4</v>
      </c>
      <c r="E21" s="38"/>
      <c r="F21" s="39"/>
      <c r="G21" s="38">
        <f t="shared" si="1"/>
        <v>1.273148148148148E-4</v>
      </c>
      <c r="H21" s="43">
        <f t="shared" si="3"/>
        <v>8.0462292443859236E-4</v>
      </c>
    </row>
    <row r="22" spans="2:8" s="1" customFormat="1" x14ac:dyDescent="0.25">
      <c r="B22" s="42" t="s">
        <v>15</v>
      </c>
      <c r="C22" s="38">
        <v>4.1087962962962962E-3</v>
      </c>
      <c r="D22" s="39">
        <f t="shared" si="0"/>
        <v>2.5967376197790937E-2</v>
      </c>
      <c r="E22" s="38"/>
      <c r="F22" s="39"/>
      <c r="G22" s="38">
        <f t="shared" si="1"/>
        <v>4.1087962962962962E-3</v>
      </c>
      <c r="H22" s="43">
        <f t="shared" si="3"/>
        <v>2.5967376197790937E-2</v>
      </c>
    </row>
    <row r="23" spans="2:8" s="1" customFormat="1" x14ac:dyDescent="0.25">
      <c r="B23" s="42" t="s">
        <v>71</v>
      </c>
      <c r="C23" s="38">
        <v>4.3981481481481476E-3</v>
      </c>
      <c r="D23" s="39">
        <f t="shared" si="0"/>
        <v>2.77960646624241E-2</v>
      </c>
      <c r="E23" s="38"/>
      <c r="F23" s="39"/>
      <c r="G23" s="38">
        <f t="shared" si="1"/>
        <v>4.3981481481481476E-3</v>
      </c>
      <c r="H23" s="43">
        <f t="shared" si="3"/>
        <v>2.77960646624241E-2</v>
      </c>
    </row>
    <row r="24" spans="2:8" s="1" customFormat="1" x14ac:dyDescent="0.25">
      <c r="B24" s="42" t="s">
        <v>12</v>
      </c>
      <c r="C24" s="38">
        <v>1.5277777777777776E-3</v>
      </c>
      <c r="D24" s="39">
        <f t="shared" si="0"/>
        <v>9.6554750932631092E-3</v>
      </c>
      <c r="E24" s="38"/>
      <c r="F24" s="39"/>
      <c r="G24" s="38">
        <f t="shared" si="1"/>
        <v>1.5277777777777776E-3</v>
      </c>
      <c r="H24" s="43">
        <f t="shared" si="3"/>
        <v>9.6554750932631092E-3</v>
      </c>
    </row>
    <row r="25" spans="2:8" s="1" customFormat="1" x14ac:dyDescent="0.25">
      <c r="B25" s="42" t="s">
        <v>5</v>
      </c>
      <c r="C25" s="38">
        <v>1.2361111111111113E-2</v>
      </c>
      <c r="D25" s="39">
        <f t="shared" si="0"/>
        <v>7.8121571209128812E-2</v>
      </c>
      <c r="E25" s="38"/>
      <c r="F25" s="39"/>
      <c r="G25" s="38">
        <f t="shared" si="1"/>
        <v>1.2361111111111113E-2</v>
      </c>
      <c r="H25" s="43">
        <f t="shared" si="3"/>
        <v>7.8121571209128812E-2</v>
      </c>
    </row>
    <row r="26" spans="2:8" s="1" customFormat="1" x14ac:dyDescent="0.25">
      <c r="B26" s="42" t="s">
        <v>6</v>
      </c>
      <c r="C26" s="38">
        <v>4.4282407407407416E-2</v>
      </c>
      <c r="D26" s="39">
        <f t="shared" si="0"/>
        <v>0.27986248262745961</v>
      </c>
      <c r="E26" s="38"/>
      <c r="F26" s="39"/>
      <c r="G26" s="38">
        <f t="shared" si="1"/>
        <v>4.4282407407407416E-2</v>
      </c>
      <c r="H26" s="43">
        <f t="shared" si="3"/>
        <v>0.27986248262745961</v>
      </c>
    </row>
    <row r="27" spans="2:8" s="1" customFormat="1" x14ac:dyDescent="0.25">
      <c r="B27" s="42" t="s">
        <v>78</v>
      </c>
      <c r="C27" s="38">
        <v>2.5462962962962958E-2</v>
      </c>
      <c r="D27" s="39">
        <f t="shared" si="0"/>
        <v>0.16092458488771846</v>
      </c>
      <c r="E27" s="38"/>
      <c r="F27" s="39"/>
      <c r="G27" s="38">
        <f t="shared" si="1"/>
        <v>2.5462962962962958E-2</v>
      </c>
      <c r="H27" s="43">
        <f t="shared" si="2"/>
        <v>0.16092458488771846</v>
      </c>
    </row>
    <row r="28" spans="2:8" s="1" customFormat="1" x14ac:dyDescent="0.25">
      <c r="B28" s="42" t="s">
        <v>17</v>
      </c>
      <c r="C28" s="38">
        <v>6.4351851851851853E-3</v>
      </c>
      <c r="D28" s="39">
        <f t="shared" ref="D28" si="8">C28/C$30</f>
        <v>4.0670031453441585E-2</v>
      </c>
      <c r="E28" s="38"/>
      <c r="F28" s="39"/>
      <c r="G28" s="38">
        <f t="shared" ref="G28" si="9">E28+C28</f>
        <v>6.4351851851851853E-3</v>
      </c>
      <c r="H28" s="43">
        <f t="shared" ref="H28" si="10">G28/$G$30</f>
        <v>4.0670031453441585E-2</v>
      </c>
    </row>
    <row r="29" spans="2:8" s="1" customFormat="1" ht="15.75" thickBot="1" x14ac:dyDescent="0.3">
      <c r="B29" s="67"/>
      <c r="C29" s="53"/>
      <c r="D29" s="64"/>
      <c r="E29" s="53"/>
      <c r="F29" s="64"/>
      <c r="G29" s="53"/>
      <c r="H29" s="68"/>
    </row>
    <row r="30" spans="2:8" s="1" customFormat="1" ht="16.5" thickTop="1" thickBot="1" x14ac:dyDescent="0.3">
      <c r="B30" s="46" t="s">
        <v>29</v>
      </c>
      <c r="C30" s="50">
        <f>SUM(C7:C28)</f>
        <v>0.1582291666666667</v>
      </c>
      <c r="D30" s="51">
        <f>SUM(D7:D28)</f>
        <v>0.99999999999999989</v>
      </c>
      <c r="E30" s="50"/>
      <c r="F30" s="51"/>
      <c r="G30" s="50">
        <f>SUM(G7:G28)</f>
        <v>0.1582291666666667</v>
      </c>
      <c r="H30" s="49">
        <f>SUM(H7:H28)</f>
        <v>0.99999999999999989</v>
      </c>
    </row>
    <row r="31" spans="2:8" s="1" customFormat="1" ht="15.75" thickTop="1" x14ac:dyDescent="0.25">
      <c r="B31" s="69"/>
      <c r="C31" s="65"/>
      <c r="D31" s="66"/>
      <c r="E31" s="65"/>
      <c r="F31" s="66"/>
      <c r="G31" s="65"/>
      <c r="H31" s="70"/>
    </row>
    <row r="32" spans="2:8" s="1" customFormat="1" ht="66" customHeight="1" thickBot="1" x14ac:dyDescent="0.3">
      <c r="B32" s="172" t="s">
        <v>115</v>
      </c>
      <c r="C32" s="173"/>
      <c r="D32" s="173"/>
      <c r="E32" s="173"/>
      <c r="F32" s="173"/>
      <c r="G32" s="173"/>
      <c r="H32" s="174"/>
    </row>
    <row r="33" spans="3:5" s="1" customFormat="1" x14ac:dyDescent="0.25">
      <c r="C33" s="9"/>
      <c r="D33" s="9"/>
      <c r="E33" s="9"/>
    </row>
    <row r="34" spans="3:5" s="1" customFormat="1" x14ac:dyDescent="0.25">
      <c r="C34" s="9"/>
      <c r="D34" s="9"/>
      <c r="E34" s="9"/>
    </row>
    <row r="35" spans="3:5" s="1" customFormat="1" x14ac:dyDescent="0.25">
      <c r="C35" s="9"/>
      <c r="D35" s="9"/>
      <c r="E35" s="9"/>
    </row>
    <row r="36" spans="3:5" s="1" customFormat="1" x14ac:dyDescent="0.25">
      <c r="C36" s="9"/>
      <c r="D36" s="9"/>
      <c r="E36" s="9"/>
    </row>
    <row r="37" spans="3:5" s="1" customFormat="1" x14ac:dyDescent="0.25">
      <c r="C37" s="9"/>
      <c r="D37" s="9"/>
      <c r="E37" s="9"/>
    </row>
    <row r="38" spans="3:5" s="1" customFormat="1" x14ac:dyDescent="0.25">
      <c r="C38" s="9"/>
      <c r="D38" s="9"/>
      <c r="E38" s="9"/>
    </row>
    <row r="39" spans="3:5" s="1" customFormat="1" x14ac:dyDescent="0.25">
      <c r="C39" s="9"/>
      <c r="D39" s="9"/>
      <c r="E39" s="9"/>
    </row>
    <row r="40" spans="3:5" s="1" customFormat="1" x14ac:dyDescent="0.25">
      <c r="C40" s="9"/>
      <c r="D40" s="9"/>
      <c r="E40" s="9"/>
    </row>
    <row r="41" spans="3:5" s="1" customFormat="1" x14ac:dyDescent="0.25">
      <c r="C41" s="9"/>
      <c r="D41" s="9"/>
      <c r="E41" s="9"/>
    </row>
    <row r="42" spans="3:5" s="1" customFormat="1" x14ac:dyDescent="0.25">
      <c r="C42" s="9"/>
      <c r="D42" s="9"/>
      <c r="E42" s="9"/>
    </row>
    <row r="43" spans="3:5" s="1" customFormat="1" x14ac:dyDescent="0.25">
      <c r="C43" s="9"/>
      <c r="D43" s="9"/>
      <c r="E43" s="9"/>
    </row>
    <row r="44" spans="3:5" s="1" customFormat="1" x14ac:dyDescent="0.25">
      <c r="C44" s="9"/>
      <c r="D44" s="9"/>
      <c r="E44" s="9"/>
    </row>
    <row r="45" spans="3:5" s="1" customFormat="1" x14ac:dyDescent="0.25">
      <c r="C45" s="9"/>
      <c r="D45" s="9"/>
      <c r="E45" s="9"/>
    </row>
    <row r="46" spans="3:5" s="1" customFormat="1" x14ac:dyDescent="0.25">
      <c r="C46" s="9"/>
      <c r="D46" s="9"/>
      <c r="E46" s="9"/>
    </row>
    <row r="47" spans="3:5" s="1" customFormat="1" x14ac:dyDescent="0.25">
      <c r="C47" s="9"/>
      <c r="D47" s="9"/>
      <c r="E47" s="9"/>
    </row>
    <row r="48" spans="3:5" s="1" customFormat="1" x14ac:dyDescent="0.25">
      <c r="C48" s="9"/>
      <c r="D48" s="9"/>
      <c r="E48" s="9"/>
    </row>
    <row r="49" spans="3:5" s="1" customFormat="1" x14ac:dyDescent="0.25">
      <c r="C49" s="9"/>
      <c r="D49" s="9"/>
      <c r="E49" s="9"/>
    </row>
    <row r="50" spans="3:5" s="1" customFormat="1" x14ac:dyDescent="0.25">
      <c r="C50" s="9"/>
      <c r="D50" s="9"/>
      <c r="E50" s="9"/>
    </row>
    <row r="51" spans="3:5" s="1" customFormat="1" x14ac:dyDescent="0.25">
      <c r="C51" s="9"/>
      <c r="D51" s="9"/>
      <c r="E51" s="9"/>
    </row>
    <row r="52" spans="3:5" s="1" customFormat="1" x14ac:dyDescent="0.25">
      <c r="C52" s="9"/>
      <c r="D52" s="9"/>
      <c r="E52" s="9"/>
    </row>
    <row r="53" spans="3:5" s="1" customFormat="1" x14ac:dyDescent="0.25">
      <c r="C53" s="9"/>
      <c r="D53" s="9"/>
      <c r="E53" s="9"/>
    </row>
    <row r="54" spans="3:5" s="1" customFormat="1" x14ac:dyDescent="0.25">
      <c r="C54" s="9"/>
      <c r="D54" s="9"/>
      <c r="E54" s="9"/>
    </row>
    <row r="55" spans="3:5" s="1" customFormat="1" x14ac:dyDescent="0.25">
      <c r="C55" s="9"/>
      <c r="D55" s="9"/>
      <c r="E55" s="9"/>
    </row>
    <row r="56" spans="3:5" s="1" customFormat="1" x14ac:dyDescent="0.25">
      <c r="C56" s="9"/>
      <c r="D56" s="9"/>
      <c r="E56" s="9"/>
    </row>
    <row r="57" spans="3:5" s="1" customFormat="1" x14ac:dyDescent="0.25">
      <c r="C57" s="9"/>
      <c r="D57" s="9"/>
      <c r="E57" s="9"/>
    </row>
    <row r="58" spans="3:5" s="1" customFormat="1" x14ac:dyDescent="0.25">
      <c r="C58" s="9"/>
      <c r="D58" s="9"/>
      <c r="E58" s="9"/>
    </row>
    <row r="59" spans="3:5" s="1" customFormat="1" x14ac:dyDescent="0.25">
      <c r="C59" s="9"/>
      <c r="D59" s="9"/>
      <c r="E59" s="9"/>
    </row>
    <row r="60" spans="3:5" s="1" customFormat="1" x14ac:dyDescent="0.25">
      <c r="C60" s="9"/>
      <c r="D60" s="9"/>
      <c r="E60" s="9"/>
    </row>
    <row r="61" spans="3:5" s="1" customFormat="1" x14ac:dyDescent="0.25">
      <c r="C61" s="9"/>
      <c r="D61" s="9"/>
      <c r="E61" s="9"/>
    </row>
    <row r="62" spans="3:5" s="1" customFormat="1" x14ac:dyDescent="0.25">
      <c r="C62" s="9"/>
      <c r="D62" s="9"/>
      <c r="E62" s="9"/>
    </row>
    <row r="63" spans="3:5" s="1" customFormat="1" x14ac:dyDescent="0.25">
      <c r="C63" s="9"/>
      <c r="D63" s="9"/>
      <c r="E63" s="9"/>
    </row>
    <row r="64" spans="3:5" s="1" customFormat="1" x14ac:dyDescent="0.25">
      <c r="C64" s="9"/>
      <c r="D64" s="9"/>
      <c r="E64" s="9"/>
    </row>
    <row r="65" spans="3:5" s="1" customFormat="1" x14ac:dyDescent="0.25">
      <c r="C65" s="9"/>
      <c r="D65" s="9"/>
      <c r="E65" s="9"/>
    </row>
    <row r="66" spans="3:5" s="1" customFormat="1" x14ac:dyDescent="0.25">
      <c r="C66" s="9"/>
      <c r="D66" s="9"/>
      <c r="E66" s="9"/>
    </row>
    <row r="67" spans="3:5" s="1" customFormat="1" x14ac:dyDescent="0.25">
      <c r="C67" s="9"/>
      <c r="D67" s="9"/>
      <c r="E67" s="9"/>
    </row>
  </sheetData>
  <mergeCells count="6">
    <mergeCell ref="B32:H32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&amp;R29</oddHead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3"/>
  <sheetViews>
    <sheetView showGridLines="0" topLeftCell="B3" zoomScale="110" zoomScaleNormal="110" zoomScaleSheetLayoutView="100" zoomScalePageLayoutView="110" workbookViewId="0">
      <selection activeCell="G15" sqref="G15"/>
    </sheetView>
  </sheetViews>
  <sheetFormatPr defaultColWidth="8.85546875" defaultRowHeight="15" x14ac:dyDescent="0.25"/>
  <cols>
    <col min="1" max="1" width="6.140625" style="8" customWidth="1"/>
    <col min="2" max="2" width="51" style="8" bestFit="1" customWidth="1"/>
    <col min="3" max="10" width="15.140625" style="8" customWidth="1"/>
    <col min="11" max="16384" width="8.85546875" style="8"/>
  </cols>
  <sheetData>
    <row r="2" spans="2:10" ht="15.75" thickBot="1" x14ac:dyDescent="0.3"/>
    <row r="3" spans="2:10" x14ac:dyDescent="0.25">
      <c r="B3" s="183" t="s">
        <v>36</v>
      </c>
      <c r="C3" s="184"/>
      <c r="D3" s="184"/>
      <c r="E3" s="184"/>
      <c r="F3" s="184"/>
      <c r="G3" s="184"/>
      <c r="H3" s="184"/>
      <c r="I3" s="184"/>
      <c r="J3" s="185"/>
    </row>
    <row r="4" spans="2:10" x14ac:dyDescent="0.25">
      <c r="B4" s="186" t="s">
        <v>130</v>
      </c>
      <c r="C4" s="187"/>
      <c r="D4" s="187"/>
      <c r="E4" s="187"/>
      <c r="F4" s="187"/>
      <c r="G4" s="187"/>
      <c r="H4" s="187"/>
      <c r="I4" s="187"/>
      <c r="J4" s="188"/>
    </row>
    <row r="5" spans="2:10" x14ac:dyDescent="0.25">
      <c r="B5" s="102"/>
      <c r="C5" s="187" t="s">
        <v>37</v>
      </c>
      <c r="D5" s="187"/>
      <c r="E5" s="187" t="s">
        <v>38</v>
      </c>
      <c r="F5" s="187"/>
      <c r="G5" s="187" t="s">
        <v>39</v>
      </c>
      <c r="H5" s="187"/>
      <c r="I5" s="187" t="s">
        <v>22</v>
      </c>
      <c r="J5" s="188"/>
    </row>
    <row r="6" spans="2:10" x14ac:dyDescent="0.25">
      <c r="B6" s="91" t="s">
        <v>23</v>
      </c>
      <c r="C6" s="72" t="s">
        <v>24</v>
      </c>
      <c r="D6" s="72" t="s">
        <v>25</v>
      </c>
      <c r="E6" s="72" t="s">
        <v>24</v>
      </c>
      <c r="F6" s="72" t="s">
        <v>25</v>
      </c>
      <c r="G6" s="72" t="s">
        <v>24</v>
      </c>
      <c r="H6" s="72" t="s">
        <v>25</v>
      </c>
      <c r="I6" s="72" t="s">
        <v>24</v>
      </c>
      <c r="J6" s="92" t="s">
        <v>25</v>
      </c>
    </row>
    <row r="7" spans="2:10" x14ac:dyDescent="0.25">
      <c r="B7" s="93" t="s">
        <v>10</v>
      </c>
      <c r="C7" s="73"/>
      <c r="D7" s="74"/>
      <c r="E7" s="75"/>
      <c r="F7" s="76"/>
      <c r="G7" s="75"/>
      <c r="H7" s="76"/>
      <c r="I7" s="75"/>
      <c r="J7" s="94"/>
    </row>
    <row r="8" spans="2:10" x14ac:dyDescent="0.25">
      <c r="B8" s="93" t="s">
        <v>13</v>
      </c>
      <c r="C8" s="73"/>
      <c r="D8" s="74"/>
      <c r="E8" s="75"/>
      <c r="F8" s="76"/>
      <c r="G8" s="75"/>
      <c r="H8" s="76"/>
      <c r="I8" s="75"/>
      <c r="J8" s="94"/>
    </row>
    <row r="9" spans="2:10" x14ac:dyDescent="0.25">
      <c r="B9" s="93" t="s">
        <v>0</v>
      </c>
      <c r="C9" s="73"/>
      <c r="D9" s="74"/>
      <c r="E9" s="75"/>
      <c r="F9" s="76"/>
      <c r="G9" s="75">
        <v>8.9120370370370378E-3</v>
      </c>
      <c r="H9" s="76">
        <f t="shared" ref="H8:H23" si="0">G9/G$30</f>
        <v>8.6300617553769724E-3</v>
      </c>
      <c r="I9" s="75">
        <f t="shared" ref="I8:I23" si="1">E9+G9</f>
        <v>8.9120370370370378E-3</v>
      </c>
      <c r="J9" s="94">
        <f t="shared" ref="J8:J23" si="2">I9/$I$30</f>
        <v>7.3616581896057192E-3</v>
      </c>
    </row>
    <row r="10" spans="2:10" x14ac:dyDescent="0.25">
      <c r="B10" s="93" t="s">
        <v>8</v>
      </c>
      <c r="C10" s="73"/>
      <c r="D10" s="74"/>
      <c r="E10" s="75"/>
      <c r="F10" s="76"/>
      <c r="G10" s="75">
        <v>6.851851851851852E-3</v>
      </c>
      <c r="H10" s="76">
        <f t="shared" si="0"/>
        <v>6.6350604664716459E-3</v>
      </c>
      <c r="I10" s="75">
        <f t="shared" si="1"/>
        <v>6.851851851851852E-3</v>
      </c>
      <c r="J10" s="94">
        <f t="shared" si="2"/>
        <v>5.6598722704501109E-3</v>
      </c>
    </row>
    <row r="11" spans="2:10" x14ac:dyDescent="0.25">
      <c r="B11" s="93" t="s">
        <v>26</v>
      </c>
      <c r="C11" s="73"/>
      <c r="D11" s="74"/>
      <c r="E11" s="75">
        <v>1.7245370370370372E-3</v>
      </c>
      <c r="F11" s="76">
        <f t="shared" ref="F9:F28" si="3">E11/E$30</f>
        <v>9.6923176998634005E-3</v>
      </c>
      <c r="G11" s="75"/>
      <c r="H11" s="76"/>
      <c r="I11" s="75">
        <f t="shared" si="1"/>
        <v>1.7245370370370372E-3</v>
      </c>
      <c r="J11" s="94">
        <f t="shared" si="2"/>
        <v>1.4245286626639638E-3</v>
      </c>
    </row>
    <row r="12" spans="2:10" x14ac:dyDescent="0.25">
      <c r="B12" s="93" t="s">
        <v>3</v>
      </c>
      <c r="C12" s="73"/>
      <c r="D12" s="74"/>
      <c r="E12" s="75"/>
      <c r="F12" s="76"/>
      <c r="G12" s="75">
        <v>1.2453703703703705E-2</v>
      </c>
      <c r="H12" s="76">
        <f t="shared" si="0"/>
        <v>1.20596707127086E-2</v>
      </c>
      <c r="I12" s="75">
        <f t="shared" si="1"/>
        <v>1.2453703703703705E-2</v>
      </c>
      <c r="J12" s="94">
        <f t="shared" si="2"/>
        <v>1.0287200275345135E-2</v>
      </c>
    </row>
    <row r="13" spans="2:10" x14ac:dyDescent="0.25">
      <c r="B13" s="93" t="s">
        <v>7</v>
      </c>
      <c r="C13" s="73"/>
      <c r="D13" s="74"/>
      <c r="E13" s="75">
        <v>5.7407407407407407E-3</v>
      </c>
      <c r="F13" s="76">
        <f t="shared" si="3"/>
        <v>3.2264359591491584E-2</v>
      </c>
      <c r="G13" s="75">
        <v>1.2407407407407407E-2</v>
      </c>
      <c r="H13" s="76">
        <f t="shared" si="0"/>
        <v>1.2014839223070277E-2</v>
      </c>
      <c r="I13" s="75">
        <f t="shared" si="1"/>
        <v>1.8148148148148149E-2</v>
      </c>
      <c r="J13" s="94">
        <f t="shared" si="2"/>
        <v>1.4991013040651646E-2</v>
      </c>
    </row>
    <row r="14" spans="2:10" x14ac:dyDescent="0.25">
      <c r="B14" s="93" t="s">
        <v>2</v>
      </c>
      <c r="C14" s="73"/>
      <c r="D14" s="74"/>
      <c r="E14" s="75"/>
      <c r="F14" s="76"/>
      <c r="G14" s="75">
        <v>6.4814814814814813E-3</v>
      </c>
      <c r="H14" s="76">
        <f t="shared" si="0"/>
        <v>6.2764085493650706E-3</v>
      </c>
      <c r="I14" s="75">
        <f t="shared" si="1"/>
        <v>6.4814814814814813E-3</v>
      </c>
      <c r="J14" s="94">
        <f t="shared" si="2"/>
        <v>5.3539332288041587E-3</v>
      </c>
    </row>
    <row r="15" spans="2:10" x14ac:dyDescent="0.25">
      <c r="B15" s="93" t="s">
        <v>9</v>
      </c>
      <c r="C15" s="73"/>
      <c r="D15" s="74"/>
      <c r="E15" s="75"/>
      <c r="F15" s="76"/>
      <c r="G15" s="75">
        <v>7.5694444444444455E-3</v>
      </c>
      <c r="H15" s="76">
        <f t="shared" si="0"/>
        <v>7.3299485558656367E-3</v>
      </c>
      <c r="I15" s="75">
        <f t="shared" si="1"/>
        <v>7.5694444444444455E-3</v>
      </c>
      <c r="J15" s="94">
        <f t="shared" si="2"/>
        <v>6.2526291636391439E-3</v>
      </c>
    </row>
    <row r="16" spans="2:10" x14ac:dyDescent="0.25">
      <c r="B16" s="93" t="s">
        <v>1</v>
      </c>
      <c r="C16" s="73"/>
      <c r="D16" s="74"/>
      <c r="E16" s="75">
        <v>1.9328703703703704E-3</v>
      </c>
      <c r="F16" s="76">
        <f t="shared" si="3"/>
        <v>1.0863201717296562E-2</v>
      </c>
      <c r="G16" s="75"/>
      <c r="H16" s="76"/>
      <c r="I16" s="75">
        <f t="shared" si="1"/>
        <v>1.9328703703703704E-3</v>
      </c>
      <c r="J16" s="94">
        <f t="shared" si="2"/>
        <v>1.5966193735898117E-3</v>
      </c>
    </row>
    <row r="17" spans="2:14" x14ac:dyDescent="0.25">
      <c r="B17" s="93" t="s">
        <v>27</v>
      </c>
      <c r="C17" s="73"/>
      <c r="D17" s="74"/>
      <c r="E17" s="75"/>
      <c r="F17" s="76"/>
      <c r="G17" s="75">
        <v>3.4976851851851856E-2</v>
      </c>
      <c r="H17" s="76">
        <f t="shared" si="0"/>
        <v>3.3870190421752225E-2</v>
      </c>
      <c r="I17" s="75">
        <f t="shared" si="1"/>
        <v>3.4976851851851856E-2</v>
      </c>
      <c r="J17" s="94">
        <f t="shared" si="2"/>
        <v>2.889211824543959E-2</v>
      </c>
    </row>
    <row r="18" spans="2:14" x14ac:dyDescent="0.25">
      <c r="B18" s="93" t="s">
        <v>16</v>
      </c>
      <c r="C18" s="73"/>
      <c r="D18" s="74"/>
      <c r="E18" s="75"/>
      <c r="F18" s="76"/>
      <c r="G18" s="75"/>
      <c r="H18" s="76"/>
      <c r="I18" s="75"/>
      <c r="J18" s="94"/>
    </row>
    <row r="19" spans="2:14" x14ac:dyDescent="0.25">
      <c r="B19" s="93" t="s">
        <v>4</v>
      </c>
      <c r="C19" s="73"/>
      <c r="D19" s="74"/>
      <c r="E19" s="75"/>
      <c r="F19" s="76"/>
      <c r="G19" s="75">
        <v>1.0312499999999999E-2</v>
      </c>
      <c r="H19" s="76">
        <f t="shared" si="0"/>
        <v>9.9862143169362101E-3</v>
      </c>
      <c r="I19" s="75">
        <f t="shared" si="1"/>
        <v>1.0312499999999999E-2</v>
      </c>
      <c r="J19" s="94">
        <f t="shared" si="2"/>
        <v>8.5184901908294738E-3</v>
      </c>
    </row>
    <row r="20" spans="2:14" x14ac:dyDescent="0.25">
      <c r="B20" s="93" t="s">
        <v>14</v>
      </c>
      <c r="C20" s="73"/>
      <c r="D20" s="74"/>
      <c r="E20" s="75"/>
      <c r="F20" s="76"/>
      <c r="G20" s="75">
        <v>1.351851851851852E-2</v>
      </c>
      <c r="H20" s="76">
        <f t="shared" si="0"/>
        <v>1.3090794974390006E-2</v>
      </c>
      <c r="I20" s="75">
        <f t="shared" si="1"/>
        <v>1.351851851851852E-2</v>
      </c>
      <c r="J20" s="94">
        <f t="shared" si="2"/>
        <v>1.1166775020077247E-2</v>
      </c>
    </row>
    <row r="21" spans="2:14" x14ac:dyDescent="0.25">
      <c r="B21" s="93" t="s">
        <v>11</v>
      </c>
      <c r="C21" s="73"/>
      <c r="D21" s="74"/>
      <c r="E21" s="75">
        <v>3.9548611111111111E-2</v>
      </c>
      <c r="F21" s="76">
        <f t="shared" si="3"/>
        <v>0.22227281597606197</v>
      </c>
      <c r="G21" s="75">
        <v>0.33655092592592606</v>
      </c>
      <c r="H21" s="76">
        <f t="shared" si="0"/>
        <v>0.3259025139257814</v>
      </c>
      <c r="I21" s="75">
        <f t="shared" si="1"/>
        <v>0.37609953703703719</v>
      </c>
      <c r="J21" s="94">
        <f t="shared" si="2"/>
        <v>0.31067153619641291</v>
      </c>
    </row>
    <row r="22" spans="2:14" x14ac:dyDescent="0.25">
      <c r="B22" s="93" t="s">
        <v>15</v>
      </c>
      <c r="C22" s="73"/>
      <c r="D22" s="74"/>
      <c r="E22" s="75">
        <v>1.590277777777778E-2</v>
      </c>
      <c r="F22" s="76">
        <f t="shared" si="3"/>
        <v>8.9377479997398063E-2</v>
      </c>
      <c r="G22" s="75">
        <v>2.5949074074074076E-2</v>
      </c>
      <c r="H22" s="76">
        <f t="shared" si="0"/>
        <v>2.5128049942279445E-2</v>
      </c>
      <c r="I22" s="75">
        <f t="shared" si="1"/>
        <v>4.1851851851851855E-2</v>
      </c>
      <c r="J22" s="94">
        <f t="shared" si="2"/>
        <v>3.4571111705992572E-2</v>
      </c>
    </row>
    <row r="23" spans="2:14" s="11" customFormat="1" x14ac:dyDescent="0.25">
      <c r="B23" s="93" t="s">
        <v>71</v>
      </c>
      <c r="C23" s="72"/>
      <c r="D23" s="77"/>
      <c r="E23" s="75">
        <v>1.6875000000000001E-2</v>
      </c>
      <c r="F23" s="76">
        <f t="shared" si="3"/>
        <v>9.4841605412086152E-2</v>
      </c>
      <c r="G23" s="75">
        <v>0.26319444444444468</v>
      </c>
      <c r="H23" s="76">
        <f t="shared" si="0"/>
        <v>0.25486701859386041</v>
      </c>
      <c r="I23" s="75">
        <f t="shared" si="1"/>
        <v>0.2800694444444447</v>
      </c>
      <c r="J23" s="94">
        <f t="shared" si="2"/>
        <v>0.2313472790546485</v>
      </c>
      <c r="K23" s="8"/>
      <c r="L23" s="8"/>
      <c r="M23" s="8"/>
      <c r="N23" s="8"/>
    </row>
    <row r="24" spans="2:14" x14ac:dyDescent="0.25">
      <c r="B24" s="93" t="s">
        <v>12</v>
      </c>
      <c r="C24" s="73"/>
      <c r="D24" s="78"/>
      <c r="E24" s="75">
        <v>4.8819444444444429E-2</v>
      </c>
      <c r="F24" s="76">
        <f t="shared" si="3"/>
        <v>0.2743771547518376</v>
      </c>
      <c r="G24" s="75">
        <v>0.24209490740740738</v>
      </c>
      <c r="H24" s="76">
        <f t="shared" ref="H7:H26" si="4">G24/G$30</f>
        <v>0.23443506719119495</v>
      </c>
      <c r="I24" s="75">
        <f t="shared" ref="I15:I27" si="5">E24+G24</f>
        <v>0.29091435185185183</v>
      </c>
      <c r="J24" s="94">
        <f t="shared" ref="J15:J27" si="6">I24/$I$30</f>
        <v>0.24030555661784381</v>
      </c>
    </row>
    <row r="25" spans="2:14" s="12" customFormat="1" x14ac:dyDescent="0.25">
      <c r="B25" s="93" t="s">
        <v>5</v>
      </c>
      <c r="C25" s="79"/>
      <c r="D25" s="72"/>
      <c r="E25" s="75">
        <v>3.739583333333333E-2</v>
      </c>
      <c r="F25" s="76">
        <f t="shared" si="3"/>
        <v>0.21017368112925261</v>
      </c>
      <c r="G25" s="75">
        <v>4.2164351851851849E-2</v>
      </c>
      <c r="H25" s="76">
        <f t="shared" si="4"/>
        <v>4.0830279188101698E-2</v>
      </c>
      <c r="I25" s="75">
        <f t="shared" si="5"/>
        <v>7.9560185185185178E-2</v>
      </c>
      <c r="J25" s="94">
        <f t="shared" si="6"/>
        <v>6.5719530383571048E-2</v>
      </c>
      <c r="K25" s="8"/>
      <c r="L25" s="8"/>
      <c r="M25" s="8"/>
      <c r="N25" s="8"/>
    </row>
    <row r="26" spans="2:14" x14ac:dyDescent="0.25">
      <c r="B26" s="93" t="s">
        <v>6</v>
      </c>
      <c r="C26" s="73"/>
      <c r="D26" s="74"/>
      <c r="E26" s="75">
        <v>3.7152777777777778E-3</v>
      </c>
      <c r="F26" s="76">
        <f t="shared" si="3"/>
        <v>2.0880764977558062E-2</v>
      </c>
      <c r="G26" s="75">
        <v>6.2500000000000003E-3</v>
      </c>
      <c r="H26" s="76">
        <f t="shared" si="4"/>
        <v>6.0522511011734609E-3</v>
      </c>
      <c r="I26" s="75">
        <f t="shared" si="5"/>
        <v>9.9652777777777778E-3</v>
      </c>
      <c r="J26" s="94">
        <f t="shared" si="6"/>
        <v>8.2316723392863948E-3</v>
      </c>
    </row>
    <row r="27" spans="2:14" x14ac:dyDescent="0.25">
      <c r="B27" s="93" t="s">
        <v>78</v>
      </c>
      <c r="C27" s="73"/>
      <c r="D27" s="74"/>
      <c r="E27" s="75">
        <v>6.2731481481481484E-3</v>
      </c>
      <c r="F27" s="76">
        <f t="shared" si="3"/>
        <v>3.5256618747154106E-2</v>
      </c>
      <c r="G27" s="75">
        <v>2.9861111111111113E-3</v>
      </c>
      <c r="H27" s="76">
        <f t="shared" ref="H22:H27" si="7">G27/G$30</f>
        <v>2.8916310816717648E-3</v>
      </c>
      <c r="I27" s="75">
        <f t="shared" si="5"/>
        <v>9.2592592592592587E-3</v>
      </c>
      <c r="J27" s="94">
        <f t="shared" si="6"/>
        <v>7.6484760411487983E-3</v>
      </c>
    </row>
    <row r="28" spans="2:14" x14ac:dyDescent="0.25">
      <c r="B28" s="93" t="s">
        <v>17</v>
      </c>
      <c r="C28" s="73"/>
      <c r="D28" s="74"/>
      <c r="E28" s="75"/>
      <c r="F28" s="76"/>
      <c r="G28" s="75"/>
      <c r="H28" s="76"/>
      <c r="I28" s="75"/>
      <c r="J28" s="94"/>
    </row>
    <row r="29" spans="2:14" ht="15.75" thickBot="1" x14ac:dyDescent="0.3">
      <c r="B29" s="95"/>
      <c r="C29" s="83"/>
      <c r="D29" s="84"/>
      <c r="E29" s="85"/>
      <c r="F29" s="84"/>
      <c r="G29" s="85"/>
      <c r="H29" s="85"/>
      <c r="I29" s="85"/>
      <c r="J29" s="96"/>
    </row>
    <row r="30" spans="2:14" s="11" customFormat="1" ht="16.5" thickTop="1" thickBot="1" x14ac:dyDescent="0.3">
      <c r="B30" s="97" t="s">
        <v>29</v>
      </c>
      <c r="C30" s="88"/>
      <c r="D30" s="89"/>
      <c r="E30" s="88">
        <f t="shared" ref="E30:J30" si="8">SUM(E7:E28)</f>
        <v>0.17792824074074071</v>
      </c>
      <c r="F30" s="90">
        <f t="shared" si="8"/>
        <v>1</v>
      </c>
      <c r="G30" s="88">
        <f t="shared" si="8"/>
        <v>1.0326736111111117</v>
      </c>
      <c r="H30" s="90">
        <f t="shared" si="8"/>
        <v>0.99999999999999989</v>
      </c>
      <c r="I30" s="88">
        <f t="shared" si="8"/>
        <v>1.2106018518518522</v>
      </c>
      <c r="J30" s="98">
        <f t="shared" si="8"/>
        <v>1</v>
      </c>
      <c r="K30" s="8"/>
      <c r="L30" s="8"/>
      <c r="M30" s="8"/>
      <c r="N30" s="8"/>
    </row>
    <row r="31" spans="2:14" s="11" customFormat="1" ht="15.75" thickTop="1" x14ac:dyDescent="0.25">
      <c r="B31" s="99"/>
      <c r="C31" s="86"/>
      <c r="D31" s="87"/>
      <c r="E31" s="86"/>
      <c r="F31" s="86"/>
      <c r="G31" s="86"/>
      <c r="H31" s="86"/>
      <c r="I31" s="86"/>
      <c r="J31" s="100"/>
      <c r="K31" s="8"/>
      <c r="L31" s="8"/>
      <c r="M31" s="8"/>
      <c r="N31" s="8"/>
    </row>
    <row r="32" spans="2:14" s="12" customFormat="1" ht="93" customHeight="1" thickBot="1" x14ac:dyDescent="0.3">
      <c r="B32" s="180" t="s">
        <v>131</v>
      </c>
      <c r="C32" s="181"/>
      <c r="D32" s="181"/>
      <c r="E32" s="181"/>
      <c r="F32" s="181"/>
      <c r="G32" s="181"/>
      <c r="H32" s="181"/>
      <c r="I32" s="181"/>
      <c r="J32" s="182"/>
      <c r="K32" s="8"/>
      <c r="L32" s="8"/>
      <c r="M32" s="8"/>
      <c r="N32" s="8"/>
    </row>
    <row r="33" spans="2:2" x14ac:dyDescent="0.25">
      <c r="B33" s="15"/>
    </row>
  </sheetData>
  <mergeCells count="7">
    <mergeCell ref="B32:J32"/>
    <mergeCell ref="B3:J3"/>
    <mergeCell ref="B4:J4"/>
    <mergeCell ref="C5:D5"/>
    <mergeCell ref="E5:F5"/>
    <mergeCell ref="G5:H5"/>
    <mergeCell ref="I5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3" firstPageNumber="7" orientation="landscape" r:id="rId1"/>
  <headerFooter>
    <oddHeader>&amp;R30</oddHead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2"/>
  <sheetViews>
    <sheetView showGridLines="0" zoomScale="110" zoomScaleNormal="110" zoomScaleSheetLayoutView="110" zoomScalePageLayoutView="110" workbookViewId="0">
      <selection activeCell="G15" sqref="G15"/>
    </sheetView>
  </sheetViews>
  <sheetFormatPr defaultColWidth="8.85546875" defaultRowHeight="15" x14ac:dyDescent="0.25"/>
  <cols>
    <col min="1" max="1" width="6.140625" style="8" customWidth="1"/>
    <col min="2" max="2" width="51" style="8" bestFit="1" customWidth="1"/>
    <col min="3" max="10" width="15.140625" style="8" customWidth="1"/>
    <col min="11" max="16384" width="8.85546875" style="8"/>
  </cols>
  <sheetData>
    <row r="2" spans="2:10" ht="15.75" thickBot="1" x14ac:dyDescent="0.3"/>
    <row r="3" spans="2:10" x14ac:dyDescent="0.25">
      <c r="B3" s="183" t="s">
        <v>40</v>
      </c>
      <c r="C3" s="184"/>
      <c r="D3" s="184"/>
      <c r="E3" s="184"/>
      <c r="F3" s="184"/>
      <c r="G3" s="184"/>
      <c r="H3" s="184"/>
      <c r="I3" s="184"/>
      <c r="J3" s="185"/>
    </row>
    <row r="4" spans="2:10" x14ac:dyDescent="0.25">
      <c r="B4" s="186" t="s">
        <v>130</v>
      </c>
      <c r="C4" s="187"/>
      <c r="D4" s="187"/>
      <c r="E4" s="187"/>
      <c r="F4" s="187"/>
      <c r="G4" s="187"/>
      <c r="H4" s="187"/>
      <c r="I4" s="187"/>
      <c r="J4" s="188"/>
    </row>
    <row r="5" spans="2:10" x14ac:dyDescent="0.25">
      <c r="B5" s="102"/>
      <c r="C5" s="187" t="s">
        <v>37</v>
      </c>
      <c r="D5" s="187"/>
      <c r="E5" s="187" t="s">
        <v>38</v>
      </c>
      <c r="F5" s="187"/>
      <c r="G5" s="187" t="s">
        <v>39</v>
      </c>
      <c r="H5" s="187"/>
      <c r="I5" s="187" t="s">
        <v>22</v>
      </c>
      <c r="J5" s="188"/>
    </row>
    <row r="6" spans="2:10" x14ac:dyDescent="0.25">
      <c r="B6" s="91" t="s">
        <v>23</v>
      </c>
      <c r="C6" s="72" t="s">
        <v>24</v>
      </c>
      <c r="D6" s="72" t="s">
        <v>25</v>
      </c>
      <c r="E6" s="72" t="s">
        <v>24</v>
      </c>
      <c r="F6" s="72" t="s">
        <v>25</v>
      </c>
      <c r="G6" s="72" t="s">
        <v>24</v>
      </c>
      <c r="H6" s="72" t="s">
        <v>25</v>
      </c>
      <c r="I6" s="72" t="s">
        <v>24</v>
      </c>
      <c r="J6" s="92" t="s">
        <v>25</v>
      </c>
    </row>
    <row r="7" spans="2:10" x14ac:dyDescent="0.25">
      <c r="B7" s="93" t="s">
        <v>10</v>
      </c>
      <c r="C7" s="75"/>
      <c r="D7" s="76"/>
      <c r="E7" s="75"/>
      <c r="F7" s="73"/>
      <c r="G7" s="82"/>
      <c r="H7" s="76"/>
      <c r="I7" s="75"/>
      <c r="J7" s="94"/>
    </row>
    <row r="8" spans="2:10" x14ac:dyDescent="0.25">
      <c r="B8" s="93" t="s">
        <v>13</v>
      </c>
      <c r="C8" s="75">
        <v>1.0347222222222221E-2</v>
      </c>
      <c r="D8" s="76">
        <f t="shared" ref="D7:D8" si="0">C8/C$30</f>
        <v>4.8892267474610496E-3</v>
      </c>
      <c r="E8" s="75"/>
      <c r="F8" s="76"/>
      <c r="G8" s="82"/>
      <c r="H8" s="76"/>
      <c r="I8" s="75">
        <f t="shared" ref="I8:I9" si="1">C8+E8+G8</f>
        <v>1.0347222222222221E-2</v>
      </c>
      <c r="J8" s="94">
        <f t="shared" ref="J8:J9" si="2">I8/$I$30</f>
        <v>4.8892267474610496E-3</v>
      </c>
    </row>
    <row r="9" spans="2:10" x14ac:dyDescent="0.25">
      <c r="B9" s="93" t="s">
        <v>0</v>
      </c>
      <c r="C9" s="75">
        <v>0.15525462962962969</v>
      </c>
      <c r="D9" s="76">
        <f t="shared" ref="D9:D27" si="3">C9/C$30</f>
        <v>7.3360276946803735E-2</v>
      </c>
      <c r="E9" s="75"/>
      <c r="F9" s="76"/>
      <c r="G9" s="82"/>
      <c r="H9" s="76"/>
      <c r="I9" s="75">
        <f t="shared" si="1"/>
        <v>0.15525462962962969</v>
      </c>
      <c r="J9" s="94">
        <f t="shared" si="2"/>
        <v>7.3360276946803735E-2</v>
      </c>
    </row>
    <row r="10" spans="2:10" x14ac:dyDescent="0.25">
      <c r="B10" s="93" t="s">
        <v>8</v>
      </c>
      <c r="C10" s="75">
        <v>2.3055555555555551E-2</v>
      </c>
      <c r="D10" s="76">
        <f t="shared" si="3"/>
        <v>1.0894115974208512E-2</v>
      </c>
      <c r="E10" s="75"/>
      <c r="F10" s="76"/>
      <c r="G10" s="82"/>
      <c r="H10" s="76"/>
      <c r="I10" s="75">
        <f>C10+E10+G10</f>
        <v>2.3055555555555551E-2</v>
      </c>
      <c r="J10" s="94">
        <f>I10/$I$30</f>
        <v>1.0894115974208512E-2</v>
      </c>
    </row>
    <row r="11" spans="2:10" x14ac:dyDescent="0.25">
      <c r="B11" s="93" t="s">
        <v>26</v>
      </c>
      <c r="C11" s="75"/>
      <c r="D11" s="76"/>
      <c r="E11" s="75"/>
      <c r="F11" s="76"/>
      <c r="G11" s="82"/>
      <c r="H11" s="76"/>
      <c r="I11" s="75"/>
      <c r="J11" s="94"/>
    </row>
    <row r="12" spans="2:10" x14ac:dyDescent="0.25">
      <c r="B12" s="93" t="s">
        <v>3</v>
      </c>
      <c r="C12" s="75">
        <v>0.81072916666666572</v>
      </c>
      <c r="D12" s="76">
        <f t="shared" si="3"/>
        <v>0.38308240042438896</v>
      </c>
      <c r="E12" s="75"/>
      <c r="F12" s="76"/>
      <c r="G12" s="82"/>
      <c r="H12" s="76"/>
      <c r="I12" s="75">
        <f t="shared" ref="I11:I27" si="4">C12+E12+G12</f>
        <v>0.81072916666666572</v>
      </c>
      <c r="J12" s="94">
        <f t="shared" ref="J11:J27" si="5">I12/$I$30</f>
        <v>0.38308240042438896</v>
      </c>
    </row>
    <row r="13" spans="2:10" x14ac:dyDescent="0.25">
      <c r="B13" s="93" t="s">
        <v>7</v>
      </c>
      <c r="C13" s="75">
        <v>6.6585648148148185E-2</v>
      </c>
      <c r="D13" s="76">
        <f t="shared" si="3"/>
        <v>3.1462775702621293E-2</v>
      </c>
      <c r="E13" s="75"/>
      <c r="F13" s="76"/>
      <c r="G13" s="82"/>
      <c r="H13" s="76"/>
      <c r="I13" s="75">
        <f t="shared" si="4"/>
        <v>6.6585648148148185E-2</v>
      </c>
      <c r="J13" s="94">
        <f t="shared" si="5"/>
        <v>3.1462775702621293E-2</v>
      </c>
    </row>
    <row r="14" spans="2:10" x14ac:dyDescent="0.25">
      <c r="B14" s="93" t="s">
        <v>2</v>
      </c>
      <c r="C14" s="75">
        <v>2.0370370370370369E-2</v>
      </c>
      <c r="D14" s="76">
        <f t="shared" si="3"/>
        <v>9.6253233507063163E-3</v>
      </c>
      <c r="E14" s="75"/>
      <c r="F14" s="76"/>
      <c r="G14" s="82"/>
      <c r="H14" s="76"/>
      <c r="I14" s="75">
        <f t="shared" si="4"/>
        <v>2.0370370370370369E-2</v>
      </c>
      <c r="J14" s="94">
        <f t="shared" si="5"/>
        <v>9.6253233507063163E-3</v>
      </c>
    </row>
    <row r="15" spans="2:10" x14ac:dyDescent="0.25">
      <c r="B15" s="93" t="s">
        <v>9</v>
      </c>
      <c r="C15" s="75">
        <v>2.1087962962962961E-2</v>
      </c>
      <c r="D15" s="76">
        <f t="shared" si="3"/>
        <v>9.9643972414698335E-3</v>
      </c>
      <c r="E15" s="75"/>
      <c r="F15" s="76"/>
      <c r="G15" s="82"/>
      <c r="H15" s="76"/>
      <c r="I15" s="75">
        <f t="shared" si="4"/>
        <v>2.1087962962962961E-2</v>
      </c>
      <c r="J15" s="94">
        <f t="shared" si="5"/>
        <v>9.9643972414698335E-3</v>
      </c>
    </row>
    <row r="16" spans="2:10" x14ac:dyDescent="0.25">
      <c r="B16" s="93" t="s">
        <v>1</v>
      </c>
      <c r="C16" s="75">
        <v>3.3379629629629634E-2</v>
      </c>
      <c r="D16" s="76">
        <f t="shared" si="3"/>
        <v>1.5772404854225579E-2</v>
      </c>
      <c r="E16" s="75"/>
      <c r="F16" s="76"/>
      <c r="G16" s="82"/>
      <c r="H16" s="76"/>
      <c r="I16" s="75">
        <f t="shared" si="4"/>
        <v>3.3379629629629634E-2</v>
      </c>
      <c r="J16" s="94">
        <f t="shared" si="5"/>
        <v>1.5772404854225579E-2</v>
      </c>
    </row>
    <row r="17" spans="2:14" x14ac:dyDescent="0.25">
      <c r="B17" s="93" t="s">
        <v>27</v>
      </c>
      <c r="C17" s="75">
        <v>8.3148148148148152E-2</v>
      </c>
      <c r="D17" s="76">
        <f t="shared" si="3"/>
        <v>3.9288819858792151E-2</v>
      </c>
      <c r="E17" s="75"/>
      <c r="F17" s="76"/>
      <c r="G17" s="82"/>
      <c r="H17" s="76"/>
      <c r="I17" s="75">
        <f t="shared" si="4"/>
        <v>8.3148148148148152E-2</v>
      </c>
      <c r="J17" s="94">
        <f t="shared" si="5"/>
        <v>3.9288819858792151E-2</v>
      </c>
    </row>
    <row r="18" spans="2:14" x14ac:dyDescent="0.25">
      <c r="B18" s="93" t="s">
        <v>16</v>
      </c>
      <c r="C18" s="75">
        <v>2.0601851851851853E-3</v>
      </c>
      <c r="D18" s="76">
        <f t="shared" si="3"/>
        <v>9.7347020251461623E-4</v>
      </c>
      <c r="E18" s="75"/>
      <c r="F18" s="76"/>
      <c r="G18" s="82"/>
      <c r="H18" s="76"/>
      <c r="I18" s="75">
        <f t="shared" si="4"/>
        <v>2.0601851851851853E-3</v>
      </c>
      <c r="J18" s="94">
        <f t="shared" si="5"/>
        <v>9.7347020251461623E-4</v>
      </c>
    </row>
    <row r="19" spans="2:14" x14ac:dyDescent="0.25">
      <c r="B19" s="93" t="s">
        <v>4</v>
      </c>
      <c r="C19" s="75">
        <v>7.1319444444444449E-2</v>
      </c>
      <c r="D19" s="76">
        <f t="shared" si="3"/>
        <v>3.3699569594916094E-2</v>
      </c>
      <c r="E19" s="75"/>
      <c r="F19" s="76"/>
      <c r="G19" s="82"/>
      <c r="H19" s="76"/>
      <c r="I19" s="75">
        <f t="shared" si="4"/>
        <v>7.1319444444444449E-2</v>
      </c>
      <c r="J19" s="94">
        <f t="shared" si="5"/>
        <v>3.3699569594916094E-2</v>
      </c>
    </row>
    <row r="20" spans="2:14" x14ac:dyDescent="0.25">
      <c r="B20" s="93" t="s">
        <v>14</v>
      </c>
      <c r="C20" s="75">
        <v>5.4282407407407411E-2</v>
      </c>
      <c r="D20" s="76">
        <f t="shared" si="3"/>
        <v>2.5649299156143539E-2</v>
      </c>
      <c r="E20" s="75"/>
      <c r="F20" s="76"/>
      <c r="G20" s="82"/>
      <c r="H20" s="76"/>
      <c r="I20" s="75">
        <f t="shared" si="4"/>
        <v>5.4282407407407411E-2</v>
      </c>
      <c r="J20" s="94">
        <f t="shared" si="5"/>
        <v>2.5649299156143539E-2</v>
      </c>
    </row>
    <row r="21" spans="2:14" x14ac:dyDescent="0.25">
      <c r="B21" s="93" t="s">
        <v>11</v>
      </c>
      <c r="C21" s="75">
        <v>0.41027777777777752</v>
      </c>
      <c r="D21" s="76">
        <f t="shared" si="3"/>
        <v>0.1938627625771803</v>
      </c>
      <c r="E21" s="75"/>
      <c r="F21" s="76"/>
      <c r="G21" s="82"/>
      <c r="H21" s="76"/>
      <c r="I21" s="75">
        <f t="shared" si="4"/>
        <v>0.41027777777777752</v>
      </c>
      <c r="J21" s="94">
        <f t="shared" si="5"/>
        <v>0.1938627625771803</v>
      </c>
    </row>
    <row r="22" spans="2:14" x14ac:dyDescent="0.25">
      <c r="B22" s="93" t="s">
        <v>15</v>
      </c>
      <c r="C22" s="75">
        <v>8.8206018518518545E-2</v>
      </c>
      <c r="D22" s="76">
        <f t="shared" si="3"/>
        <v>4.1678743895302767E-2</v>
      </c>
      <c r="E22" s="75"/>
      <c r="F22" s="76"/>
      <c r="G22" s="82"/>
      <c r="H22" s="76"/>
      <c r="I22" s="75">
        <f t="shared" si="4"/>
        <v>8.8206018518518545E-2</v>
      </c>
      <c r="J22" s="94">
        <f t="shared" si="5"/>
        <v>4.1678743895302767E-2</v>
      </c>
    </row>
    <row r="23" spans="2:14" s="11" customFormat="1" x14ac:dyDescent="0.25">
      <c r="B23" s="93" t="s">
        <v>71</v>
      </c>
      <c r="C23" s="75">
        <v>0.2085185185185186</v>
      </c>
      <c r="D23" s="76">
        <f t="shared" si="3"/>
        <v>9.8528309935411978E-2</v>
      </c>
      <c r="E23" s="75"/>
      <c r="F23" s="76"/>
      <c r="G23" s="82"/>
      <c r="H23" s="76"/>
      <c r="I23" s="75">
        <f t="shared" si="4"/>
        <v>0.2085185185185186</v>
      </c>
      <c r="J23" s="94">
        <f t="shared" si="5"/>
        <v>9.8528309935411978E-2</v>
      </c>
    </row>
    <row r="24" spans="2:14" x14ac:dyDescent="0.25">
      <c r="B24" s="93" t="s">
        <v>12</v>
      </c>
      <c r="C24" s="75">
        <v>3.5381944444444445E-2</v>
      </c>
      <c r="D24" s="76">
        <f t="shared" si="3"/>
        <v>1.6718530388130235E-2</v>
      </c>
      <c r="E24" s="75"/>
      <c r="F24" s="76"/>
      <c r="G24" s="82"/>
      <c r="H24" s="76"/>
      <c r="I24" s="75">
        <f t="shared" si="4"/>
        <v>3.5381944444444445E-2</v>
      </c>
      <c r="J24" s="94">
        <f t="shared" si="5"/>
        <v>1.6718530388130235E-2</v>
      </c>
      <c r="K24" s="11"/>
      <c r="L24" s="11"/>
      <c r="M24" s="11"/>
      <c r="N24" s="11"/>
    </row>
    <row r="25" spans="2:14" s="12" customFormat="1" x14ac:dyDescent="0.25">
      <c r="B25" s="93" t="s">
        <v>5</v>
      </c>
      <c r="C25" s="75">
        <v>9.7106481481481471E-3</v>
      </c>
      <c r="D25" s="76">
        <f t="shared" si="3"/>
        <v>4.5884353927514764E-3</v>
      </c>
      <c r="E25" s="75"/>
      <c r="F25" s="76"/>
      <c r="G25" s="82"/>
      <c r="H25" s="76"/>
      <c r="I25" s="75">
        <f t="shared" si="4"/>
        <v>9.7106481481481471E-3</v>
      </c>
      <c r="J25" s="94">
        <f t="shared" si="5"/>
        <v>4.5884353927514764E-3</v>
      </c>
      <c r="K25" s="11"/>
      <c r="L25" s="11"/>
      <c r="M25" s="11"/>
      <c r="N25" s="11"/>
    </row>
    <row r="26" spans="2:14" x14ac:dyDescent="0.25">
      <c r="B26" s="93" t="s">
        <v>6</v>
      </c>
      <c r="C26" s="75">
        <v>6.1342592592592594E-3</v>
      </c>
      <c r="D26" s="76">
        <f t="shared" si="3"/>
        <v>2.8985348726558798E-3</v>
      </c>
      <c r="E26" s="75"/>
      <c r="F26" s="76"/>
      <c r="G26" s="82"/>
      <c r="H26" s="76"/>
      <c r="I26" s="75">
        <f t="shared" si="4"/>
        <v>6.1342592592592594E-3</v>
      </c>
      <c r="J26" s="94">
        <f t="shared" si="5"/>
        <v>2.8985348726558798E-3</v>
      </c>
      <c r="K26" s="11"/>
      <c r="L26" s="11"/>
      <c r="M26" s="11"/>
      <c r="N26" s="11"/>
    </row>
    <row r="27" spans="2:14" x14ac:dyDescent="0.25">
      <c r="B27" s="93" t="s">
        <v>78</v>
      </c>
      <c r="C27" s="75"/>
      <c r="D27" s="76"/>
      <c r="E27" s="75"/>
      <c r="F27" s="76"/>
      <c r="G27" s="82"/>
      <c r="H27" s="76"/>
      <c r="I27" s="75"/>
      <c r="J27" s="94"/>
      <c r="K27" s="11"/>
      <c r="L27" s="11"/>
      <c r="M27" s="11"/>
      <c r="N27" s="11"/>
    </row>
    <row r="28" spans="2:14" x14ac:dyDescent="0.25">
      <c r="B28" s="93" t="s">
        <v>17</v>
      </c>
      <c r="C28" s="75">
        <v>6.4814814814814813E-3</v>
      </c>
      <c r="D28" s="76">
        <f t="shared" ref="D28" si="6">C28/C$30</f>
        <v>3.0626028843156461E-3</v>
      </c>
      <c r="E28" s="75"/>
      <c r="F28" s="76"/>
      <c r="G28" s="75"/>
      <c r="H28" s="74"/>
      <c r="I28" s="75">
        <f t="shared" ref="I28" si="7">C28+E28+G28</f>
        <v>6.4814814814814813E-3</v>
      </c>
      <c r="J28" s="94">
        <f t="shared" ref="J28" si="8">I28/$I$30</f>
        <v>3.0626028843156461E-3</v>
      </c>
      <c r="K28" s="11"/>
      <c r="L28" s="11"/>
      <c r="M28" s="11"/>
      <c r="N28" s="11"/>
    </row>
    <row r="29" spans="2:14" ht="15.75" thickBot="1" x14ac:dyDescent="0.3">
      <c r="B29" s="95"/>
      <c r="C29" s="83"/>
      <c r="D29" s="84"/>
      <c r="E29" s="85"/>
      <c r="F29" s="84"/>
      <c r="G29" s="85"/>
      <c r="H29" s="85"/>
      <c r="I29" s="85"/>
      <c r="J29" s="96"/>
      <c r="K29" s="11"/>
      <c r="L29" s="11"/>
      <c r="M29" s="11"/>
      <c r="N29" s="11"/>
    </row>
    <row r="30" spans="2:14" s="11" customFormat="1" ht="16.5" thickTop="1" thickBot="1" x14ac:dyDescent="0.3">
      <c r="B30" s="97" t="s">
        <v>29</v>
      </c>
      <c r="C30" s="88">
        <f t="shared" ref="C30:J30" si="9">SUM(C7:C28)</f>
        <v>2.1163310185185176</v>
      </c>
      <c r="D30" s="90">
        <f t="shared" si="9"/>
        <v>0.99999999999999978</v>
      </c>
      <c r="E30" s="88"/>
      <c r="F30" s="90"/>
      <c r="G30" s="88"/>
      <c r="H30" s="90"/>
      <c r="I30" s="88">
        <f t="shared" si="9"/>
        <v>2.1163310185185176</v>
      </c>
      <c r="J30" s="101">
        <f t="shared" si="9"/>
        <v>0.99999999999999978</v>
      </c>
    </row>
    <row r="31" spans="2:14" s="11" customFormat="1" ht="15.75" thickTop="1" x14ac:dyDescent="0.25">
      <c r="B31" s="99"/>
      <c r="C31" s="86"/>
      <c r="D31" s="86"/>
      <c r="E31" s="86"/>
      <c r="F31" s="86"/>
      <c r="G31" s="86"/>
      <c r="H31" s="86"/>
      <c r="I31" s="86"/>
      <c r="J31" s="100"/>
    </row>
    <row r="32" spans="2:14" s="12" customFormat="1" ht="114" customHeight="1" thickBot="1" x14ac:dyDescent="0.3">
      <c r="B32" s="189" t="s">
        <v>132</v>
      </c>
      <c r="C32" s="190"/>
      <c r="D32" s="190"/>
      <c r="E32" s="190"/>
      <c r="F32" s="190"/>
      <c r="G32" s="190"/>
      <c r="H32" s="190"/>
      <c r="I32" s="190"/>
      <c r="J32" s="191"/>
      <c r="K32" s="11"/>
      <c r="L32" s="11"/>
      <c r="M32" s="11"/>
      <c r="N32" s="11"/>
    </row>
  </sheetData>
  <mergeCells count="7">
    <mergeCell ref="B32:J32"/>
    <mergeCell ref="B3:J3"/>
    <mergeCell ref="B4:J4"/>
    <mergeCell ref="C5:D5"/>
    <mergeCell ref="E5:F5"/>
    <mergeCell ref="G5:H5"/>
    <mergeCell ref="I5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3" firstPageNumber="7" orientation="landscape" r:id="rId1"/>
  <headerFooter>
    <oddHeader>&amp;R31</oddHead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2"/>
  <sheetViews>
    <sheetView showGridLines="0" topLeftCell="A10" zoomScale="110" zoomScaleNormal="110" zoomScaleSheetLayoutView="100" zoomScalePageLayoutView="110" workbookViewId="0">
      <selection activeCell="G15" sqref="G15"/>
    </sheetView>
  </sheetViews>
  <sheetFormatPr defaultColWidth="8.85546875" defaultRowHeight="15" x14ac:dyDescent="0.25"/>
  <cols>
    <col min="1" max="1" width="6.140625" style="8" customWidth="1"/>
    <col min="2" max="2" width="51" style="8" bestFit="1" customWidth="1"/>
    <col min="3" max="6" width="23.85546875" style="8" customWidth="1"/>
    <col min="7" max="16384" width="8.85546875" style="8"/>
  </cols>
  <sheetData>
    <row r="2" spans="2:6" ht="15.75" thickBot="1" x14ac:dyDescent="0.3"/>
    <row r="3" spans="2:6" x14ac:dyDescent="0.25">
      <c r="B3" s="183" t="s">
        <v>41</v>
      </c>
      <c r="C3" s="184"/>
      <c r="D3" s="184"/>
      <c r="E3" s="184"/>
      <c r="F3" s="185"/>
    </row>
    <row r="4" spans="2:6" x14ac:dyDescent="0.25">
      <c r="B4" s="186" t="s">
        <v>130</v>
      </c>
      <c r="C4" s="187"/>
      <c r="D4" s="187"/>
      <c r="E4" s="187"/>
      <c r="F4" s="188"/>
    </row>
    <row r="5" spans="2:6" x14ac:dyDescent="0.25">
      <c r="B5" s="102"/>
      <c r="C5" s="187" t="s">
        <v>42</v>
      </c>
      <c r="D5" s="187"/>
      <c r="E5" s="187" t="s">
        <v>43</v>
      </c>
      <c r="F5" s="188"/>
    </row>
    <row r="6" spans="2:6" x14ac:dyDescent="0.25">
      <c r="B6" s="91" t="s">
        <v>23</v>
      </c>
      <c r="C6" s="72" t="s">
        <v>24</v>
      </c>
      <c r="D6" s="72" t="s">
        <v>25</v>
      </c>
      <c r="E6" s="72" t="s">
        <v>24</v>
      </c>
      <c r="F6" s="92" t="s">
        <v>25</v>
      </c>
    </row>
    <row r="7" spans="2:6" x14ac:dyDescent="0.25">
      <c r="B7" s="93" t="s">
        <v>10</v>
      </c>
      <c r="C7" s="75"/>
      <c r="D7" s="76"/>
      <c r="E7" s="75"/>
      <c r="F7" s="129"/>
    </row>
    <row r="8" spans="2:6" x14ac:dyDescent="0.25">
      <c r="B8" s="93" t="s">
        <v>13</v>
      </c>
      <c r="C8" s="75"/>
      <c r="D8" s="76"/>
      <c r="E8" s="75">
        <v>1.8599537037037039E-2</v>
      </c>
      <c r="F8" s="129">
        <f t="shared" ref="F8:F27" si="0">E8/E$30</f>
        <v>2.3235302622827563E-2</v>
      </c>
    </row>
    <row r="9" spans="2:6" x14ac:dyDescent="0.25">
      <c r="B9" s="93" t="s">
        <v>0</v>
      </c>
      <c r="C9" s="75">
        <v>1.4004629629629629E-3</v>
      </c>
      <c r="D9" s="76">
        <f t="shared" ref="D8:D23" si="1">C9/C$30</f>
        <v>0.426056338028169</v>
      </c>
      <c r="E9" s="75">
        <v>0.14424768518518516</v>
      </c>
      <c r="F9" s="129">
        <f t="shared" si="0"/>
        <v>0.18020010988693208</v>
      </c>
    </row>
    <row r="10" spans="2:6" x14ac:dyDescent="0.25">
      <c r="B10" s="93" t="s">
        <v>8</v>
      </c>
      <c r="C10" s="75"/>
      <c r="D10" s="76"/>
      <c r="E10" s="75">
        <v>2.2731481481481481E-2</v>
      </c>
      <c r="F10" s="129">
        <f t="shared" si="0"/>
        <v>2.8397096671582658E-2</v>
      </c>
    </row>
    <row r="11" spans="2:6" x14ac:dyDescent="0.25">
      <c r="B11" s="93" t="s">
        <v>26</v>
      </c>
      <c r="C11" s="75"/>
      <c r="D11" s="76"/>
      <c r="E11" s="75"/>
      <c r="F11" s="129"/>
    </row>
    <row r="12" spans="2:6" x14ac:dyDescent="0.25">
      <c r="B12" s="93" t="s">
        <v>3</v>
      </c>
      <c r="C12" s="75"/>
      <c r="D12" s="76"/>
      <c r="E12" s="75">
        <v>0.31266203703703704</v>
      </c>
      <c r="F12" s="129">
        <f t="shared" si="0"/>
        <v>0.39059020849599485</v>
      </c>
    </row>
    <row r="13" spans="2:6" x14ac:dyDescent="0.25">
      <c r="B13" s="93" t="s">
        <v>7</v>
      </c>
      <c r="C13" s="75"/>
      <c r="D13" s="76"/>
      <c r="E13" s="75">
        <v>8.2372685185185202E-2</v>
      </c>
      <c r="F13" s="129">
        <f t="shared" si="0"/>
        <v>0.10290332841733901</v>
      </c>
    </row>
    <row r="14" spans="2:6" x14ac:dyDescent="0.25">
      <c r="B14" s="93" t="s">
        <v>2</v>
      </c>
      <c r="C14" s="75"/>
      <c r="D14" s="76"/>
      <c r="E14" s="75">
        <v>7.8472222222222224E-3</v>
      </c>
      <c r="F14" s="129">
        <f t="shared" si="0"/>
        <v>9.8030710505769055E-3</v>
      </c>
    </row>
    <row r="15" spans="2:6" x14ac:dyDescent="0.25">
      <c r="B15" s="93" t="s">
        <v>9</v>
      </c>
      <c r="C15" s="75"/>
      <c r="D15" s="76"/>
      <c r="E15" s="75">
        <v>1.8888888888888889E-2</v>
      </c>
      <c r="F15" s="129">
        <f t="shared" si="0"/>
        <v>2.3596772794309009E-2</v>
      </c>
    </row>
    <row r="16" spans="2:6" x14ac:dyDescent="0.25">
      <c r="B16" s="93" t="s">
        <v>1</v>
      </c>
      <c r="C16" s="75"/>
      <c r="D16" s="76"/>
      <c r="E16" s="75">
        <v>4.9421296296296297E-3</v>
      </c>
      <c r="F16" s="129">
        <f t="shared" si="0"/>
        <v>6.1739105289031542E-3</v>
      </c>
    </row>
    <row r="17" spans="2:6" x14ac:dyDescent="0.25">
      <c r="B17" s="93" t="s">
        <v>27</v>
      </c>
      <c r="C17" s="75"/>
      <c r="D17" s="76"/>
      <c r="E17" s="75">
        <v>4.0960648148148156E-2</v>
      </c>
      <c r="F17" s="129">
        <f t="shared" si="0"/>
        <v>5.1169717474913973E-2</v>
      </c>
    </row>
    <row r="18" spans="2:6" x14ac:dyDescent="0.25">
      <c r="B18" s="93" t="s">
        <v>16</v>
      </c>
      <c r="C18" s="75"/>
      <c r="D18" s="76"/>
      <c r="E18" s="75"/>
      <c r="F18" s="129"/>
    </row>
    <row r="19" spans="2:6" x14ac:dyDescent="0.25">
      <c r="B19" s="93" t="s">
        <v>4</v>
      </c>
      <c r="C19" s="75"/>
      <c r="D19" s="76"/>
      <c r="E19" s="75">
        <v>3.7696759259259256E-2</v>
      </c>
      <c r="F19" s="129">
        <f t="shared" si="0"/>
        <v>4.7092333940603213E-2</v>
      </c>
    </row>
    <row r="20" spans="2:6" x14ac:dyDescent="0.25">
      <c r="B20" s="93" t="s">
        <v>14</v>
      </c>
      <c r="C20" s="75"/>
      <c r="D20" s="76"/>
      <c r="E20" s="75">
        <v>6.0439814814814814E-2</v>
      </c>
      <c r="F20" s="129">
        <f t="shared" si="0"/>
        <v>7.5503889419045123E-2</v>
      </c>
    </row>
    <row r="21" spans="2:6" x14ac:dyDescent="0.25">
      <c r="B21" s="93" t="s">
        <v>11</v>
      </c>
      <c r="C21" s="75"/>
      <c r="D21" s="76"/>
      <c r="E21" s="75">
        <v>4.5486111111111109E-3</v>
      </c>
      <c r="F21" s="129">
        <f t="shared" si="0"/>
        <v>5.6823110956883824E-3</v>
      </c>
    </row>
    <row r="22" spans="2:6" x14ac:dyDescent="0.25">
      <c r="B22" s="93" t="s">
        <v>15</v>
      </c>
      <c r="C22" s="75"/>
      <c r="D22" s="76"/>
      <c r="E22" s="75">
        <v>1.0763888888888889E-2</v>
      </c>
      <c r="F22" s="129">
        <f t="shared" si="0"/>
        <v>1.3446690379109914E-2</v>
      </c>
    </row>
    <row r="23" spans="2:6" s="11" customFormat="1" x14ac:dyDescent="0.25">
      <c r="B23" s="93" t="s">
        <v>71</v>
      </c>
      <c r="C23" s="75">
        <v>1.8865740740740742E-3</v>
      </c>
      <c r="D23" s="76">
        <f t="shared" si="1"/>
        <v>0.573943661971831</v>
      </c>
      <c r="E23" s="75">
        <v>2.6099537037037039E-2</v>
      </c>
      <c r="F23" s="129">
        <f t="shared" si="0"/>
        <v>3.2604609467626729E-2</v>
      </c>
    </row>
    <row r="24" spans="2:6" x14ac:dyDescent="0.25">
      <c r="B24" s="93" t="s">
        <v>12</v>
      </c>
      <c r="C24" s="75"/>
      <c r="D24" s="76"/>
      <c r="E24" s="75">
        <v>7.6851851851851847E-3</v>
      </c>
      <c r="F24" s="129">
        <f t="shared" si="0"/>
        <v>9.6006477545472931E-3</v>
      </c>
    </row>
    <row r="25" spans="2:6" s="12" customFormat="1" x14ac:dyDescent="0.25">
      <c r="B25" s="93" t="s">
        <v>5</v>
      </c>
      <c r="C25" s="75"/>
      <c r="D25" s="76"/>
      <c r="E25" s="75"/>
      <c r="F25" s="129"/>
    </row>
    <row r="26" spans="2:6" x14ac:dyDescent="0.25">
      <c r="B26" s="93" t="s">
        <v>6</v>
      </c>
      <c r="C26" s="75"/>
      <c r="D26" s="76"/>
      <c r="E26" s="75"/>
      <c r="F26" s="129"/>
    </row>
    <row r="27" spans="2:6" x14ac:dyDescent="0.25">
      <c r="B27" s="93" t="s">
        <v>78</v>
      </c>
      <c r="C27" s="75"/>
      <c r="D27" s="76"/>
      <c r="E27" s="75"/>
      <c r="F27" s="129"/>
    </row>
    <row r="28" spans="2:6" x14ac:dyDescent="0.25">
      <c r="B28" s="93" t="s">
        <v>17</v>
      </c>
      <c r="C28" s="75"/>
      <c r="D28" s="76"/>
      <c r="E28" s="75"/>
      <c r="F28" s="129"/>
    </row>
    <row r="29" spans="2:6" ht="15.75" thickBot="1" x14ac:dyDescent="0.3">
      <c r="B29" s="95"/>
      <c r="C29" s="85"/>
      <c r="D29" s="85"/>
      <c r="E29" s="85"/>
      <c r="F29" s="96"/>
    </row>
    <row r="30" spans="2:6" ht="16.5" thickTop="1" thickBot="1" x14ac:dyDescent="0.3">
      <c r="B30" s="97" t="s">
        <v>29</v>
      </c>
      <c r="C30" s="123">
        <f>SUM(C7:C28)</f>
        <v>3.2870370370370371E-3</v>
      </c>
      <c r="D30" s="124">
        <f>SUM(D7:D28)</f>
        <v>1</v>
      </c>
      <c r="E30" s="123">
        <f>SUM(E7:E28)</f>
        <v>0.80048611111111123</v>
      </c>
      <c r="F30" s="130">
        <f>SUM(F7:F28)</f>
        <v>0.99999999999999989</v>
      </c>
    </row>
    <row r="31" spans="2:6" ht="15.75" thickTop="1" x14ac:dyDescent="0.25">
      <c r="B31" s="131"/>
      <c r="C31" s="120"/>
      <c r="D31" s="121"/>
      <c r="E31" s="121"/>
      <c r="F31" s="132"/>
    </row>
    <row r="32" spans="2:6" ht="81.95" customHeight="1" thickBot="1" x14ac:dyDescent="0.3">
      <c r="B32" s="189" t="s">
        <v>133</v>
      </c>
      <c r="C32" s="190"/>
      <c r="D32" s="190"/>
      <c r="E32" s="190"/>
      <c r="F32" s="191"/>
    </row>
  </sheetData>
  <mergeCells count="5">
    <mergeCell ref="B3:F3"/>
    <mergeCell ref="B4:F4"/>
    <mergeCell ref="C5:D5"/>
    <mergeCell ref="E5:F5"/>
    <mergeCell ref="B32:F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&amp;R32</oddHead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2"/>
  <sheetViews>
    <sheetView showGridLines="0" zoomScale="110" zoomScaleNormal="110" zoomScaleSheetLayoutView="100" zoomScalePageLayoutView="110" workbookViewId="0">
      <selection activeCell="G15" sqref="G15"/>
    </sheetView>
  </sheetViews>
  <sheetFormatPr defaultColWidth="8.85546875" defaultRowHeight="15" x14ac:dyDescent="0.25"/>
  <cols>
    <col min="1" max="1" width="6.140625" style="8" customWidth="1"/>
    <col min="2" max="2" width="51" style="8" bestFit="1" customWidth="1"/>
    <col min="3" max="6" width="23.85546875" style="8" customWidth="1"/>
    <col min="7" max="16384" width="8.85546875" style="8"/>
  </cols>
  <sheetData>
    <row r="2" spans="2:6" ht="15.75" thickBot="1" x14ac:dyDescent="0.3"/>
    <row r="3" spans="2:6" x14ac:dyDescent="0.25">
      <c r="B3" s="183" t="s">
        <v>123</v>
      </c>
      <c r="C3" s="184"/>
      <c r="D3" s="184"/>
      <c r="E3" s="184"/>
      <c r="F3" s="185"/>
    </row>
    <row r="4" spans="2:6" x14ac:dyDescent="0.25">
      <c r="B4" s="186" t="s">
        <v>130</v>
      </c>
      <c r="C4" s="187"/>
      <c r="D4" s="187"/>
      <c r="E4" s="187"/>
      <c r="F4" s="188"/>
    </row>
    <row r="5" spans="2:6" x14ac:dyDescent="0.25">
      <c r="B5" s="102"/>
      <c r="C5" s="187" t="s">
        <v>48</v>
      </c>
      <c r="D5" s="187"/>
      <c r="E5" s="187" t="s">
        <v>124</v>
      </c>
      <c r="F5" s="188"/>
    </row>
    <row r="6" spans="2:6" x14ac:dyDescent="0.25">
      <c r="B6" s="91" t="s">
        <v>23</v>
      </c>
      <c r="C6" s="114" t="s">
        <v>24</v>
      </c>
      <c r="D6" s="114" t="s">
        <v>25</v>
      </c>
      <c r="E6" s="114" t="s">
        <v>24</v>
      </c>
      <c r="F6" s="139" t="s">
        <v>25</v>
      </c>
    </row>
    <row r="7" spans="2:6" x14ac:dyDescent="0.25">
      <c r="B7" s="93" t="s">
        <v>10</v>
      </c>
      <c r="C7" s="103"/>
      <c r="D7" s="112"/>
      <c r="E7" s="103"/>
      <c r="F7" s="133"/>
    </row>
    <row r="8" spans="2:6" x14ac:dyDescent="0.25">
      <c r="B8" s="93" t="s">
        <v>13</v>
      </c>
      <c r="C8" s="103"/>
      <c r="D8" s="112"/>
      <c r="E8" s="103"/>
      <c r="F8" s="133"/>
    </row>
    <row r="9" spans="2:6" x14ac:dyDescent="0.25">
      <c r="B9" s="93" t="s">
        <v>0</v>
      </c>
      <c r="C9" s="75"/>
      <c r="D9" s="111"/>
      <c r="E9" s="103"/>
      <c r="F9" s="133"/>
    </row>
    <row r="10" spans="2:6" x14ac:dyDescent="0.25">
      <c r="B10" s="93" t="s">
        <v>8</v>
      </c>
      <c r="C10" s="75"/>
      <c r="D10" s="111"/>
      <c r="E10" s="103"/>
      <c r="F10" s="133"/>
    </row>
    <row r="11" spans="2:6" x14ac:dyDescent="0.25">
      <c r="B11" s="93" t="s">
        <v>26</v>
      </c>
      <c r="C11" s="75"/>
      <c r="D11" s="111"/>
      <c r="E11" s="103"/>
      <c r="F11" s="133"/>
    </row>
    <row r="12" spans="2:6" x14ac:dyDescent="0.25">
      <c r="B12" s="93" t="s">
        <v>3</v>
      </c>
      <c r="C12" s="75"/>
      <c r="D12" s="76"/>
      <c r="E12" s="75"/>
      <c r="F12" s="140"/>
    </row>
    <row r="13" spans="2:6" x14ac:dyDescent="0.25">
      <c r="B13" s="93" t="s">
        <v>7</v>
      </c>
      <c r="C13" s="75"/>
      <c r="D13" s="76"/>
      <c r="E13" s="103"/>
      <c r="F13" s="133"/>
    </row>
    <row r="14" spans="2:6" x14ac:dyDescent="0.25">
      <c r="B14" s="93" t="s">
        <v>2</v>
      </c>
      <c r="C14" s="75"/>
      <c r="D14" s="76"/>
      <c r="E14" s="103"/>
      <c r="F14" s="133"/>
    </row>
    <row r="15" spans="2:6" x14ac:dyDescent="0.25">
      <c r="B15" s="93" t="s">
        <v>9</v>
      </c>
      <c r="C15" s="75"/>
      <c r="D15" s="76"/>
      <c r="E15" s="103"/>
      <c r="F15" s="133"/>
    </row>
    <row r="16" spans="2:6" x14ac:dyDescent="0.25">
      <c r="B16" s="93" t="s">
        <v>1</v>
      </c>
      <c r="C16" s="75"/>
      <c r="D16" s="76"/>
      <c r="E16" s="103"/>
      <c r="F16" s="133"/>
    </row>
    <row r="17" spans="2:6" x14ac:dyDescent="0.25">
      <c r="B17" s="93" t="s">
        <v>27</v>
      </c>
      <c r="C17" s="75"/>
      <c r="D17" s="76"/>
      <c r="E17" s="103"/>
      <c r="F17" s="133"/>
    </row>
    <row r="18" spans="2:6" x14ac:dyDescent="0.25">
      <c r="B18" s="93" t="s">
        <v>16</v>
      </c>
      <c r="C18" s="75"/>
      <c r="D18" s="76"/>
      <c r="E18" s="103"/>
      <c r="F18" s="133"/>
    </row>
    <row r="19" spans="2:6" x14ac:dyDescent="0.25">
      <c r="B19" s="93" t="s">
        <v>4</v>
      </c>
      <c r="C19" s="75"/>
      <c r="D19" s="76"/>
      <c r="E19" s="103"/>
      <c r="F19" s="133"/>
    </row>
    <row r="20" spans="2:6" x14ac:dyDescent="0.25">
      <c r="B20" s="93" t="s">
        <v>14</v>
      </c>
      <c r="C20" s="75"/>
      <c r="D20" s="76"/>
      <c r="E20" s="103"/>
      <c r="F20" s="133"/>
    </row>
    <row r="21" spans="2:6" x14ac:dyDescent="0.25">
      <c r="B21" s="93" t="s">
        <v>11</v>
      </c>
      <c r="C21" s="115"/>
      <c r="D21" s="76"/>
      <c r="E21" s="103"/>
      <c r="F21" s="133"/>
    </row>
    <row r="22" spans="2:6" x14ac:dyDescent="0.25">
      <c r="B22" s="93" t="s">
        <v>15</v>
      </c>
      <c r="C22" s="75"/>
      <c r="D22" s="76"/>
      <c r="E22" s="103"/>
      <c r="F22" s="133"/>
    </row>
    <row r="23" spans="2:6" s="11" customFormat="1" x14ac:dyDescent="0.25">
      <c r="B23" s="93" t="s">
        <v>71</v>
      </c>
      <c r="C23" s="75"/>
      <c r="D23" s="76"/>
      <c r="E23" s="103"/>
      <c r="F23" s="133"/>
    </row>
    <row r="24" spans="2:6" x14ac:dyDescent="0.25">
      <c r="B24" s="93" t="s">
        <v>12</v>
      </c>
      <c r="C24" s="75"/>
      <c r="D24" s="76"/>
      <c r="E24" s="103"/>
      <c r="F24" s="133"/>
    </row>
    <row r="25" spans="2:6" s="12" customFormat="1" x14ac:dyDescent="0.25">
      <c r="B25" s="93" t="s">
        <v>5</v>
      </c>
      <c r="C25" s="75"/>
      <c r="D25" s="76"/>
      <c r="E25" s="103"/>
      <c r="F25" s="133"/>
    </row>
    <row r="26" spans="2:6" x14ac:dyDescent="0.25">
      <c r="B26" s="93" t="s">
        <v>6</v>
      </c>
      <c r="C26" s="82"/>
      <c r="D26" s="111"/>
      <c r="E26" s="103"/>
      <c r="F26" s="133"/>
    </row>
    <row r="27" spans="2:6" x14ac:dyDescent="0.25">
      <c r="B27" s="93" t="s">
        <v>78</v>
      </c>
      <c r="C27" s="82"/>
      <c r="D27" s="111"/>
      <c r="E27" s="103"/>
      <c r="F27" s="133"/>
    </row>
    <row r="28" spans="2:6" x14ac:dyDescent="0.25">
      <c r="B28" s="93" t="s">
        <v>17</v>
      </c>
      <c r="C28" s="82"/>
      <c r="D28" s="111"/>
      <c r="E28" s="103"/>
      <c r="F28" s="133"/>
    </row>
    <row r="29" spans="2:6" ht="15.75" thickBot="1" x14ac:dyDescent="0.3">
      <c r="B29" s="95"/>
      <c r="C29" s="116"/>
      <c r="D29" s="85"/>
      <c r="E29" s="117"/>
      <c r="F29" s="136"/>
    </row>
    <row r="30" spans="2:6" ht="16.5" thickTop="1" thickBot="1" x14ac:dyDescent="0.3">
      <c r="B30" s="97" t="s">
        <v>29</v>
      </c>
      <c r="C30" s="123"/>
      <c r="D30" s="124"/>
      <c r="E30" s="123"/>
      <c r="F30" s="130"/>
    </row>
    <row r="31" spans="2:6" ht="15.75" thickTop="1" x14ac:dyDescent="0.25">
      <c r="B31" s="99"/>
      <c r="C31" s="120"/>
      <c r="D31" s="121"/>
      <c r="E31" s="121"/>
      <c r="F31" s="132"/>
    </row>
    <row r="32" spans="2:6" ht="66" customHeight="1" thickBot="1" x14ac:dyDescent="0.3">
      <c r="B32" s="192" t="s">
        <v>122</v>
      </c>
      <c r="C32" s="193"/>
      <c r="D32" s="193"/>
      <c r="E32" s="193"/>
      <c r="F32" s="194"/>
    </row>
  </sheetData>
  <mergeCells count="5">
    <mergeCell ref="B3:F3"/>
    <mergeCell ref="B4:F4"/>
    <mergeCell ref="C5:D5"/>
    <mergeCell ref="E5:F5"/>
    <mergeCell ref="B32:F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&amp;R33</oddHead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2"/>
  <sheetViews>
    <sheetView showGridLines="0" topLeftCell="A4" zoomScale="110" zoomScaleNormal="110" zoomScaleSheetLayoutView="100" zoomScalePageLayoutView="110" workbookViewId="0">
      <selection activeCell="G15" sqref="G15"/>
    </sheetView>
  </sheetViews>
  <sheetFormatPr defaultColWidth="8.85546875" defaultRowHeight="15" x14ac:dyDescent="0.25"/>
  <cols>
    <col min="1" max="1" width="6.140625" style="8" customWidth="1"/>
    <col min="2" max="2" width="51" style="8" bestFit="1" customWidth="1"/>
    <col min="3" max="6" width="23.85546875" style="8" customWidth="1"/>
    <col min="7" max="16384" width="8.85546875" style="8"/>
  </cols>
  <sheetData>
    <row r="2" spans="2:6" ht="15.75" thickBot="1" x14ac:dyDescent="0.3"/>
    <row r="3" spans="2:6" x14ac:dyDescent="0.25">
      <c r="B3" s="183" t="s">
        <v>125</v>
      </c>
      <c r="C3" s="184"/>
      <c r="D3" s="184"/>
      <c r="E3" s="184"/>
      <c r="F3" s="185"/>
    </row>
    <row r="4" spans="2:6" x14ac:dyDescent="0.25">
      <c r="B4" s="186" t="s">
        <v>130</v>
      </c>
      <c r="C4" s="187"/>
      <c r="D4" s="187"/>
      <c r="E4" s="187"/>
      <c r="F4" s="188"/>
    </row>
    <row r="5" spans="2:6" x14ac:dyDescent="0.25">
      <c r="B5" s="102"/>
      <c r="C5" s="187" t="s">
        <v>55</v>
      </c>
      <c r="D5" s="187"/>
      <c r="E5" s="187" t="s">
        <v>124</v>
      </c>
      <c r="F5" s="188"/>
    </row>
    <row r="6" spans="2:6" x14ac:dyDescent="0.25">
      <c r="B6" s="91" t="s">
        <v>23</v>
      </c>
      <c r="C6" s="72" t="s">
        <v>24</v>
      </c>
      <c r="D6" s="72" t="s">
        <v>25</v>
      </c>
      <c r="E6" s="72" t="s">
        <v>24</v>
      </c>
      <c r="F6" s="92" t="s">
        <v>25</v>
      </c>
    </row>
    <row r="7" spans="2:6" x14ac:dyDescent="0.25">
      <c r="B7" s="93" t="s">
        <v>10</v>
      </c>
      <c r="C7" s="75"/>
      <c r="D7" s="74"/>
      <c r="E7" s="103"/>
      <c r="F7" s="133"/>
    </row>
    <row r="8" spans="2:6" x14ac:dyDescent="0.25">
      <c r="B8" s="93" t="s">
        <v>13</v>
      </c>
      <c r="C8" s="75"/>
      <c r="D8" s="74"/>
      <c r="E8" s="103"/>
      <c r="F8" s="133"/>
    </row>
    <row r="9" spans="2:6" x14ac:dyDescent="0.25">
      <c r="B9" s="93" t="s">
        <v>0</v>
      </c>
      <c r="C9" s="75"/>
      <c r="D9" s="74"/>
      <c r="E9" s="103"/>
      <c r="F9" s="133"/>
    </row>
    <row r="10" spans="2:6" x14ac:dyDescent="0.25">
      <c r="B10" s="93" t="s">
        <v>8</v>
      </c>
      <c r="C10" s="75"/>
      <c r="D10" s="74"/>
      <c r="E10" s="103"/>
      <c r="F10" s="133"/>
    </row>
    <row r="11" spans="2:6" x14ac:dyDescent="0.25">
      <c r="B11" s="93" t="s">
        <v>26</v>
      </c>
      <c r="C11" s="75"/>
      <c r="D11" s="74"/>
      <c r="E11" s="103"/>
      <c r="F11" s="133"/>
    </row>
    <row r="12" spans="2:6" x14ac:dyDescent="0.25">
      <c r="B12" s="93" t="s">
        <v>3</v>
      </c>
      <c r="C12" s="75"/>
      <c r="D12" s="76"/>
      <c r="E12" s="103"/>
      <c r="F12" s="133"/>
    </row>
    <row r="13" spans="2:6" x14ac:dyDescent="0.25">
      <c r="B13" s="93" t="s">
        <v>7</v>
      </c>
      <c r="C13" s="75"/>
      <c r="D13" s="74"/>
      <c r="E13" s="103"/>
      <c r="F13" s="133"/>
    </row>
    <row r="14" spans="2:6" x14ac:dyDescent="0.25">
      <c r="B14" s="93" t="s">
        <v>2</v>
      </c>
      <c r="C14" s="75"/>
      <c r="D14" s="74"/>
      <c r="E14" s="103"/>
      <c r="F14" s="133"/>
    </row>
    <row r="15" spans="2:6" x14ac:dyDescent="0.25">
      <c r="B15" s="93" t="s">
        <v>9</v>
      </c>
      <c r="C15" s="75"/>
      <c r="D15" s="74"/>
      <c r="E15" s="103"/>
      <c r="F15" s="133"/>
    </row>
    <row r="16" spans="2:6" x14ac:dyDescent="0.25">
      <c r="B16" s="93" t="s">
        <v>1</v>
      </c>
      <c r="C16" s="75"/>
      <c r="D16" s="74"/>
      <c r="E16" s="103"/>
      <c r="F16" s="133"/>
    </row>
    <row r="17" spans="2:6" x14ac:dyDescent="0.25">
      <c r="B17" s="93" t="s">
        <v>27</v>
      </c>
      <c r="C17" s="75"/>
      <c r="D17" s="74"/>
      <c r="E17" s="103"/>
      <c r="F17" s="133"/>
    </row>
    <row r="18" spans="2:6" x14ac:dyDescent="0.25">
      <c r="B18" s="93" t="s">
        <v>16</v>
      </c>
      <c r="C18" s="75"/>
      <c r="D18" s="74"/>
      <c r="E18" s="103"/>
      <c r="F18" s="133"/>
    </row>
    <row r="19" spans="2:6" x14ac:dyDescent="0.25">
      <c r="B19" s="93" t="s">
        <v>4</v>
      </c>
      <c r="C19" s="82"/>
      <c r="D19" s="74"/>
      <c r="E19" s="103"/>
      <c r="F19" s="133"/>
    </row>
    <row r="20" spans="2:6" x14ac:dyDescent="0.25">
      <c r="B20" s="93" t="s">
        <v>14</v>
      </c>
      <c r="C20" s="82"/>
      <c r="D20" s="74"/>
      <c r="E20" s="103"/>
      <c r="F20" s="133"/>
    </row>
    <row r="21" spans="2:6" x14ac:dyDescent="0.25">
      <c r="B21" s="93" t="s">
        <v>11</v>
      </c>
      <c r="C21" s="82"/>
      <c r="D21" s="74"/>
      <c r="E21" s="103"/>
      <c r="F21" s="133"/>
    </row>
    <row r="22" spans="2:6" x14ac:dyDescent="0.25">
      <c r="B22" s="93" t="s">
        <v>15</v>
      </c>
      <c r="C22" s="82"/>
      <c r="D22" s="74"/>
      <c r="E22" s="103"/>
      <c r="F22" s="133"/>
    </row>
    <row r="23" spans="2:6" s="11" customFormat="1" x14ac:dyDescent="0.25">
      <c r="B23" s="93" t="s">
        <v>71</v>
      </c>
      <c r="C23" s="82"/>
      <c r="D23" s="74"/>
      <c r="E23" s="81"/>
      <c r="F23" s="134"/>
    </row>
    <row r="24" spans="2:6" x14ac:dyDescent="0.25">
      <c r="B24" s="93" t="s">
        <v>12</v>
      </c>
      <c r="C24" s="82"/>
      <c r="D24" s="111"/>
      <c r="E24" s="71"/>
      <c r="F24" s="135"/>
    </row>
    <row r="25" spans="2:6" s="12" customFormat="1" x14ac:dyDescent="0.25">
      <c r="B25" s="93" t="s">
        <v>5</v>
      </c>
      <c r="C25" s="82"/>
      <c r="D25" s="111"/>
      <c r="E25" s="72"/>
      <c r="F25" s="92"/>
    </row>
    <row r="26" spans="2:6" x14ac:dyDescent="0.25">
      <c r="B26" s="93" t="s">
        <v>6</v>
      </c>
      <c r="C26" s="82"/>
      <c r="D26" s="111"/>
      <c r="E26" s="103"/>
      <c r="F26" s="133"/>
    </row>
    <row r="27" spans="2:6" x14ac:dyDescent="0.25">
      <c r="B27" s="93" t="s">
        <v>78</v>
      </c>
      <c r="C27" s="82"/>
      <c r="D27" s="75"/>
      <c r="E27" s="103"/>
      <c r="F27" s="133"/>
    </row>
    <row r="28" spans="2:6" x14ac:dyDescent="0.25">
      <c r="B28" s="93" t="s">
        <v>17</v>
      </c>
      <c r="C28" s="82"/>
      <c r="D28" s="75"/>
      <c r="E28" s="103"/>
      <c r="F28" s="133"/>
    </row>
    <row r="29" spans="2:6" ht="15.75" thickBot="1" x14ac:dyDescent="0.3">
      <c r="B29" s="95"/>
      <c r="C29" s="116"/>
      <c r="D29" s="85"/>
      <c r="E29" s="117"/>
      <c r="F29" s="136"/>
    </row>
    <row r="30" spans="2:6" ht="16.5" thickTop="1" thickBot="1" x14ac:dyDescent="0.3">
      <c r="B30" s="97" t="s">
        <v>29</v>
      </c>
      <c r="C30" s="123"/>
      <c r="D30" s="124"/>
      <c r="E30" s="125"/>
      <c r="F30" s="137"/>
    </row>
    <row r="31" spans="2:6" ht="15.75" thickTop="1" x14ac:dyDescent="0.25">
      <c r="B31" s="99"/>
      <c r="C31" s="120"/>
      <c r="D31" s="121"/>
      <c r="E31" s="121"/>
      <c r="F31" s="132"/>
    </row>
    <row r="32" spans="2:6" ht="66" customHeight="1" thickBot="1" x14ac:dyDescent="0.3">
      <c r="B32" s="192" t="s">
        <v>126</v>
      </c>
      <c r="C32" s="193"/>
      <c r="D32" s="193"/>
      <c r="E32" s="193"/>
      <c r="F32" s="194"/>
    </row>
  </sheetData>
  <mergeCells count="5">
    <mergeCell ref="B3:F3"/>
    <mergeCell ref="B4:F4"/>
    <mergeCell ref="C5:D5"/>
    <mergeCell ref="E5:F5"/>
    <mergeCell ref="B32:F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&amp;R34</oddHead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2"/>
  <sheetViews>
    <sheetView showGridLines="0" topLeftCell="A4" zoomScale="110" zoomScaleNormal="110" zoomScaleSheetLayoutView="100" zoomScalePageLayoutView="110" workbookViewId="0">
      <selection activeCell="G15" sqref="G15"/>
    </sheetView>
  </sheetViews>
  <sheetFormatPr defaultColWidth="8.85546875" defaultRowHeight="15" x14ac:dyDescent="0.25"/>
  <cols>
    <col min="1" max="1" width="6.140625" style="8" customWidth="1"/>
    <col min="2" max="2" width="51" style="8" bestFit="1" customWidth="1"/>
    <col min="3" max="6" width="23.85546875" style="8" customWidth="1"/>
    <col min="7" max="16384" width="8.85546875" style="8"/>
  </cols>
  <sheetData>
    <row r="2" spans="2:6" ht="15.75" thickBot="1" x14ac:dyDescent="0.3"/>
    <row r="3" spans="2:6" x14ac:dyDescent="0.25">
      <c r="B3" s="183" t="s">
        <v>127</v>
      </c>
      <c r="C3" s="184"/>
      <c r="D3" s="184"/>
      <c r="E3" s="184"/>
      <c r="F3" s="185"/>
    </row>
    <row r="4" spans="2:6" x14ac:dyDescent="0.25">
      <c r="B4" s="186" t="s">
        <v>130</v>
      </c>
      <c r="C4" s="187"/>
      <c r="D4" s="187"/>
      <c r="E4" s="187"/>
      <c r="F4" s="188"/>
    </row>
    <row r="5" spans="2:6" x14ac:dyDescent="0.25">
      <c r="B5" s="102"/>
      <c r="C5" s="187" t="s">
        <v>59</v>
      </c>
      <c r="D5" s="187"/>
      <c r="E5" s="187" t="s">
        <v>124</v>
      </c>
      <c r="F5" s="188"/>
    </row>
    <row r="6" spans="2:6" x14ac:dyDescent="0.25">
      <c r="B6" s="91" t="s">
        <v>23</v>
      </c>
      <c r="C6" s="72" t="s">
        <v>24</v>
      </c>
      <c r="D6" s="72" t="s">
        <v>25</v>
      </c>
      <c r="E6" s="72" t="s">
        <v>24</v>
      </c>
      <c r="F6" s="92" t="s">
        <v>25</v>
      </c>
    </row>
    <row r="7" spans="2:6" x14ac:dyDescent="0.25">
      <c r="B7" s="93" t="s">
        <v>10</v>
      </c>
      <c r="C7" s="75"/>
      <c r="D7" s="74"/>
      <c r="E7" s="75"/>
      <c r="F7" s="129"/>
    </row>
    <row r="8" spans="2:6" x14ac:dyDescent="0.25">
      <c r="B8" s="93" t="s">
        <v>13</v>
      </c>
      <c r="C8" s="75"/>
      <c r="D8" s="111"/>
      <c r="E8" s="75"/>
      <c r="F8" s="129"/>
    </row>
    <row r="9" spans="2:6" x14ac:dyDescent="0.25">
      <c r="B9" s="93" t="s">
        <v>0</v>
      </c>
      <c r="C9" s="75"/>
      <c r="D9" s="74"/>
      <c r="E9" s="75"/>
      <c r="F9" s="129"/>
    </row>
    <row r="10" spans="2:6" x14ac:dyDescent="0.25">
      <c r="B10" s="93" t="s">
        <v>8</v>
      </c>
      <c r="C10" s="75"/>
      <c r="D10" s="74"/>
      <c r="E10" s="75"/>
      <c r="F10" s="129"/>
    </row>
    <row r="11" spans="2:6" x14ac:dyDescent="0.25">
      <c r="B11" s="93" t="s">
        <v>26</v>
      </c>
      <c r="C11" s="75"/>
      <c r="D11" s="74"/>
      <c r="E11" s="75"/>
      <c r="F11" s="129"/>
    </row>
    <row r="12" spans="2:6" x14ac:dyDescent="0.25">
      <c r="B12" s="93" t="s">
        <v>3</v>
      </c>
      <c r="C12" s="75"/>
      <c r="D12" s="74"/>
      <c r="E12" s="75"/>
      <c r="F12" s="129"/>
    </row>
    <row r="13" spans="2:6" x14ac:dyDescent="0.25">
      <c r="B13" s="93" t="s">
        <v>7</v>
      </c>
      <c r="C13" s="75"/>
      <c r="D13" s="74"/>
      <c r="E13" s="75"/>
      <c r="F13" s="129"/>
    </row>
    <row r="14" spans="2:6" x14ac:dyDescent="0.25">
      <c r="B14" s="93" t="s">
        <v>2</v>
      </c>
      <c r="C14" s="75"/>
      <c r="D14" s="74"/>
      <c r="E14" s="75"/>
      <c r="F14" s="129"/>
    </row>
    <row r="15" spans="2:6" x14ac:dyDescent="0.25">
      <c r="B15" s="93" t="s">
        <v>9</v>
      </c>
      <c r="C15" s="75"/>
      <c r="D15" s="74"/>
      <c r="E15" s="75"/>
      <c r="F15" s="129"/>
    </row>
    <row r="16" spans="2:6" x14ac:dyDescent="0.25">
      <c r="B16" s="93" t="s">
        <v>1</v>
      </c>
      <c r="C16" s="75"/>
      <c r="D16" s="74"/>
      <c r="E16" s="75"/>
      <c r="F16" s="129"/>
    </row>
    <row r="17" spans="2:6" x14ac:dyDescent="0.25">
      <c r="B17" s="93" t="s">
        <v>27</v>
      </c>
      <c r="C17" s="75"/>
      <c r="D17" s="74"/>
      <c r="E17" s="75"/>
      <c r="F17" s="129"/>
    </row>
    <row r="18" spans="2:6" x14ac:dyDescent="0.25">
      <c r="B18" s="93" t="s">
        <v>16</v>
      </c>
      <c r="C18" s="75"/>
      <c r="D18" s="74"/>
      <c r="E18" s="75"/>
      <c r="F18" s="129"/>
    </row>
    <row r="19" spans="2:6" x14ac:dyDescent="0.25">
      <c r="B19" s="93" t="s">
        <v>4</v>
      </c>
      <c r="C19" s="75"/>
      <c r="D19" s="74"/>
      <c r="E19" s="75"/>
      <c r="F19" s="129"/>
    </row>
    <row r="20" spans="2:6" x14ac:dyDescent="0.25">
      <c r="B20" s="93" t="s">
        <v>14</v>
      </c>
      <c r="C20" s="75"/>
      <c r="D20" s="74"/>
      <c r="E20" s="75"/>
      <c r="F20" s="129"/>
    </row>
    <row r="21" spans="2:6" x14ac:dyDescent="0.25">
      <c r="B21" s="93" t="s">
        <v>11</v>
      </c>
      <c r="C21" s="75"/>
      <c r="D21" s="74"/>
      <c r="E21" s="75"/>
      <c r="F21" s="129"/>
    </row>
    <row r="22" spans="2:6" x14ac:dyDescent="0.25">
      <c r="B22" s="93" t="s">
        <v>15</v>
      </c>
      <c r="C22" s="75"/>
      <c r="D22" s="76"/>
      <c r="E22" s="75"/>
      <c r="F22" s="129"/>
    </row>
    <row r="23" spans="2:6" s="11" customFormat="1" x14ac:dyDescent="0.25">
      <c r="B23" s="93" t="s">
        <v>71</v>
      </c>
      <c r="C23" s="75"/>
      <c r="D23" s="74"/>
      <c r="E23" s="75"/>
      <c r="F23" s="129"/>
    </row>
    <row r="24" spans="2:6" x14ac:dyDescent="0.25">
      <c r="B24" s="93" t="s">
        <v>12</v>
      </c>
      <c r="C24" s="75"/>
      <c r="D24" s="74"/>
      <c r="E24" s="75"/>
      <c r="F24" s="129"/>
    </row>
    <row r="25" spans="2:6" s="12" customFormat="1" x14ac:dyDescent="0.25">
      <c r="B25" s="93" t="s">
        <v>5</v>
      </c>
      <c r="C25" s="75"/>
      <c r="D25" s="76"/>
      <c r="E25" s="75"/>
      <c r="F25" s="129"/>
    </row>
    <row r="26" spans="2:6" x14ac:dyDescent="0.25">
      <c r="B26" s="93" t="s">
        <v>6</v>
      </c>
      <c r="C26" s="82"/>
      <c r="D26" s="111"/>
      <c r="E26" s="75"/>
      <c r="F26" s="94"/>
    </row>
    <row r="27" spans="2:6" x14ac:dyDescent="0.25">
      <c r="B27" s="93" t="s">
        <v>78</v>
      </c>
      <c r="C27" s="82"/>
      <c r="D27" s="111"/>
      <c r="E27" s="75"/>
      <c r="F27" s="129"/>
    </row>
    <row r="28" spans="2:6" x14ac:dyDescent="0.25">
      <c r="B28" s="93" t="s">
        <v>17</v>
      </c>
      <c r="C28" s="82"/>
      <c r="D28" s="111"/>
      <c r="E28" s="75"/>
      <c r="F28" s="94"/>
    </row>
    <row r="29" spans="2:6" ht="15.75" thickBot="1" x14ac:dyDescent="0.3">
      <c r="B29" s="95"/>
      <c r="C29" s="116"/>
      <c r="D29" s="85"/>
      <c r="E29" s="85"/>
      <c r="F29" s="96"/>
    </row>
    <row r="30" spans="2:6" ht="16.5" thickTop="1" thickBot="1" x14ac:dyDescent="0.3">
      <c r="B30" s="97" t="s">
        <v>29</v>
      </c>
      <c r="C30" s="123"/>
      <c r="D30" s="124"/>
      <c r="E30" s="123"/>
      <c r="F30" s="130"/>
    </row>
    <row r="31" spans="2:6" ht="15.75" thickTop="1" x14ac:dyDescent="0.25">
      <c r="B31" s="99"/>
      <c r="C31" s="120"/>
      <c r="D31" s="121"/>
      <c r="E31" s="121"/>
      <c r="F31" s="132"/>
    </row>
    <row r="32" spans="2:6" ht="66" customHeight="1" thickBot="1" x14ac:dyDescent="0.3">
      <c r="B32" s="192" t="s">
        <v>128</v>
      </c>
      <c r="C32" s="193"/>
      <c r="D32" s="193"/>
      <c r="E32" s="193"/>
      <c r="F32" s="194"/>
    </row>
  </sheetData>
  <mergeCells count="5">
    <mergeCell ref="B3:F3"/>
    <mergeCell ref="B4:F4"/>
    <mergeCell ref="C5:D5"/>
    <mergeCell ref="E5:F5"/>
    <mergeCell ref="B32:F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&amp;R35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67"/>
  <sheetViews>
    <sheetView showGridLines="0" topLeftCell="A4" zoomScale="110" zoomScaleNormal="110" zoomScaleSheetLayoutView="100" zoomScalePageLayoutView="110" workbookViewId="0">
      <selection activeCell="G15" sqref="G15"/>
    </sheetView>
  </sheetViews>
  <sheetFormatPr defaultColWidth="8.85546875" defaultRowHeight="15" x14ac:dyDescent="0.25"/>
  <cols>
    <col min="1" max="1" width="6.140625" style="8" customWidth="1"/>
    <col min="2" max="2" width="51" style="8" bestFit="1" customWidth="1"/>
    <col min="3" max="10" width="10.85546875" style="8" customWidth="1"/>
    <col min="11" max="16384" width="8.85546875" style="8"/>
  </cols>
  <sheetData>
    <row r="1" spans="2:10" s="5" customFormat="1" x14ac:dyDescent="0.25"/>
    <row r="2" spans="2:10" s="5" customFormat="1" ht="15.75" thickBot="1" x14ac:dyDescent="0.3"/>
    <row r="3" spans="2:10" s="5" customFormat="1" x14ac:dyDescent="0.25">
      <c r="B3" s="155" t="s">
        <v>30</v>
      </c>
      <c r="C3" s="156"/>
      <c r="D3" s="156"/>
      <c r="E3" s="156"/>
      <c r="F3" s="156"/>
      <c r="G3" s="156"/>
      <c r="H3" s="156"/>
      <c r="I3" s="156"/>
      <c r="J3" s="157"/>
    </row>
    <row r="4" spans="2:10" s="5" customFormat="1" ht="15.75" thickBot="1" x14ac:dyDescent="0.3">
      <c r="B4" s="158" t="s">
        <v>130</v>
      </c>
      <c r="C4" s="159"/>
      <c r="D4" s="159"/>
      <c r="E4" s="159"/>
      <c r="F4" s="159"/>
      <c r="G4" s="159"/>
      <c r="H4" s="159"/>
      <c r="I4" s="159"/>
      <c r="J4" s="160"/>
    </row>
    <row r="5" spans="2:10" s="5" customFormat="1" x14ac:dyDescent="0.25">
      <c r="B5" s="19"/>
      <c r="C5" s="156" t="s">
        <v>19</v>
      </c>
      <c r="D5" s="156"/>
      <c r="E5" s="156" t="s">
        <v>20</v>
      </c>
      <c r="F5" s="156"/>
      <c r="G5" s="156" t="s">
        <v>21</v>
      </c>
      <c r="H5" s="156"/>
      <c r="I5" s="161" t="s">
        <v>22</v>
      </c>
      <c r="J5" s="162"/>
    </row>
    <row r="6" spans="2:10" s="5" customFormat="1" x14ac:dyDescent="0.25">
      <c r="B6" s="30" t="s">
        <v>23</v>
      </c>
      <c r="C6" s="20" t="s">
        <v>24</v>
      </c>
      <c r="D6" s="20" t="s">
        <v>25</v>
      </c>
      <c r="E6" s="20" t="s">
        <v>24</v>
      </c>
      <c r="F6" s="20" t="s">
        <v>25</v>
      </c>
      <c r="G6" s="20" t="s">
        <v>24</v>
      </c>
      <c r="H6" s="20" t="s">
        <v>25</v>
      </c>
      <c r="I6" s="20" t="s">
        <v>24</v>
      </c>
      <c r="J6" s="31" t="s">
        <v>25</v>
      </c>
    </row>
    <row r="7" spans="2:10" s="5" customFormat="1" x14ac:dyDescent="0.25">
      <c r="B7" s="16" t="s">
        <v>10</v>
      </c>
      <c r="C7" s="17">
        <v>7.9895833333333305E-2</v>
      </c>
      <c r="D7" s="18">
        <f>C7/C$30</f>
        <v>2.2862839522937328E-2</v>
      </c>
      <c r="E7" s="17">
        <v>1.9270833333333338E-2</v>
      </c>
      <c r="F7" s="18">
        <f t="shared" ref="D7:F28" si="0">E7/E$30</f>
        <v>1.8992756516283581E-2</v>
      </c>
      <c r="G7" s="17">
        <v>2.525462962962963E-2</v>
      </c>
      <c r="H7" s="18">
        <f>G7/G$30</f>
        <v>3.6792850518506032E-2</v>
      </c>
      <c r="I7" s="17">
        <f>C7+E7+G7</f>
        <v>0.12442129629629627</v>
      </c>
      <c r="J7" s="32">
        <f>I7/$I$30</f>
        <v>2.3947373697095774E-2</v>
      </c>
    </row>
    <row r="8" spans="2:10" s="5" customFormat="1" x14ac:dyDescent="0.25">
      <c r="B8" s="16" t="s">
        <v>13</v>
      </c>
      <c r="C8" s="17">
        <v>5.4745370370370368E-2</v>
      </c>
      <c r="D8" s="18">
        <f t="shared" si="0"/>
        <v>1.5665830934882458E-2</v>
      </c>
      <c r="E8" s="17">
        <v>4.4444444444444444E-3</v>
      </c>
      <c r="F8" s="18">
        <f t="shared" si="0"/>
        <v>4.380311412764501E-3</v>
      </c>
      <c r="G8" s="17">
        <v>1.2164351851851853E-2</v>
      </c>
      <c r="H8" s="18">
        <f t="shared" ref="H8" si="1">G8/G$30</f>
        <v>1.7721945873029256E-2</v>
      </c>
      <c r="I8" s="17">
        <f t="shared" ref="I8:I27" si="2">C8+E8+G8</f>
        <v>7.1354166666666663E-2</v>
      </c>
      <c r="J8" s="32">
        <f t="shared" ref="J8:J28" si="3">I8/$I$30</f>
        <v>1.3733540357450743E-2</v>
      </c>
    </row>
    <row r="9" spans="2:10" s="5" customFormat="1" x14ac:dyDescent="0.25">
      <c r="B9" s="16" t="s">
        <v>0</v>
      </c>
      <c r="C9" s="17">
        <v>0.49603009259259284</v>
      </c>
      <c r="D9" s="18">
        <f t="shared" si="0"/>
        <v>0.14194302671802492</v>
      </c>
      <c r="E9" s="17">
        <v>0.119525462962963</v>
      </c>
      <c r="F9" s="18">
        <f t="shared" si="0"/>
        <v>0.11780071864484118</v>
      </c>
      <c r="G9" s="17">
        <v>0.13325231481481489</v>
      </c>
      <c r="H9" s="18">
        <f t="shared" ref="H9" si="4">G9/G$30</f>
        <v>0.19413202933985341</v>
      </c>
      <c r="I9" s="17">
        <f t="shared" si="2"/>
        <v>0.74880787037037078</v>
      </c>
      <c r="J9" s="32">
        <f t="shared" si="3"/>
        <v>0.14412309172846574</v>
      </c>
    </row>
    <row r="10" spans="2:10" s="5" customFormat="1" x14ac:dyDescent="0.25">
      <c r="B10" s="16" t="s">
        <v>8</v>
      </c>
      <c r="C10" s="17">
        <v>5.3645833333333351E-2</v>
      </c>
      <c r="D10" s="18">
        <f t="shared" si="0"/>
        <v>1.5351189510186092E-2</v>
      </c>
      <c r="E10" s="17">
        <v>1.3067129629629628E-2</v>
      </c>
      <c r="F10" s="18">
        <f t="shared" si="0"/>
        <v>1.2878571835966461E-2</v>
      </c>
      <c r="G10" s="17">
        <v>2.2233796296296297E-2</v>
      </c>
      <c r="H10" s="18">
        <f t="shared" ref="H10" si="5">G10/G$30</f>
        <v>3.2391872523396002E-2</v>
      </c>
      <c r="I10" s="17">
        <f t="shared" si="2"/>
        <v>8.8946759259259267E-2</v>
      </c>
      <c r="J10" s="32">
        <f t="shared" si="3"/>
        <v>1.7119587615086616E-2</v>
      </c>
    </row>
    <row r="11" spans="2:10" s="5" customFormat="1" x14ac:dyDescent="0.25">
      <c r="B11" s="16" t="s">
        <v>26</v>
      </c>
      <c r="C11" s="17">
        <v>2.0798611111111118E-2</v>
      </c>
      <c r="D11" s="18">
        <f t="shared" si="0"/>
        <v>5.9516909492566142E-3</v>
      </c>
      <c r="E11" s="17">
        <v>1.5046296296296296E-3</v>
      </c>
      <c r="F11" s="18">
        <f t="shared" si="0"/>
        <v>1.4829179261963154E-3</v>
      </c>
      <c r="G11" s="17">
        <v>1.1574074074074073E-4</v>
      </c>
      <c r="H11" s="18">
        <f t="shared" ref="H11" si="6">G11/G$30</f>
        <v>1.6861984655593961E-4</v>
      </c>
      <c r="I11" s="17">
        <f t="shared" si="2"/>
        <v>2.2418981481481488E-2</v>
      </c>
      <c r="J11" s="32">
        <f t="shared" si="3"/>
        <v>4.3149825908162364E-3</v>
      </c>
    </row>
    <row r="12" spans="2:10" s="5" customFormat="1" x14ac:dyDescent="0.25">
      <c r="B12" s="16" t="s">
        <v>3</v>
      </c>
      <c r="C12" s="17">
        <v>0.64622685185185536</v>
      </c>
      <c r="D12" s="18">
        <f t="shared" si="0"/>
        <v>0.18492304533155007</v>
      </c>
      <c r="E12" s="17">
        <v>0.19188657407407403</v>
      </c>
      <c r="F12" s="18">
        <f t="shared" si="0"/>
        <v>0.18911766383391312</v>
      </c>
      <c r="G12" s="17">
        <v>0.19688657407407406</v>
      </c>
      <c r="H12" s="18">
        <f t="shared" ref="H12" si="7">G12/G$30</f>
        <v>0.28683922097630887</v>
      </c>
      <c r="I12" s="17">
        <f t="shared" si="2"/>
        <v>1.0350000000000035</v>
      </c>
      <c r="J12" s="32">
        <f t="shared" si="3"/>
        <v>0.19920650655712563</v>
      </c>
    </row>
    <row r="13" spans="2:10" s="5" customFormat="1" x14ac:dyDescent="0.25">
      <c r="B13" s="16" t="s">
        <v>7</v>
      </c>
      <c r="C13" s="17">
        <v>4.6226851851851838E-2</v>
      </c>
      <c r="D13" s="18">
        <f t="shared" si="0"/>
        <v>1.3228187897234782E-2</v>
      </c>
      <c r="E13" s="17">
        <v>7.2453703703703682E-3</v>
      </c>
      <c r="F13" s="18">
        <f t="shared" si="0"/>
        <v>7.140820167683793E-3</v>
      </c>
      <c r="G13" s="17">
        <v>1.165509259259259E-2</v>
      </c>
      <c r="H13" s="18">
        <f t="shared" ref="H13" si="8">G13/G$30</f>
        <v>1.6980018548183116E-2</v>
      </c>
      <c r="I13" s="17">
        <f t="shared" si="2"/>
        <v>6.5127314814814791E-2</v>
      </c>
      <c r="J13" s="32">
        <f t="shared" si="3"/>
        <v>1.2535057841261202E-2</v>
      </c>
    </row>
    <row r="14" spans="2:10" s="5" customFormat="1" x14ac:dyDescent="0.25">
      <c r="B14" s="16" t="s">
        <v>2</v>
      </c>
      <c r="C14" s="17">
        <v>0.14913194444444444</v>
      </c>
      <c r="D14" s="18">
        <f t="shared" si="0"/>
        <v>4.2675313233818284E-2</v>
      </c>
      <c r="E14" s="17">
        <v>2.5185185185185189E-2</v>
      </c>
      <c r="F14" s="18">
        <f t="shared" si="0"/>
        <v>2.4821764672332176E-2</v>
      </c>
      <c r="G14" s="17">
        <v>3.8865740740740749E-2</v>
      </c>
      <c r="H14" s="18">
        <f t="shared" ref="H14" si="9">G14/G$30</f>
        <v>5.662254447348454E-2</v>
      </c>
      <c r="I14" s="17">
        <f t="shared" si="2"/>
        <v>0.2131828703703704</v>
      </c>
      <c r="J14" s="32">
        <f t="shared" si="3"/>
        <v>4.1031318709470445E-2</v>
      </c>
    </row>
    <row r="15" spans="2:10" s="5" customFormat="1" x14ac:dyDescent="0.25">
      <c r="B15" s="16" t="s">
        <v>9</v>
      </c>
      <c r="C15" s="17">
        <v>0.20414351851851856</v>
      </c>
      <c r="D15" s="18">
        <f t="shared" si="0"/>
        <v>5.841732051362724E-2</v>
      </c>
      <c r="E15" s="17">
        <v>1.9733796296296298E-2</v>
      </c>
      <c r="F15" s="18">
        <f t="shared" si="0"/>
        <v>1.9449038955113216E-2</v>
      </c>
      <c r="G15" s="17">
        <v>5.3819444444444444E-3</v>
      </c>
      <c r="H15" s="18">
        <f t="shared" ref="H15" si="10">G15/G$30</f>
        <v>7.8408228648511932E-3</v>
      </c>
      <c r="I15" s="17">
        <f t="shared" si="2"/>
        <v>0.2292592592592593</v>
      </c>
      <c r="J15" s="32">
        <f t="shared" si="3"/>
        <v>4.4125542157402171E-2</v>
      </c>
    </row>
    <row r="16" spans="2:10" s="5" customFormat="1" x14ac:dyDescent="0.25">
      <c r="B16" s="16" t="s">
        <v>1</v>
      </c>
      <c r="C16" s="17">
        <v>2.6840277777777758E-2</v>
      </c>
      <c r="D16" s="18">
        <f t="shared" si="0"/>
        <v>7.6805627775882439E-3</v>
      </c>
      <c r="E16" s="17">
        <v>8.4490740740740741E-3</v>
      </c>
      <c r="F16" s="18">
        <f t="shared" si="0"/>
        <v>8.327154508640848E-3</v>
      </c>
      <c r="G16" s="17">
        <v>1.0000000000000002E-2</v>
      </c>
      <c r="H16" s="18">
        <f t="shared" ref="H16" si="11">G16/G$30</f>
        <v>1.4568754742433188E-2</v>
      </c>
      <c r="I16" s="17">
        <f t="shared" si="2"/>
        <v>4.5289351851851838E-2</v>
      </c>
      <c r="J16" s="32">
        <f t="shared" si="3"/>
        <v>8.7168440257428623E-3</v>
      </c>
    </row>
    <row r="17" spans="2:10" s="5" customFormat="1" x14ac:dyDescent="0.25">
      <c r="B17" s="16" t="s">
        <v>27</v>
      </c>
      <c r="C17" s="17">
        <v>0.13854166666666665</v>
      </c>
      <c r="D17" s="18">
        <f t="shared" si="0"/>
        <v>3.9644819511742702E-2</v>
      </c>
      <c r="E17" s="17">
        <v>6.5694444444444458E-2</v>
      </c>
      <c r="F17" s="18">
        <f t="shared" si="0"/>
        <v>6.4746478069925284E-2</v>
      </c>
      <c r="G17" s="17">
        <v>4.4548611111111122E-2</v>
      </c>
      <c r="H17" s="18">
        <f t="shared" ref="H17:H18" si="12">G17/G$30</f>
        <v>6.4901778939381177E-2</v>
      </c>
      <c r="I17" s="17">
        <f t="shared" si="2"/>
        <v>0.24878472222222225</v>
      </c>
      <c r="J17" s="32">
        <f t="shared" si="3"/>
        <v>4.7883609080844082E-2</v>
      </c>
    </row>
    <row r="18" spans="2:10" s="5" customFormat="1" x14ac:dyDescent="0.25">
      <c r="B18" s="16" t="s">
        <v>16</v>
      </c>
      <c r="C18" s="17">
        <v>3.0567129629629621E-2</v>
      </c>
      <c r="D18" s="18">
        <f t="shared" si="0"/>
        <v>8.7470316065591039E-3</v>
      </c>
      <c r="E18" s="17">
        <v>1.9444444444444448E-2</v>
      </c>
      <c r="F18" s="18">
        <f t="shared" si="0"/>
        <v>1.9163862430844694E-2</v>
      </c>
      <c r="G18" s="17"/>
      <c r="H18" s="18"/>
      <c r="I18" s="17">
        <f t="shared" si="2"/>
        <v>5.0011574074074069E-2</v>
      </c>
      <c r="J18" s="32">
        <f t="shared" si="3"/>
        <v>9.6257303948977541E-3</v>
      </c>
    </row>
    <row r="19" spans="2:10" s="5" customFormat="1" x14ac:dyDescent="0.25">
      <c r="B19" s="16" t="s">
        <v>4</v>
      </c>
      <c r="C19" s="17">
        <v>0.19600694444444433</v>
      </c>
      <c r="D19" s="18">
        <f t="shared" si="0"/>
        <v>5.6088973970874055E-2</v>
      </c>
      <c r="E19" s="17">
        <v>3.1435185185185184E-2</v>
      </c>
      <c r="F19" s="18">
        <f t="shared" si="0"/>
        <v>3.098157759653225E-2</v>
      </c>
      <c r="G19" s="17">
        <v>3.8344907407407425E-2</v>
      </c>
      <c r="H19" s="18">
        <f t="shared" ref="H19" si="13">G19/G$30</f>
        <v>5.5863755163982828E-2</v>
      </c>
      <c r="I19" s="17">
        <f t="shared" si="2"/>
        <v>0.26578703703703693</v>
      </c>
      <c r="J19" s="32">
        <f t="shared" si="3"/>
        <v>5.1156045542335563E-2</v>
      </c>
    </row>
    <row r="20" spans="2:10" s="5" customFormat="1" x14ac:dyDescent="0.25">
      <c r="B20" s="16" t="s">
        <v>14</v>
      </c>
      <c r="C20" s="17">
        <v>5.6898148148148163E-2</v>
      </c>
      <c r="D20" s="18">
        <f t="shared" si="0"/>
        <v>1.6281865724287987E-2</v>
      </c>
      <c r="E20" s="17">
        <v>8.6574074074074088E-3</v>
      </c>
      <c r="F20" s="18">
        <f t="shared" si="0"/>
        <v>8.5324816061141846E-3</v>
      </c>
      <c r="G20" s="17">
        <v>1.711805555555555E-2</v>
      </c>
      <c r="H20" s="18">
        <f t="shared" ref="H20" si="14">G20/G$30</f>
        <v>2.4938875305623463E-2</v>
      </c>
      <c r="I20" s="17">
        <f t="shared" si="2"/>
        <v>8.2673611111111128E-2</v>
      </c>
      <c r="J20" s="32">
        <f t="shared" si="3"/>
        <v>1.5912194448219088E-2</v>
      </c>
    </row>
    <row r="21" spans="2:10" s="5" customFormat="1" x14ac:dyDescent="0.25">
      <c r="B21" s="16" t="s">
        <v>11</v>
      </c>
      <c r="C21" s="17">
        <v>3.8946759259259257E-2</v>
      </c>
      <c r="D21" s="18">
        <f t="shared" si="0"/>
        <v>1.1144930464245131E-2</v>
      </c>
      <c r="E21" s="17">
        <v>1.2997685185185189E-2</v>
      </c>
      <c r="F21" s="18">
        <f t="shared" si="0"/>
        <v>1.2810129470142019E-2</v>
      </c>
      <c r="G21" s="17">
        <v>8.7615740740740744E-3</v>
      </c>
      <c r="H21" s="18">
        <f t="shared" ref="H21" si="15">G21/G$30</f>
        <v>1.2764522384284631E-2</v>
      </c>
      <c r="I21" s="17">
        <f t="shared" si="2"/>
        <v>6.070601851851852E-2</v>
      </c>
      <c r="J21" s="32">
        <f t="shared" si="3"/>
        <v>1.1684090701513244E-2</v>
      </c>
    </row>
    <row r="22" spans="2:10" s="5" customFormat="1" x14ac:dyDescent="0.25">
      <c r="B22" s="16" t="s">
        <v>15</v>
      </c>
      <c r="C22" s="17">
        <v>2.9699074074074076E-2</v>
      </c>
      <c r="D22" s="18">
        <f t="shared" si="0"/>
        <v>8.4986304817988145E-3</v>
      </c>
      <c r="E22" s="17">
        <v>7.2569444444444435E-3</v>
      </c>
      <c r="F22" s="18">
        <f t="shared" si="0"/>
        <v>7.1522272286545351E-3</v>
      </c>
      <c r="G22" s="17">
        <v>6.5509259259259253E-3</v>
      </c>
      <c r="H22" s="18">
        <f t="shared" ref="H22" si="16">G22/G$30</f>
        <v>9.5438833150661827E-3</v>
      </c>
      <c r="I22" s="17">
        <f t="shared" si="2"/>
        <v>4.3506944444444445E-2</v>
      </c>
      <c r="J22" s="32">
        <f t="shared" si="3"/>
        <v>8.3737839746402826E-3</v>
      </c>
    </row>
    <row r="23" spans="2:10" s="6" customFormat="1" x14ac:dyDescent="0.25">
      <c r="B23" s="16" t="s">
        <v>71</v>
      </c>
      <c r="C23" s="17">
        <v>7.9282407407407371E-2</v>
      </c>
      <c r="D23" s="18">
        <f t="shared" si="0"/>
        <v>2.268730272810672E-2</v>
      </c>
      <c r="E23" s="17">
        <v>2.4571759259259262E-2</v>
      </c>
      <c r="F23" s="18">
        <f t="shared" si="0"/>
        <v>2.4217190440882906E-2</v>
      </c>
      <c r="G23" s="17">
        <v>2.4571759259259258E-2</v>
      </c>
      <c r="H23" s="18">
        <f t="shared" ref="H23" si="17">G23/G$30</f>
        <v>3.5797993423825981E-2</v>
      </c>
      <c r="I23" s="17">
        <f t="shared" si="2"/>
        <v>0.12842592592592589</v>
      </c>
      <c r="J23" s="32">
        <f t="shared" si="3"/>
        <v>2.4718144980741836E-2</v>
      </c>
    </row>
    <row r="24" spans="2:10" s="5" customFormat="1" x14ac:dyDescent="0.25">
      <c r="B24" s="16" t="s">
        <v>12</v>
      </c>
      <c r="C24" s="17">
        <v>8.0648148148148163E-2</v>
      </c>
      <c r="D24" s="18">
        <f t="shared" si="0"/>
        <v>2.3078120497729594E-2</v>
      </c>
      <c r="E24" s="17">
        <v>3.1446759259259265E-2</v>
      </c>
      <c r="F24" s="18">
        <f t="shared" si="0"/>
        <v>3.0992984657502998E-2</v>
      </c>
      <c r="G24" s="17">
        <v>2.8483796296296299E-2</v>
      </c>
      <c r="H24" s="18">
        <f t="shared" ref="H24" si="18">G24/G$30</f>
        <v>4.1497344237416744E-2</v>
      </c>
      <c r="I24" s="17">
        <f t="shared" si="2"/>
        <v>0.14057870370370373</v>
      </c>
      <c r="J24" s="32">
        <f t="shared" si="3"/>
        <v>2.7057190783713995E-2</v>
      </c>
    </row>
    <row r="25" spans="2:10" s="5" customFormat="1" x14ac:dyDescent="0.25">
      <c r="B25" s="16" t="s">
        <v>5</v>
      </c>
      <c r="C25" s="17">
        <v>0.19218750000000012</v>
      </c>
      <c r="D25" s="18">
        <f t="shared" si="0"/>
        <v>5.4996009021928832E-2</v>
      </c>
      <c r="E25" s="17">
        <v>4.668981481481483E-2</v>
      </c>
      <c r="F25" s="18">
        <f t="shared" si="0"/>
        <v>4.6016083955968755E-2</v>
      </c>
      <c r="G25" s="17">
        <v>4.8553240740740751E-2</v>
      </c>
      <c r="H25" s="18">
        <f t="shared" ref="H25" si="19">G25/G$30</f>
        <v>7.0736025630216692E-2</v>
      </c>
      <c r="I25" s="17">
        <f t="shared" si="2"/>
        <v>0.28743055555555569</v>
      </c>
      <c r="J25" s="32">
        <f t="shared" si="3"/>
        <v>5.5321774734295531E-2</v>
      </c>
    </row>
    <row r="26" spans="2:10" s="5" customFormat="1" x14ac:dyDescent="0.25">
      <c r="B26" s="16" t="s">
        <v>6</v>
      </c>
      <c r="C26" s="17">
        <v>0.45165509259259257</v>
      </c>
      <c r="D26" s="18">
        <f t="shared" si="0"/>
        <v>0.12924476122027867</v>
      </c>
      <c r="E26" s="17">
        <v>0.15797453703703712</v>
      </c>
      <c r="F26" s="18">
        <f t="shared" si="0"/>
        <v>0.15569497518964245</v>
      </c>
      <c r="G26" s="17">
        <v>3.3796296296296296E-3</v>
      </c>
      <c r="H26" s="18">
        <f t="shared" ref="H26" si="20">G26/G$30</f>
        <v>4.9236995194334374E-3</v>
      </c>
      <c r="I26" s="17">
        <f t="shared" si="2"/>
        <v>0.61300925925925942</v>
      </c>
      <c r="J26" s="32">
        <f t="shared" si="3"/>
        <v>0.11798592562725407</v>
      </c>
    </row>
    <row r="27" spans="2:10" s="5" customFormat="1" x14ac:dyDescent="0.25">
      <c r="B27" s="16" t="s">
        <v>78</v>
      </c>
      <c r="C27" s="17">
        <v>0.41015046296296254</v>
      </c>
      <c r="D27" s="18">
        <f t="shared" si="0"/>
        <v>0.11736787544173977</v>
      </c>
      <c r="E27" s="17">
        <v>0.19475694444444427</v>
      </c>
      <c r="F27" s="18">
        <f t="shared" si="0"/>
        <v>0.19194661495465676</v>
      </c>
      <c r="G27" s="17">
        <v>8.7615740740740761E-3</v>
      </c>
      <c r="H27" s="18">
        <f t="shared" ref="H27" si="21">G27/G$30</f>
        <v>1.2764522384284632E-2</v>
      </c>
      <c r="I27" s="17">
        <f t="shared" si="2"/>
        <v>0.61366898148148086</v>
      </c>
      <c r="J27" s="32">
        <f t="shared" si="3"/>
        <v>0.11811290239941527</v>
      </c>
    </row>
    <row r="28" spans="2:10" s="5" customFormat="1" x14ac:dyDescent="0.25">
      <c r="B28" s="16" t="s">
        <v>17</v>
      </c>
      <c r="C28" s="17">
        <v>1.2303240740740738E-2</v>
      </c>
      <c r="D28" s="18">
        <f t="shared" si="0"/>
        <v>3.5206719416025472E-3</v>
      </c>
      <c r="E28" s="17">
        <v>3.4027777777777763E-3</v>
      </c>
      <c r="F28" s="18">
        <f t="shared" si="0"/>
        <v>3.3536759253978195E-3</v>
      </c>
      <c r="G28" s="17">
        <v>1.5162037037037036E-3</v>
      </c>
      <c r="H28" s="18">
        <f t="shared" ref="H28" si="22">G28/G$30</f>
        <v>2.2089199898828091E-3</v>
      </c>
      <c r="I28" s="17">
        <f>C28+E28+G28</f>
        <v>1.7222222222222219E-2</v>
      </c>
      <c r="J28" s="32">
        <f t="shared" si="3"/>
        <v>3.314762052211955E-3</v>
      </c>
    </row>
    <row r="29" spans="2:10" s="5" customFormat="1" ht="15.75" thickBot="1" x14ac:dyDescent="0.3">
      <c r="B29" s="21"/>
      <c r="C29" s="22"/>
      <c r="D29" s="23"/>
      <c r="E29" s="23"/>
      <c r="F29" s="22"/>
      <c r="G29" s="23"/>
      <c r="H29" s="23"/>
      <c r="I29" s="22"/>
      <c r="J29" s="33"/>
    </row>
    <row r="30" spans="2:10" s="5" customFormat="1" ht="16.5" thickTop="1" thickBot="1" x14ac:dyDescent="0.3">
      <c r="B30" s="24" t="s">
        <v>29</v>
      </c>
      <c r="C30" s="25">
        <f t="shared" ref="C30:J30" si="23">SUM(C7:C28)</f>
        <v>3.4945717592592627</v>
      </c>
      <c r="D30" s="26">
        <f t="shared" si="23"/>
        <v>1</v>
      </c>
      <c r="E30" s="25">
        <f t="shared" si="23"/>
        <v>1.0146412037037038</v>
      </c>
      <c r="F30" s="26">
        <f t="shared" si="23"/>
        <v>0.99999999999999978</v>
      </c>
      <c r="G30" s="25">
        <f>SUM(G7:G28)</f>
        <v>0.68640046296296298</v>
      </c>
      <c r="H30" s="26">
        <f t="shared" si="23"/>
        <v>0.99999999999999989</v>
      </c>
      <c r="I30" s="25">
        <f t="shared" si="23"/>
        <v>5.195613425925929</v>
      </c>
      <c r="J30" s="34">
        <f t="shared" si="23"/>
        <v>1.0000000000000004</v>
      </c>
    </row>
    <row r="31" spans="2:10" s="5" customFormat="1" ht="15.75" thickTop="1" x14ac:dyDescent="0.25">
      <c r="B31" s="27"/>
      <c r="C31" s="28"/>
      <c r="D31" s="29"/>
      <c r="E31" s="29"/>
      <c r="F31" s="28"/>
      <c r="G31" s="29"/>
      <c r="H31" s="29"/>
      <c r="I31" s="28"/>
      <c r="J31" s="35"/>
    </row>
    <row r="32" spans="2:10" s="5" customFormat="1" ht="66" customHeight="1" thickBot="1" x14ac:dyDescent="0.3">
      <c r="B32" s="152" t="s">
        <v>114</v>
      </c>
      <c r="C32" s="153"/>
      <c r="D32" s="153"/>
      <c r="E32" s="153"/>
      <c r="F32" s="153"/>
      <c r="G32" s="153"/>
      <c r="H32" s="153"/>
      <c r="I32" s="153"/>
      <c r="J32" s="154"/>
    </row>
    <row r="33" spans="9:9" s="5" customFormat="1" x14ac:dyDescent="0.25">
      <c r="I33" s="7"/>
    </row>
    <row r="34" spans="9:9" s="5" customFormat="1" x14ac:dyDescent="0.25"/>
    <row r="35" spans="9:9" s="5" customFormat="1" x14ac:dyDescent="0.25"/>
    <row r="36" spans="9:9" s="5" customFormat="1" x14ac:dyDescent="0.25"/>
    <row r="37" spans="9:9" s="5" customFormat="1" x14ac:dyDescent="0.25"/>
    <row r="38" spans="9:9" s="5" customFormat="1" x14ac:dyDescent="0.25"/>
    <row r="39" spans="9:9" s="5" customFormat="1" x14ac:dyDescent="0.25"/>
    <row r="40" spans="9:9" s="5" customFormat="1" x14ac:dyDescent="0.25"/>
    <row r="41" spans="9:9" s="5" customFormat="1" x14ac:dyDescent="0.25"/>
    <row r="42" spans="9:9" s="5" customFormat="1" x14ac:dyDescent="0.25"/>
    <row r="43" spans="9:9" s="5" customFormat="1" x14ac:dyDescent="0.25"/>
    <row r="44" spans="9:9" s="5" customFormat="1" x14ac:dyDescent="0.25"/>
    <row r="45" spans="9:9" s="5" customFormat="1" x14ac:dyDescent="0.25"/>
    <row r="46" spans="9:9" s="5" customFormat="1" x14ac:dyDescent="0.25"/>
    <row r="47" spans="9:9" s="5" customFormat="1" x14ac:dyDescent="0.25"/>
    <row r="48" spans="9:9" s="5" customFormat="1" x14ac:dyDescent="0.25"/>
    <row r="49" s="5" customFormat="1" x14ac:dyDescent="0.25"/>
    <row r="50" s="5" customFormat="1" x14ac:dyDescent="0.25"/>
    <row r="51" s="5" customFormat="1" x14ac:dyDescent="0.25"/>
    <row r="52" s="5" customFormat="1" x14ac:dyDescent="0.25"/>
    <row r="53" s="5" customFormat="1" x14ac:dyDescent="0.25"/>
    <row r="54" s="5" customFormat="1" x14ac:dyDescent="0.25"/>
    <row r="55" s="5" customFormat="1" x14ac:dyDescent="0.25"/>
    <row r="56" s="5" customFormat="1" x14ac:dyDescent="0.25"/>
    <row r="57" s="5" customFormat="1" x14ac:dyDescent="0.25"/>
    <row r="58" s="5" customFormat="1" x14ac:dyDescent="0.25"/>
    <row r="59" s="5" customFormat="1" x14ac:dyDescent="0.25"/>
    <row r="60" s="5" customFormat="1" x14ac:dyDescent="0.25"/>
    <row r="61" s="5" customFormat="1" x14ac:dyDescent="0.25"/>
    <row r="62" s="5" customFormat="1" x14ac:dyDescent="0.25"/>
    <row r="63" s="5" customFormat="1" x14ac:dyDescent="0.25"/>
    <row r="64" s="5" customFormat="1" x14ac:dyDescent="0.25"/>
    <row r="65" s="5" customFormat="1" x14ac:dyDescent="0.25"/>
    <row r="66" s="5" customFormat="1" x14ac:dyDescent="0.25"/>
    <row r="67" s="5" customFormat="1" x14ac:dyDescent="0.25"/>
  </sheetData>
  <mergeCells count="7">
    <mergeCell ref="B32:J32"/>
    <mergeCell ref="B3:J3"/>
    <mergeCell ref="B4:J4"/>
    <mergeCell ref="C5:D5"/>
    <mergeCell ref="E5:F5"/>
    <mergeCell ref="G5:H5"/>
    <mergeCell ref="I5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&amp;R9</oddHeader>
  </headerFooter>
  <colBreaks count="1" manualBreakCount="1">
    <brk id="10" max="1048575" man="1"/>
  </colBreak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2"/>
  <sheetViews>
    <sheetView showGridLines="0" zoomScale="110" zoomScaleNormal="110" zoomScaleSheetLayoutView="100" zoomScalePageLayoutView="110" workbookViewId="0">
      <selection activeCell="G15" sqref="G15"/>
    </sheetView>
  </sheetViews>
  <sheetFormatPr defaultColWidth="8.85546875" defaultRowHeight="15" x14ac:dyDescent="0.25"/>
  <cols>
    <col min="1" max="1" width="6.140625" style="8" customWidth="1"/>
    <col min="2" max="2" width="51" style="8" bestFit="1" customWidth="1"/>
    <col min="3" max="6" width="23.85546875" style="8" customWidth="1"/>
    <col min="7" max="16384" width="8.85546875" style="8"/>
  </cols>
  <sheetData>
    <row r="2" spans="2:6" ht="15.75" thickBot="1" x14ac:dyDescent="0.3"/>
    <row r="3" spans="2:6" x14ac:dyDescent="0.25">
      <c r="B3" s="183" t="s">
        <v>129</v>
      </c>
      <c r="C3" s="184"/>
      <c r="D3" s="184"/>
      <c r="E3" s="184"/>
      <c r="F3" s="185"/>
    </row>
    <row r="4" spans="2:6" x14ac:dyDescent="0.25">
      <c r="B4" s="186" t="s">
        <v>130</v>
      </c>
      <c r="C4" s="187"/>
      <c r="D4" s="187"/>
      <c r="E4" s="187"/>
      <c r="F4" s="188"/>
    </row>
    <row r="5" spans="2:6" x14ac:dyDescent="0.25">
      <c r="B5" s="102"/>
      <c r="C5" s="187" t="s">
        <v>56</v>
      </c>
      <c r="D5" s="187"/>
      <c r="E5" s="187" t="s">
        <v>124</v>
      </c>
      <c r="F5" s="188"/>
    </row>
    <row r="6" spans="2:6" x14ac:dyDescent="0.25">
      <c r="B6" s="91" t="s">
        <v>23</v>
      </c>
      <c r="C6" s="72" t="s">
        <v>24</v>
      </c>
      <c r="D6" s="72" t="s">
        <v>25</v>
      </c>
      <c r="E6" s="72" t="s">
        <v>24</v>
      </c>
      <c r="F6" s="92" t="s">
        <v>25</v>
      </c>
    </row>
    <row r="7" spans="2:6" x14ac:dyDescent="0.25">
      <c r="B7" s="93" t="s">
        <v>10</v>
      </c>
      <c r="C7" s="75"/>
      <c r="D7" s="74"/>
      <c r="E7" s="75"/>
      <c r="F7" s="129"/>
    </row>
    <row r="8" spans="2:6" x14ac:dyDescent="0.25">
      <c r="B8" s="93" t="s">
        <v>13</v>
      </c>
      <c r="C8" s="75"/>
      <c r="D8" s="111"/>
      <c r="E8" s="75"/>
      <c r="F8" s="129"/>
    </row>
    <row r="9" spans="2:6" x14ac:dyDescent="0.25">
      <c r="B9" s="93" t="s">
        <v>0</v>
      </c>
      <c r="C9" s="75"/>
      <c r="D9" s="111"/>
      <c r="E9" s="75">
        <v>5.3240740740740744E-4</v>
      </c>
      <c r="F9" s="129">
        <f t="shared" ref="F9:F28" si="0">E9/E$30</f>
        <v>9.5793419408579765E-3</v>
      </c>
    </row>
    <row r="10" spans="2:6" x14ac:dyDescent="0.25">
      <c r="B10" s="93" t="s">
        <v>8</v>
      </c>
      <c r="C10" s="75"/>
      <c r="D10" s="111"/>
      <c r="E10" s="75">
        <v>2.5578703703703705E-3</v>
      </c>
      <c r="F10" s="129">
        <f t="shared" si="0"/>
        <v>4.6022490628904622E-2</v>
      </c>
    </row>
    <row r="11" spans="2:6" x14ac:dyDescent="0.25">
      <c r="B11" s="93" t="s">
        <v>26</v>
      </c>
      <c r="C11" s="75"/>
      <c r="D11" s="76"/>
      <c r="E11" s="75"/>
      <c r="F11" s="129"/>
    </row>
    <row r="12" spans="2:6" x14ac:dyDescent="0.25">
      <c r="B12" s="93" t="s">
        <v>3</v>
      </c>
      <c r="C12" s="75"/>
      <c r="D12" s="76"/>
      <c r="E12" s="75"/>
      <c r="F12" s="129"/>
    </row>
    <row r="13" spans="2:6" x14ac:dyDescent="0.25">
      <c r="B13" s="93" t="s">
        <v>7</v>
      </c>
      <c r="C13" s="75"/>
      <c r="D13" s="76"/>
      <c r="E13" s="75">
        <v>6.8055555555555551E-3</v>
      </c>
      <c r="F13" s="129">
        <f t="shared" si="0"/>
        <v>0.12244897959183672</v>
      </c>
    </row>
    <row r="14" spans="2:6" x14ac:dyDescent="0.25">
      <c r="B14" s="93" t="s">
        <v>2</v>
      </c>
      <c r="C14" s="75"/>
      <c r="D14" s="76"/>
      <c r="E14" s="75"/>
      <c r="F14" s="129"/>
    </row>
    <row r="15" spans="2:6" x14ac:dyDescent="0.25">
      <c r="B15" s="93" t="s">
        <v>9</v>
      </c>
      <c r="C15" s="75"/>
      <c r="D15" s="76"/>
      <c r="E15" s="75"/>
      <c r="F15" s="129"/>
    </row>
    <row r="16" spans="2:6" x14ac:dyDescent="0.25">
      <c r="B16" s="93" t="s">
        <v>1</v>
      </c>
      <c r="C16" s="75"/>
      <c r="D16" s="76"/>
      <c r="E16" s="75"/>
      <c r="F16" s="129"/>
    </row>
    <row r="17" spans="2:6" x14ac:dyDescent="0.25">
      <c r="B17" s="93" t="s">
        <v>27</v>
      </c>
      <c r="C17" s="75"/>
      <c r="D17" s="76"/>
      <c r="E17" s="75">
        <v>9.0972222222222218E-3</v>
      </c>
      <c r="F17" s="129">
        <f t="shared" si="0"/>
        <v>0.16368179925031234</v>
      </c>
    </row>
    <row r="18" spans="2:6" x14ac:dyDescent="0.25">
      <c r="B18" s="93" t="s">
        <v>16</v>
      </c>
      <c r="C18" s="75"/>
      <c r="D18" s="76"/>
      <c r="E18" s="75"/>
      <c r="F18" s="129"/>
    </row>
    <row r="19" spans="2:6" x14ac:dyDescent="0.25">
      <c r="B19" s="93" t="s">
        <v>4</v>
      </c>
      <c r="C19" s="75"/>
      <c r="D19" s="76"/>
      <c r="E19" s="75">
        <v>3.0092592592592593E-3</v>
      </c>
      <c r="F19" s="129">
        <f t="shared" si="0"/>
        <v>5.4144106622240729E-2</v>
      </c>
    </row>
    <row r="20" spans="2:6" x14ac:dyDescent="0.25">
      <c r="B20" s="93" t="s">
        <v>14</v>
      </c>
      <c r="C20" s="75"/>
      <c r="D20" s="76"/>
      <c r="E20" s="75">
        <v>1.3310185185185187E-3</v>
      </c>
      <c r="F20" s="129">
        <f t="shared" si="0"/>
        <v>2.3948354852144943E-2</v>
      </c>
    </row>
    <row r="21" spans="2:6" x14ac:dyDescent="0.25">
      <c r="B21" s="93" t="s">
        <v>11</v>
      </c>
      <c r="C21" s="75"/>
      <c r="D21" s="76"/>
      <c r="E21" s="75"/>
      <c r="F21" s="129"/>
    </row>
    <row r="22" spans="2:6" x14ac:dyDescent="0.25">
      <c r="B22" s="93" t="s">
        <v>15</v>
      </c>
      <c r="C22" s="75"/>
      <c r="D22" s="76"/>
      <c r="E22" s="75">
        <v>8.1134259259259267E-3</v>
      </c>
      <c r="F22" s="129">
        <f t="shared" si="0"/>
        <v>0.1459808413161183</v>
      </c>
    </row>
    <row r="23" spans="2:6" s="11" customFormat="1" x14ac:dyDescent="0.25">
      <c r="B23" s="93" t="s">
        <v>71</v>
      </c>
      <c r="C23" s="75"/>
      <c r="D23" s="76"/>
      <c r="E23" s="75">
        <v>5.9027777777777776E-3</v>
      </c>
      <c r="F23" s="129">
        <f t="shared" si="0"/>
        <v>0.1062057476051645</v>
      </c>
    </row>
    <row r="24" spans="2:6" x14ac:dyDescent="0.25">
      <c r="B24" s="93" t="s">
        <v>12</v>
      </c>
      <c r="C24" s="75"/>
      <c r="D24" s="76"/>
      <c r="E24" s="75">
        <v>1.2546296296296295E-2</v>
      </c>
      <c r="F24" s="129">
        <f t="shared" si="0"/>
        <v>0.22573927530195748</v>
      </c>
    </row>
    <row r="25" spans="2:6" s="12" customFormat="1" x14ac:dyDescent="0.25">
      <c r="B25" s="93" t="s">
        <v>5</v>
      </c>
      <c r="C25" s="75"/>
      <c r="D25" s="76"/>
      <c r="E25" s="75">
        <v>2.0254629629629629E-3</v>
      </c>
      <c r="F25" s="129">
        <f t="shared" si="0"/>
        <v>3.6443148688046642E-2</v>
      </c>
    </row>
    <row r="26" spans="2:6" x14ac:dyDescent="0.25">
      <c r="B26" s="93" t="s">
        <v>6</v>
      </c>
      <c r="C26" s="75"/>
      <c r="D26" s="76"/>
      <c r="E26" s="75">
        <v>2.1180555555555553E-3</v>
      </c>
      <c r="F26" s="129">
        <f t="shared" si="0"/>
        <v>3.8109121199500204E-2</v>
      </c>
    </row>
    <row r="27" spans="2:6" x14ac:dyDescent="0.25">
      <c r="B27" s="93" t="s">
        <v>78</v>
      </c>
      <c r="C27" s="75"/>
      <c r="D27" s="76"/>
      <c r="E27" s="75"/>
      <c r="F27" s="129"/>
    </row>
    <row r="28" spans="2:6" x14ac:dyDescent="0.25">
      <c r="B28" s="93" t="s">
        <v>17</v>
      </c>
      <c r="C28" s="75"/>
      <c r="D28" s="76"/>
      <c r="E28" s="75">
        <v>1.5393518518518519E-3</v>
      </c>
      <c r="F28" s="129">
        <f t="shared" si="0"/>
        <v>2.769679300291545E-2</v>
      </c>
    </row>
    <row r="29" spans="2:6" ht="15.75" thickBot="1" x14ac:dyDescent="0.3">
      <c r="B29" s="95"/>
      <c r="C29" s="116"/>
      <c r="D29" s="85"/>
      <c r="E29" s="85"/>
      <c r="F29" s="96"/>
    </row>
    <row r="30" spans="2:6" ht="16.5" thickTop="1" thickBot="1" x14ac:dyDescent="0.3">
      <c r="B30" s="97" t="s">
        <v>29</v>
      </c>
      <c r="C30" s="123"/>
      <c r="D30" s="124"/>
      <c r="E30" s="123">
        <f>SUM(E7:E28)</f>
        <v>5.5578703703703707E-2</v>
      </c>
      <c r="F30" s="130">
        <f>SUM(F7:F28)</f>
        <v>1</v>
      </c>
    </row>
    <row r="31" spans="2:6" ht="15.75" thickTop="1" x14ac:dyDescent="0.25">
      <c r="B31" s="99"/>
      <c r="C31" s="120"/>
      <c r="D31" s="121"/>
      <c r="E31" s="121"/>
      <c r="F31" s="132"/>
    </row>
    <row r="32" spans="2:6" ht="66" customHeight="1" thickBot="1" x14ac:dyDescent="0.3">
      <c r="B32" s="192" t="s">
        <v>134</v>
      </c>
      <c r="C32" s="193"/>
      <c r="D32" s="193"/>
      <c r="E32" s="193"/>
      <c r="F32" s="194"/>
    </row>
  </sheetData>
  <mergeCells count="5">
    <mergeCell ref="B3:F3"/>
    <mergeCell ref="B4:F4"/>
    <mergeCell ref="C5:D5"/>
    <mergeCell ref="E5:F5"/>
    <mergeCell ref="B32:F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&amp;R36</oddHead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2"/>
  <sheetViews>
    <sheetView showGridLines="0" zoomScale="110" zoomScaleNormal="110" zoomScaleSheetLayoutView="100" zoomScalePageLayoutView="110" workbookViewId="0">
      <selection activeCell="G15" sqref="G15"/>
    </sheetView>
  </sheetViews>
  <sheetFormatPr defaultColWidth="8.85546875" defaultRowHeight="15" x14ac:dyDescent="0.25"/>
  <cols>
    <col min="1" max="1" width="6.140625" style="8" customWidth="1"/>
    <col min="2" max="2" width="51" style="8" bestFit="1" customWidth="1"/>
    <col min="3" max="6" width="23.85546875" style="8" customWidth="1"/>
    <col min="7" max="16384" width="8.85546875" style="8"/>
  </cols>
  <sheetData>
    <row r="2" spans="2:6" ht="15.75" thickBot="1" x14ac:dyDescent="0.3"/>
    <row r="3" spans="2:6" x14ac:dyDescent="0.25">
      <c r="B3" s="183" t="s">
        <v>72</v>
      </c>
      <c r="C3" s="184"/>
      <c r="D3" s="184"/>
      <c r="E3" s="184"/>
      <c r="F3" s="185"/>
    </row>
    <row r="4" spans="2:6" x14ac:dyDescent="0.25">
      <c r="B4" s="186" t="s">
        <v>130</v>
      </c>
      <c r="C4" s="187"/>
      <c r="D4" s="187"/>
      <c r="E4" s="187"/>
      <c r="F4" s="188"/>
    </row>
    <row r="5" spans="2:6" x14ac:dyDescent="0.25">
      <c r="B5" s="102"/>
      <c r="C5" s="187" t="s">
        <v>44</v>
      </c>
      <c r="D5" s="187"/>
      <c r="E5" s="187" t="s">
        <v>45</v>
      </c>
      <c r="F5" s="188"/>
    </row>
    <row r="6" spans="2:6" x14ac:dyDescent="0.25">
      <c r="B6" s="91" t="s">
        <v>23</v>
      </c>
      <c r="C6" s="72" t="s">
        <v>24</v>
      </c>
      <c r="D6" s="72" t="s">
        <v>25</v>
      </c>
      <c r="E6" s="72" t="s">
        <v>24</v>
      </c>
      <c r="F6" s="92" t="s">
        <v>25</v>
      </c>
    </row>
    <row r="7" spans="2:6" x14ac:dyDescent="0.25">
      <c r="B7" s="93" t="s">
        <v>10</v>
      </c>
      <c r="C7" s="75"/>
      <c r="D7" s="74"/>
      <c r="E7" s="103"/>
      <c r="F7" s="133"/>
    </row>
    <row r="8" spans="2:6" x14ac:dyDescent="0.25">
      <c r="B8" s="93" t="s">
        <v>13</v>
      </c>
      <c r="C8" s="75"/>
      <c r="D8" s="74"/>
      <c r="E8" s="103"/>
      <c r="F8" s="133"/>
    </row>
    <row r="9" spans="2:6" x14ac:dyDescent="0.25">
      <c r="B9" s="93" t="s">
        <v>0</v>
      </c>
      <c r="C9" s="75"/>
      <c r="D9" s="74"/>
      <c r="E9" s="103"/>
      <c r="F9" s="133"/>
    </row>
    <row r="10" spans="2:6" x14ac:dyDescent="0.25">
      <c r="B10" s="93" t="s">
        <v>8</v>
      </c>
      <c r="C10" s="75"/>
      <c r="D10" s="74"/>
      <c r="E10" s="103"/>
      <c r="F10" s="133"/>
    </row>
    <row r="11" spans="2:6" x14ac:dyDescent="0.25">
      <c r="B11" s="93" t="s">
        <v>26</v>
      </c>
      <c r="C11" s="75"/>
      <c r="D11" s="74"/>
      <c r="E11" s="103"/>
      <c r="F11" s="133"/>
    </row>
    <row r="12" spans="2:6" x14ac:dyDescent="0.25">
      <c r="B12" s="93" t="s">
        <v>3</v>
      </c>
      <c r="C12" s="75"/>
      <c r="D12" s="111"/>
      <c r="E12" s="103"/>
      <c r="F12" s="133"/>
    </row>
    <row r="13" spans="2:6" x14ac:dyDescent="0.25">
      <c r="B13" s="93" t="s">
        <v>7</v>
      </c>
      <c r="C13" s="75"/>
      <c r="D13" s="111"/>
      <c r="E13" s="103"/>
      <c r="F13" s="133"/>
    </row>
    <row r="14" spans="2:6" x14ac:dyDescent="0.25">
      <c r="B14" s="93" t="s">
        <v>2</v>
      </c>
      <c r="C14" s="75"/>
      <c r="D14" s="74"/>
      <c r="E14" s="103"/>
      <c r="F14" s="133"/>
    </row>
    <row r="15" spans="2:6" x14ac:dyDescent="0.25">
      <c r="B15" s="93" t="s">
        <v>9</v>
      </c>
      <c r="C15" s="75"/>
      <c r="D15" s="74"/>
      <c r="E15" s="103"/>
      <c r="F15" s="133"/>
    </row>
    <row r="16" spans="2:6" x14ac:dyDescent="0.25">
      <c r="B16" s="93" t="s">
        <v>1</v>
      </c>
      <c r="C16" s="75"/>
      <c r="D16" s="74"/>
      <c r="E16" s="103"/>
      <c r="F16" s="133"/>
    </row>
    <row r="17" spans="2:6" x14ac:dyDescent="0.25">
      <c r="B17" s="93" t="s">
        <v>27</v>
      </c>
      <c r="C17" s="75"/>
      <c r="D17" s="74"/>
      <c r="E17" s="103"/>
      <c r="F17" s="133"/>
    </row>
    <row r="18" spans="2:6" x14ac:dyDescent="0.25">
      <c r="B18" s="93" t="s">
        <v>16</v>
      </c>
      <c r="C18" s="75"/>
      <c r="D18" s="74"/>
      <c r="E18" s="103"/>
      <c r="F18" s="133"/>
    </row>
    <row r="19" spans="2:6" x14ac:dyDescent="0.25">
      <c r="B19" s="93" t="s">
        <v>4</v>
      </c>
      <c r="C19" s="75"/>
      <c r="D19" s="74"/>
      <c r="E19" s="103"/>
      <c r="F19" s="133"/>
    </row>
    <row r="20" spans="2:6" x14ac:dyDescent="0.25">
      <c r="B20" s="93" t="s">
        <v>14</v>
      </c>
      <c r="C20" s="75"/>
      <c r="D20" s="74"/>
      <c r="E20" s="103"/>
      <c r="F20" s="133"/>
    </row>
    <row r="21" spans="2:6" x14ac:dyDescent="0.25">
      <c r="B21" s="93" t="s">
        <v>11</v>
      </c>
      <c r="C21" s="73"/>
      <c r="D21" s="74"/>
      <c r="E21" s="103"/>
      <c r="F21" s="133"/>
    </row>
    <row r="22" spans="2:6" x14ac:dyDescent="0.25">
      <c r="B22" s="93" t="s">
        <v>15</v>
      </c>
      <c r="C22" s="75"/>
      <c r="D22" s="74"/>
      <c r="E22" s="103"/>
      <c r="F22" s="133"/>
    </row>
    <row r="23" spans="2:6" s="11" customFormat="1" x14ac:dyDescent="0.25">
      <c r="B23" s="93" t="s">
        <v>71</v>
      </c>
      <c r="C23" s="80"/>
      <c r="D23" s="74"/>
      <c r="E23" s="103"/>
      <c r="F23" s="134"/>
    </row>
    <row r="24" spans="2:6" x14ac:dyDescent="0.25">
      <c r="B24" s="93" t="s">
        <v>12</v>
      </c>
      <c r="C24" s="73"/>
      <c r="D24" s="111"/>
      <c r="E24" s="103"/>
      <c r="F24" s="135"/>
    </row>
    <row r="25" spans="2:6" s="12" customFormat="1" x14ac:dyDescent="0.25">
      <c r="B25" s="93" t="s">
        <v>5</v>
      </c>
      <c r="C25" s="75"/>
      <c r="D25" s="111"/>
      <c r="E25" s="103"/>
      <c r="F25" s="92"/>
    </row>
    <row r="26" spans="2:6" x14ac:dyDescent="0.25">
      <c r="B26" s="93" t="s">
        <v>6</v>
      </c>
      <c r="C26" s="82"/>
      <c r="D26" s="75"/>
      <c r="E26" s="103"/>
      <c r="F26" s="133"/>
    </row>
    <row r="27" spans="2:6" x14ac:dyDescent="0.25">
      <c r="B27" s="93" t="s">
        <v>78</v>
      </c>
      <c r="C27" s="82"/>
      <c r="D27" s="75"/>
      <c r="E27" s="103"/>
      <c r="F27" s="133"/>
    </row>
    <row r="28" spans="2:6" x14ac:dyDescent="0.25">
      <c r="B28" s="93" t="s">
        <v>17</v>
      </c>
      <c r="C28" s="82"/>
      <c r="D28" s="75"/>
      <c r="E28" s="103"/>
      <c r="F28" s="133"/>
    </row>
    <row r="29" spans="2:6" ht="15.75" thickBot="1" x14ac:dyDescent="0.3">
      <c r="B29" s="95"/>
      <c r="C29" s="116"/>
      <c r="D29" s="85"/>
      <c r="E29" s="117"/>
      <c r="F29" s="136"/>
    </row>
    <row r="30" spans="2:6" ht="16.5" thickTop="1" thickBot="1" x14ac:dyDescent="0.3">
      <c r="B30" s="97" t="s">
        <v>29</v>
      </c>
      <c r="C30" s="123"/>
      <c r="D30" s="124"/>
      <c r="E30" s="125"/>
      <c r="F30" s="137"/>
    </row>
    <row r="31" spans="2:6" ht="15.75" thickTop="1" x14ac:dyDescent="0.25">
      <c r="B31" s="99"/>
      <c r="C31" s="120"/>
      <c r="D31" s="121"/>
      <c r="E31" s="121"/>
      <c r="F31" s="132"/>
    </row>
    <row r="32" spans="2:6" ht="66" customHeight="1" thickBot="1" x14ac:dyDescent="0.3">
      <c r="B32" s="192" t="s">
        <v>117</v>
      </c>
      <c r="C32" s="195"/>
      <c r="D32" s="195"/>
      <c r="E32" s="195"/>
      <c r="F32" s="196"/>
    </row>
  </sheetData>
  <mergeCells count="5">
    <mergeCell ref="B3:F3"/>
    <mergeCell ref="B4:F4"/>
    <mergeCell ref="C5:D5"/>
    <mergeCell ref="E5:F5"/>
    <mergeCell ref="B32:F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&amp;R37</oddHead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2"/>
  <sheetViews>
    <sheetView showGridLines="0" topLeftCell="B1" zoomScale="110" zoomScaleNormal="110" zoomScaleSheetLayoutView="100" zoomScalePageLayoutView="110" workbookViewId="0">
      <selection activeCell="G15" sqref="G15"/>
    </sheetView>
  </sheetViews>
  <sheetFormatPr defaultColWidth="8.85546875" defaultRowHeight="15" x14ac:dyDescent="0.25"/>
  <cols>
    <col min="1" max="1" width="6.140625" style="8" customWidth="1"/>
    <col min="2" max="2" width="51" style="8" bestFit="1" customWidth="1"/>
    <col min="3" max="6" width="23.85546875" style="8" customWidth="1"/>
    <col min="7" max="16384" width="8.85546875" style="8"/>
  </cols>
  <sheetData>
    <row r="2" spans="2:6" ht="15.75" thickBot="1" x14ac:dyDescent="0.3"/>
    <row r="3" spans="2:6" x14ac:dyDescent="0.25">
      <c r="B3" s="183" t="s">
        <v>73</v>
      </c>
      <c r="C3" s="184"/>
      <c r="D3" s="184"/>
      <c r="E3" s="184"/>
      <c r="F3" s="185"/>
    </row>
    <row r="4" spans="2:6" x14ac:dyDescent="0.25">
      <c r="B4" s="186" t="s">
        <v>130</v>
      </c>
      <c r="C4" s="187"/>
      <c r="D4" s="187"/>
      <c r="E4" s="187"/>
      <c r="F4" s="188"/>
    </row>
    <row r="5" spans="2:6" x14ac:dyDescent="0.25">
      <c r="B5" s="102"/>
      <c r="C5" s="187" t="s">
        <v>51</v>
      </c>
      <c r="D5" s="187"/>
      <c r="E5" s="187" t="s">
        <v>52</v>
      </c>
      <c r="F5" s="188"/>
    </row>
    <row r="6" spans="2:6" x14ac:dyDescent="0.25">
      <c r="B6" s="91" t="s">
        <v>23</v>
      </c>
      <c r="C6" s="72" t="s">
        <v>24</v>
      </c>
      <c r="D6" s="72" t="s">
        <v>25</v>
      </c>
      <c r="E6" s="72" t="s">
        <v>24</v>
      </c>
      <c r="F6" s="92" t="s">
        <v>25</v>
      </c>
    </row>
    <row r="7" spans="2:6" x14ac:dyDescent="0.25">
      <c r="B7" s="93" t="s">
        <v>10</v>
      </c>
      <c r="C7" s="75"/>
      <c r="D7" s="74"/>
      <c r="E7" s="103"/>
      <c r="F7" s="133"/>
    </row>
    <row r="8" spans="2:6" x14ac:dyDescent="0.25">
      <c r="B8" s="93" t="s">
        <v>13</v>
      </c>
      <c r="C8" s="75"/>
      <c r="D8" s="74"/>
      <c r="E8" s="103"/>
      <c r="F8" s="133"/>
    </row>
    <row r="9" spans="2:6" x14ac:dyDescent="0.25">
      <c r="B9" s="93" t="s">
        <v>0</v>
      </c>
      <c r="C9" s="75"/>
      <c r="D9" s="74"/>
      <c r="E9" s="103"/>
      <c r="F9" s="133"/>
    </row>
    <row r="10" spans="2:6" x14ac:dyDescent="0.25">
      <c r="B10" s="93" t="s">
        <v>8</v>
      </c>
      <c r="C10" s="75"/>
      <c r="D10" s="76"/>
      <c r="E10" s="103"/>
      <c r="F10" s="133"/>
    </row>
    <row r="11" spans="2:6" x14ac:dyDescent="0.25">
      <c r="B11" s="93" t="s">
        <v>26</v>
      </c>
      <c r="C11" s="75"/>
      <c r="D11" s="76"/>
      <c r="E11" s="103"/>
      <c r="F11" s="133"/>
    </row>
    <row r="12" spans="2:6" x14ac:dyDescent="0.25">
      <c r="B12" s="93" t="s">
        <v>3</v>
      </c>
      <c r="C12" s="75"/>
      <c r="D12" s="76"/>
      <c r="E12" s="103"/>
      <c r="F12" s="133"/>
    </row>
    <row r="13" spans="2:6" x14ac:dyDescent="0.25">
      <c r="B13" s="93" t="s">
        <v>7</v>
      </c>
      <c r="C13" s="75"/>
      <c r="D13" s="76"/>
      <c r="E13" s="103"/>
      <c r="F13" s="133"/>
    </row>
    <row r="14" spans="2:6" x14ac:dyDescent="0.25">
      <c r="B14" s="93" t="s">
        <v>2</v>
      </c>
      <c r="C14" s="75"/>
      <c r="D14" s="76"/>
      <c r="E14" s="103"/>
      <c r="F14" s="133"/>
    </row>
    <row r="15" spans="2:6" x14ac:dyDescent="0.25">
      <c r="B15" s="93" t="s">
        <v>9</v>
      </c>
      <c r="C15" s="75"/>
      <c r="D15" s="76"/>
      <c r="E15" s="103"/>
      <c r="F15" s="133"/>
    </row>
    <row r="16" spans="2:6" x14ac:dyDescent="0.25">
      <c r="B16" s="93" t="s">
        <v>1</v>
      </c>
      <c r="C16" s="75"/>
      <c r="D16" s="76"/>
      <c r="E16" s="103"/>
      <c r="F16" s="133"/>
    </row>
    <row r="17" spans="2:6" x14ac:dyDescent="0.25">
      <c r="B17" s="93" t="s">
        <v>27</v>
      </c>
      <c r="C17" s="75"/>
      <c r="D17" s="76"/>
      <c r="E17" s="103"/>
      <c r="F17" s="133"/>
    </row>
    <row r="18" spans="2:6" x14ac:dyDescent="0.25">
      <c r="B18" s="93" t="s">
        <v>16</v>
      </c>
      <c r="C18" s="75"/>
      <c r="D18" s="76"/>
      <c r="E18" s="103"/>
      <c r="F18" s="133"/>
    </row>
    <row r="19" spans="2:6" x14ac:dyDescent="0.25">
      <c r="B19" s="93" t="s">
        <v>4</v>
      </c>
      <c r="C19" s="75"/>
      <c r="D19" s="76"/>
      <c r="E19" s="103"/>
      <c r="F19" s="133"/>
    </row>
    <row r="20" spans="2:6" x14ac:dyDescent="0.25">
      <c r="B20" s="93" t="s">
        <v>14</v>
      </c>
      <c r="C20" s="75"/>
      <c r="D20" s="76"/>
      <c r="E20" s="103"/>
      <c r="F20" s="133"/>
    </row>
    <row r="21" spans="2:6" x14ac:dyDescent="0.25">
      <c r="B21" s="93" t="s">
        <v>11</v>
      </c>
      <c r="C21" s="75"/>
      <c r="D21" s="76"/>
      <c r="E21" s="103"/>
      <c r="F21" s="133"/>
    </row>
    <row r="22" spans="2:6" x14ac:dyDescent="0.25">
      <c r="B22" s="93" t="s">
        <v>15</v>
      </c>
      <c r="C22" s="75"/>
      <c r="D22" s="76"/>
      <c r="E22" s="103"/>
      <c r="F22" s="133"/>
    </row>
    <row r="23" spans="2:6" s="11" customFormat="1" x14ac:dyDescent="0.25">
      <c r="B23" s="93" t="s">
        <v>71</v>
      </c>
      <c r="C23" s="75"/>
      <c r="D23" s="76"/>
      <c r="E23" s="81"/>
      <c r="F23" s="134"/>
    </row>
    <row r="24" spans="2:6" x14ac:dyDescent="0.25">
      <c r="B24" s="93" t="s">
        <v>12</v>
      </c>
      <c r="C24" s="73"/>
      <c r="D24" s="76"/>
      <c r="E24" s="71"/>
      <c r="F24" s="135"/>
    </row>
    <row r="25" spans="2:6" s="12" customFormat="1" x14ac:dyDescent="0.25">
      <c r="B25" s="93" t="s">
        <v>5</v>
      </c>
      <c r="C25" s="75">
        <v>6.122685185185185E-3</v>
      </c>
      <c r="D25" s="76">
        <f t="shared" ref="D25" si="0">C25/C$30</f>
        <v>1</v>
      </c>
      <c r="E25" s="72"/>
      <c r="F25" s="92"/>
    </row>
    <row r="26" spans="2:6" x14ac:dyDescent="0.25">
      <c r="B26" s="93" t="s">
        <v>6</v>
      </c>
      <c r="C26" s="82"/>
      <c r="D26" s="76"/>
      <c r="E26" s="103"/>
      <c r="F26" s="133"/>
    </row>
    <row r="27" spans="2:6" x14ac:dyDescent="0.25">
      <c r="B27" s="93" t="s">
        <v>78</v>
      </c>
      <c r="C27" s="82"/>
      <c r="D27" s="75"/>
      <c r="E27" s="103"/>
      <c r="F27" s="133"/>
    </row>
    <row r="28" spans="2:6" x14ac:dyDescent="0.25">
      <c r="B28" s="93" t="s">
        <v>17</v>
      </c>
      <c r="C28" s="82"/>
      <c r="D28" s="113"/>
      <c r="E28" s="103"/>
      <c r="F28" s="133"/>
    </row>
    <row r="29" spans="2:6" ht="15.75" thickBot="1" x14ac:dyDescent="0.3">
      <c r="B29" s="95"/>
      <c r="C29" s="116"/>
      <c r="D29" s="85"/>
      <c r="E29" s="117"/>
      <c r="F29" s="136"/>
    </row>
    <row r="30" spans="2:6" ht="16.5" thickTop="1" thickBot="1" x14ac:dyDescent="0.3">
      <c r="B30" s="97" t="s">
        <v>29</v>
      </c>
      <c r="C30" s="123">
        <f>SUM(C7:C28)</f>
        <v>6.122685185185185E-3</v>
      </c>
      <c r="D30" s="124">
        <f>SUM(D7:D28)</f>
        <v>1</v>
      </c>
      <c r="E30" s="125"/>
      <c r="F30" s="137"/>
    </row>
    <row r="31" spans="2:6" ht="15.75" thickTop="1" x14ac:dyDescent="0.25">
      <c r="B31" s="99"/>
      <c r="C31" s="120"/>
      <c r="D31" s="121"/>
      <c r="E31" s="121"/>
      <c r="F31" s="132"/>
    </row>
    <row r="32" spans="2:6" ht="66" customHeight="1" thickBot="1" x14ac:dyDescent="0.3">
      <c r="B32" s="192" t="s">
        <v>135</v>
      </c>
      <c r="C32" s="193"/>
      <c r="D32" s="193"/>
      <c r="E32" s="193"/>
      <c r="F32" s="194"/>
    </row>
  </sheetData>
  <mergeCells count="5">
    <mergeCell ref="B3:F3"/>
    <mergeCell ref="B4:F4"/>
    <mergeCell ref="C5:D5"/>
    <mergeCell ref="E5:F5"/>
    <mergeCell ref="B32:F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&amp;R38</oddHead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2"/>
  <sheetViews>
    <sheetView showGridLines="0" topLeftCell="A4" zoomScale="110" zoomScaleNormal="110" zoomScaleSheetLayoutView="100" zoomScalePageLayoutView="110" workbookViewId="0">
      <selection activeCell="G15" sqref="G15"/>
    </sheetView>
  </sheetViews>
  <sheetFormatPr defaultColWidth="8.85546875" defaultRowHeight="15" x14ac:dyDescent="0.25"/>
  <cols>
    <col min="1" max="1" width="6.140625" style="8" customWidth="1"/>
    <col min="2" max="2" width="51" style="8" bestFit="1" customWidth="1"/>
    <col min="3" max="6" width="23.85546875" style="8" customWidth="1"/>
    <col min="7" max="16384" width="8.85546875" style="8"/>
  </cols>
  <sheetData>
    <row r="2" spans="2:6" ht="15.75" thickBot="1" x14ac:dyDescent="0.3"/>
    <row r="3" spans="2:6" x14ac:dyDescent="0.25">
      <c r="B3" s="183" t="s">
        <v>74</v>
      </c>
      <c r="C3" s="184"/>
      <c r="D3" s="184"/>
      <c r="E3" s="184"/>
      <c r="F3" s="185"/>
    </row>
    <row r="4" spans="2:6" x14ac:dyDescent="0.25">
      <c r="B4" s="186" t="s">
        <v>130</v>
      </c>
      <c r="C4" s="187"/>
      <c r="D4" s="187"/>
      <c r="E4" s="187"/>
      <c r="F4" s="188"/>
    </row>
    <row r="5" spans="2:6" x14ac:dyDescent="0.25">
      <c r="B5" s="102"/>
      <c r="C5" s="187" t="s">
        <v>57</v>
      </c>
      <c r="D5" s="187"/>
      <c r="E5" s="187" t="s">
        <v>58</v>
      </c>
      <c r="F5" s="188"/>
    </row>
    <row r="6" spans="2:6" x14ac:dyDescent="0.25">
      <c r="B6" s="91" t="s">
        <v>23</v>
      </c>
      <c r="C6" s="72" t="s">
        <v>24</v>
      </c>
      <c r="D6" s="72" t="s">
        <v>25</v>
      </c>
      <c r="E6" s="72" t="s">
        <v>24</v>
      </c>
      <c r="F6" s="92" t="s">
        <v>25</v>
      </c>
    </row>
    <row r="7" spans="2:6" x14ac:dyDescent="0.25">
      <c r="B7" s="93" t="s">
        <v>10</v>
      </c>
      <c r="C7" s="75"/>
      <c r="D7" s="111"/>
      <c r="E7" s="75"/>
      <c r="F7" s="129"/>
    </row>
    <row r="8" spans="2:6" x14ac:dyDescent="0.25">
      <c r="B8" s="93" t="s">
        <v>13</v>
      </c>
      <c r="C8" s="75"/>
      <c r="D8" s="111"/>
      <c r="E8" s="75"/>
      <c r="F8" s="129"/>
    </row>
    <row r="9" spans="2:6" x14ac:dyDescent="0.25">
      <c r="B9" s="93" t="s">
        <v>0</v>
      </c>
      <c r="C9" s="75"/>
      <c r="D9" s="76"/>
      <c r="E9" s="75">
        <v>1.1550925925925923E-2</v>
      </c>
      <c r="F9" s="129">
        <f t="shared" ref="F8:F28" si="0">E9/E$30</f>
        <v>7.6241405653170335E-2</v>
      </c>
    </row>
    <row r="10" spans="2:6" x14ac:dyDescent="0.25">
      <c r="B10" s="93" t="s">
        <v>8</v>
      </c>
      <c r="C10" s="75"/>
      <c r="D10" s="76"/>
      <c r="E10" s="75"/>
      <c r="F10" s="129"/>
    </row>
    <row r="11" spans="2:6" x14ac:dyDescent="0.25">
      <c r="B11" s="93" t="s">
        <v>26</v>
      </c>
      <c r="C11" s="75"/>
      <c r="D11" s="76"/>
      <c r="E11" s="75"/>
      <c r="F11" s="129"/>
    </row>
    <row r="12" spans="2:6" x14ac:dyDescent="0.25">
      <c r="B12" s="93" t="s">
        <v>3</v>
      </c>
      <c r="C12" s="75"/>
      <c r="D12" s="76"/>
      <c r="E12" s="75">
        <v>8.6458333333333359E-2</v>
      </c>
      <c r="F12" s="129">
        <f t="shared" si="0"/>
        <v>0.5706646294881591</v>
      </c>
    </row>
    <row r="13" spans="2:6" x14ac:dyDescent="0.25">
      <c r="B13" s="93" t="s">
        <v>7</v>
      </c>
      <c r="C13" s="75"/>
      <c r="D13" s="76"/>
      <c r="E13" s="75">
        <v>1.6898148148148146E-3</v>
      </c>
      <c r="F13" s="129">
        <f t="shared" si="0"/>
        <v>1.1153552330022918E-2</v>
      </c>
    </row>
    <row r="14" spans="2:6" x14ac:dyDescent="0.25">
      <c r="B14" s="93" t="s">
        <v>2</v>
      </c>
      <c r="C14" s="75"/>
      <c r="D14" s="76"/>
      <c r="E14" s="75"/>
      <c r="F14" s="129"/>
    </row>
    <row r="15" spans="2:6" ht="15.95" customHeight="1" x14ac:dyDescent="0.25">
      <c r="B15" s="93" t="s">
        <v>9</v>
      </c>
      <c r="C15" s="75"/>
      <c r="D15" s="76"/>
      <c r="E15" s="75"/>
      <c r="F15" s="129"/>
    </row>
    <row r="16" spans="2:6" x14ac:dyDescent="0.25">
      <c r="B16" s="93" t="s">
        <v>1</v>
      </c>
      <c r="C16" s="75"/>
      <c r="D16" s="76"/>
      <c r="E16" s="75"/>
      <c r="F16" s="129"/>
    </row>
    <row r="17" spans="2:6" x14ac:dyDescent="0.25">
      <c r="B17" s="93" t="s">
        <v>27</v>
      </c>
      <c r="C17" s="75"/>
      <c r="D17" s="76"/>
      <c r="E17" s="75">
        <v>5.0694444444444441E-3</v>
      </c>
      <c r="F17" s="129">
        <f t="shared" si="0"/>
        <v>3.3460656990068754E-2</v>
      </c>
    </row>
    <row r="18" spans="2:6" x14ac:dyDescent="0.25">
      <c r="B18" s="93" t="s">
        <v>16</v>
      </c>
      <c r="C18" s="75"/>
      <c r="D18" s="76"/>
      <c r="E18" s="75"/>
      <c r="F18" s="129"/>
    </row>
    <row r="19" spans="2:6" x14ac:dyDescent="0.25">
      <c r="B19" s="93" t="s">
        <v>4</v>
      </c>
      <c r="C19" s="75"/>
      <c r="D19" s="76"/>
      <c r="E19" s="75"/>
      <c r="F19" s="129"/>
    </row>
    <row r="20" spans="2:6" x14ac:dyDescent="0.25">
      <c r="B20" s="93" t="s">
        <v>14</v>
      </c>
      <c r="C20" s="75"/>
      <c r="D20" s="76"/>
      <c r="E20" s="75"/>
      <c r="F20" s="129"/>
    </row>
    <row r="21" spans="2:6" x14ac:dyDescent="0.25">
      <c r="B21" s="93" t="s">
        <v>11</v>
      </c>
      <c r="C21" s="75"/>
      <c r="D21" s="76"/>
      <c r="E21" s="75"/>
      <c r="F21" s="129"/>
    </row>
    <row r="22" spans="2:6" x14ac:dyDescent="0.25">
      <c r="B22" s="93" t="s">
        <v>15</v>
      </c>
      <c r="C22" s="75"/>
      <c r="D22" s="76"/>
      <c r="E22" s="75">
        <v>5.3124999999999995E-3</v>
      </c>
      <c r="F22" s="129">
        <f t="shared" si="0"/>
        <v>3.5064935064935063E-2</v>
      </c>
    </row>
    <row r="23" spans="2:6" s="11" customFormat="1" x14ac:dyDescent="0.25">
      <c r="B23" s="93" t="s">
        <v>71</v>
      </c>
      <c r="C23" s="75"/>
      <c r="D23" s="76"/>
      <c r="E23" s="75">
        <v>2.508101851851852E-2</v>
      </c>
      <c r="F23" s="129">
        <f t="shared" si="0"/>
        <v>0.16554621848739498</v>
      </c>
    </row>
    <row r="24" spans="2:6" x14ac:dyDescent="0.25">
      <c r="B24" s="93" t="s">
        <v>12</v>
      </c>
      <c r="C24" s="75"/>
      <c r="D24" s="76"/>
      <c r="E24" s="75">
        <v>7.013888888888889E-3</v>
      </c>
      <c r="F24" s="129">
        <f t="shared" si="0"/>
        <v>4.6294881588999234E-2</v>
      </c>
    </row>
    <row r="25" spans="2:6" s="12" customFormat="1" x14ac:dyDescent="0.25">
      <c r="B25" s="93" t="s">
        <v>5</v>
      </c>
      <c r="C25" s="75"/>
      <c r="D25" s="76"/>
      <c r="E25" s="75"/>
      <c r="F25" s="129"/>
    </row>
    <row r="26" spans="2:6" x14ac:dyDescent="0.25">
      <c r="B26" s="93" t="s">
        <v>6</v>
      </c>
      <c r="C26" s="82"/>
      <c r="D26" s="76"/>
      <c r="E26" s="75"/>
      <c r="F26" s="129"/>
    </row>
    <row r="27" spans="2:6" x14ac:dyDescent="0.25">
      <c r="B27" s="93" t="s">
        <v>78</v>
      </c>
      <c r="C27" s="82"/>
      <c r="D27" s="76"/>
      <c r="E27" s="75">
        <v>1.0300925925925926E-3</v>
      </c>
      <c r="F27" s="129">
        <f t="shared" si="0"/>
        <v>6.7990832696715056E-3</v>
      </c>
    </row>
    <row r="28" spans="2:6" x14ac:dyDescent="0.25">
      <c r="B28" s="93" t="s">
        <v>17</v>
      </c>
      <c r="C28" s="82"/>
      <c r="D28" s="76"/>
      <c r="E28" s="75">
        <v>8.2986111111111125E-3</v>
      </c>
      <c r="F28" s="129">
        <f t="shared" si="0"/>
        <v>5.4774637127578317E-2</v>
      </c>
    </row>
    <row r="29" spans="2:6" ht="15.75" thickBot="1" x14ac:dyDescent="0.3">
      <c r="B29" s="95"/>
      <c r="C29" s="116"/>
      <c r="D29" s="85"/>
      <c r="E29" s="85"/>
      <c r="F29" s="96"/>
    </row>
    <row r="30" spans="2:6" ht="16.5" thickTop="1" thickBot="1" x14ac:dyDescent="0.3">
      <c r="B30" s="97" t="s">
        <v>29</v>
      </c>
      <c r="C30" s="123"/>
      <c r="D30" s="124"/>
      <c r="E30" s="123">
        <f>SUM(E7:E28)</f>
        <v>0.15150462962962963</v>
      </c>
      <c r="F30" s="130">
        <f>SUM(F7:F28)</f>
        <v>1</v>
      </c>
    </row>
    <row r="31" spans="2:6" ht="15.75" thickTop="1" x14ac:dyDescent="0.25">
      <c r="B31" s="99"/>
      <c r="C31" s="120"/>
      <c r="D31" s="121"/>
      <c r="E31" s="121"/>
      <c r="F31" s="132"/>
    </row>
    <row r="32" spans="2:6" ht="66" customHeight="1" thickBot="1" x14ac:dyDescent="0.3">
      <c r="B32" s="192" t="s">
        <v>136</v>
      </c>
      <c r="C32" s="193"/>
      <c r="D32" s="193"/>
      <c r="E32" s="193"/>
      <c r="F32" s="194"/>
    </row>
  </sheetData>
  <mergeCells count="5">
    <mergeCell ref="B3:F3"/>
    <mergeCell ref="B4:F4"/>
    <mergeCell ref="C5:D5"/>
    <mergeCell ref="E5:F5"/>
    <mergeCell ref="B32:F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&amp;R39</oddHead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2"/>
  <sheetViews>
    <sheetView showGridLines="0" zoomScale="110" zoomScaleNormal="110" zoomScaleSheetLayoutView="100" zoomScalePageLayoutView="110" workbookViewId="0">
      <selection activeCell="G15" sqref="G15"/>
    </sheetView>
  </sheetViews>
  <sheetFormatPr defaultColWidth="8.85546875" defaultRowHeight="15" x14ac:dyDescent="0.25"/>
  <cols>
    <col min="1" max="1" width="6.140625" style="8" customWidth="1"/>
    <col min="2" max="2" width="51" style="8" bestFit="1" customWidth="1"/>
    <col min="3" max="6" width="23.85546875" style="8" customWidth="1"/>
    <col min="7" max="16384" width="8.85546875" style="8"/>
  </cols>
  <sheetData>
    <row r="2" spans="2:6" ht="15.75" thickBot="1" x14ac:dyDescent="0.3"/>
    <row r="3" spans="2:6" x14ac:dyDescent="0.25">
      <c r="B3" s="183" t="s">
        <v>75</v>
      </c>
      <c r="C3" s="184"/>
      <c r="D3" s="184"/>
      <c r="E3" s="184"/>
      <c r="F3" s="185"/>
    </row>
    <row r="4" spans="2:6" x14ac:dyDescent="0.25">
      <c r="B4" s="186" t="s">
        <v>130</v>
      </c>
      <c r="C4" s="187"/>
      <c r="D4" s="187"/>
      <c r="E4" s="187"/>
      <c r="F4" s="188"/>
    </row>
    <row r="5" spans="2:6" x14ac:dyDescent="0.25">
      <c r="B5" s="102"/>
      <c r="C5" s="187" t="s">
        <v>46</v>
      </c>
      <c r="D5" s="187"/>
      <c r="E5" s="187" t="s">
        <v>47</v>
      </c>
      <c r="F5" s="188"/>
    </row>
    <row r="6" spans="2:6" x14ac:dyDescent="0.25">
      <c r="B6" s="91" t="s">
        <v>23</v>
      </c>
      <c r="C6" s="72" t="s">
        <v>24</v>
      </c>
      <c r="D6" s="72" t="s">
        <v>25</v>
      </c>
      <c r="E6" s="72" t="s">
        <v>24</v>
      </c>
      <c r="F6" s="92" t="s">
        <v>25</v>
      </c>
    </row>
    <row r="7" spans="2:6" x14ac:dyDescent="0.25">
      <c r="B7" s="93" t="s">
        <v>10</v>
      </c>
      <c r="C7" s="75"/>
      <c r="D7" s="111"/>
      <c r="E7" s="103"/>
      <c r="F7" s="133"/>
    </row>
    <row r="8" spans="2:6" x14ac:dyDescent="0.25">
      <c r="B8" s="93" t="s">
        <v>13</v>
      </c>
      <c r="C8" s="75"/>
      <c r="D8" s="111"/>
      <c r="E8" s="103"/>
      <c r="F8" s="133"/>
    </row>
    <row r="9" spans="2:6" x14ac:dyDescent="0.25">
      <c r="B9" s="93" t="s">
        <v>0</v>
      </c>
      <c r="C9" s="75"/>
      <c r="D9" s="76"/>
      <c r="E9" s="103"/>
      <c r="F9" s="133"/>
    </row>
    <row r="10" spans="2:6" x14ac:dyDescent="0.25">
      <c r="B10" s="93" t="s">
        <v>8</v>
      </c>
      <c r="C10" s="75"/>
      <c r="D10" s="76"/>
      <c r="E10" s="103"/>
      <c r="F10" s="133"/>
    </row>
    <row r="11" spans="2:6" x14ac:dyDescent="0.25">
      <c r="B11" s="93" t="s">
        <v>26</v>
      </c>
      <c r="C11" s="75"/>
      <c r="D11" s="76"/>
      <c r="E11" s="103"/>
      <c r="F11" s="133"/>
    </row>
    <row r="12" spans="2:6" x14ac:dyDescent="0.25">
      <c r="B12" s="93" t="s">
        <v>3</v>
      </c>
      <c r="C12" s="75"/>
      <c r="D12" s="76"/>
      <c r="E12" s="103"/>
      <c r="F12" s="133"/>
    </row>
    <row r="13" spans="2:6" x14ac:dyDescent="0.25">
      <c r="B13" s="93" t="s">
        <v>7</v>
      </c>
      <c r="C13" s="75"/>
      <c r="D13" s="76"/>
      <c r="E13" s="103"/>
      <c r="F13" s="133"/>
    </row>
    <row r="14" spans="2:6" x14ac:dyDescent="0.25">
      <c r="B14" s="93" t="s">
        <v>2</v>
      </c>
      <c r="C14" s="75"/>
      <c r="D14" s="76"/>
      <c r="E14" s="103"/>
      <c r="F14" s="133"/>
    </row>
    <row r="15" spans="2:6" x14ac:dyDescent="0.25">
      <c r="B15" s="93" t="s">
        <v>9</v>
      </c>
      <c r="C15" s="75"/>
      <c r="D15" s="76"/>
      <c r="E15" s="103"/>
      <c r="F15" s="133"/>
    </row>
    <row r="16" spans="2:6" x14ac:dyDescent="0.25">
      <c r="B16" s="93" t="s">
        <v>1</v>
      </c>
      <c r="C16" s="75"/>
      <c r="D16" s="76"/>
      <c r="E16" s="103"/>
      <c r="F16" s="133"/>
    </row>
    <row r="17" spans="2:6" x14ac:dyDescent="0.25">
      <c r="B17" s="93" t="s">
        <v>27</v>
      </c>
      <c r="C17" s="75"/>
      <c r="D17" s="76"/>
      <c r="E17" s="103"/>
      <c r="F17" s="133"/>
    </row>
    <row r="18" spans="2:6" x14ac:dyDescent="0.25">
      <c r="B18" s="93" t="s">
        <v>16</v>
      </c>
      <c r="C18" s="75"/>
      <c r="D18" s="76"/>
      <c r="E18" s="103"/>
      <c r="F18" s="133"/>
    </row>
    <row r="19" spans="2:6" x14ac:dyDescent="0.25">
      <c r="B19" s="93" t="s">
        <v>4</v>
      </c>
      <c r="C19" s="75"/>
      <c r="D19" s="76"/>
      <c r="E19" s="103"/>
      <c r="F19" s="133"/>
    </row>
    <row r="20" spans="2:6" x14ac:dyDescent="0.25">
      <c r="B20" s="93" t="s">
        <v>14</v>
      </c>
      <c r="C20" s="75"/>
      <c r="D20" s="76"/>
      <c r="E20" s="103"/>
      <c r="F20" s="133"/>
    </row>
    <row r="21" spans="2:6" x14ac:dyDescent="0.25">
      <c r="B21" s="93" t="s">
        <v>11</v>
      </c>
      <c r="C21" s="75"/>
      <c r="D21" s="76"/>
      <c r="E21" s="103"/>
      <c r="F21" s="133"/>
    </row>
    <row r="22" spans="2:6" x14ac:dyDescent="0.25">
      <c r="B22" s="93" t="s">
        <v>15</v>
      </c>
      <c r="C22" s="75"/>
      <c r="D22" s="76"/>
      <c r="E22" s="103"/>
      <c r="F22" s="133"/>
    </row>
    <row r="23" spans="2:6" s="11" customFormat="1" x14ac:dyDescent="0.25">
      <c r="B23" s="93" t="s">
        <v>71</v>
      </c>
      <c r="C23" s="75"/>
      <c r="D23" s="76"/>
      <c r="E23" s="103"/>
      <c r="F23" s="134"/>
    </row>
    <row r="24" spans="2:6" x14ac:dyDescent="0.25">
      <c r="B24" s="93" t="s">
        <v>12</v>
      </c>
      <c r="C24" s="75"/>
      <c r="D24" s="76"/>
      <c r="E24" s="103"/>
      <c r="F24" s="135"/>
    </row>
    <row r="25" spans="2:6" s="12" customFormat="1" x14ac:dyDescent="0.25">
      <c r="B25" s="93" t="s">
        <v>5</v>
      </c>
      <c r="C25" s="75"/>
      <c r="D25" s="76"/>
      <c r="E25" s="103"/>
      <c r="F25" s="92"/>
    </row>
    <row r="26" spans="2:6" x14ac:dyDescent="0.25">
      <c r="B26" s="93" t="s">
        <v>6</v>
      </c>
      <c r="C26" s="82"/>
      <c r="D26" s="76"/>
      <c r="E26" s="103"/>
      <c r="F26" s="133"/>
    </row>
    <row r="27" spans="2:6" x14ac:dyDescent="0.25">
      <c r="B27" s="93" t="s">
        <v>78</v>
      </c>
      <c r="C27" s="82"/>
      <c r="D27" s="76"/>
      <c r="E27" s="103"/>
      <c r="F27" s="133"/>
    </row>
    <row r="28" spans="2:6" x14ac:dyDescent="0.25">
      <c r="B28" s="93" t="s">
        <v>17</v>
      </c>
      <c r="C28" s="82"/>
      <c r="D28" s="76"/>
      <c r="E28" s="103"/>
      <c r="F28" s="133"/>
    </row>
    <row r="29" spans="2:6" ht="15.75" thickBot="1" x14ac:dyDescent="0.3">
      <c r="B29" s="95"/>
      <c r="C29" s="116"/>
      <c r="D29" s="85"/>
      <c r="E29" s="117"/>
      <c r="F29" s="136"/>
    </row>
    <row r="30" spans="2:6" ht="16.5" thickTop="1" thickBot="1" x14ac:dyDescent="0.3">
      <c r="B30" s="97" t="s">
        <v>29</v>
      </c>
      <c r="C30" s="123"/>
      <c r="D30" s="124"/>
      <c r="E30" s="125"/>
      <c r="F30" s="137"/>
    </row>
    <row r="31" spans="2:6" ht="15.75" thickTop="1" x14ac:dyDescent="0.25">
      <c r="B31" s="99"/>
      <c r="C31" s="120"/>
      <c r="D31" s="121"/>
      <c r="E31" s="121"/>
      <c r="F31" s="132"/>
    </row>
    <row r="32" spans="2:6" ht="66" customHeight="1" thickBot="1" x14ac:dyDescent="0.3">
      <c r="B32" s="197" t="s">
        <v>120</v>
      </c>
      <c r="C32" s="198"/>
      <c r="D32" s="198"/>
      <c r="E32" s="198"/>
      <c r="F32" s="199"/>
    </row>
  </sheetData>
  <mergeCells count="5">
    <mergeCell ref="B3:F3"/>
    <mergeCell ref="B4:F4"/>
    <mergeCell ref="C5:D5"/>
    <mergeCell ref="E5:F5"/>
    <mergeCell ref="B32:F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&amp;R40</oddHead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2"/>
  <sheetViews>
    <sheetView showGridLines="0" topLeftCell="A4" zoomScale="110" zoomScaleNormal="110" zoomScaleSheetLayoutView="100" zoomScalePageLayoutView="110" workbookViewId="0">
      <selection activeCell="G15" sqref="G15"/>
    </sheetView>
  </sheetViews>
  <sheetFormatPr defaultColWidth="8.85546875" defaultRowHeight="15" x14ac:dyDescent="0.25"/>
  <cols>
    <col min="1" max="1" width="6.140625" style="8" customWidth="1"/>
    <col min="2" max="2" width="51" style="8" bestFit="1" customWidth="1"/>
    <col min="3" max="6" width="23.85546875" style="8" customWidth="1"/>
    <col min="7" max="16384" width="8.85546875" style="8"/>
  </cols>
  <sheetData>
    <row r="2" spans="2:6" ht="15.75" thickBot="1" x14ac:dyDescent="0.3"/>
    <row r="3" spans="2:6" x14ac:dyDescent="0.25">
      <c r="B3" s="183" t="s">
        <v>76</v>
      </c>
      <c r="C3" s="184"/>
      <c r="D3" s="184"/>
      <c r="E3" s="184"/>
      <c r="F3" s="185"/>
    </row>
    <row r="4" spans="2:6" x14ac:dyDescent="0.25">
      <c r="B4" s="186" t="s">
        <v>130</v>
      </c>
      <c r="C4" s="187"/>
      <c r="D4" s="187"/>
      <c r="E4" s="187"/>
      <c r="F4" s="188"/>
    </row>
    <row r="5" spans="2:6" x14ac:dyDescent="0.25">
      <c r="B5" s="102"/>
      <c r="C5" s="187" t="s">
        <v>49</v>
      </c>
      <c r="D5" s="187"/>
      <c r="E5" s="187" t="s">
        <v>50</v>
      </c>
      <c r="F5" s="188"/>
    </row>
    <row r="6" spans="2:6" x14ac:dyDescent="0.25">
      <c r="B6" s="91" t="s">
        <v>23</v>
      </c>
      <c r="C6" s="72" t="s">
        <v>24</v>
      </c>
      <c r="D6" s="72" t="s">
        <v>25</v>
      </c>
      <c r="E6" s="72" t="s">
        <v>24</v>
      </c>
      <c r="F6" s="92" t="s">
        <v>25</v>
      </c>
    </row>
    <row r="7" spans="2:6" x14ac:dyDescent="0.25">
      <c r="B7" s="93" t="s">
        <v>10</v>
      </c>
      <c r="C7" s="75"/>
      <c r="D7" s="76"/>
      <c r="E7" s="75"/>
      <c r="F7" s="129"/>
    </row>
    <row r="8" spans="2:6" x14ac:dyDescent="0.25">
      <c r="B8" s="93" t="s">
        <v>13</v>
      </c>
      <c r="C8" s="75"/>
      <c r="D8" s="76"/>
      <c r="E8" s="75"/>
      <c r="F8" s="129"/>
    </row>
    <row r="9" spans="2:6" x14ac:dyDescent="0.25">
      <c r="B9" s="93" t="s">
        <v>0</v>
      </c>
      <c r="C9" s="75"/>
      <c r="D9" s="76"/>
      <c r="E9" s="75">
        <v>6.4004629629629628E-3</v>
      </c>
      <c r="F9" s="129">
        <f t="shared" ref="F9:F28" si="0">E9/E$30</f>
        <v>0.35044359949302917</v>
      </c>
    </row>
    <row r="10" spans="2:6" x14ac:dyDescent="0.25">
      <c r="B10" s="93" t="s">
        <v>8</v>
      </c>
      <c r="C10" s="75"/>
      <c r="D10" s="76"/>
      <c r="E10" s="75">
        <v>1.9907407407407408E-3</v>
      </c>
      <c r="F10" s="129">
        <f t="shared" si="0"/>
        <v>0.10899873257287707</v>
      </c>
    </row>
    <row r="11" spans="2:6" x14ac:dyDescent="0.25">
      <c r="B11" s="93" t="s">
        <v>26</v>
      </c>
      <c r="C11" s="75"/>
      <c r="D11" s="76"/>
      <c r="E11" s="75"/>
      <c r="F11" s="129"/>
    </row>
    <row r="12" spans="2:6" x14ac:dyDescent="0.25">
      <c r="B12" s="93" t="s">
        <v>3</v>
      </c>
      <c r="C12" s="75"/>
      <c r="D12" s="76"/>
      <c r="E12" s="75"/>
      <c r="F12" s="129"/>
    </row>
    <row r="13" spans="2:6" x14ac:dyDescent="0.25">
      <c r="B13" s="93" t="s">
        <v>7</v>
      </c>
      <c r="C13" s="75"/>
      <c r="D13" s="76"/>
      <c r="E13" s="75">
        <v>3.2291666666666671E-3</v>
      </c>
      <c r="F13" s="129">
        <f t="shared" si="0"/>
        <v>0.17680608365019013</v>
      </c>
    </row>
    <row r="14" spans="2:6" x14ac:dyDescent="0.25">
      <c r="B14" s="93" t="s">
        <v>2</v>
      </c>
      <c r="C14" s="75"/>
      <c r="D14" s="111"/>
      <c r="E14" s="75"/>
      <c r="F14" s="129"/>
    </row>
    <row r="15" spans="2:6" x14ac:dyDescent="0.25">
      <c r="B15" s="93" t="s">
        <v>9</v>
      </c>
      <c r="C15" s="75"/>
      <c r="D15" s="111"/>
      <c r="E15" s="75"/>
      <c r="F15" s="129"/>
    </row>
    <row r="16" spans="2:6" x14ac:dyDescent="0.25">
      <c r="B16" s="93" t="s">
        <v>1</v>
      </c>
      <c r="C16" s="75"/>
      <c r="D16" s="111"/>
      <c r="E16" s="75"/>
      <c r="F16" s="129"/>
    </row>
    <row r="17" spans="2:6" x14ac:dyDescent="0.25">
      <c r="B17" s="93" t="s">
        <v>27</v>
      </c>
      <c r="C17" s="75"/>
      <c r="D17" s="111"/>
      <c r="E17" s="75"/>
      <c r="F17" s="129"/>
    </row>
    <row r="18" spans="2:6" x14ac:dyDescent="0.25">
      <c r="B18" s="93" t="s">
        <v>16</v>
      </c>
      <c r="C18" s="75"/>
      <c r="D18" s="111"/>
      <c r="E18" s="75"/>
      <c r="F18" s="129"/>
    </row>
    <row r="19" spans="2:6" x14ac:dyDescent="0.25">
      <c r="B19" s="93" t="s">
        <v>4</v>
      </c>
      <c r="C19" s="75"/>
      <c r="D19" s="76"/>
      <c r="E19" s="75"/>
      <c r="F19" s="129"/>
    </row>
    <row r="20" spans="2:6" x14ac:dyDescent="0.25">
      <c r="B20" s="93" t="s">
        <v>14</v>
      </c>
      <c r="C20" s="75"/>
      <c r="D20" s="76"/>
      <c r="E20" s="75"/>
      <c r="F20" s="129"/>
    </row>
    <row r="21" spans="2:6" x14ac:dyDescent="0.25">
      <c r="B21" s="93" t="s">
        <v>11</v>
      </c>
      <c r="C21" s="75"/>
      <c r="D21" s="111"/>
      <c r="E21" s="75">
        <v>4.5833333333333334E-3</v>
      </c>
      <c r="F21" s="129">
        <f t="shared" si="0"/>
        <v>0.2509505703422053</v>
      </c>
    </row>
    <row r="22" spans="2:6" x14ac:dyDescent="0.25">
      <c r="B22" s="93" t="s">
        <v>15</v>
      </c>
      <c r="C22" s="75"/>
      <c r="D22" s="111"/>
      <c r="E22" s="75"/>
      <c r="F22" s="129"/>
    </row>
    <row r="23" spans="2:6" s="11" customFormat="1" x14ac:dyDescent="0.25">
      <c r="B23" s="93" t="s">
        <v>71</v>
      </c>
      <c r="C23" s="75"/>
      <c r="D23" s="111"/>
      <c r="E23" s="75">
        <v>2.0601851851851853E-3</v>
      </c>
      <c r="F23" s="129">
        <f t="shared" si="0"/>
        <v>0.11280101394169836</v>
      </c>
    </row>
    <row r="24" spans="2:6" x14ac:dyDescent="0.25">
      <c r="B24" s="93" t="s">
        <v>12</v>
      </c>
      <c r="C24" s="75"/>
      <c r="D24" s="111"/>
      <c r="E24" s="75"/>
      <c r="F24" s="129"/>
    </row>
    <row r="25" spans="2:6" s="12" customFormat="1" x14ac:dyDescent="0.25">
      <c r="B25" s="93" t="s">
        <v>5</v>
      </c>
      <c r="C25" s="75"/>
      <c r="D25" s="111"/>
      <c r="E25" s="75"/>
      <c r="F25" s="129"/>
    </row>
    <row r="26" spans="2:6" x14ac:dyDescent="0.25">
      <c r="B26" s="93" t="s">
        <v>6</v>
      </c>
      <c r="C26" s="82"/>
      <c r="D26" s="111"/>
      <c r="E26" s="75"/>
      <c r="F26" s="129"/>
    </row>
    <row r="27" spans="2:6" x14ac:dyDescent="0.25">
      <c r="B27" s="93" t="s">
        <v>78</v>
      </c>
      <c r="C27" s="82"/>
      <c r="D27" s="75"/>
      <c r="E27" s="75"/>
      <c r="F27" s="129"/>
    </row>
    <row r="28" spans="2:6" x14ac:dyDescent="0.25">
      <c r="B28" s="93" t="s">
        <v>17</v>
      </c>
      <c r="C28" s="82"/>
      <c r="D28" s="76"/>
      <c r="E28" s="75"/>
      <c r="F28" s="129"/>
    </row>
    <row r="29" spans="2:6" ht="15.75" thickBot="1" x14ac:dyDescent="0.3">
      <c r="B29" s="95"/>
      <c r="C29" s="116"/>
      <c r="D29" s="85"/>
      <c r="E29" s="85"/>
      <c r="F29" s="96"/>
    </row>
    <row r="30" spans="2:6" ht="16.5" thickTop="1" thickBot="1" x14ac:dyDescent="0.3">
      <c r="B30" s="97" t="s">
        <v>29</v>
      </c>
      <c r="C30" s="123"/>
      <c r="D30" s="124"/>
      <c r="E30" s="123">
        <f>SUM(E7:E28)</f>
        <v>1.8263888888888889E-2</v>
      </c>
      <c r="F30" s="130">
        <f>SUM(F7:F28)</f>
        <v>1</v>
      </c>
    </row>
    <row r="31" spans="2:6" ht="15.75" thickTop="1" x14ac:dyDescent="0.25">
      <c r="B31" s="99"/>
      <c r="C31" s="120"/>
      <c r="D31" s="121"/>
      <c r="E31" s="121"/>
      <c r="F31" s="132"/>
    </row>
    <row r="32" spans="2:6" ht="66" customHeight="1" thickBot="1" x14ac:dyDescent="0.3">
      <c r="B32" s="189" t="s">
        <v>121</v>
      </c>
      <c r="C32" s="200"/>
      <c r="D32" s="200"/>
      <c r="E32" s="200"/>
      <c r="F32" s="201"/>
    </row>
  </sheetData>
  <mergeCells count="5">
    <mergeCell ref="B3:F3"/>
    <mergeCell ref="B4:F4"/>
    <mergeCell ref="C5:D5"/>
    <mergeCell ref="E5:F5"/>
    <mergeCell ref="B32:F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&amp;R41</oddHead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2"/>
  <sheetViews>
    <sheetView showGridLines="0" zoomScale="110" zoomScaleNormal="110" zoomScaleSheetLayoutView="100" zoomScalePageLayoutView="110" workbookViewId="0">
      <selection activeCell="G15" sqref="G15"/>
    </sheetView>
  </sheetViews>
  <sheetFormatPr defaultColWidth="8.85546875" defaultRowHeight="15" x14ac:dyDescent="0.25"/>
  <cols>
    <col min="1" max="1" width="6.140625" style="8" customWidth="1"/>
    <col min="2" max="2" width="51" style="8" bestFit="1" customWidth="1"/>
    <col min="3" max="6" width="23.85546875" style="8" customWidth="1"/>
    <col min="7" max="16384" width="8.85546875" style="8"/>
  </cols>
  <sheetData>
    <row r="2" spans="2:6" ht="15.75" thickBot="1" x14ac:dyDescent="0.3"/>
    <row r="3" spans="2:6" x14ac:dyDescent="0.25">
      <c r="B3" s="183" t="s">
        <v>77</v>
      </c>
      <c r="C3" s="184"/>
      <c r="D3" s="184"/>
      <c r="E3" s="184"/>
      <c r="F3" s="185"/>
    </row>
    <row r="4" spans="2:6" x14ac:dyDescent="0.25">
      <c r="B4" s="186" t="s">
        <v>130</v>
      </c>
      <c r="C4" s="187"/>
      <c r="D4" s="187"/>
      <c r="E4" s="187"/>
      <c r="F4" s="188"/>
    </row>
    <row r="5" spans="2:6" x14ac:dyDescent="0.25">
      <c r="B5" s="102"/>
      <c r="C5" s="187" t="s">
        <v>53</v>
      </c>
      <c r="D5" s="187"/>
      <c r="E5" s="187" t="s">
        <v>54</v>
      </c>
      <c r="F5" s="188"/>
    </row>
    <row r="6" spans="2:6" x14ac:dyDescent="0.25">
      <c r="B6" s="91" t="s">
        <v>23</v>
      </c>
      <c r="C6" s="72" t="s">
        <v>24</v>
      </c>
      <c r="D6" s="72" t="s">
        <v>25</v>
      </c>
      <c r="E6" s="72" t="s">
        <v>24</v>
      </c>
      <c r="F6" s="92" t="s">
        <v>25</v>
      </c>
    </row>
    <row r="7" spans="2:6" x14ac:dyDescent="0.25">
      <c r="B7" s="93" t="s">
        <v>10</v>
      </c>
      <c r="C7" s="103"/>
      <c r="D7" s="104"/>
      <c r="E7" s="103"/>
      <c r="F7" s="133"/>
    </row>
    <row r="8" spans="2:6" x14ac:dyDescent="0.25">
      <c r="B8" s="93" t="s">
        <v>13</v>
      </c>
      <c r="C8" s="103"/>
      <c r="D8" s="104"/>
      <c r="E8" s="103"/>
      <c r="F8" s="133"/>
    </row>
    <row r="9" spans="2:6" x14ac:dyDescent="0.25">
      <c r="B9" s="93" t="s">
        <v>0</v>
      </c>
      <c r="C9" s="103"/>
      <c r="D9" s="104"/>
      <c r="E9" s="103"/>
      <c r="F9" s="133"/>
    </row>
    <row r="10" spans="2:6" x14ac:dyDescent="0.25">
      <c r="B10" s="93" t="s">
        <v>8</v>
      </c>
      <c r="C10" s="103"/>
      <c r="D10" s="104"/>
      <c r="E10" s="103"/>
      <c r="F10" s="133"/>
    </row>
    <row r="11" spans="2:6" x14ac:dyDescent="0.25">
      <c r="B11" s="93" t="s">
        <v>26</v>
      </c>
      <c r="C11" s="103"/>
      <c r="D11" s="104"/>
      <c r="E11" s="103"/>
      <c r="F11" s="133"/>
    </row>
    <row r="12" spans="2:6" x14ac:dyDescent="0.25">
      <c r="B12" s="93" t="s">
        <v>3</v>
      </c>
      <c r="C12" s="103"/>
      <c r="D12" s="104"/>
      <c r="E12" s="103"/>
      <c r="F12" s="133"/>
    </row>
    <row r="13" spans="2:6" x14ac:dyDescent="0.25">
      <c r="B13" s="93" t="s">
        <v>7</v>
      </c>
      <c r="C13" s="103"/>
      <c r="D13" s="104"/>
      <c r="E13" s="103"/>
      <c r="F13" s="133"/>
    </row>
    <row r="14" spans="2:6" x14ac:dyDescent="0.25">
      <c r="B14" s="93" t="s">
        <v>2</v>
      </c>
      <c r="C14" s="103"/>
      <c r="D14" s="104"/>
      <c r="E14" s="103"/>
      <c r="F14" s="133"/>
    </row>
    <row r="15" spans="2:6" x14ac:dyDescent="0.25">
      <c r="B15" s="93" t="s">
        <v>9</v>
      </c>
      <c r="C15" s="103"/>
      <c r="D15" s="104"/>
      <c r="E15" s="103"/>
      <c r="F15" s="133"/>
    </row>
    <row r="16" spans="2:6" x14ac:dyDescent="0.25">
      <c r="B16" s="93" t="s">
        <v>1</v>
      </c>
      <c r="C16" s="103"/>
      <c r="D16" s="104"/>
      <c r="E16" s="103"/>
      <c r="F16" s="133"/>
    </row>
    <row r="17" spans="2:6" x14ac:dyDescent="0.25">
      <c r="B17" s="93" t="s">
        <v>27</v>
      </c>
      <c r="C17" s="103"/>
      <c r="D17" s="104"/>
      <c r="E17" s="103"/>
      <c r="F17" s="133"/>
    </row>
    <row r="18" spans="2:6" x14ac:dyDescent="0.25">
      <c r="B18" s="93" t="s">
        <v>16</v>
      </c>
      <c r="C18" s="103"/>
      <c r="D18" s="104"/>
      <c r="E18" s="103"/>
      <c r="F18" s="133"/>
    </row>
    <row r="19" spans="2:6" x14ac:dyDescent="0.25">
      <c r="B19" s="93" t="s">
        <v>4</v>
      </c>
      <c r="C19" s="105"/>
      <c r="D19" s="106"/>
      <c r="E19" s="103"/>
      <c r="F19" s="133"/>
    </row>
    <row r="20" spans="2:6" x14ac:dyDescent="0.25">
      <c r="B20" s="93" t="s">
        <v>14</v>
      </c>
      <c r="C20" s="105"/>
      <c r="D20" s="106"/>
      <c r="E20" s="103"/>
      <c r="F20" s="133"/>
    </row>
    <row r="21" spans="2:6" x14ac:dyDescent="0.25">
      <c r="B21" s="93" t="s">
        <v>11</v>
      </c>
      <c r="C21" s="105"/>
      <c r="D21" s="106"/>
      <c r="E21" s="103"/>
      <c r="F21" s="133"/>
    </row>
    <row r="22" spans="2:6" x14ac:dyDescent="0.25">
      <c r="B22" s="93" t="s">
        <v>15</v>
      </c>
      <c r="C22" s="105"/>
      <c r="D22" s="106"/>
      <c r="E22" s="103"/>
      <c r="F22" s="133"/>
    </row>
    <row r="23" spans="2:6" s="11" customFormat="1" x14ac:dyDescent="0.25">
      <c r="B23" s="93" t="s">
        <v>71</v>
      </c>
      <c r="C23" s="107"/>
      <c r="D23" s="106"/>
      <c r="E23" s="81"/>
      <c r="F23" s="133"/>
    </row>
    <row r="24" spans="2:6" x14ac:dyDescent="0.25">
      <c r="B24" s="93" t="s">
        <v>12</v>
      </c>
      <c r="C24" s="108"/>
      <c r="D24" s="109"/>
      <c r="E24" s="71"/>
      <c r="F24" s="133"/>
    </row>
    <row r="25" spans="2:6" s="12" customFormat="1" x14ac:dyDescent="0.25">
      <c r="B25" s="93" t="s">
        <v>5</v>
      </c>
      <c r="C25" s="110"/>
      <c r="D25" s="109"/>
      <c r="E25" s="72"/>
      <c r="F25" s="133"/>
    </row>
    <row r="26" spans="2:6" x14ac:dyDescent="0.25">
      <c r="B26" s="93" t="s">
        <v>6</v>
      </c>
      <c r="C26" s="110"/>
      <c r="D26" s="109"/>
      <c r="E26" s="103"/>
      <c r="F26" s="133"/>
    </row>
    <row r="27" spans="2:6" x14ac:dyDescent="0.25">
      <c r="B27" s="93" t="s">
        <v>78</v>
      </c>
      <c r="C27" s="110"/>
      <c r="D27" s="105"/>
      <c r="E27" s="103"/>
      <c r="F27" s="133"/>
    </row>
    <row r="28" spans="2:6" x14ac:dyDescent="0.25">
      <c r="B28" s="93" t="s">
        <v>17</v>
      </c>
      <c r="C28" s="110"/>
      <c r="D28" s="105"/>
      <c r="E28" s="103"/>
      <c r="F28" s="133"/>
    </row>
    <row r="29" spans="2:6" ht="15.75" thickBot="1" x14ac:dyDescent="0.3">
      <c r="B29" s="95"/>
      <c r="C29" s="118"/>
      <c r="D29" s="119"/>
      <c r="E29" s="117"/>
      <c r="F29" s="136"/>
    </row>
    <row r="30" spans="2:6" ht="16.5" thickTop="1" thickBot="1" x14ac:dyDescent="0.3">
      <c r="B30" s="97" t="s">
        <v>29</v>
      </c>
      <c r="C30" s="126"/>
      <c r="D30" s="127"/>
      <c r="E30" s="128"/>
      <c r="F30" s="138"/>
    </row>
    <row r="31" spans="2:6" ht="15.75" thickTop="1" x14ac:dyDescent="0.25">
      <c r="B31" s="99"/>
      <c r="C31" s="120"/>
      <c r="D31" s="121"/>
      <c r="E31" s="121"/>
      <c r="F31" s="132"/>
    </row>
    <row r="32" spans="2:6" ht="66" customHeight="1" thickBot="1" x14ac:dyDescent="0.3">
      <c r="B32" s="197" t="s">
        <v>118</v>
      </c>
      <c r="C32" s="202"/>
      <c r="D32" s="202"/>
      <c r="E32" s="202"/>
      <c r="F32" s="203"/>
    </row>
  </sheetData>
  <mergeCells count="5">
    <mergeCell ref="B3:F3"/>
    <mergeCell ref="B4:F4"/>
    <mergeCell ref="C5:D5"/>
    <mergeCell ref="E5:F5"/>
    <mergeCell ref="B32:F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&amp;R42</oddHead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2"/>
  <sheetViews>
    <sheetView showGridLines="0" topLeftCell="A16" zoomScale="110" zoomScaleNormal="110" zoomScaleSheetLayoutView="100" zoomScalePageLayoutView="110" workbookViewId="0">
      <selection activeCell="G15" sqref="G15"/>
    </sheetView>
  </sheetViews>
  <sheetFormatPr defaultColWidth="8.85546875" defaultRowHeight="15" x14ac:dyDescent="0.25"/>
  <cols>
    <col min="1" max="1" width="6.140625" style="8" customWidth="1"/>
    <col min="2" max="2" width="51" style="8" bestFit="1" customWidth="1"/>
    <col min="3" max="6" width="23.85546875" style="8" customWidth="1"/>
    <col min="7" max="16384" width="8.85546875" style="8"/>
  </cols>
  <sheetData>
    <row r="2" spans="2:6" ht="15.75" thickBot="1" x14ac:dyDescent="0.3"/>
    <row r="3" spans="2:6" x14ac:dyDescent="0.25">
      <c r="B3" s="183" t="s">
        <v>60</v>
      </c>
      <c r="C3" s="184"/>
      <c r="D3" s="184"/>
      <c r="E3" s="184"/>
      <c r="F3" s="185"/>
    </row>
    <row r="4" spans="2:6" x14ac:dyDescent="0.25">
      <c r="B4" s="186" t="s">
        <v>130</v>
      </c>
      <c r="C4" s="187"/>
      <c r="D4" s="187"/>
      <c r="E4" s="187"/>
      <c r="F4" s="188"/>
    </row>
    <row r="5" spans="2:6" x14ac:dyDescent="0.25">
      <c r="B5" s="102"/>
      <c r="C5" s="187" t="s">
        <v>61</v>
      </c>
      <c r="D5" s="187"/>
      <c r="E5" s="187" t="s">
        <v>62</v>
      </c>
      <c r="F5" s="188"/>
    </row>
    <row r="6" spans="2:6" x14ac:dyDescent="0.25">
      <c r="B6" s="91" t="s">
        <v>23</v>
      </c>
      <c r="C6" s="72" t="s">
        <v>24</v>
      </c>
      <c r="D6" s="72" t="s">
        <v>25</v>
      </c>
      <c r="E6" s="72" t="s">
        <v>24</v>
      </c>
      <c r="F6" s="92" t="s">
        <v>25</v>
      </c>
    </row>
    <row r="7" spans="2:6" x14ac:dyDescent="0.25">
      <c r="B7" s="93" t="s">
        <v>10</v>
      </c>
      <c r="C7" s="75"/>
      <c r="D7" s="74"/>
      <c r="E7" s="103"/>
      <c r="F7" s="133"/>
    </row>
    <row r="8" spans="2:6" x14ac:dyDescent="0.25">
      <c r="B8" s="93" t="s">
        <v>13</v>
      </c>
      <c r="C8" s="75"/>
      <c r="D8" s="74"/>
      <c r="E8" s="103"/>
      <c r="F8" s="133"/>
    </row>
    <row r="9" spans="2:6" x14ac:dyDescent="0.25">
      <c r="B9" s="93" t="s">
        <v>0</v>
      </c>
      <c r="C9" s="75"/>
      <c r="D9" s="74"/>
      <c r="E9" s="103"/>
      <c r="F9" s="133"/>
    </row>
    <row r="10" spans="2:6" x14ac:dyDescent="0.25">
      <c r="B10" s="93" t="s">
        <v>8</v>
      </c>
      <c r="C10" s="75"/>
      <c r="D10" s="74"/>
      <c r="E10" s="103"/>
      <c r="F10" s="133"/>
    </row>
    <row r="11" spans="2:6" x14ac:dyDescent="0.25">
      <c r="B11" s="93" t="s">
        <v>26</v>
      </c>
      <c r="C11" s="75"/>
      <c r="D11" s="74"/>
      <c r="E11" s="103"/>
      <c r="F11" s="133"/>
    </row>
    <row r="12" spans="2:6" x14ac:dyDescent="0.25">
      <c r="B12" s="93" t="s">
        <v>3</v>
      </c>
      <c r="C12" s="75"/>
      <c r="D12" s="74"/>
      <c r="E12" s="103"/>
      <c r="F12" s="133"/>
    </row>
    <row r="13" spans="2:6" x14ac:dyDescent="0.25">
      <c r="B13" s="93" t="s">
        <v>7</v>
      </c>
      <c r="C13" s="75"/>
      <c r="D13" s="74"/>
      <c r="E13" s="103"/>
      <c r="F13" s="133"/>
    </row>
    <row r="14" spans="2:6" x14ac:dyDescent="0.25">
      <c r="B14" s="93" t="s">
        <v>2</v>
      </c>
      <c r="C14" s="75"/>
      <c r="D14" s="74"/>
      <c r="E14" s="103"/>
      <c r="F14" s="133"/>
    </row>
    <row r="15" spans="2:6" x14ac:dyDescent="0.25">
      <c r="B15" s="93" t="s">
        <v>9</v>
      </c>
      <c r="C15" s="75"/>
      <c r="D15" s="74"/>
      <c r="E15" s="103"/>
      <c r="F15" s="133"/>
    </row>
    <row r="16" spans="2:6" x14ac:dyDescent="0.25">
      <c r="B16" s="93" t="s">
        <v>1</v>
      </c>
      <c r="C16" s="75"/>
      <c r="D16" s="74"/>
      <c r="E16" s="103"/>
      <c r="F16" s="133"/>
    </row>
    <row r="17" spans="2:6" x14ac:dyDescent="0.25">
      <c r="B17" s="93" t="s">
        <v>27</v>
      </c>
      <c r="C17" s="75"/>
      <c r="D17" s="74"/>
      <c r="E17" s="103"/>
      <c r="F17" s="133"/>
    </row>
    <row r="18" spans="2:6" x14ac:dyDescent="0.25">
      <c r="B18" s="93" t="s">
        <v>16</v>
      </c>
      <c r="C18" s="75"/>
      <c r="D18" s="74"/>
      <c r="E18" s="103"/>
      <c r="F18" s="133"/>
    </row>
    <row r="19" spans="2:6" x14ac:dyDescent="0.25">
      <c r="B19" s="93" t="s">
        <v>4</v>
      </c>
      <c r="C19" s="75"/>
      <c r="D19" s="74"/>
      <c r="E19" s="103"/>
      <c r="F19" s="133"/>
    </row>
    <row r="20" spans="2:6" x14ac:dyDescent="0.25">
      <c r="B20" s="93" t="s">
        <v>14</v>
      </c>
      <c r="C20" s="75"/>
      <c r="D20" s="74"/>
      <c r="E20" s="103"/>
      <c r="F20" s="133"/>
    </row>
    <row r="21" spans="2:6" x14ac:dyDescent="0.25">
      <c r="B21" s="93" t="s">
        <v>11</v>
      </c>
      <c r="C21" s="75"/>
      <c r="D21" s="74"/>
      <c r="E21" s="103"/>
      <c r="F21" s="133"/>
    </row>
    <row r="22" spans="2:6" x14ac:dyDescent="0.25">
      <c r="B22" s="93" t="s">
        <v>15</v>
      </c>
      <c r="C22" s="75">
        <v>7.8703703703703705E-4</v>
      </c>
      <c r="D22" s="74">
        <f t="shared" ref="D22:D24" si="0">C22/$C$30</f>
        <v>8.5750315258511955E-2</v>
      </c>
      <c r="E22" s="103"/>
      <c r="F22" s="133"/>
    </row>
    <row r="23" spans="2:6" s="11" customFormat="1" x14ac:dyDescent="0.25">
      <c r="B23" s="93" t="s">
        <v>71</v>
      </c>
      <c r="C23" s="75"/>
      <c r="D23" s="74"/>
      <c r="E23" s="81"/>
      <c r="F23" s="134"/>
    </row>
    <row r="24" spans="2:6" x14ac:dyDescent="0.25">
      <c r="B24" s="93" t="s">
        <v>12</v>
      </c>
      <c r="C24" s="75"/>
      <c r="D24" s="74"/>
      <c r="E24" s="71"/>
      <c r="F24" s="135"/>
    </row>
    <row r="25" spans="2:6" s="12" customFormat="1" x14ac:dyDescent="0.25">
      <c r="B25" s="93" t="s">
        <v>5</v>
      </c>
      <c r="C25" s="75">
        <v>8.3912037037037063E-3</v>
      </c>
      <c r="D25" s="74">
        <f t="shared" ref="D25" si="1">C25/$C$30</f>
        <v>0.91424968474148804</v>
      </c>
      <c r="E25" s="72"/>
      <c r="F25" s="92"/>
    </row>
    <row r="26" spans="2:6" x14ac:dyDescent="0.25">
      <c r="B26" s="93" t="s">
        <v>6</v>
      </c>
      <c r="C26" s="82"/>
      <c r="D26" s="74"/>
      <c r="E26" s="103"/>
      <c r="F26" s="133"/>
    </row>
    <row r="27" spans="2:6" x14ac:dyDescent="0.25">
      <c r="B27" s="93" t="s">
        <v>78</v>
      </c>
      <c r="C27" s="82"/>
      <c r="D27" s="74"/>
      <c r="E27" s="103"/>
      <c r="F27" s="133"/>
    </row>
    <row r="28" spans="2:6" x14ac:dyDescent="0.25">
      <c r="B28" s="93" t="s">
        <v>17</v>
      </c>
      <c r="C28" s="82"/>
      <c r="D28" s="74"/>
      <c r="E28" s="103"/>
      <c r="F28" s="133"/>
    </row>
    <row r="29" spans="2:6" ht="15.75" thickBot="1" x14ac:dyDescent="0.3">
      <c r="B29" s="95"/>
      <c r="C29" s="116"/>
      <c r="D29" s="85"/>
      <c r="E29" s="117"/>
      <c r="F29" s="136"/>
    </row>
    <row r="30" spans="2:6" ht="16.5" thickTop="1" thickBot="1" x14ac:dyDescent="0.3">
      <c r="B30" s="97" t="s">
        <v>29</v>
      </c>
      <c r="C30" s="123">
        <f>SUM(C7:C28)</f>
        <v>9.1782407407407438E-3</v>
      </c>
      <c r="D30" s="89">
        <f>SUM(D7:D28)</f>
        <v>1</v>
      </c>
      <c r="E30" s="125"/>
      <c r="F30" s="137"/>
    </row>
    <row r="31" spans="2:6" ht="15.75" thickTop="1" x14ac:dyDescent="0.25">
      <c r="B31" s="99"/>
      <c r="C31" s="120"/>
      <c r="D31" s="121"/>
      <c r="E31" s="121"/>
      <c r="F31" s="132"/>
    </row>
    <row r="32" spans="2:6" ht="81" customHeight="1" thickBot="1" x14ac:dyDescent="0.3">
      <c r="B32" s="192" t="s">
        <v>137</v>
      </c>
      <c r="C32" s="193"/>
      <c r="D32" s="193"/>
      <c r="E32" s="193"/>
      <c r="F32" s="194"/>
    </row>
  </sheetData>
  <mergeCells count="5">
    <mergeCell ref="B3:F3"/>
    <mergeCell ref="B4:F4"/>
    <mergeCell ref="C5:D5"/>
    <mergeCell ref="E5:F5"/>
    <mergeCell ref="B32:F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&amp;R43</oddHead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65"/>
  <sheetViews>
    <sheetView showGridLines="0" topLeftCell="A4" zoomScale="110" zoomScaleNormal="110" zoomScaleSheetLayoutView="100" zoomScalePageLayoutView="110" workbookViewId="0">
      <selection activeCell="G15" sqref="G15"/>
    </sheetView>
  </sheetViews>
  <sheetFormatPr defaultColWidth="8.85546875" defaultRowHeight="15" x14ac:dyDescent="0.25"/>
  <cols>
    <col min="1" max="1" width="6.140625" style="8" customWidth="1"/>
    <col min="2" max="2" width="51" style="8" bestFit="1" customWidth="1"/>
    <col min="3" max="11" width="11.28515625" style="8" customWidth="1"/>
    <col min="12" max="16384" width="8.85546875" style="8"/>
  </cols>
  <sheetData>
    <row r="2" spans="2:11" ht="15.75" thickBot="1" x14ac:dyDescent="0.3"/>
    <row r="3" spans="2:11" x14ac:dyDescent="0.25">
      <c r="B3" s="183" t="s">
        <v>79</v>
      </c>
      <c r="C3" s="184"/>
      <c r="D3" s="184"/>
      <c r="E3" s="184"/>
      <c r="F3" s="184"/>
      <c r="G3" s="184"/>
      <c r="H3" s="184"/>
      <c r="I3" s="184"/>
      <c r="J3" s="184"/>
      <c r="K3" s="185"/>
    </row>
    <row r="4" spans="2:11" x14ac:dyDescent="0.25">
      <c r="B4" s="186" t="s">
        <v>130</v>
      </c>
      <c r="C4" s="187"/>
      <c r="D4" s="187"/>
      <c r="E4" s="187"/>
      <c r="F4" s="187"/>
      <c r="G4" s="187"/>
      <c r="H4" s="187"/>
      <c r="I4" s="187"/>
      <c r="J4" s="187"/>
      <c r="K4" s="188"/>
    </row>
    <row r="5" spans="2:11" s="13" customFormat="1" x14ac:dyDescent="0.25">
      <c r="B5" s="149"/>
      <c r="C5" s="150" t="s">
        <v>63</v>
      </c>
      <c r="D5" s="150" t="s">
        <v>64</v>
      </c>
      <c r="E5" s="150" t="s">
        <v>65</v>
      </c>
      <c r="F5" s="150" t="s">
        <v>66</v>
      </c>
      <c r="G5" s="150" t="s">
        <v>67</v>
      </c>
      <c r="H5" s="150" t="s">
        <v>68</v>
      </c>
      <c r="I5" s="150" t="s">
        <v>69</v>
      </c>
      <c r="J5" s="150" t="s">
        <v>70</v>
      </c>
      <c r="K5" s="151" t="s">
        <v>22</v>
      </c>
    </row>
    <row r="6" spans="2:11" x14ac:dyDescent="0.25">
      <c r="B6" s="91" t="s">
        <v>23</v>
      </c>
      <c r="C6" s="72" t="s">
        <v>24</v>
      </c>
      <c r="D6" s="72" t="s">
        <v>24</v>
      </c>
      <c r="E6" s="72" t="s">
        <v>24</v>
      </c>
      <c r="F6" s="72" t="s">
        <v>24</v>
      </c>
      <c r="G6" s="72" t="s">
        <v>24</v>
      </c>
      <c r="H6" s="72" t="s">
        <v>24</v>
      </c>
      <c r="I6" s="72" t="s">
        <v>24</v>
      </c>
      <c r="J6" s="72" t="s">
        <v>24</v>
      </c>
      <c r="K6" s="142" t="s">
        <v>24</v>
      </c>
    </row>
    <row r="7" spans="2:11" x14ac:dyDescent="0.25">
      <c r="B7" s="93" t="s">
        <v>10</v>
      </c>
      <c r="C7" s="75"/>
      <c r="D7" s="75"/>
      <c r="E7" s="75"/>
      <c r="F7" s="75"/>
      <c r="G7" s="75"/>
      <c r="H7" s="75"/>
      <c r="I7" s="75"/>
      <c r="J7" s="75"/>
      <c r="K7" s="143"/>
    </row>
    <row r="8" spans="2:11" x14ac:dyDescent="0.25">
      <c r="B8" s="93" t="s">
        <v>13</v>
      </c>
      <c r="C8" s="75"/>
      <c r="D8" s="75">
        <v>1.2384259259259258E-3</v>
      </c>
      <c r="E8" s="75"/>
      <c r="F8" s="75">
        <v>3.5416666666666665E-3</v>
      </c>
      <c r="G8" s="75">
        <v>5.5671296296296302E-3</v>
      </c>
      <c r="H8" s="75"/>
      <c r="I8" s="75"/>
      <c r="J8" s="75"/>
      <c r="K8" s="143">
        <f t="shared" ref="K7:K28" si="0">J8+I8+H8+G8+F8+E8+D8+C8</f>
        <v>1.0347222222222223E-2</v>
      </c>
    </row>
    <row r="9" spans="2:11" x14ac:dyDescent="0.25">
      <c r="B9" s="93" t="s">
        <v>0</v>
      </c>
      <c r="C9" s="75">
        <v>2.5277777777777777E-2</v>
      </c>
      <c r="D9" s="75">
        <v>1.680555555555556E-2</v>
      </c>
      <c r="E9" s="75">
        <v>3.003472222222222E-2</v>
      </c>
      <c r="F9" s="75">
        <v>2.1747685185185182E-2</v>
      </c>
      <c r="G9" s="75">
        <v>5.6435185185185185E-2</v>
      </c>
      <c r="H9" s="75">
        <v>4.9537037037037041E-3</v>
      </c>
      <c r="I9" s="75"/>
      <c r="J9" s="75"/>
      <c r="K9" s="143">
        <f t="shared" si="0"/>
        <v>0.15525462962962966</v>
      </c>
    </row>
    <row r="10" spans="2:11" x14ac:dyDescent="0.25">
      <c r="B10" s="93" t="s">
        <v>8</v>
      </c>
      <c r="C10" s="75">
        <v>1.3321759259259261E-2</v>
      </c>
      <c r="D10" s="75"/>
      <c r="E10" s="75">
        <v>2.5115740740740741E-3</v>
      </c>
      <c r="F10" s="75"/>
      <c r="G10" s="75">
        <v>7.2222222222222219E-3</v>
      </c>
      <c r="H10" s="75"/>
      <c r="I10" s="75"/>
      <c r="J10" s="75"/>
      <c r="K10" s="143">
        <f t="shared" si="0"/>
        <v>2.3055555555555558E-2</v>
      </c>
    </row>
    <row r="11" spans="2:11" x14ac:dyDescent="0.25">
      <c r="B11" s="93" t="s">
        <v>26</v>
      </c>
      <c r="C11" s="75"/>
      <c r="D11" s="75"/>
      <c r="E11" s="75"/>
      <c r="F11" s="75"/>
      <c r="G11" s="75"/>
      <c r="H11" s="75"/>
      <c r="I11" s="75"/>
      <c r="J11" s="75"/>
      <c r="K11" s="143"/>
    </row>
    <row r="12" spans="2:11" x14ac:dyDescent="0.25">
      <c r="B12" s="93" t="s">
        <v>3</v>
      </c>
      <c r="C12" s="75">
        <v>0.11731481481481482</v>
      </c>
      <c r="D12" s="75">
        <v>9.3032407407407425E-2</v>
      </c>
      <c r="E12" s="75">
        <v>3.6944444444444446E-2</v>
      </c>
      <c r="F12" s="75">
        <v>0.23989583333333331</v>
      </c>
      <c r="G12" s="75">
        <v>0.31652777777777769</v>
      </c>
      <c r="H12" s="75">
        <v>7.013888888888889E-3</v>
      </c>
      <c r="I12" s="75"/>
      <c r="J12" s="75"/>
      <c r="K12" s="143">
        <f t="shared" si="0"/>
        <v>0.8107291666666665</v>
      </c>
    </row>
    <row r="13" spans="2:11" x14ac:dyDescent="0.25">
      <c r="B13" s="93" t="s">
        <v>7</v>
      </c>
      <c r="C13" s="75">
        <v>1.7210648148148152E-2</v>
      </c>
      <c r="D13" s="75">
        <v>8.3333333333333332E-3</v>
      </c>
      <c r="E13" s="75">
        <v>3.1365740740740742E-3</v>
      </c>
      <c r="F13" s="75">
        <v>1.9907407407407405E-2</v>
      </c>
      <c r="G13" s="75">
        <v>1.0787037037037038E-2</v>
      </c>
      <c r="H13" s="75">
        <v>7.2106481481481475E-3</v>
      </c>
      <c r="I13" s="75"/>
      <c r="J13" s="75"/>
      <c r="K13" s="143">
        <f t="shared" si="0"/>
        <v>6.6585648148148144E-2</v>
      </c>
    </row>
    <row r="14" spans="2:11" x14ac:dyDescent="0.25">
      <c r="B14" s="93" t="s">
        <v>2</v>
      </c>
      <c r="C14" s="75">
        <v>1.3703703703703704E-2</v>
      </c>
      <c r="D14" s="75">
        <v>3.0671296296296293E-3</v>
      </c>
      <c r="E14" s="75"/>
      <c r="F14" s="75">
        <v>3.5995370370370369E-3</v>
      </c>
      <c r="G14" s="75"/>
      <c r="H14" s="75"/>
      <c r="I14" s="75"/>
      <c r="J14" s="75"/>
      <c r="K14" s="143">
        <f t="shared" si="0"/>
        <v>2.0370370370370372E-2</v>
      </c>
    </row>
    <row r="15" spans="2:11" x14ac:dyDescent="0.25">
      <c r="B15" s="93" t="s">
        <v>9</v>
      </c>
      <c r="C15" s="75">
        <v>7.2453703703703708E-3</v>
      </c>
      <c r="D15" s="75">
        <v>1.2233796296296296E-2</v>
      </c>
      <c r="E15" s="75">
        <v>1.6087962962962965E-3</v>
      </c>
      <c r="F15" s="75"/>
      <c r="G15" s="75"/>
      <c r="H15" s="75"/>
      <c r="I15" s="75"/>
      <c r="J15" s="75"/>
      <c r="K15" s="143">
        <f t="shared" si="0"/>
        <v>2.1087962962962965E-2</v>
      </c>
    </row>
    <row r="16" spans="2:11" x14ac:dyDescent="0.25">
      <c r="B16" s="93" t="s">
        <v>1</v>
      </c>
      <c r="C16" s="75">
        <v>1.6076388888888887E-2</v>
      </c>
      <c r="D16" s="75">
        <v>6.7245370370370375E-3</v>
      </c>
      <c r="E16" s="75"/>
      <c r="F16" s="75"/>
      <c r="G16" s="75">
        <v>1.0578703703703705E-2</v>
      </c>
      <c r="H16" s="75"/>
      <c r="I16" s="75"/>
      <c r="J16" s="75"/>
      <c r="K16" s="143">
        <f t="shared" si="0"/>
        <v>3.3379629629629634E-2</v>
      </c>
    </row>
    <row r="17" spans="2:11" x14ac:dyDescent="0.25">
      <c r="B17" s="93" t="s">
        <v>27</v>
      </c>
      <c r="C17" s="75">
        <v>9.8495370370370351E-3</v>
      </c>
      <c r="D17" s="75">
        <v>3.4837962962962966E-2</v>
      </c>
      <c r="E17" s="75"/>
      <c r="F17" s="75">
        <v>1.681712962962963E-2</v>
      </c>
      <c r="G17" s="75">
        <v>9.7569444444444448E-3</v>
      </c>
      <c r="H17" s="75">
        <v>1.1886574074074072E-2</v>
      </c>
      <c r="I17" s="75"/>
      <c r="J17" s="75"/>
      <c r="K17" s="143">
        <f t="shared" si="0"/>
        <v>8.3148148148148138E-2</v>
      </c>
    </row>
    <row r="18" spans="2:11" x14ac:dyDescent="0.25">
      <c r="B18" s="93" t="s">
        <v>16</v>
      </c>
      <c r="C18" s="75">
        <v>2.0601851851851853E-3</v>
      </c>
      <c r="D18" s="75"/>
      <c r="E18" s="75"/>
      <c r="F18" s="75"/>
      <c r="G18" s="75"/>
      <c r="H18" s="75"/>
      <c r="I18" s="75"/>
      <c r="J18" s="75"/>
      <c r="K18" s="143">
        <f t="shared" si="0"/>
        <v>2.0601851851851853E-3</v>
      </c>
    </row>
    <row r="19" spans="2:11" x14ac:dyDescent="0.25">
      <c r="B19" s="93" t="s">
        <v>4</v>
      </c>
      <c r="C19" s="75">
        <v>8.4490740740740741E-3</v>
      </c>
      <c r="D19" s="75">
        <v>3.7974537037037029E-2</v>
      </c>
      <c r="E19" s="75">
        <v>1.5254629629629632E-2</v>
      </c>
      <c r="F19" s="75"/>
      <c r="G19" s="75">
        <v>9.6412037037037039E-3</v>
      </c>
      <c r="H19" s="75"/>
      <c r="I19" s="75"/>
      <c r="J19" s="75"/>
      <c r="K19" s="143">
        <f t="shared" si="0"/>
        <v>7.1319444444444435E-2</v>
      </c>
    </row>
    <row r="20" spans="2:11" x14ac:dyDescent="0.25">
      <c r="B20" s="93" t="s">
        <v>14</v>
      </c>
      <c r="C20" s="75">
        <v>1.4398148148148146E-2</v>
      </c>
      <c r="D20" s="75">
        <v>1.7870370370370373E-2</v>
      </c>
      <c r="E20" s="75">
        <v>6.5393518518518517E-3</v>
      </c>
      <c r="F20" s="75">
        <v>4.2129629629629626E-3</v>
      </c>
      <c r="G20" s="75">
        <v>1.1261574074074073E-2</v>
      </c>
      <c r="H20" s="75"/>
      <c r="I20" s="75"/>
      <c r="J20" s="75"/>
      <c r="K20" s="143">
        <f t="shared" si="0"/>
        <v>5.4282407407407404E-2</v>
      </c>
    </row>
    <row r="21" spans="2:11" x14ac:dyDescent="0.25">
      <c r="B21" s="93" t="s">
        <v>11</v>
      </c>
      <c r="C21" s="75">
        <v>9.9849537037037028E-2</v>
      </c>
      <c r="D21" s="75">
        <v>0.10800925925925928</v>
      </c>
      <c r="E21" s="75">
        <v>4.3819444444444439E-2</v>
      </c>
      <c r="F21" s="75">
        <v>6.5983796296296277E-2</v>
      </c>
      <c r="G21" s="75">
        <v>8.3391203703703703E-2</v>
      </c>
      <c r="H21" s="75">
        <v>4.7685185185185183E-3</v>
      </c>
      <c r="I21" s="75">
        <v>4.4560185185185189E-3</v>
      </c>
      <c r="J21" s="75"/>
      <c r="K21" s="143">
        <f t="shared" si="0"/>
        <v>0.41027777777777774</v>
      </c>
    </row>
    <row r="22" spans="2:11" x14ac:dyDescent="0.25">
      <c r="B22" s="93" t="s">
        <v>15</v>
      </c>
      <c r="C22" s="75">
        <v>9.2592592592592587E-3</v>
      </c>
      <c r="D22" s="75">
        <v>5.4328703703703712E-2</v>
      </c>
      <c r="E22" s="75">
        <v>1.4594907407407407E-2</v>
      </c>
      <c r="F22" s="75">
        <v>6.5509259259259262E-3</v>
      </c>
      <c r="G22" s="75">
        <v>5.7870370370370378E-4</v>
      </c>
      <c r="H22" s="75"/>
      <c r="I22" s="75">
        <v>2.8935185185185188E-3</v>
      </c>
      <c r="J22" s="75"/>
      <c r="K22" s="143">
        <f t="shared" si="0"/>
        <v>8.8206018518518531E-2</v>
      </c>
    </row>
    <row r="23" spans="2:11" x14ac:dyDescent="0.25">
      <c r="B23" s="93" t="s">
        <v>71</v>
      </c>
      <c r="C23" s="75">
        <v>8.3379629629629665E-2</v>
      </c>
      <c r="D23" s="75">
        <v>6.0671296296296327E-2</v>
      </c>
      <c r="E23" s="75">
        <v>3.5995370370370369E-3</v>
      </c>
      <c r="F23" s="75">
        <v>1.7025462962962961E-2</v>
      </c>
      <c r="G23" s="75">
        <v>3.8761574074074073E-2</v>
      </c>
      <c r="H23" s="75"/>
      <c r="I23" s="75">
        <v>5.0810185185185186E-3</v>
      </c>
      <c r="J23" s="75"/>
      <c r="K23" s="143">
        <f t="shared" si="0"/>
        <v>0.20851851851851858</v>
      </c>
    </row>
    <row r="24" spans="2:11" x14ac:dyDescent="0.25">
      <c r="B24" s="93" t="s">
        <v>12</v>
      </c>
      <c r="C24" s="75"/>
      <c r="D24" s="75">
        <v>1.953703703703704E-2</v>
      </c>
      <c r="E24" s="75">
        <v>5.208333333333333E-3</v>
      </c>
      <c r="F24" s="75"/>
      <c r="G24" s="75"/>
      <c r="H24" s="75"/>
      <c r="I24" s="75">
        <v>1.0636574074074074E-2</v>
      </c>
      <c r="J24" s="75"/>
      <c r="K24" s="143">
        <f t="shared" si="0"/>
        <v>3.5381944444444452E-2</v>
      </c>
    </row>
    <row r="25" spans="2:11" x14ac:dyDescent="0.25">
      <c r="B25" s="93" t="s">
        <v>5</v>
      </c>
      <c r="C25" s="75">
        <v>5.0925925925925921E-4</v>
      </c>
      <c r="D25" s="75">
        <v>1.5277777777777779E-3</v>
      </c>
      <c r="E25" s="75">
        <v>2.5347222222222221E-3</v>
      </c>
      <c r="F25" s="75"/>
      <c r="G25" s="75"/>
      <c r="H25" s="75"/>
      <c r="I25" s="75">
        <v>5.138888888888889E-3</v>
      </c>
      <c r="J25" s="75"/>
      <c r="K25" s="143">
        <f t="shared" si="0"/>
        <v>9.7106481481481488E-3</v>
      </c>
    </row>
    <row r="26" spans="2:11" x14ac:dyDescent="0.25">
      <c r="B26" s="93" t="s">
        <v>6</v>
      </c>
      <c r="C26" s="75"/>
      <c r="D26" s="75">
        <v>2.3148148148148151E-3</v>
      </c>
      <c r="E26" s="75"/>
      <c r="F26" s="75">
        <v>3.8194444444444439E-3</v>
      </c>
      <c r="G26" s="75"/>
      <c r="H26" s="75"/>
      <c r="I26" s="75"/>
      <c r="J26" s="75"/>
      <c r="K26" s="143">
        <f t="shared" si="0"/>
        <v>6.1342592592592594E-3</v>
      </c>
    </row>
    <row r="27" spans="2:11" x14ac:dyDescent="0.25">
      <c r="B27" s="93" t="s">
        <v>78</v>
      </c>
      <c r="C27" s="75"/>
      <c r="D27" s="75"/>
      <c r="E27" s="75"/>
      <c r="F27" s="75"/>
      <c r="G27" s="75"/>
      <c r="H27" s="75"/>
      <c r="I27" s="75"/>
      <c r="J27" s="75"/>
      <c r="K27" s="143"/>
    </row>
    <row r="28" spans="2:11" x14ac:dyDescent="0.25">
      <c r="B28" s="93" t="s">
        <v>17</v>
      </c>
      <c r="C28" s="75">
        <v>6.0416666666666665E-3</v>
      </c>
      <c r="D28" s="75">
        <v>4.3981481481481481E-4</v>
      </c>
      <c r="E28" s="75"/>
      <c r="F28" s="75"/>
      <c r="G28" s="75"/>
      <c r="H28" s="75"/>
      <c r="I28" s="75"/>
      <c r="J28" s="75"/>
      <c r="K28" s="143">
        <f t="shared" si="0"/>
        <v>6.4814814814814813E-3</v>
      </c>
    </row>
    <row r="29" spans="2:11" ht="15.75" thickBot="1" x14ac:dyDescent="0.3">
      <c r="B29" s="144"/>
      <c r="C29" s="85"/>
      <c r="D29" s="85"/>
      <c r="E29" s="84"/>
      <c r="F29" s="84"/>
      <c r="G29" s="85"/>
      <c r="H29" s="85"/>
      <c r="I29" s="85"/>
      <c r="J29" s="85"/>
      <c r="K29" s="145"/>
    </row>
    <row r="30" spans="2:11" ht="16.5" thickTop="1" thickBot="1" x14ac:dyDescent="0.3">
      <c r="B30" s="97" t="s">
        <v>29</v>
      </c>
      <c r="C30" s="88">
        <f>SUM(C7:C28)</f>
        <v>0.44394675925925925</v>
      </c>
      <c r="D30" s="88">
        <f t="shared" ref="D30:J30" si="1">SUM(D7:D28)</f>
        <v>0.47894675925925928</v>
      </c>
      <c r="E30" s="88">
        <f t="shared" si="1"/>
        <v>0.16578703703703704</v>
      </c>
      <c r="F30" s="88">
        <f t="shared" si="1"/>
        <v>0.40310185185185182</v>
      </c>
      <c r="G30" s="88">
        <f t="shared" si="1"/>
        <v>0.56050925925925932</v>
      </c>
      <c r="H30" s="88">
        <f t="shared" si="1"/>
        <v>3.5833333333333328E-2</v>
      </c>
      <c r="I30" s="88">
        <f t="shared" si="1"/>
        <v>2.8206018518518519E-2</v>
      </c>
      <c r="J30" s="88"/>
      <c r="K30" s="146">
        <f>SUM(K7:K28)</f>
        <v>2.1163310185185185</v>
      </c>
    </row>
    <row r="31" spans="2:11" ht="15.75" thickTop="1" x14ac:dyDescent="0.25">
      <c r="B31" s="99"/>
      <c r="C31" s="86"/>
      <c r="D31" s="86"/>
      <c r="E31" s="86"/>
      <c r="F31" s="86"/>
      <c r="G31" s="86"/>
      <c r="H31" s="86"/>
      <c r="I31" s="86"/>
      <c r="J31" s="121"/>
      <c r="K31" s="147"/>
    </row>
    <row r="32" spans="2:11" ht="66" customHeight="1" thickBot="1" x14ac:dyDescent="0.3">
      <c r="B32" s="204" t="s">
        <v>119</v>
      </c>
      <c r="C32" s="205"/>
      <c r="D32" s="205"/>
      <c r="E32" s="205"/>
      <c r="F32" s="205"/>
      <c r="G32" s="205"/>
      <c r="H32" s="205"/>
      <c r="I32" s="205"/>
      <c r="J32" s="205"/>
      <c r="K32" s="206"/>
    </row>
    <row r="65" spans="10:16" s="11" customFormat="1" x14ac:dyDescent="0.25">
      <c r="J65" s="8"/>
      <c r="K65" s="8"/>
      <c r="L65" s="8"/>
      <c r="M65" s="8"/>
      <c r="N65" s="8"/>
      <c r="O65" s="8"/>
      <c r="P65" s="8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&amp;R44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2"/>
  <sheetViews>
    <sheetView showGridLines="0" topLeftCell="A4" zoomScale="110" zoomScaleNormal="110" zoomScaleSheetLayoutView="100" zoomScalePageLayoutView="110" workbookViewId="0">
      <selection activeCell="G15" sqref="G15"/>
    </sheetView>
  </sheetViews>
  <sheetFormatPr defaultColWidth="8.85546875" defaultRowHeight="15" x14ac:dyDescent="0.25"/>
  <cols>
    <col min="1" max="1" width="6.140625" style="8" customWidth="1"/>
    <col min="2" max="2" width="51" style="8" bestFit="1" customWidth="1"/>
    <col min="3" max="11" width="11.28515625" style="8" customWidth="1"/>
    <col min="12" max="16384" width="8.85546875" style="8"/>
  </cols>
  <sheetData>
    <row r="2" spans="2:11" ht="15.75" thickBot="1" x14ac:dyDescent="0.3"/>
    <row r="3" spans="2:11" x14ac:dyDescent="0.25">
      <c r="B3" s="183" t="s">
        <v>80</v>
      </c>
      <c r="C3" s="184"/>
      <c r="D3" s="184"/>
      <c r="E3" s="184"/>
      <c r="F3" s="184"/>
      <c r="G3" s="184"/>
      <c r="H3" s="184"/>
      <c r="I3" s="184"/>
      <c r="J3" s="184"/>
      <c r="K3" s="185"/>
    </row>
    <row r="4" spans="2:11" x14ac:dyDescent="0.25">
      <c r="B4" s="186" t="s">
        <v>130</v>
      </c>
      <c r="C4" s="187"/>
      <c r="D4" s="187"/>
      <c r="E4" s="187"/>
      <c r="F4" s="187"/>
      <c r="G4" s="187"/>
      <c r="H4" s="187"/>
      <c r="I4" s="187"/>
      <c r="J4" s="187"/>
      <c r="K4" s="188"/>
    </row>
    <row r="5" spans="2:11" x14ac:dyDescent="0.25">
      <c r="B5" s="102"/>
      <c r="C5" s="150" t="s">
        <v>63</v>
      </c>
      <c r="D5" s="150" t="s">
        <v>64</v>
      </c>
      <c r="E5" s="150" t="s">
        <v>65</v>
      </c>
      <c r="F5" s="150" t="s">
        <v>66</v>
      </c>
      <c r="G5" s="150" t="s">
        <v>67</v>
      </c>
      <c r="H5" s="150" t="s">
        <v>68</v>
      </c>
      <c r="I5" s="150" t="s">
        <v>69</v>
      </c>
      <c r="J5" s="150" t="s">
        <v>70</v>
      </c>
      <c r="K5" s="151" t="s">
        <v>22</v>
      </c>
    </row>
    <row r="6" spans="2:11" x14ac:dyDescent="0.25">
      <c r="B6" s="91" t="s">
        <v>23</v>
      </c>
      <c r="C6" s="72" t="s">
        <v>24</v>
      </c>
      <c r="D6" s="72" t="s">
        <v>24</v>
      </c>
      <c r="E6" s="72" t="s">
        <v>24</v>
      </c>
      <c r="F6" s="72" t="s">
        <v>24</v>
      </c>
      <c r="G6" s="72" t="s">
        <v>24</v>
      </c>
      <c r="H6" s="72" t="s">
        <v>24</v>
      </c>
      <c r="I6" s="72" t="s">
        <v>24</v>
      </c>
      <c r="J6" s="72" t="s">
        <v>24</v>
      </c>
      <c r="K6" s="142" t="s">
        <v>24</v>
      </c>
    </row>
    <row r="7" spans="2:11" x14ac:dyDescent="0.25">
      <c r="B7" s="93" t="s">
        <v>10</v>
      </c>
      <c r="C7" s="75"/>
      <c r="D7" s="75"/>
      <c r="E7" s="75"/>
      <c r="F7" s="75"/>
      <c r="G7" s="75"/>
      <c r="H7" s="75"/>
      <c r="I7" s="75"/>
      <c r="J7" s="75"/>
      <c r="K7" s="143"/>
    </row>
    <row r="8" spans="2:11" x14ac:dyDescent="0.25">
      <c r="B8" s="93" t="s">
        <v>13</v>
      </c>
      <c r="C8" s="75"/>
      <c r="D8" s="75"/>
      <c r="E8" s="75"/>
      <c r="F8" s="75"/>
      <c r="G8" s="75"/>
      <c r="H8" s="75"/>
      <c r="I8" s="75"/>
      <c r="J8" s="75"/>
      <c r="K8" s="143"/>
    </row>
    <row r="9" spans="2:11" x14ac:dyDescent="0.25">
      <c r="B9" s="93" t="s">
        <v>0</v>
      </c>
      <c r="C9" s="75"/>
      <c r="D9" s="75"/>
      <c r="E9" s="75"/>
      <c r="F9" s="75"/>
      <c r="G9" s="75"/>
      <c r="H9" s="75"/>
      <c r="I9" s="75"/>
      <c r="J9" s="75"/>
      <c r="K9" s="143"/>
    </row>
    <row r="10" spans="2:11" x14ac:dyDescent="0.25">
      <c r="B10" s="93" t="s">
        <v>8</v>
      </c>
      <c r="C10" s="75"/>
      <c r="D10" s="75"/>
      <c r="E10" s="75"/>
      <c r="F10" s="75"/>
      <c r="G10" s="75"/>
      <c r="H10" s="75"/>
      <c r="I10" s="75"/>
      <c r="J10" s="75"/>
      <c r="K10" s="143"/>
    </row>
    <row r="11" spans="2:11" x14ac:dyDescent="0.25">
      <c r="B11" s="93" t="s">
        <v>26</v>
      </c>
      <c r="C11" s="75"/>
      <c r="D11" s="75"/>
      <c r="E11" s="75"/>
      <c r="F11" s="75"/>
      <c r="G11" s="75">
        <v>1.7245370370370372E-3</v>
      </c>
      <c r="H11" s="75"/>
      <c r="I11" s="75"/>
      <c r="J11" s="75"/>
      <c r="K11" s="143">
        <f t="shared" ref="K9:K28" si="0">J11+I11+H11+G11+F11+E11+D11+C11</f>
        <v>1.7245370370370372E-3</v>
      </c>
    </row>
    <row r="12" spans="2:11" x14ac:dyDescent="0.25">
      <c r="B12" s="93" t="s">
        <v>3</v>
      </c>
      <c r="C12" s="75"/>
      <c r="D12" s="75"/>
      <c r="E12" s="75"/>
      <c r="F12" s="75"/>
      <c r="G12" s="75"/>
      <c r="H12" s="75"/>
      <c r="I12" s="75"/>
      <c r="J12" s="75"/>
      <c r="K12" s="143"/>
    </row>
    <row r="13" spans="2:11" x14ac:dyDescent="0.25">
      <c r="B13" s="93" t="s">
        <v>7</v>
      </c>
      <c r="C13" s="75"/>
      <c r="D13" s="75">
        <v>2.0023148148148148E-3</v>
      </c>
      <c r="E13" s="75">
        <v>3.7384259259259259E-3</v>
      </c>
      <c r="F13" s="75"/>
      <c r="G13" s="75"/>
      <c r="H13" s="75"/>
      <c r="I13" s="75"/>
      <c r="J13" s="75"/>
      <c r="K13" s="143">
        <f t="shared" si="0"/>
        <v>5.7407407407407407E-3</v>
      </c>
    </row>
    <row r="14" spans="2:11" x14ac:dyDescent="0.25">
      <c r="B14" s="93" t="s">
        <v>2</v>
      </c>
      <c r="C14" s="75"/>
      <c r="D14" s="75"/>
      <c r="E14" s="75"/>
      <c r="F14" s="75"/>
      <c r="G14" s="75"/>
      <c r="H14" s="75"/>
      <c r="I14" s="75"/>
      <c r="J14" s="75"/>
      <c r="K14" s="143"/>
    </row>
    <row r="15" spans="2:11" x14ac:dyDescent="0.25">
      <c r="B15" s="93" t="s">
        <v>9</v>
      </c>
      <c r="C15" s="75"/>
      <c r="D15" s="75"/>
      <c r="E15" s="75"/>
      <c r="F15" s="75"/>
      <c r="G15" s="75"/>
      <c r="H15" s="75"/>
      <c r="I15" s="75"/>
      <c r="J15" s="75"/>
      <c r="K15" s="143"/>
    </row>
    <row r="16" spans="2:11" x14ac:dyDescent="0.25">
      <c r="B16" s="93" t="s">
        <v>1</v>
      </c>
      <c r="C16" s="75"/>
      <c r="D16" s="75"/>
      <c r="E16" s="75">
        <v>1.9328703703703704E-3</v>
      </c>
      <c r="F16" s="75"/>
      <c r="G16" s="75"/>
      <c r="H16" s="75"/>
      <c r="I16" s="75"/>
      <c r="J16" s="75"/>
      <c r="K16" s="143">
        <f t="shared" si="0"/>
        <v>1.9328703703703704E-3</v>
      </c>
    </row>
    <row r="17" spans="2:11" x14ac:dyDescent="0.25">
      <c r="B17" s="93" t="s">
        <v>27</v>
      </c>
      <c r="C17" s="75"/>
      <c r="D17" s="75"/>
      <c r="E17" s="75"/>
      <c r="F17" s="75"/>
      <c r="G17" s="75"/>
      <c r="H17" s="75"/>
      <c r="I17" s="75"/>
      <c r="J17" s="75"/>
      <c r="K17" s="143"/>
    </row>
    <row r="18" spans="2:11" x14ac:dyDescent="0.25">
      <c r="B18" s="93" t="s">
        <v>16</v>
      </c>
      <c r="C18" s="75"/>
      <c r="D18" s="75"/>
      <c r="E18" s="75"/>
      <c r="F18" s="75"/>
      <c r="G18" s="75"/>
      <c r="H18" s="75"/>
      <c r="I18" s="75"/>
      <c r="J18" s="75"/>
      <c r="K18" s="143"/>
    </row>
    <row r="19" spans="2:11" x14ac:dyDescent="0.25">
      <c r="B19" s="93" t="s">
        <v>4</v>
      </c>
      <c r="C19" s="75"/>
      <c r="D19" s="75"/>
      <c r="E19" s="75"/>
      <c r="F19" s="75"/>
      <c r="G19" s="75"/>
      <c r="H19" s="75"/>
      <c r="I19" s="75"/>
      <c r="J19" s="75"/>
      <c r="K19" s="143"/>
    </row>
    <row r="20" spans="2:11" x14ac:dyDescent="0.25">
      <c r="B20" s="93" t="s">
        <v>14</v>
      </c>
      <c r="C20" s="75"/>
      <c r="D20" s="75"/>
      <c r="E20" s="75"/>
      <c r="F20" s="75"/>
      <c r="G20" s="75"/>
      <c r="H20" s="75"/>
      <c r="I20" s="75"/>
      <c r="J20" s="75"/>
      <c r="K20" s="143"/>
    </row>
    <row r="21" spans="2:11" x14ac:dyDescent="0.25">
      <c r="B21" s="93" t="s">
        <v>11</v>
      </c>
      <c r="C21" s="75">
        <v>7.1643518518518514E-3</v>
      </c>
      <c r="D21" s="75">
        <v>1.9444444444444442E-3</v>
      </c>
      <c r="E21" s="75"/>
      <c r="F21" s="75">
        <v>5.6018518518518518E-3</v>
      </c>
      <c r="G21" s="75">
        <v>1.8055555555555554E-2</v>
      </c>
      <c r="H21" s="75">
        <v>6.7824074074074071E-3</v>
      </c>
      <c r="I21" s="75"/>
      <c r="J21" s="75"/>
      <c r="K21" s="143">
        <f t="shared" si="0"/>
        <v>3.9548611111111111E-2</v>
      </c>
    </row>
    <row r="22" spans="2:11" x14ac:dyDescent="0.25">
      <c r="B22" s="93" t="s">
        <v>15</v>
      </c>
      <c r="C22" s="75"/>
      <c r="D22" s="75"/>
      <c r="E22" s="75">
        <v>5.6944444444444447E-3</v>
      </c>
      <c r="F22" s="75">
        <v>6.1111111111111106E-3</v>
      </c>
      <c r="G22" s="75">
        <v>1.8518518518518517E-3</v>
      </c>
      <c r="H22" s="75">
        <v>2.2453703703703702E-3</v>
      </c>
      <c r="I22" s="75"/>
      <c r="J22" s="75"/>
      <c r="K22" s="143">
        <f t="shared" si="0"/>
        <v>1.590277777777778E-2</v>
      </c>
    </row>
    <row r="23" spans="2:11" x14ac:dyDescent="0.25">
      <c r="B23" s="93" t="s">
        <v>71</v>
      </c>
      <c r="C23" s="75"/>
      <c r="D23" s="75"/>
      <c r="E23" s="75">
        <v>6.6087962962962966E-3</v>
      </c>
      <c r="F23" s="75">
        <v>3.6458333333333334E-3</v>
      </c>
      <c r="G23" s="75">
        <v>6.6203703703703702E-3</v>
      </c>
      <c r="H23" s="75"/>
      <c r="I23" s="75"/>
      <c r="J23" s="75"/>
      <c r="K23" s="143">
        <f t="shared" si="0"/>
        <v>1.6875000000000001E-2</v>
      </c>
    </row>
    <row r="24" spans="2:11" x14ac:dyDescent="0.25">
      <c r="B24" s="93" t="s">
        <v>12</v>
      </c>
      <c r="C24" s="75">
        <v>2.2800925925925927E-3</v>
      </c>
      <c r="D24" s="75">
        <v>6.0185185185185194E-3</v>
      </c>
      <c r="E24" s="75">
        <v>1.2048611111111111E-2</v>
      </c>
      <c r="F24" s="75"/>
      <c r="G24" s="75"/>
      <c r="H24" s="75">
        <v>2.8472222222222229E-2</v>
      </c>
      <c r="I24" s="75"/>
      <c r="J24" s="75"/>
      <c r="K24" s="143">
        <f t="shared" si="0"/>
        <v>4.881944444444445E-2</v>
      </c>
    </row>
    <row r="25" spans="2:11" x14ac:dyDescent="0.25">
      <c r="B25" s="93" t="s">
        <v>5</v>
      </c>
      <c r="C25" s="75">
        <v>2.0601851851851853E-3</v>
      </c>
      <c r="D25" s="75"/>
      <c r="E25" s="75">
        <v>5.1041666666666666E-3</v>
      </c>
      <c r="F25" s="75"/>
      <c r="G25" s="75">
        <v>1.6319444444444445E-2</v>
      </c>
      <c r="H25" s="75">
        <v>1.3912037037037039E-2</v>
      </c>
      <c r="I25" s="75"/>
      <c r="J25" s="75"/>
      <c r="K25" s="143">
        <f t="shared" si="0"/>
        <v>3.7395833333333336E-2</v>
      </c>
    </row>
    <row r="26" spans="2:11" x14ac:dyDescent="0.25">
      <c r="B26" s="93" t="s">
        <v>6</v>
      </c>
      <c r="C26" s="75"/>
      <c r="D26" s="75"/>
      <c r="E26" s="75"/>
      <c r="F26" s="75"/>
      <c r="G26" s="75">
        <v>3.7152777777777778E-3</v>
      </c>
      <c r="H26" s="75"/>
      <c r="I26" s="75"/>
      <c r="J26" s="75"/>
      <c r="K26" s="143">
        <f t="shared" si="0"/>
        <v>3.7152777777777778E-3</v>
      </c>
    </row>
    <row r="27" spans="2:11" x14ac:dyDescent="0.25">
      <c r="B27" s="93" t="s">
        <v>78</v>
      </c>
      <c r="C27" s="75"/>
      <c r="D27" s="75"/>
      <c r="E27" s="75"/>
      <c r="F27" s="75"/>
      <c r="G27" s="75"/>
      <c r="H27" s="75"/>
      <c r="I27" s="75">
        <v>6.2731481481481484E-3</v>
      </c>
      <c r="J27" s="75"/>
      <c r="K27" s="143">
        <f t="shared" si="0"/>
        <v>6.2731481481481484E-3</v>
      </c>
    </row>
    <row r="28" spans="2:11" x14ac:dyDescent="0.25">
      <c r="B28" s="93" t="s">
        <v>17</v>
      </c>
      <c r="C28" s="75"/>
      <c r="D28" s="75"/>
      <c r="E28" s="75"/>
      <c r="F28" s="75"/>
      <c r="G28" s="75"/>
      <c r="H28" s="75"/>
      <c r="I28" s="75"/>
      <c r="J28" s="75"/>
      <c r="K28" s="143"/>
    </row>
    <row r="29" spans="2:11" ht="15.75" thickBot="1" x14ac:dyDescent="0.3">
      <c r="B29" s="144"/>
      <c r="C29" s="85"/>
      <c r="D29" s="85"/>
      <c r="E29" s="84"/>
      <c r="F29" s="84"/>
      <c r="G29" s="85"/>
      <c r="H29" s="85"/>
      <c r="I29" s="85"/>
      <c r="J29" s="85"/>
      <c r="K29" s="145"/>
    </row>
    <row r="30" spans="2:11" ht="16.5" thickTop="1" thickBot="1" x14ac:dyDescent="0.3">
      <c r="B30" s="97" t="s">
        <v>29</v>
      </c>
      <c r="C30" s="88">
        <f t="shared" ref="C30:J30" si="1">SUM(C7:C28)</f>
        <v>1.150462962962963E-2</v>
      </c>
      <c r="D30" s="88">
        <f t="shared" si="1"/>
        <v>9.9652777777777778E-3</v>
      </c>
      <c r="E30" s="88">
        <f t="shared" si="1"/>
        <v>3.512731481481482E-2</v>
      </c>
      <c r="F30" s="88">
        <f t="shared" si="1"/>
        <v>1.5358796296296297E-2</v>
      </c>
      <c r="G30" s="88">
        <f t="shared" si="1"/>
        <v>4.8287037037037031E-2</v>
      </c>
      <c r="H30" s="88">
        <f t="shared" si="1"/>
        <v>5.1412037037037048E-2</v>
      </c>
      <c r="I30" s="88">
        <f t="shared" si="1"/>
        <v>6.2731481481481484E-3</v>
      </c>
      <c r="J30" s="88"/>
      <c r="K30" s="146">
        <f>SUM(K7:K28)</f>
        <v>0.17792824074074076</v>
      </c>
    </row>
    <row r="31" spans="2:11" ht="15.75" thickTop="1" x14ac:dyDescent="0.25">
      <c r="B31" s="148"/>
      <c r="C31" s="121"/>
      <c r="D31" s="121"/>
      <c r="E31" s="122"/>
      <c r="F31" s="122"/>
      <c r="G31" s="122"/>
      <c r="H31" s="122"/>
      <c r="I31" s="121"/>
      <c r="J31" s="121"/>
      <c r="K31" s="132"/>
    </row>
    <row r="32" spans="2:11" ht="66" customHeight="1" thickBot="1" x14ac:dyDescent="0.3">
      <c r="B32" s="207" t="s">
        <v>119</v>
      </c>
      <c r="C32" s="205"/>
      <c r="D32" s="205"/>
      <c r="E32" s="205"/>
      <c r="F32" s="205"/>
      <c r="G32" s="205"/>
      <c r="H32" s="205"/>
      <c r="I32" s="205"/>
      <c r="J32" s="205"/>
      <c r="K32" s="206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&amp;R45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67"/>
  <sheetViews>
    <sheetView showGridLines="0" topLeftCell="A3" zoomScale="110" zoomScaleNormal="110" zoomScaleSheetLayoutView="100" zoomScalePageLayoutView="110" workbookViewId="0">
      <selection activeCell="G15" sqref="G15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5" width="15.140625" style="10" customWidth="1"/>
    <col min="6" max="8" width="15.140625" customWidth="1"/>
  </cols>
  <sheetData>
    <row r="1" spans="2:8" s="1" customFormat="1" x14ac:dyDescent="0.25">
      <c r="C1" s="9"/>
      <c r="D1" s="9"/>
      <c r="E1" s="9"/>
    </row>
    <row r="2" spans="2:8" s="1" customFormat="1" ht="15.75" thickBot="1" x14ac:dyDescent="0.3">
      <c r="C2" s="9"/>
      <c r="D2" s="9"/>
      <c r="E2" s="9"/>
    </row>
    <row r="3" spans="2:8" s="1" customFormat="1" ht="15.75" thickBot="1" x14ac:dyDescent="0.3">
      <c r="B3" s="163" t="s">
        <v>101</v>
      </c>
      <c r="C3" s="164"/>
      <c r="D3" s="164"/>
      <c r="E3" s="164"/>
      <c r="F3" s="164"/>
      <c r="G3" s="164"/>
      <c r="H3" s="165"/>
    </row>
    <row r="4" spans="2:8" s="1" customFormat="1" ht="15.75" thickBot="1" x14ac:dyDescent="0.3">
      <c r="B4" s="166" t="s">
        <v>130</v>
      </c>
      <c r="C4" s="167"/>
      <c r="D4" s="167"/>
      <c r="E4" s="167"/>
      <c r="F4" s="167"/>
      <c r="G4" s="167"/>
      <c r="H4" s="168"/>
    </row>
    <row r="5" spans="2:8" s="1" customFormat="1" x14ac:dyDescent="0.25">
      <c r="B5" s="57"/>
      <c r="C5" s="169" t="s">
        <v>31</v>
      </c>
      <c r="D5" s="169"/>
      <c r="E5" s="169" t="s">
        <v>32</v>
      </c>
      <c r="F5" s="169"/>
      <c r="G5" s="169" t="s">
        <v>33</v>
      </c>
      <c r="H5" s="170"/>
    </row>
    <row r="6" spans="2:8" s="1" customFormat="1" x14ac:dyDescent="0.25">
      <c r="B6" s="30" t="s">
        <v>23</v>
      </c>
      <c r="C6" s="20" t="s">
        <v>24</v>
      </c>
      <c r="D6" s="20" t="s">
        <v>25</v>
      </c>
      <c r="E6" s="20" t="s">
        <v>24</v>
      </c>
      <c r="F6" s="20" t="s">
        <v>25</v>
      </c>
      <c r="G6" s="20" t="s">
        <v>24</v>
      </c>
      <c r="H6" s="31" t="s">
        <v>25</v>
      </c>
    </row>
    <row r="7" spans="2:8" s="1" customFormat="1" x14ac:dyDescent="0.25">
      <c r="B7" s="42" t="s">
        <v>10</v>
      </c>
      <c r="C7" s="38">
        <v>0.10590277777777779</v>
      </c>
      <c r="D7" s="39">
        <f>C7/C$30</f>
        <v>4.7258979206049143E-2</v>
      </c>
      <c r="E7" s="38"/>
      <c r="F7" s="39"/>
      <c r="G7" s="38">
        <f>C7+E7</f>
        <v>0.10590277777777779</v>
      </c>
      <c r="H7" s="43">
        <f>G7/$G$30</f>
        <v>4.2501010269916234E-2</v>
      </c>
    </row>
    <row r="8" spans="2:8" s="1" customFormat="1" x14ac:dyDescent="0.25">
      <c r="B8" s="42" t="s">
        <v>13</v>
      </c>
      <c r="C8" s="38">
        <v>1.7013888888888894E-2</v>
      </c>
      <c r="D8" s="39">
        <f t="shared" ref="D8:D27" si="0">C8/C$30</f>
        <v>7.5924261675292077E-3</v>
      </c>
      <c r="E8" s="38">
        <v>8.3333333333333328E-4</v>
      </c>
      <c r="F8" s="39">
        <f t="shared" ref="F8:F27" si="1">E8/E$30</f>
        <v>3.3217993079584732E-3</v>
      </c>
      <c r="G8" s="38">
        <f t="shared" ref="G8:G27" si="2">C8+E8</f>
        <v>1.7847222222222226E-2</v>
      </c>
      <c r="H8" s="43">
        <f t="shared" ref="H8:H27" si="3">G8/$G$30</f>
        <v>7.1624653372908027E-3</v>
      </c>
    </row>
    <row r="9" spans="2:8" s="1" customFormat="1" x14ac:dyDescent="0.25">
      <c r="B9" s="42" t="s">
        <v>0</v>
      </c>
      <c r="C9" s="38">
        <v>0.47343750000000151</v>
      </c>
      <c r="D9" s="39">
        <f t="shared" si="0"/>
        <v>0.21127087917196133</v>
      </c>
      <c r="E9" s="38">
        <v>9.6724537037037234E-2</v>
      </c>
      <c r="F9" s="39">
        <f t="shared" si="1"/>
        <v>0.3855594002306808</v>
      </c>
      <c r="G9" s="38">
        <f t="shared" si="2"/>
        <v>0.57016203703703872</v>
      </c>
      <c r="H9" s="43">
        <f t="shared" si="3"/>
        <v>0.22881800742258138</v>
      </c>
    </row>
    <row r="10" spans="2:8" s="1" customFormat="1" x14ac:dyDescent="0.25">
      <c r="B10" s="42" t="s">
        <v>8</v>
      </c>
      <c r="C10" s="38">
        <v>2.4768518518518516E-2</v>
      </c>
      <c r="D10" s="39">
        <f t="shared" si="0"/>
        <v>1.1052919726879251E-2</v>
      </c>
      <c r="E10" s="38">
        <v>2.0949074074074073E-3</v>
      </c>
      <c r="F10" s="39">
        <f t="shared" si="1"/>
        <v>8.3506343713956061E-3</v>
      </c>
      <c r="G10" s="38">
        <f t="shared" si="2"/>
        <v>2.6863425925925923E-2</v>
      </c>
      <c r="H10" s="43">
        <f t="shared" si="3"/>
        <v>1.0780857359177656E-2</v>
      </c>
    </row>
    <row r="11" spans="2:8" s="1" customFormat="1" x14ac:dyDescent="0.25">
      <c r="B11" s="42" t="s">
        <v>26</v>
      </c>
      <c r="C11" s="38">
        <v>7.2222222222222193E-3</v>
      </c>
      <c r="D11" s="39">
        <f t="shared" si="0"/>
        <v>3.2229074343797432E-3</v>
      </c>
      <c r="E11" s="38">
        <v>8.2175925925925927E-4</v>
      </c>
      <c r="F11" s="39">
        <f t="shared" si="1"/>
        <v>3.2756632064590502E-3</v>
      </c>
      <c r="G11" s="38">
        <f t="shared" si="2"/>
        <v>8.0439814814814783E-3</v>
      </c>
      <c r="H11" s="43">
        <f t="shared" si="3"/>
        <v>3.2282188128515592E-3</v>
      </c>
    </row>
    <row r="12" spans="2:8" s="1" customFormat="1" x14ac:dyDescent="0.25">
      <c r="B12" s="42" t="s">
        <v>3</v>
      </c>
      <c r="C12" s="38">
        <v>0.20923611111111082</v>
      </c>
      <c r="D12" s="39">
        <f t="shared" si="0"/>
        <v>9.3371347113328423E-2</v>
      </c>
      <c r="E12" s="38">
        <v>8.7453703703703825E-2</v>
      </c>
      <c r="F12" s="39">
        <f t="shared" si="1"/>
        <v>0.34860438292964252</v>
      </c>
      <c r="G12" s="38">
        <f t="shared" si="2"/>
        <v>0.29668981481481466</v>
      </c>
      <c r="H12" s="43">
        <f t="shared" si="3"/>
        <v>0.11906785762393793</v>
      </c>
    </row>
    <row r="13" spans="2:8" s="1" customFormat="1" x14ac:dyDescent="0.25">
      <c r="B13" s="42" t="s">
        <v>7</v>
      </c>
      <c r="C13" s="38">
        <v>3.197916666666667E-2</v>
      </c>
      <c r="D13" s="39">
        <f t="shared" si="0"/>
        <v>1.4270662245498774E-2</v>
      </c>
      <c r="E13" s="38">
        <v>3.9814814814814817E-3</v>
      </c>
      <c r="F13" s="39">
        <f t="shared" si="1"/>
        <v>1.5870818915801596E-2</v>
      </c>
      <c r="G13" s="38">
        <f t="shared" si="2"/>
        <v>3.5960648148148151E-2</v>
      </c>
      <c r="H13" s="43">
        <f t="shared" si="3"/>
        <v>1.4431763815150791E-2</v>
      </c>
    </row>
    <row r="14" spans="2:8" s="1" customFormat="1" x14ac:dyDescent="0.25">
      <c r="B14" s="42" t="s">
        <v>2</v>
      </c>
      <c r="C14" s="38">
        <v>1.164351851851852E-2</v>
      </c>
      <c r="D14" s="39">
        <f t="shared" si="0"/>
        <v>5.1959052547852942E-3</v>
      </c>
      <c r="E14" s="38">
        <v>1.9328703703703704E-3</v>
      </c>
      <c r="F14" s="39">
        <f t="shared" si="1"/>
        <v>7.7047289504036821E-3</v>
      </c>
      <c r="G14" s="38">
        <f t="shared" si="2"/>
        <v>1.3576388888888891E-2</v>
      </c>
      <c r="H14" s="43">
        <f t="shared" si="3"/>
        <v>5.4484901690286065E-3</v>
      </c>
    </row>
    <row r="15" spans="2:8" s="1" customFormat="1" x14ac:dyDescent="0.25">
      <c r="B15" s="42" t="s">
        <v>9</v>
      </c>
      <c r="C15" s="38">
        <v>9.0277777777777787E-3</v>
      </c>
      <c r="D15" s="39">
        <f t="shared" si="0"/>
        <v>4.0286342929746807E-3</v>
      </c>
      <c r="E15" s="38">
        <v>6.1458333333333304E-3</v>
      </c>
      <c r="F15" s="39">
        <f t="shared" si="1"/>
        <v>2.449826989619373E-2</v>
      </c>
      <c r="G15" s="38">
        <f t="shared" si="2"/>
        <v>1.517361111111111E-2</v>
      </c>
      <c r="H15" s="43">
        <f t="shared" si="3"/>
        <v>6.0894890124437344E-3</v>
      </c>
    </row>
    <row r="16" spans="2:8" s="1" customFormat="1" x14ac:dyDescent="0.25">
      <c r="B16" s="42" t="s">
        <v>1</v>
      </c>
      <c r="C16" s="38">
        <v>5.4861111111111109E-3</v>
      </c>
      <c r="D16" s="39">
        <f t="shared" si="0"/>
        <v>2.448170070346152E-3</v>
      </c>
      <c r="E16" s="38">
        <v>1.1145833333333331E-2</v>
      </c>
      <c r="F16" s="39">
        <f t="shared" si="1"/>
        <v>4.4429065743944569E-2</v>
      </c>
      <c r="G16" s="38">
        <f t="shared" si="2"/>
        <v>1.6631944444444442E-2</v>
      </c>
      <c r="H16" s="43">
        <f t="shared" si="3"/>
        <v>6.6747488259966794E-3</v>
      </c>
    </row>
    <row r="17" spans="2:8" s="1" customFormat="1" x14ac:dyDescent="0.25">
      <c r="B17" s="42" t="s">
        <v>27</v>
      </c>
      <c r="C17" s="38">
        <v>8.5300925925925926E-3</v>
      </c>
      <c r="D17" s="39">
        <f t="shared" si="0"/>
        <v>3.8065429152850509E-3</v>
      </c>
      <c r="E17" s="38">
        <v>7.118055555555558E-3</v>
      </c>
      <c r="F17" s="39">
        <f t="shared" si="1"/>
        <v>2.8373702422145305E-2</v>
      </c>
      <c r="G17" s="38">
        <f t="shared" si="2"/>
        <v>1.5648148148148151E-2</v>
      </c>
      <c r="H17" s="43">
        <f t="shared" si="3"/>
        <v>6.2799306978062021E-3</v>
      </c>
    </row>
    <row r="18" spans="2:8" s="1" customFormat="1" x14ac:dyDescent="0.25">
      <c r="B18" s="42" t="s">
        <v>16</v>
      </c>
      <c r="C18" s="38">
        <v>0.19315972222222222</v>
      </c>
      <c r="D18" s="39">
        <f t="shared" si="0"/>
        <v>8.6197279122377485E-2</v>
      </c>
      <c r="E18" s="38"/>
      <c r="F18" s="39"/>
      <c r="G18" s="38">
        <f t="shared" si="2"/>
        <v>0.19315972222222222</v>
      </c>
      <c r="H18" s="43">
        <f t="shared" si="3"/>
        <v>7.7519055780834095E-2</v>
      </c>
    </row>
    <row r="19" spans="2:8" s="1" customFormat="1" x14ac:dyDescent="0.25">
      <c r="B19" s="42" t="s">
        <v>4</v>
      </c>
      <c r="C19" s="38">
        <v>0.2525694444444444</v>
      </c>
      <c r="D19" s="39">
        <f t="shared" si="0"/>
        <v>0.112708791719607</v>
      </c>
      <c r="E19" s="38">
        <v>1.6666666666666668E-3</v>
      </c>
      <c r="F19" s="39">
        <f t="shared" si="1"/>
        <v>6.6435986159169473E-3</v>
      </c>
      <c r="G19" s="38">
        <f t="shared" si="2"/>
        <v>0.25423611111111105</v>
      </c>
      <c r="H19" s="43">
        <f t="shared" si="3"/>
        <v>0.10203029416273002</v>
      </c>
    </row>
    <row r="20" spans="2:8" s="1" customFormat="1" x14ac:dyDescent="0.25">
      <c r="B20" s="42" t="s">
        <v>14</v>
      </c>
      <c r="C20" s="38">
        <v>2.0046296296296281E-2</v>
      </c>
      <c r="D20" s="39">
        <f t="shared" si="0"/>
        <v>8.9456340967078735E-3</v>
      </c>
      <c r="E20" s="38">
        <v>9.8495370370370403E-3</v>
      </c>
      <c r="F20" s="39">
        <f t="shared" si="1"/>
        <v>3.9261822376009191E-2</v>
      </c>
      <c r="G20" s="38">
        <f t="shared" si="2"/>
        <v>2.9895833333333323E-2</v>
      </c>
      <c r="H20" s="43">
        <f t="shared" si="3"/>
        <v>1.1997826177835364E-2</v>
      </c>
    </row>
    <row r="21" spans="2:8" s="1" customFormat="1" x14ac:dyDescent="0.25">
      <c r="B21" s="42" t="s">
        <v>11</v>
      </c>
      <c r="C21" s="38">
        <v>5.8217592592592592E-3</v>
      </c>
      <c r="D21" s="39">
        <f t="shared" si="0"/>
        <v>2.5979526273926467E-3</v>
      </c>
      <c r="E21" s="38">
        <v>1.1493055555555557E-2</v>
      </c>
      <c r="F21" s="39">
        <f t="shared" si="1"/>
        <v>4.5813148788927283E-2</v>
      </c>
      <c r="G21" s="38">
        <f t="shared" si="2"/>
        <v>1.7314814814814818E-2</v>
      </c>
      <c r="H21" s="43">
        <f t="shared" si="3"/>
        <v>6.948799056152425E-3</v>
      </c>
    </row>
    <row r="22" spans="2:8" s="1" customFormat="1" x14ac:dyDescent="0.25">
      <c r="B22" s="42" t="s">
        <v>15</v>
      </c>
      <c r="C22" s="38">
        <v>4.0393518518518521E-3</v>
      </c>
      <c r="D22" s="39">
        <f t="shared" si="0"/>
        <v>1.8025556003181584E-3</v>
      </c>
      <c r="E22" s="38">
        <v>4.4212962962962947E-3</v>
      </c>
      <c r="F22" s="39">
        <f t="shared" si="1"/>
        <v>1.7623990772779673E-2</v>
      </c>
      <c r="G22" s="38">
        <f t="shared" si="2"/>
        <v>8.4606481481481477E-3</v>
      </c>
      <c r="H22" s="43">
        <f t="shared" si="3"/>
        <v>3.395435902438116E-3</v>
      </c>
    </row>
    <row r="23" spans="2:8" s="1" customFormat="1" x14ac:dyDescent="0.25">
      <c r="B23" s="42" t="s">
        <v>71</v>
      </c>
      <c r="C23" s="38">
        <v>1.684027777777778E-2</v>
      </c>
      <c r="D23" s="39">
        <f t="shared" si="0"/>
        <v>7.5149524311258478E-3</v>
      </c>
      <c r="E23" s="38">
        <v>5.185185185185185E-3</v>
      </c>
      <c r="F23" s="39">
        <f t="shared" si="1"/>
        <v>2.0668973471741611E-2</v>
      </c>
      <c r="G23" s="38">
        <f t="shared" si="2"/>
        <v>2.2025462962962965E-2</v>
      </c>
      <c r="H23" s="43">
        <f t="shared" si="3"/>
        <v>8.839281152311541E-3</v>
      </c>
    </row>
    <row r="24" spans="2:8" s="1" customFormat="1" x14ac:dyDescent="0.25">
      <c r="B24" s="42" t="s">
        <v>12</v>
      </c>
      <c r="C24" s="38">
        <v>1.2337962962962966E-2</v>
      </c>
      <c r="D24" s="39">
        <f t="shared" si="0"/>
        <v>5.5058002003987314E-3</v>
      </c>
      <c r="E24" s="38"/>
      <c r="F24" s="39"/>
      <c r="G24" s="38">
        <f t="shared" si="2"/>
        <v>1.2337962962962966E-2</v>
      </c>
      <c r="H24" s="43">
        <f t="shared" si="3"/>
        <v>4.951483819424121E-3</v>
      </c>
    </row>
    <row r="25" spans="2:8" s="1" customFormat="1" x14ac:dyDescent="0.25">
      <c r="B25" s="42" t="s">
        <v>5</v>
      </c>
      <c r="C25" s="38">
        <v>7.4733796296296243E-2</v>
      </c>
      <c r="D25" s="39">
        <f t="shared" si="0"/>
        <v>3.3349861063766015E-2</v>
      </c>
      <c r="E25" s="38"/>
      <c r="F25" s="39"/>
      <c r="G25" s="38">
        <f t="shared" si="2"/>
        <v>7.4733796296296243E-2</v>
      </c>
      <c r="H25" s="43">
        <f t="shared" si="3"/>
        <v>2.9992242985010808E-2</v>
      </c>
    </row>
    <row r="26" spans="2:8" s="1" customFormat="1" x14ac:dyDescent="0.25">
      <c r="B26" s="42" t="s">
        <v>6</v>
      </c>
      <c r="C26" s="38">
        <v>0.3332175925925922</v>
      </c>
      <c r="D26" s="39">
        <f t="shared" si="0"/>
        <v>0.14869792473684734</v>
      </c>
      <c r="E26" s="38"/>
      <c r="F26" s="39"/>
      <c r="G26" s="38">
        <f t="shared" si="2"/>
        <v>0.3332175925925922</v>
      </c>
      <c r="H26" s="43">
        <f t="shared" si="3"/>
        <v>0.13372722247769256</v>
      </c>
    </row>
    <row r="27" spans="2:8" s="1" customFormat="1" x14ac:dyDescent="0.25">
      <c r="B27" s="42" t="s">
        <v>78</v>
      </c>
      <c r="C27" s="38">
        <v>0.42388888888888882</v>
      </c>
      <c r="D27" s="39">
        <f t="shared" si="0"/>
        <v>0.1891598748024419</v>
      </c>
      <c r="E27" s="38"/>
      <c r="F27" s="39"/>
      <c r="G27" s="38">
        <f t="shared" si="2"/>
        <v>0.42388888888888882</v>
      </c>
      <c r="H27" s="43">
        <f t="shared" si="3"/>
        <v>0.17011551913938927</v>
      </c>
    </row>
    <row r="28" spans="2:8" s="1" customFormat="1" x14ac:dyDescent="0.25">
      <c r="B28" s="42" t="s">
        <v>17</v>
      </c>
      <c r="C28" s="38"/>
      <c r="D28" s="39"/>
      <c r="E28" s="38"/>
      <c r="F28" s="39"/>
      <c r="G28" s="38"/>
      <c r="H28" s="43"/>
    </row>
    <row r="29" spans="2:8" s="1" customFormat="1" ht="15.75" thickBot="1" x14ac:dyDescent="0.3">
      <c r="B29" s="44"/>
      <c r="C29" s="14"/>
      <c r="D29" s="37"/>
      <c r="E29" s="14"/>
      <c r="F29" s="14"/>
      <c r="G29" s="14"/>
      <c r="H29" s="45"/>
    </row>
    <row r="30" spans="2:8" s="1" customFormat="1" ht="16.5" thickTop="1" thickBot="1" x14ac:dyDescent="0.3">
      <c r="B30" s="46" t="s">
        <v>29</v>
      </c>
      <c r="C30" s="50">
        <f>SUM(C7:C28)</f>
        <v>2.2409027777777784</v>
      </c>
      <c r="D30" s="51">
        <f t="shared" ref="D30:H30" si="4">SUM(D7:D28)</f>
        <v>1</v>
      </c>
      <c r="E30" s="50">
        <f>SUM(E7:E28)</f>
        <v>0.25086805555555586</v>
      </c>
      <c r="F30" s="51">
        <f>SUM(F7:F28)</f>
        <v>0.99999999999999989</v>
      </c>
      <c r="G30" s="50">
        <f t="shared" si="4"/>
        <v>2.4917708333333346</v>
      </c>
      <c r="H30" s="49">
        <f t="shared" si="4"/>
        <v>0.99999999999999978</v>
      </c>
    </row>
    <row r="31" spans="2:8" s="1" customFormat="1" ht="15.75" thickTop="1" x14ac:dyDescent="0.25">
      <c r="B31" s="47"/>
      <c r="C31" s="40"/>
      <c r="D31" s="41"/>
      <c r="E31" s="40"/>
      <c r="F31" s="41"/>
      <c r="G31" s="40"/>
      <c r="H31" s="48"/>
    </row>
    <row r="32" spans="2:8" s="1" customFormat="1" ht="66" customHeight="1" thickBot="1" x14ac:dyDescent="0.3">
      <c r="B32" s="152" t="s">
        <v>115</v>
      </c>
      <c r="C32" s="153"/>
      <c r="D32" s="153"/>
      <c r="E32" s="153"/>
      <c r="F32" s="153"/>
      <c r="G32" s="153"/>
      <c r="H32" s="154"/>
    </row>
    <row r="33" spans="3:5" s="1" customFormat="1" x14ac:dyDescent="0.25">
      <c r="C33" s="9"/>
      <c r="D33" s="9"/>
      <c r="E33" s="9"/>
    </row>
    <row r="34" spans="3:5" s="1" customFormat="1" x14ac:dyDescent="0.25">
      <c r="C34" s="9"/>
      <c r="D34" s="9"/>
      <c r="E34" s="9"/>
    </row>
    <row r="35" spans="3:5" s="1" customFormat="1" x14ac:dyDescent="0.25">
      <c r="C35" s="9"/>
      <c r="D35" s="9"/>
      <c r="E35" s="9"/>
    </row>
    <row r="36" spans="3:5" s="1" customFormat="1" x14ac:dyDescent="0.25">
      <c r="C36" s="9"/>
      <c r="D36" s="9"/>
      <c r="E36" s="9"/>
    </row>
    <row r="37" spans="3:5" s="1" customFormat="1" x14ac:dyDescent="0.25">
      <c r="C37" s="9"/>
      <c r="D37" s="9"/>
      <c r="E37" s="9"/>
    </row>
    <row r="38" spans="3:5" s="1" customFormat="1" x14ac:dyDescent="0.25">
      <c r="C38" s="9"/>
      <c r="D38" s="9"/>
      <c r="E38" s="9"/>
    </row>
    <row r="39" spans="3:5" s="1" customFormat="1" x14ac:dyDescent="0.25">
      <c r="C39" s="9"/>
      <c r="D39" s="9"/>
      <c r="E39" s="9"/>
    </row>
    <row r="40" spans="3:5" s="1" customFormat="1" x14ac:dyDescent="0.25">
      <c r="C40" s="9"/>
      <c r="D40" s="9"/>
      <c r="E40" s="9"/>
    </row>
    <row r="41" spans="3:5" s="1" customFormat="1" x14ac:dyDescent="0.25">
      <c r="C41" s="9"/>
      <c r="D41" s="9"/>
      <c r="E41" s="9"/>
    </row>
    <row r="42" spans="3:5" s="1" customFormat="1" x14ac:dyDescent="0.25">
      <c r="C42" s="9"/>
      <c r="D42" s="9"/>
      <c r="E42" s="9"/>
    </row>
    <row r="43" spans="3:5" s="1" customFormat="1" x14ac:dyDescent="0.25">
      <c r="C43" s="9"/>
      <c r="D43" s="9"/>
      <c r="E43" s="9"/>
    </row>
    <row r="44" spans="3:5" s="1" customFormat="1" x14ac:dyDescent="0.25">
      <c r="C44" s="9"/>
      <c r="D44" s="9"/>
      <c r="E44" s="9"/>
    </row>
    <row r="45" spans="3:5" s="1" customFormat="1" x14ac:dyDescent="0.25">
      <c r="C45" s="9"/>
      <c r="D45" s="9"/>
      <c r="E45" s="9"/>
    </row>
    <row r="46" spans="3:5" s="1" customFormat="1" x14ac:dyDescent="0.25">
      <c r="C46" s="9"/>
      <c r="D46" s="9"/>
      <c r="E46" s="9"/>
    </row>
    <row r="47" spans="3:5" s="1" customFormat="1" x14ac:dyDescent="0.25">
      <c r="C47" s="9"/>
      <c r="D47" s="9"/>
      <c r="E47" s="9"/>
    </row>
    <row r="48" spans="3:5" s="1" customFormat="1" x14ac:dyDescent="0.25">
      <c r="C48" s="9"/>
      <c r="D48" s="9"/>
      <c r="E48" s="9"/>
    </row>
    <row r="49" spans="3:5" s="1" customFormat="1" x14ac:dyDescent="0.25">
      <c r="C49" s="9"/>
      <c r="D49" s="9"/>
      <c r="E49" s="9"/>
    </row>
    <row r="50" spans="3:5" s="1" customFormat="1" x14ac:dyDescent="0.25">
      <c r="C50" s="9"/>
      <c r="D50" s="9"/>
      <c r="E50" s="9"/>
    </row>
    <row r="51" spans="3:5" s="1" customFormat="1" x14ac:dyDescent="0.25">
      <c r="C51" s="9"/>
      <c r="D51" s="9"/>
      <c r="E51" s="9"/>
    </row>
    <row r="52" spans="3:5" s="1" customFormat="1" x14ac:dyDescent="0.25">
      <c r="C52" s="9"/>
      <c r="D52" s="9"/>
      <c r="E52" s="9"/>
    </row>
    <row r="53" spans="3:5" s="1" customFormat="1" x14ac:dyDescent="0.25">
      <c r="C53" s="9"/>
      <c r="D53" s="9"/>
      <c r="E53" s="9"/>
    </row>
    <row r="54" spans="3:5" s="1" customFormat="1" x14ac:dyDescent="0.25">
      <c r="C54" s="9"/>
      <c r="D54" s="9"/>
      <c r="E54" s="9"/>
    </row>
    <row r="55" spans="3:5" s="1" customFormat="1" x14ac:dyDescent="0.25">
      <c r="C55" s="9"/>
      <c r="D55" s="9"/>
      <c r="E55" s="9"/>
    </row>
    <row r="56" spans="3:5" s="1" customFormat="1" x14ac:dyDescent="0.25">
      <c r="C56" s="9"/>
      <c r="D56" s="9"/>
      <c r="E56" s="9"/>
    </row>
    <row r="57" spans="3:5" s="1" customFormat="1" x14ac:dyDescent="0.25">
      <c r="C57" s="9"/>
      <c r="D57" s="9"/>
      <c r="E57" s="9"/>
    </row>
    <row r="58" spans="3:5" s="1" customFormat="1" x14ac:dyDescent="0.25">
      <c r="C58" s="9"/>
      <c r="D58" s="9"/>
      <c r="E58" s="9"/>
    </row>
    <row r="59" spans="3:5" s="1" customFormat="1" x14ac:dyDescent="0.25">
      <c r="C59" s="9"/>
      <c r="D59" s="9"/>
      <c r="E59" s="9"/>
    </row>
    <row r="60" spans="3:5" s="1" customFormat="1" x14ac:dyDescent="0.25">
      <c r="C60" s="9"/>
      <c r="D60" s="9"/>
      <c r="E60" s="9"/>
    </row>
    <row r="61" spans="3:5" s="1" customFormat="1" x14ac:dyDescent="0.25">
      <c r="C61" s="9"/>
      <c r="D61" s="9"/>
      <c r="E61" s="9"/>
    </row>
    <row r="62" spans="3:5" s="1" customFormat="1" x14ac:dyDescent="0.25">
      <c r="C62" s="9"/>
      <c r="D62" s="9"/>
      <c r="E62" s="9"/>
    </row>
    <row r="63" spans="3:5" s="1" customFormat="1" x14ac:dyDescent="0.25">
      <c r="C63" s="9"/>
      <c r="D63" s="9"/>
      <c r="E63" s="9"/>
    </row>
    <row r="64" spans="3:5" s="1" customFormat="1" x14ac:dyDescent="0.25">
      <c r="C64" s="9"/>
      <c r="D64" s="9"/>
      <c r="E64" s="9"/>
    </row>
    <row r="65" spans="3:5" s="1" customFormat="1" x14ac:dyDescent="0.25">
      <c r="C65" s="9"/>
      <c r="D65" s="9"/>
      <c r="E65" s="9"/>
    </row>
    <row r="66" spans="3:5" s="1" customFormat="1" x14ac:dyDescent="0.25">
      <c r="C66" s="9"/>
      <c r="D66" s="9"/>
      <c r="E66" s="9"/>
    </row>
    <row r="67" spans="3:5" s="1" customFormat="1" x14ac:dyDescent="0.25">
      <c r="C67" s="9"/>
      <c r="D67" s="9"/>
      <c r="E67" s="9"/>
    </row>
  </sheetData>
  <mergeCells count="6">
    <mergeCell ref="B32:H32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&amp;R10</oddHeader>
  </headerFooter>
  <colBreaks count="1" manualBreakCount="1">
    <brk id="8" max="1048575" man="1"/>
  </colBreaks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2"/>
  <sheetViews>
    <sheetView showGridLines="0" topLeftCell="B4" zoomScale="110" zoomScaleNormal="110" zoomScaleSheetLayoutView="100" zoomScalePageLayoutView="110" workbookViewId="0">
      <selection activeCell="G15" sqref="G15"/>
    </sheetView>
  </sheetViews>
  <sheetFormatPr defaultColWidth="8.85546875" defaultRowHeight="15" x14ac:dyDescent="0.25"/>
  <cols>
    <col min="1" max="1" width="6.140625" style="8" customWidth="1"/>
    <col min="2" max="2" width="51" style="8" bestFit="1" customWidth="1"/>
    <col min="3" max="11" width="11.28515625" style="8" customWidth="1"/>
    <col min="12" max="16384" width="8.85546875" style="8"/>
  </cols>
  <sheetData>
    <row r="2" spans="2:11" ht="15.75" thickBot="1" x14ac:dyDescent="0.3"/>
    <row r="3" spans="2:11" x14ac:dyDescent="0.25">
      <c r="B3" s="183" t="s">
        <v>81</v>
      </c>
      <c r="C3" s="184"/>
      <c r="D3" s="184"/>
      <c r="E3" s="184"/>
      <c r="F3" s="184"/>
      <c r="G3" s="184"/>
      <c r="H3" s="184"/>
      <c r="I3" s="184"/>
      <c r="J3" s="184"/>
      <c r="K3" s="185"/>
    </row>
    <row r="4" spans="2:11" x14ac:dyDescent="0.25">
      <c r="B4" s="186" t="s">
        <v>130</v>
      </c>
      <c r="C4" s="187"/>
      <c r="D4" s="187"/>
      <c r="E4" s="187"/>
      <c r="F4" s="187"/>
      <c r="G4" s="187"/>
      <c r="H4" s="187"/>
      <c r="I4" s="187"/>
      <c r="J4" s="187"/>
      <c r="K4" s="188"/>
    </row>
    <row r="5" spans="2:11" x14ac:dyDescent="0.25">
      <c r="B5" s="102"/>
      <c r="C5" s="150" t="s">
        <v>63</v>
      </c>
      <c r="D5" s="150" t="s">
        <v>64</v>
      </c>
      <c r="E5" s="150" t="s">
        <v>65</v>
      </c>
      <c r="F5" s="150" t="s">
        <v>66</v>
      </c>
      <c r="G5" s="150" t="s">
        <v>67</v>
      </c>
      <c r="H5" s="150" t="s">
        <v>68</v>
      </c>
      <c r="I5" s="150" t="s">
        <v>69</v>
      </c>
      <c r="J5" s="150" t="s">
        <v>70</v>
      </c>
      <c r="K5" s="151" t="s">
        <v>22</v>
      </c>
    </row>
    <row r="6" spans="2:11" x14ac:dyDescent="0.25">
      <c r="B6" s="91" t="s">
        <v>23</v>
      </c>
      <c r="C6" s="72" t="s">
        <v>24</v>
      </c>
      <c r="D6" s="72" t="s">
        <v>24</v>
      </c>
      <c r="E6" s="72" t="s">
        <v>24</v>
      </c>
      <c r="F6" s="72" t="s">
        <v>24</v>
      </c>
      <c r="G6" s="72" t="s">
        <v>24</v>
      </c>
      <c r="H6" s="72" t="s">
        <v>24</v>
      </c>
      <c r="I6" s="72" t="s">
        <v>24</v>
      </c>
      <c r="J6" s="72" t="s">
        <v>24</v>
      </c>
      <c r="K6" s="142" t="s">
        <v>24</v>
      </c>
    </row>
    <row r="7" spans="2:11" x14ac:dyDescent="0.25">
      <c r="B7" s="93" t="s">
        <v>10</v>
      </c>
      <c r="C7" s="75"/>
      <c r="D7" s="75"/>
      <c r="E7" s="75"/>
      <c r="F7" s="75"/>
      <c r="G7" s="75"/>
      <c r="H7" s="75"/>
      <c r="I7" s="75"/>
      <c r="J7" s="75"/>
      <c r="K7" s="143"/>
    </row>
    <row r="8" spans="2:11" x14ac:dyDescent="0.25">
      <c r="B8" s="93" t="s">
        <v>13</v>
      </c>
      <c r="C8" s="75"/>
      <c r="D8" s="75"/>
      <c r="E8" s="75"/>
      <c r="F8" s="75"/>
      <c r="G8" s="75"/>
      <c r="H8" s="75"/>
      <c r="I8" s="75"/>
      <c r="J8" s="75"/>
      <c r="K8" s="143"/>
    </row>
    <row r="9" spans="2:11" x14ac:dyDescent="0.25">
      <c r="B9" s="93" t="s">
        <v>0</v>
      </c>
      <c r="C9" s="75"/>
      <c r="D9" s="75">
        <v>8.9120370370370378E-3</v>
      </c>
      <c r="E9" s="75"/>
      <c r="F9" s="75"/>
      <c r="G9" s="75"/>
      <c r="H9" s="75"/>
      <c r="I9" s="75"/>
      <c r="J9" s="75"/>
      <c r="K9" s="143">
        <f t="shared" ref="K7:K27" si="0">C9+D9+E9+F9+G9+H9+I9+J9</f>
        <v>8.9120370370370378E-3</v>
      </c>
    </row>
    <row r="10" spans="2:11" x14ac:dyDescent="0.25">
      <c r="B10" s="93" t="s">
        <v>8</v>
      </c>
      <c r="C10" s="75"/>
      <c r="D10" s="75">
        <v>6.851851851851852E-3</v>
      </c>
      <c r="E10" s="75"/>
      <c r="F10" s="75"/>
      <c r="G10" s="75"/>
      <c r="H10" s="75"/>
      <c r="I10" s="75"/>
      <c r="J10" s="75"/>
      <c r="K10" s="143">
        <f t="shared" si="0"/>
        <v>6.851851851851852E-3</v>
      </c>
    </row>
    <row r="11" spans="2:11" x14ac:dyDescent="0.25">
      <c r="B11" s="93" t="s">
        <v>26</v>
      </c>
      <c r="C11" s="75"/>
      <c r="D11" s="75"/>
      <c r="E11" s="75"/>
      <c r="F11" s="75"/>
      <c r="G11" s="75"/>
      <c r="H11" s="75"/>
      <c r="I11" s="75"/>
      <c r="J11" s="75"/>
      <c r="K11" s="143"/>
    </row>
    <row r="12" spans="2:11" x14ac:dyDescent="0.25">
      <c r="B12" s="93" t="s">
        <v>3</v>
      </c>
      <c r="C12" s="75"/>
      <c r="D12" s="75">
        <v>2.2222222222222222E-3</v>
      </c>
      <c r="E12" s="75"/>
      <c r="F12" s="75">
        <v>1.0231481481481482E-2</v>
      </c>
      <c r="G12" s="75"/>
      <c r="H12" s="75"/>
      <c r="I12" s="75"/>
      <c r="J12" s="75"/>
      <c r="K12" s="143">
        <f t="shared" si="0"/>
        <v>1.2453703703703705E-2</v>
      </c>
    </row>
    <row r="13" spans="2:11" x14ac:dyDescent="0.25">
      <c r="B13" s="93" t="s">
        <v>7</v>
      </c>
      <c r="C13" s="75"/>
      <c r="D13" s="75">
        <v>1.2407407407407407E-2</v>
      </c>
      <c r="E13" s="75"/>
      <c r="F13" s="75"/>
      <c r="G13" s="75"/>
      <c r="H13" s="75"/>
      <c r="I13" s="75"/>
      <c r="J13" s="75"/>
      <c r="K13" s="143">
        <f t="shared" si="0"/>
        <v>1.2407407407407407E-2</v>
      </c>
    </row>
    <row r="14" spans="2:11" x14ac:dyDescent="0.25">
      <c r="B14" s="93" t="s">
        <v>2</v>
      </c>
      <c r="C14" s="75"/>
      <c r="D14" s="75">
        <v>6.4814814814814813E-3</v>
      </c>
      <c r="E14" s="75"/>
      <c r="F14" s="75"/>
      <c r="G14" s="75"/>
      <c r="H14" s="75"/>
      <c r="I14" s="75"/>
      <c r="J14" s="75"/>
      <c r="K14" s="143">
        <f t="shared" si="0"/>
        <v>6.4814814814814813E-3</v>
      </c>
    </row>
    <row r="15" spans="2:11" x14ac:dyDescent="0.25">
      <c r="B15" s="93" t="s">
        <v>9</v>
      </c>
      <c r="C15" s="75"/>
      <c r="D15" s="75">
        <v>7.407407407407407E-4</v>
      </c>
      <c r="E15" s="75"/>
      <c r="F15" s="75">
        <v>6.8287037037037049E-3</v>
      </c>
      <c r="G15" s="75"/>
      <c r="H15" s="75"/>
      <c r="I15" s="75"/>
      <c r="J15" s="75"/>
      <c r="K15" s="143">
        <f t="shared" si="0"/>
        <v>7.5694444444444455E-3</v>
      </c>
    </row>
    <row r="16" spans="2:11" x14ac:dyDescent="0.25">
      <c r="B16" s="93" t="s">
        <v>1</v>
      </c>
      <c r="C16" s="75"/>
      <c r="D16" s="75"/>
      <c r="E16" s="75"/>
      <c r="F16" s="75"/>
      <c r="G16" s="75"/>
      <c r="H16" s="75"/>
      <c r="I16" s="75"/>
      <c r="J16" s="75"/>
      <c r="K16" s="143"/>
    </row>
    <row r="17" spans="2:11" x14ac:dyDescent="0.25">
      <c r="B17" s="93" t="s">
        <v>27</v>
      </c>
      <c r="C17" s="75"/>
      <c r="D17" s="75">
        <v>2.613425925925926E-2</v>
      </c>
      <c r="E17" s="75"/>
      <c r="F17" s="75">
        <v>8.8425925925925929E-3</v>
      </c>
      <c r="G17" s="75"/>
      <c r="H17" s="75"/>
      <c r="I17" s="75"/>
      <c r="J17" s="75"/>
      <c r="K17" s="143">
        <f t="shared" si="0"/>
        <v>3.4976851851851856E-2</v>
      </c>
    </row>
    <row r="18" spans="2:11" x14ac:dyDescent="0.25">
      <c r="B18" s="93" t="s">
        <v>16</v>
      </c>
      <c r="C18" s="75"/>
      <c r="D18" s="75"/>
      <c r="E18" s="75"/>
      <c r="F18" s="75"/>
      <c r="G18" s="75"/>
      <c r="H18" s="75"/>
      <c r="I18" s="75"/>
      <c r="J18" s="75"/>
      <c r="K18" s="143"/>
    </row>
    <row r="19" spans="2:11" x14ac:dyDescent="0.25">
      <c r="B19" s="93" t="s">
        <v>4</v>
      </c>
      <c r="C19" s="75"/>
      <c r="D19" s="75">
        <v>1.0312499999999999E-2</v>
      </c>
      <c r="E19" s="75"/>
      <c r="F19" s="75"/>
      <c r="G19" s="75"/>
      <c r="H19" s="75"/>
      <c r="I19" s="75"/>
      <c r="J19" s="75"/>
      <c r="K19" s="143">
        <f t="shared" si="0"/>
        <v>1.0312499999999999E-2</v>
      </c>
    </row>
    <row r="20" spans="2:11" x14ac:dyDescent="0.25">
      <c r="B20" s="93" t="s">
        <v>14</v>
      </c>
      <c r="C20" s="75"/>
      <c r="D20" s="75">
        <v>1.351851851851852E-2</v>
      </c>
      <c r="E20" s="75"/>
      <c r="F20" s="75"/>
      <c r="G20" s="75"/>
      <c r="H20" s="75"/>
      <c r="I20" s="75"/>
      <c r="J20" s="75"/>
      <c r="K20" s="143">
        <f t="shared" si="0"/>
        <v>1.351851851851852E-2</v>
      </c>
    </row>
    <row r="21" spans="2:11" x14ac:dyDescent="0.25">
      <c r="B21" s="93" t="s">
        <v>11</v>
      </c>
      <c r="C21" s="75"/>
      <c r="D21" s="75">
        <v>0.22847222222222227</v>
      </c>
      <c r="E21" s="75"/>
      <c r="F21" s="75">
        <v>0.10807870370370375</v>
      </c>
      <c r="G21" s="75"/>
      <c r="H21" s="75"/>
      <c r="I21" s="75"/>
      <c r="J21" s="75"/>
      <c r="K21" s="143">
        <f t="shared" si="0"/>
        <v>0.336550925925926</v>
      </c>
    </row>
    <row r="22" spans="2:11" x14ac:dyDescent="0.25">
      <c r="B22" s="93" t="s">
        <v>15</v>
      </c>
      <c r="C22" s="75"/>
      <c r="D22" s="75">
        <v>2.5949074074074076E-2</v>
      </c>
      <c r="E22" s="75"/>
      <c r="F22" s="75"/>
      <c r="G22" s="75"/>
      <c r="H22" s="75"/>
      <c r="I22" s="75"/>
      <c r="J22" s="75"/>
      <c r="K22" s="143">
        <f t="shared" ref="K22" si="1">C22+D22+E22+F22+G22+H22+I22+J22</f>
        <v>2.5949074074074076E-2</v>
      </c>
    </row>
    <row r="23" spans="2:11" x14ac:dyDescent="0.25">
      <c r="B23" s="93" t="s">
        <v>71</v>
      </c>
      <c r="C23" s="75"/>
      <c r="D23" s="75">
        <v>0.20744212962962968</v>
      </c>
      <c r="E23" s="75"/>
      <c r="F23" s="75">
        <v>5.5752314814814817E-2</v>
      </c>
      <c r="G23" s="75"/>
      <c r="H23" s="75"/>
      <c r="I23" s="75"/>
      <c r="J23" s="75"/>
      <c r="K23" s="143">
        <f t="shared" si="0"/>
        <v>0.26319444444444451</v>
      </c>
    </row>
    <row r="24" spans="2:11" x14ac:dyDescent="0.25">
      <c r="B24" s="93" t="s">
        <v>12</v>
      </c>
      <c r="C24" s="73"/>
      <c r="D24" s="75">
        <v>0.18109953703703704</v>
      </c>
      <c r="E24" s="75"/>
      <c r="F24" s="75">
        <v>6.099537037037038E-2</v>
      </c>
      <c r="G24" s="75"/>
      <c r="H24" s="75"/>
      <c r="I24" s="75"/>
      <c r="J24" s="75"/>
      <c r="K24" s="143">
        <f t="shared" si="0"/>
        <v>0.24209490740740741</v>
      </c>
    </row>
    <row r="25" spans="2:11" x14ac:dyDescent="0.25">
      <c r="B25" s="93" t="s">
        <v>5</v>
      </c>
      <c r="C25" s="75"/>
      <c r="D25" s="75">
        <v>2.0451388888888887E-2</v>
      </c>
      <c r="E25" s="75"/>
      <c r="F25" s="75">
        <v>2.1712962962962962E-2</v>
      </c>
      <c r="G25" s="75"/>
      <c r="H25" s="75"/>
      <c r="I25" s="75"/>
      <c r="J25" s="75"/>
      <c r="K25" s="143">
        <f t="shared" si="0"/>
        <v>4.2164351851851849E-2</v>
      </c>
    </row>
    <row r="26" spans="2:11" x14ac:dyDescent="0.25">
      <c r="B26" s="93" t="s">
        <v>6</v>
      </c>
      <c r="C26" s="75"/>
      <c r="D26" s="75">
        <v>6.2500000000000003E-3</v>
      </c>
      <c r="E26" s="75"/>
      <c r="F26" s="75"/>
      <c r="G26" s="75"/>
      <c r="H26" s="75"/>
      <c r="I26" s="75"/>
      <c r="J26" s="75"/>
      <c r="K26" s="143">
        <f t="shared" si="0"/>
        <v>6.2500000000000003E-3</v>
      </c>
    </row>
    <row r="27" spans="2:11" x14ac:dyDescent="0.25">
      <c r="B27" s="93" t="s">
        <v>78</v>
      </c>
      <c r="C27" s="75"/>
      <c r="D27" s="75">
        <v>2.9861111111111113E-3</v>
      </c>
      <c r="E27" s="75"/>
      <c r="F27" s="75"/>
      <c r="G27" s="75"/>
      <c r="H27" s="75"/>
      <c r="I27" s="75"/>
      <c r="J27" s="75"/>
      <c r="K27" s="143">
        <f t="shared" si="0"/>
        <v>2.9861111111111113E-3</v>
      </c>
    </row>
    <row r="28" spans="2:11" x14ac:dyDescent="0.25">
      <c r="B28" s="93" t="s">
        <v>17</v>
      </c>
      <c r="C28" s="75"/>
      <c r="D28" s="75"/>
      <c r="E28" s="75"/>
      <c r="F28" s="75"/>
      <c r="G28" s="75"/>
      <c r="H28" s="75"/>
      <c r="I28" s="75"/>
      <c r="J28" s="75"/>
      <c r="K28" s="143"/>
    </row>
    <row r="29" spans="2:11" ht="15.75" thickBot="1" x14ac:dyDescent="0.3">
      <c r="B29" s="95"/>
      <c r="C29" s="85"/>
      <c r="D29" s="85"/>
      <c r="E29" s="84"/>
      <c r="F29" s="85"/>
      <c r="G29" s="84"/>
      <c r="H29" s="84"/>
      <c r="I29" s="85"/>
      <c r="J29" s="85"/>
      <c r="K29" s="145"/>
    </row>
    <row r="30" spans="2:11" ht="16.5" thickTop="1" thickBot="1" x14ac:dyDescent="0.3">
      <c r="B30" s="97" t="s">
        <v>29</v>
      </c>
      <c r="C30" s="88"/>
      <c r="D30" s="88">
        <f>SUM(D7:D28)</f>
        <v>0.76023148148148167</v>
      </c>
      <c r="E30" s="88"/>
      <c r="F30" s="88">
        <f t="shared" ref="F30" si="2">SUM(F7:F28)</f>
        <v>0.27244212962962966</v>
      </c>
      <c r="G30" s="88"/>
      <c r="H30" s="88"/>
      <c r="I30" s="88"/>
      <c r="J30" s="88"/>
      <c r="K30" s="146">
        <f>SUM(K7:K28)</f>
        <v>1.0326736111111112</v>
      </c>
    </row>
    <row r="31" spans="2:11" ht="15.75" thickTop="1" x14ac:dyDescent="0.25">
      <c r="B31" s="99"/>
      <c r="C31" s="121"/>
      <c r="D31" s="121"/>
      <c r="E31" s="122"/>
      <c r="F31" s="122"/>
      <c r="G31" s="122"/>
      <c r="H31" s="122"/>
      <c r="I31" s="121"/>
      <c r="J31" s="121"/>
      <c r="K31" s="132"/>
    </row>
    <row r="32" spans="2:11" ht="66" customHeight="1" thickBot="1" x14ac:dyDescent="0.3">
      <c r="B32" s="207" t="s">
        <v>119</v>
      </c>
      <c r="C32" s="205"/>
      <c r="D32" s="205"/>
      <c r="E32" s="205"/>
      <c r="F32" s="205"/>
      <c r="G32" s="205"/>
      <c r="H32" s="205"/>
      <c r="I32" s="205"/>
      <c r="J32" s="205"/>
      <c r="K32" s="206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&amp;R46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2"/>
  <sheetViews>
    <sheetView showGridLines="0" topLeftCell="A7" zoomScale="109" zoomScaleNormal="109" zoomScaleSheetLayoutView="100" zoomScalePageLayoutView="109" workbookViewId="0">
      <selection activeCell="G15" sqref="G15"/>
    </sheetView>
  </sheetViews>
  <sheetFormatPr defaultColWidth="8.85546875" defaultRowHeight="15" x14ac:dyDescent="0.25"/>
  <cols>
    <col min="1" max="1" width="6.140625" style="8" customWidth="1"/>
    <col min="2" max="2" width="51" style="8" bestFit="1" customWidth="1"/>
    <col min="3" max="11" width="11.28515625" style="8" customWidth="1"/>
    <col min="12" max="16384" width="8.85546875" style="8"/>
  </cols>
  <sheetData>
    <row r="2" spans="2:11" ht="15.75" thickBot="1" x14ac:dyDescent="0.3"/>
    <row r="3" spans="2:11" x14ac:dyDescent="0.25">
      <c r="B3" s="183" t="s">
        <v>82</v>
      </c>
      <c r="C3" s="184"/>
      <c r="D3" s="184"/>
      <c r="E3" s="184"/>
      <c r="F3" s="184"/>
      <c r="G3" s="184"/>
      <c r="H3" s="184"/>
      <c r="I3" s="184"/>
      <c r="J3" s="184"/>
      <c r="K3" s="185"/>
    </row>
    <row r="4" spans="2:11" x14ac:dyDescent="0.25">
      <c r="B4" s="186" t="s">
        <v>130</v>
      </c>
      <c r="C4" s="187"/>
      <c r="D4" s="187"/>
      <c r="E4" s="187"/>
      <c r="F4" s="187"/>
      <c r="G4" s="187"/>
      <c r="H4" s="187"/>
      <c r="I4" s="187"/>
      <c r="J4" s="187"/>
      <c r="K4" s="188"/>
    </row>
    <row r="5" spans="2:11" x14ac:dyDescent="0.25">
      <c r="B5" s="102"/>
      <c r="C5" s="150" t="s">
        <v>63</v>
      </c>
      <c r="D5" s="150" t="s">
        <v>64</v>
      </c>
      <c r="E5" s="150" t="s">
        <v>65</v>
      </c>
      <c r="F5" s="150" t="s">
        <v>66</v>
      </c>
      <c r="G5" s="150" t="s">
        <v>67</v>
      </c>
      <c r="H5" s="150" t="s">
        <v>68</v>
      </c>
      <c r="I5" s="150" t="s">
        <v>69</v>
      </c>
      <c r="J5" s="150" t="s">
        <v>70</v>
      </c>
      <c r="K5" s="151" t="s">
        <v>22</v>
      </c>
    </row>
    <row r="6" spans="2:11" x14ac:dyDescent="0.25">
      <c r="B6" s="91" t="s">
        <v>23</v>
      </c>
      <c r="C6" s="72" t="s">
        <v>24</v>
      </c>
      <c r="D6" s="72" t="s">
        <v>24</v>
      </c>
      <c r="E6" s="72" t="s">
        <v>24</v>
      </c>
      <c r="F6" s="72" t="s">
        <v>24</v>
      </c>
      <c r="G6" s="72" t="s">
        <v>24</v>
      </c>
      <c r="H6" s="72" t="s">
        <v>24</v>
      </c>
      <c r="I6" s="72" t="s">
        <v>24</v>
      </c>
      <c r="J6" s="72" t="s">
        <v>24</v>
      </c>
      <c r="K6" s="142" t="s">
        <v>24</v>
      </c>
    </row>
    <row r="7" spans="2:11" x14ac:dyDescent="0.25">
      <c r="B7" s="93" t="s">
        <v>10</v>
      </c>
      <c r="C7" s="75"/>
      <c r="D7" s="75"/>
      <c r="E7" s="75"/>
      <c r="F7" s="75"/>
      <c r="G7" s="75"/>
      <c r="H7" s="75"/>
      <c r="I7" s="75"/>
      <c r="J7" s="75"/>
      <c r="K7" s="143"/>
    </row>
    <row r="8" spans="2:11" x14ac:dyDescent="0.25">
      <c r="B8" s="93" t="s">
        <v>13</v>
      </c>
      <c r="C8" s="75">
        <v>1.233796296296296E-2</v>
      </c>
      <c r="D8" s="75"/>
      <c r="E8" s="75"/>
      <c r="F8" s="75"/>
      <c r="G8" s="75">
        <v>6.2615740740740748E-3</v>
      </c>
      <c r="H8" s="75"/>
      <c r="I8" s="75"/>
      <c r="J8" s="75"/>
      <c r="K8" s="143">
        <f t="shared" ref="K8:K27" si="0">SUM(C8:J8)</f>
        <v>1.8599537037037036E-2</v>
      </c>
    </row>
    <row r="9" spans="2:11" x14ac:dyDescent="0.25">
      <c r="B9" s="93" t="s">
        <v>0</v>
      </c>
      <c r="C9" s="75">
        <v>6.1990740740740749E-2</v>
      </c>
      <c r="D9" s="75">
        <v>6.3425925925925924E-3</v>
      </c>
      <c r="E9" s="75">
        <v>4.7453703703703704E-4</v>
      </c>
      <c r="F9" s="75">
        <v>5.3194444444444447E-2</v>
      </c>
      <c r="G9" s="75">
        <v>2.3645833333333338E-2</v>
      </c>
      <c r="H9" s="75"/>
      <c r="I9" s="75"/>
      <c r="J9" s="75"/>
      <c r="K9" s="143">
        <f t="shared" si="0"/>
        <v>0.14564814814814817</v>
      </c>
    </row>
    <row r="10" spans="2:11" x14ac:dyDescent="0.25">
      <c r="B10" s="93" t="s">
        <v>8</v>
      </c>
      <c r="C10" s="75"/>
      <c r="D10" s="75">
        <v>3.0092592592592593E-3</v>
      </c>
      <c r="E10" s="75"/>
      <c r="F10" s="75"/>
      <c r="G10" s="75">
        <v>1.9722222222222221E-2</v>
      </c>
      <c r="H10" s="75"/>
      <c r="I10" s="75"/>
      <c r="J10" s="75"/>
      <c r="K10" s="143">
        <f t="shared" si="0"/>
        <v>2.2731481481481481E-2</v>
      </c>
    </row>
    <row r="11" spans="2:11" x14ac:dyDescent="0.25">
      <c r="B11" s="93" t="s">
        <v>26</v>
      </c>
      <c r="C11" s="75"/>
      <c r="D11" s="75"/>
      <c r="E11" s="75"/>
      <c r="F11" s="75"/>
      <c r="G11" s="75"/>
      <c r="H11" s="75"/>
      <c r="I11" s="75"/>
      <c r="J11" s="75"/>
      <c r="K11" s="143"/>
    </row>
    <row r="12" spans="2:11" x14ac:dyDescent="0.25">
      <c r="B12" s="93" t="s">
        <v>3</v>
      </c>
      <c r="C12" s="75">
        <v>0.21421296296296302</v>
      </c>
      <c r="D12" s="75">
        <v>3.0185185185185186E-2</v>
      </c>
      <c r="E12" s="75"/>
      <c r="F12" s="75">
        <v>8.1018518518518516E-4</v>
      </c>
      <c r="G12" s="75">
        <v>6.7453703703703696E-2</v>
      </c>
      <c r="H12" s="75"/>
      <c r="I12" s="75"/>
      <c r="J12" s="75"/>
      <c r="K12" s="143">
        <f t="shared" si="0"/>
        <v>0.3126620370370371</v>
      </c>
    </row>
    <row r="13" spans="2:11" x14ac:dyDescent="0.25">
      <c r="B13" s="93" t="s">
        <v>7</v>
      </c>
      <c r="C13" s="75">
        <v>1.3530092592592592E-2</v>
      </c>
      <c r="D13" s="75">
        <v>2.027777777777778E-2</v>
      </c>
      <c r="E13" s="75">
        <v>5.3240740740740744E-4</v>
      </c>
      <c r="F13" s="75"/>
      <c r="G13" s="75">
        <v>4.8032407407407399E-2</v>
      </c>
      <c r="H13" s="75"/>
      <c r="I13" s="75"/>
      <c r="J13" s="75"/>
      <c r="K13" s="143">
        <f t="shared" si="0"/>
        <v>8.2372685185185174E-2</v>
      </c>
    </row>
    <row r="14" spans="2:11" x14ac:dyDescent="0.25">
      <c r="B14" s="93" t="s">
        <v>2</v>
      </c>
      <c r="C14" s="75"/>
      <c r="D14" s="75"/>
      <c r="E14" s="75"/>
      <c r="F14" s="75"/>
      <c r="G14" s="75">
        <v>7.8472222222222224E-3</v>
      </c>
      <c r="H14" s="75"/>
      <c r="I14" s="75"/>
      <c r="J14" s="75"/>
      <c r="K14" s="143">
        <f t="shared" si="0"/>
        <v>7.8472222222222224E-3</v>
      </c>
    </row>
    <row r="15" spans="2:11" x14ac:dyDescent="0.25">
      <c r="B15" s="93" t="s">
        <v>9</v>
      </c>
      <c r="C15" s="75"/>
      <c r="D15" s="75">
        <v>1.8402777777777777E-3</v>
      </c>
      <c r="E15" s="75"/>
      <c r="F15" s="75"/>
      <c r="G15" s="75">
        <v>1.7048611111111112E-2</v>
      </c>
      <c r="H15" s="75"/>
      <c r="I15" s="75"/>
      <c r="J15" s="75"/>
      <c r="K15" s="143">
        <f t="shared" si="0"/>
        <v>1.8888888888888889E-2</v>
      </c>
    </row>
    <row r="16" spans="2:11" x14ac:dyDescent="0.25">
      <c r="B16" s="93" t="s">
        <v>1</v>
      </c>
      <c r="C16" s="75"/>
      <c r="D16" s="75">
        <v>4.9421296296296297E-3</v>
      </c>
      <c r="E16" s="75"/>
      <c r="F16" s="75"/>
      <c r="G16" s="75"/>
      <c r="H16" s="75"/>
      <c r="I16" s="75"/>
      <c r="J16" s="75"/>
      <c r="K16" s="143">
        <f t="shared" si="0"/>
        <v>4.9421296296296297E-3</v>
      </c>
    </row>
    <row r="17" spans="2:11" x14ac:dyDescent="0.25">
      <c r="B17" s="93" t="s">
        <v>27</v>
      </c>
      <c r="C17" s="75">
        <v>1.423611111111111E-3</v>
      </c>
      <c r="D17" s="75">
        <v>1.079861111111111E-2</v>
      </c>
      <c r="E17" s="75"/>
      <c r="F17" s="75"/>
      <c r="G17" s="75">
        <v>2.8738425925925928E-2</v>
      </c>
      <c r="H17" s="75"/>
      <c r="I17" s="75"/>
      <c r="J17" s="75"/>
      <c r="K17" s="143">
        <f t="shared" si="0"/>
        <v>4.0960648148148149E-2</v>
      </c>
    </row>
    <row r="18" spans="2:11" x14ac:dyDescent="0.25">
      <c r="B18" s="93" t="s">
        <v>16</v>
      </c>
      <c r="C18" s="75"/>
      <c r="D18" s="75"/>
      <c r="E18" s="75"/>
      <c r="F18" s="75"/>
      <c r="G18" s="75"/>
      <c r="H18" s="75"/>
      <c r="I18" s="75"/>
      <c r="J18" s="75"/>
      <c r="K18" s="143"/>
    </row>
    <row r="19" spans="2:11" x14ac:dyDescent="0.25">
      <c r="B19" s="93" t="s">
        <v>4</v>
      </c>
      <c r="C19" s="75">
        <v>5.8912037037037041E-3</v>
      </c>
      <c r="D19" s="75"/>
      <c r="E19" s="75">
        <v>1.5833333333333335E-2</v>
      </c>
      <c r="F19" s="75"/>
      <c r="G19" s="75">
        <v>1.5972222222222224E-2</v>
      </c>
      <c r="H19" s="75"/>
      <c r="I19" s="75"/>
      <c r="J19" s="75"/>
      <c r="K19" s="143">
        <f t="shared" si="0"/>
        <v>3.7696759259259263E-2</v>
      </c>
    </row>
    <row r="20" spans="2:11" x14ac:dyDescent="0.25">
      <c r="B20" s="93" t="s">
        <v>14</v>
      </c>
      <c r="C20" s="75">
        <v>5.6944444444444447E-3</v>
      </c>
      <c r="D20" s="75">
        <v>1.0995370370370369E-2</v>
      </c>
      <c r="E20" s="75">
        <v>8.1365740740740738E-3</v>
      </c>
      <c r="F20" s="75">
        <v>8.773148148148148E-3</v>
      </c>
      <c r="G20" s="75">
        <v>2.6840277777777779E-2</v>
      </c>
      <c r="H20" s="75"/>
      <c r="I20" s="75"/>
      <c r="J20" s="75"/>
      <c r="K20" s="143">
        <f t="shared" si="0"/>
        <v>6.0439814814814821E-2</v>
      </c>
    </row>
    <row r="21" spans="2:11" x14ac:dyDescent="0.25">
      <c r="B21" s="93" t="s">
        <v>11</v>
      </c>
      <c r="C21" s="75"/>
      <c r="D21" s="75"/>
      <c r="E21" s="75"/>
      <c r="F21" s="75"/>
      <c r="G21" s="75">
        <v>4.5486111111111109E-3</v>
      </c>
      <c r="H21" s="75"/>
      <c r="I21" s="75"/>
      <c r="J21" s="75"/>
      <c r="K21" s="143">
        <f t="shared" si="0"/>
        <v>4.5486111111111109E-3</v>
      </c>
    </row>
    <row r="22" spans="2:11" x14ac:dyDescent="0.25">
      <c r="B22" s="93" t="s">
        <v>15</v>
      </c>
      <c r="C22" s="75">
        <v>2.2916666666666667E-3</v>
      </c>
      <c r="D22" s="75">
        <v>3.0902777777777777E-3</v>
      </c>
      <c r="E22" s="75"/>
      <c r="F22" s="75"/>
      <c r="G22" s="75">
        <v>5.3819444444444444E-3</v>
      </c>
      <c r="H22" s="75"/>
      <c r="I22" s="75"/>
      <c r="J22" s="75"/>
      <c r="K22" s="143">
        <f t="shared" si="0"/>
        <v>1.0763888888888889E-2</v>
      </c>
    </row>
    <row r="23" spans="2:11" x14ac:dyDescent="0.25">
      <c r="B23" s="93" t="s">
        <v>71</v>
      </c>
      <c r="C23" s="75">
        <v>7.3842592592592588E-3</v>
      </c>
      <c r="D23" s="75">
        <v>1.2268518518518518E-3</v>
      </c>
      <c r="E23" s="75">
        <v>1.8865740740740742E-3</v>
      </c>
      <c r="F23" s="75"/>
      <c r="G23" s="75">
        <v>1.7488425925925928E-2</v>
      </c>
      <c r="H23" s="75"/>
      <c r="I23" s="75"/>
      <c r="J23" s="75"/>
      <c r="K23" s="143">
        <f t="shared" si="0"/>
        <v>2.7986111111111114E-2</v>
      </c>
    </row>
    <row r="24" spans="2:11" x14ac:dyDescent="0.25">
      <c r="B24" s="93" t="s">
        <v>12</v>
      </c>
      <c r="C24" s="75"/>
      <c r="D24" s="75">
        <v>7.6851851851851847E-3</v>
      </c>
      <c r="E24" s="75"/>
      <c r="F24" s="75"/>
      <c r="G24" s="75"/>
      <c r="H24" s="75"/>
      <c r="I24" s="75"/>
      <c r="J24" s="75"/>
      <c r="K24" s="143">
        <f t="shared" si="0"/>
        <v>7.6851851851851847E-3</v>
      </c>
    </row>
    <row r="25" spans="2:11" x14ac:dyDescent="0.25">
      <c r="B25" s="93" t="s">
        <v>5</v>
      </c>
      <c r="C25" s="75"/>
      <c r="D25" s="75"/>
      <c r="E25" s="75"/>
      <c r="F25" s="75"/>
      <c r="G25" s="75"/>
      <c r="H25" s="75"/>
      <c r="I25" s="75"/>
      <c r="J25" s="75"/>
      <c r="K25" s="143"/>
    </row>
    <row r="26" spans="2:11" x14ac:dyDescent="0.25">
      <c r="B26" s="93" t="s">
        <v>6</v>
      </c>
      <c r="C26" s="75"/>
      <c r="D26" s="75"/>
      <c r="E26" s="75"/>
      <c r="F26" s="75"/>
      <c r="G26" s="75"/>
      <c r="H26" s="75"/>
      <c r="I26" s="75"/>
      <c r="J26" s="75"/>
      <c r="K26" s="143"/>
    </row>
    <row r="27" spans="2:11" x14ac:dyDescent="0.25">
      <c r="B27" s="93" t="s">
        <v>78</v>
      </c>
      <c r="C27" s="75"/>
      <c r="D27" s="75"/>
      <c r="E27" s="75"/>
      <c r="F27" s="75"/>
      <c r="G27" s="75"/>
      <c r="H27" s="75"/>
      <c r="I27" s="75"/>
      <c r="J27" s="75"/>
      <c r="K27" s="143"/>
    </row>
    <row r="28" spans="2:11" x14ac:dyDescent="0.25">
      <c r="B28" s="93" t="s">
        <v>17</v>
      </c>
      <c r="C28" s="75"/>
      <c r="D28" s="75"/>
      <c r="E28" s="75"/>
      <c r="F28" s="75"/>
      <c r="G28" s="75"/>
      <c r="H28" s="75"/>
      <c r="I28" s="75"/>
      <c r="J28" s="75"/>
      <c r="K28" s="143"/>
    </row>
    <row r="29" spans="2:11" ht="15.75" thickBot="1" x14ac:dyDescent="0.3">
      <c r="B29" s="95"/>
      <c r="C29" s="85"/>
      <c r="D29" s="85"/>
      <c r="E29" s="84"/>
      <c r="F29" s="84"/>
      <c r="G29" s="84"/>
      <c r="H29" s="84"/>
      <c r="I29" s="85"/>
      <c r="J29" s="85"/>
      <c r="K29" s="145"/>
    </row>
    <row r="30" spans="2:11" ht="16.5" thickTop="1" thickBot="1" x14ac:dyDescent="0.3">
      <c r="B30" s="97" t="s">
        <v>29</v>
      </c>
      <c r="C30" s="88">
        <f>SUM(C7:C28)</f>
        <v>0.32475694444444453</v>
      </c>
      <c r="D30" s="88">
        <f t="shared" ref="D30:G30" si="1">SUM(D7:D28)</f>
        <v>0.10039351851851851</v>
      </c>
      <c r="E30" s="88">
        <f t="shared" si="1"/>
        <v>2.6863425925925929E-2</v>
      </c>
      <c r="F30" s="88">
        <f t="shared" si="1"/>
        <v>6.277777777777778E-2</v>
      </c>
      <c r="G30" s="88">
        <f t="shared" si="1"/>
        <v>0.28898148148148145</v>
      </c>
      <c r="H30" s="88"/>
      <c r="I30" s="88"/>
      <c r="J30" s="88"/>
      <c r="K30" s="146">
        <f>SUM(K7:K28)</f>
        <v>0.80377314814814838</v>
      </c>
    </row>
    <row r="31" spans="2:11" ht="15.75" thickTop="1" x14ac:dyDescent="0.25">
      <c r="B31" s="99"/>
      <c r="C31" s="121"/>
      <c r="D31" s="121"/>
      <c r="E31" s="122"/>
      <c r="F31" s="122"/>
      <c r="G31" s="122"/>
      <c r="H31" s="122"/>
      <c r="I31" s="121"/>
      <c r="J31" s="121"/>
      <c r="K31" s="132"/>
    </row>
    <row r="32" spans="2:11" ht="66" customHeight="1" thickBot="1" x14ac:dyDescent="0.3">
      <c r="B32" s="207" t="s">
        <v>119</v>
      </c>
      <c r="C32" s="205"/>
      <c r="D32" s="205"/>
      <c r="E32" s="205"/>
      <c r="F32" s="205"/>
      <c r="G32" s="205"/>
      <c r="H32" s="205"/>
      <c r="I32" s="205"/>
      <c r="J32" s="205"/>
      <c r="K32" s="206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&amp;R47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2"/>
  <sheetViews>
    <sheetView showGridLines="0" topLeftCell="B1" zoomScale="110" zoomScaleNormal="110" zoomScaleSheetLayoutView="100" zoomScalePageLayoutView="110" workbookViewId="0">
      <selection activeCell="G15" sqref="G15"/>
    </sheetView>
  </sheetViews>
  <sheetFormatPr defaultColWidth="8.85546875" defaultRowHeight="15" x14ac:dyDescent="0.25"/>
  <cols>
    <col min="1" max="1" width="6.140625" style="8" customWidth="1"/>
    <col min="2" max="2" width="51" style="8" bestFit="1" customWidth="1"/>
    <col min="3" max="11" width="11.28515625" style="8" customWidth="1"/>
    <col min="12" max="16384" width="8.85546875" style="8"/>
  </cols>
  <sheetData>
    <row r="2" spans="2:11" ht="15.75" thickBot="1" x14ac:dyDescent="0.3"/>
    <row r="3" spans="2:11" x14ac:dyDescent="0.25">
      <c r="B3" s="183" t="s">
        <v>83</v>
      </c>
      <c r="C3" s="184"/>
      <c r="D3" s="184"/>
      <c r="E3" s="184"/>
      <c r="F3" s="184"/>
      <c r="G3" s="184"/>
      <c r="H3" s="184"/>
      <c r="I3" s="184"/>
      <c r="J3" s="184"/>
      <c r="K3" s="185"/>
    </row>
    <row r="4" spans="2:11" x14ac:dyDescent="0.25">
      <c r="B4" s="186" t="s">
        <v>130</v>
      </c>
      <c r="C4" s="187"/>
      <c r="D4" s="187"/>
      <c r="E4" s="187"/>
      <c r="F4" s="187"/>
      <c r="G4" s="187"/>
      <c r="H4" s="187"/>
      <c r="I4" s="187"/>
      <c r="J4" s="187"/>
      <c r="K4" s="188"/>
    </row>
    <row r="5" spans="2:11" x14ac:dyDescent="0.25">
      <c r="B5" s="102"/>
      <c r="C5" s="150" t="s">
        <v>63</v>
      </c>
      <c r="D5" s="150" t="s">
        <v>64</v>
      </c>
      <c r="E5" s="150" t="s">
        <v>65</v>
      </c>
      <c r="F5" s="150" t="s">
        <v>66</v>
      </c>
      <c r="G5" s="150" t="s">
        <v>67</v>
      </c>
      <c r="H5" s="150" t="s">
        <v>68</v>
      </c>
      <c r="I5" s="150" t="s">
        <v>69</v>
      </c>
      <c r="J5" s="150" t="s">
        <v>70</v>
      </c>
      <c r="K5" s="151" t="s">
        <v>22</v>
      </c>
    </row>
    <row r="6" spans="2:11" x14ac:dyDescent="0.25">
      <c r="B6" s="91" t="s">
        <v>23</v>
      </c>
      <c r="C6" s="72" t="s">
        <v>24</v>
      </c>
      <c r="D6" s="72" t="s">
        <v>24</v>
      </c>
      <c r="E6" s="72" t="s">
        <v>24</v>
      </c>
      <c r="F6" s="72" t="s">
        <v>24</v>
      </c>
      <c r="G6" s="72" t="s">
        <v>24</v>
      </c>
      <c r="H6" s="72" t="s">
        <v>24</v>
      </c>
      <c r="I6" s="72" t="s">
        <v>24</v>
      </c>
      <c r="J6" s="72" t="s">
        <v>24</v>
      </c>
      <c r="K6" s="142" t="s">
        <v>24</v>
      </c>
    </row>
    <row r="7" spans="2:11" x14ac:dyDescent="0.25">
      <c r="B7" s="93" t="s">
        <v>10</v>
      </c>
      <c r="C7" s="75"/>
      <c r="D7" s="75"/>
      <c r="E7" s="75"/>
      <c r="F7" s="75"/>
      <c r="G7" s="75"/>
      <c r="H7" s="75"/>
      <c r="I7" s="75"/>
      <c r="J7" s="75"/>
      <c r="K7" s="143"/>
    </row>
    <row r="8" spans="2:11" x14ac:dyDescent="0.25">
      <c r="B8" s="93" t="s">
        <v>13</v>
      </c>
      <c r="C8" s="75"/>
      <c r="D8" s="75"/>
      <c r="E8" s="75"/>
      <c r="F8" s="75"/>
      <c r="G8" s="75"/>
      <c r="H8" s="75"/>
      <c r="I8" s="75"/>
      <c r="J8" s="75"/>
      <c r="K8" s="143"/>
    </row>
    <row r="9" spans="2:11" x14ac:dyDescent="0.25">
      <c r="B9" s="93" t="s">
        <v>0</v>
      </c>
      <c r="C9" s="75"/>
      <c r="D9" s="75"/>
      <c r="E9" s="75"/>
      <c r="F9" s="75"/>
      <c r="G9" s="75"/>
      <c r="H9" s="75"/>
      <c r="I9" s="75"/>
      <c r="J9" s="75"/>
      <c r="K9" s="143"/>
    </row>
    <row r="10" spans="2:11" x14ac:dyDescent="0.25">
      <c r="B10" s="93" t="s">
        <v>8</v>
      </c>
      <c r="C10" s="75"/>
      <c r="D10" s="75"/>
      <c r="E10" s="75"/>
      <c r="F10" s="75"/>
      <c r="G10" s="75"/>
      <c r="H10" s="75"/>
      <c r="I10" s="75"/>
      <c r="J10" s="75"/>
      <c r="K10" s="143"/>
    </row>
    <row r="11" spans="2:11" x14ac:dyDescent="0.25">
      <c r="B11" s="93" t="s">
        <v>26</v>
      </c>
      <c r="C11" s="75"/>
      <c r="D11" s="75"/>
      <c r="E11" s="75"/>
      <c r="F11" s="75"/>
      <c r="G11" s="75"/>
      <c r="H11" s="75"/>
      <c r="I11" s="75"/>
      <c r="J11" s="75"/>
      <c r="K11" s="143"/>
    </row>
    <row r="12" spans="2:11" x14ac:dyDescent="0.25">
      <c r="B12" s="93" t="s">
        <v>3</v>
      </c>
      <c r="C12" s="75"/>
      <c r="D12" s="75"/>
      <c r="E12" s="75"/>
      <c r="F12" s="75"/>
      <c r="G12" s="75"/>
      <c r="H12" s="75"/>
      <c r="I12" s="75"/>
      <c r="J12" s="75"/>
      <c r="K12" s="143"/>
    </row>
    <row r="13" spans="2:11" x14ac:dyDescent="0.25">
      <c r="B13" s="93" t="s">
        <v>7</v>
      </c>
      <c r="C13" s="75"/>
      <c r="D13" s="75"/>
      <c r="E13" s="75"/>
      <c r="F13" s="75"/>
      <c r="G13" s="75"/>
      <c r="H13" s="75"/>
      <c r="I13" s="75"/>
      <c r="J13" s="75"/>
      <c r="K13" s="143"/>
    </row>
    <row r="14" spans="2:11" x14ac:dyDescent="0.25">
      <c r="B14" s="93" t="s">
        <v>2</v>
      </c>
      <c r="C14" s="75"/>
      <c r="D14" s="75"/>
      <c r="E14" s="75"/>
      <c r="F14" s="75"/>
      <c r="G14" s="75"/>
      <c r="H14" s="75"/>
      <c r="I14" s="75"/>
      <c r="J14" s="75"/>
      <c r="K14" s="143"/>
    </row>
    <row r="15" spans="2:11" x14ac:dyDescent="0.25">
      <c r="B15" s="93" t="s">
        <v>9</v>
      </c>
      <c r="C15" s="75"/>
      <c r="D15" s="75"/>
      <c r="E15" s="75"/>
      <c r="F15" s="75"/>
      <c r="G15" s="75"/>
      <c r="H15" s="75"/>
      <c r="I15" s="75"/>
      <c r="J15" s="75"/>
      <c r="K15" s="143"/>
    </row>
    <row r="16" spans="2:11" x14ac:dyDescent="0.25">
      <c r="B16" s="93" t="s">
        <v>1</v>
      </c>
      <c r="C16" s="75"/>
      <c r="D16" s="75"/>
      <c r="E16" s="75"/>
      <c r="F16" s="75"/>
      <c r="G16" s="75"/>
      <c r="H16" s="75"/>
      <c r="I16" s="75"/>
      <c r="J16" s="75"/>
      <c r="K16" s="143"/>
    </row>
    <row r="17" spans="2:11" x14ac:dyDescent="0.25">
      <c r="B17" s="93" t="s">
        <v>27</v>
      </c>
      <c r="C17" s="75"/>
      <c r="D17" s="75"/>
      <c r="E17" s="75"/>
      <c r="F17" s="75"/>
      <c r="G17" s="75"/>
      <c r="H17" s="75"/>
      <c r="I17" s="75"/>
      <c r="J17" s="75"/>
      <c r="K17" s="143"/>
    </row>
    <row r="18" spans="2:11" x14ac:dyDescent="0.25">
      <c r="B18" s="93" t="s">
        <v>16</v>
      </c>
      <c r="C18" s="75"/>
      <c r="D18" s="75"/>
      <c r="E18" s="75"/>
      <c r="F18" s="75"/>
      <c r="G18" s="75"/>
      <c r="H18" s="75"/>
      <c r="I18" s="75"/>
      <c r="J18" s="75"/>
      <c r="K18" s="143"/>
    </row>
    <row r="19" spans="2:11" x14ac:dyDescent="0.25">
      <c r="B19" s="93" t="s">
        <v>4</v>
      </c>
      <c r="C19" s="75"/>
      <c r="D19" s="75"/>
      <c r="E19" s="75"/>
      <c r="F19" s="75"/>
      <c r="G19" s="75"/>
      <c r="H19" s="75"/>
      <c r="I19" s="75"/>
      <c r="J19" s="75"/>
      <c r="K19" s="143"/>
    </row>
    <row r="20" spans="2:11" x14ac:dyDescent="0.25">
      <c r="B20" s="93" t="s">
        <v>14</v>
      </c>
      <c r="C20" s="75"/>
      <c r="D20" s="75"/>
      <c r="E20" s="75"/>
      <c r="F20" s="75"/>
      <c r="G20" s="75"/>
      <c r="H20" s="75"/>
      <c r="I20" s="75"/>
      <c r="J20" s="75"/>
      <c r="K20" s="143"/>
    </row>
    <row r="21" spans="2:11" x14ac:dyDescent="0.25">
      <c r="B21" s="93" t="s">
        <v>11</v>
      </c>
      <c r="C21" s="75"/>
      <c r="D21" s="75"/>
      <c r="E21" s="75"/>
      <c r="F21" s="75"/>
      <c r="G21" s="75"/>
      <c r="H21" s="75"/>
      <c r="I21" s="75"/>
      <c r="J21" s="75"/>
      <c r="K21" s="143"/>
    </row>
    <row r="22" spans="2:11" x14ac:dyDescent="0.25">
      <c r="B22" s="93" t="s">
        <v>15</v>
      </c>
      <c r="C22" s="75"/>
      <c r="D22" s="75"/>
      <c r="E22" s="75"/>
      <c r="F22" s="75"/>
      <c r="G22" s="75"/>
      <c r="H22" s="75"/>
      <c r="I22" s="75"/>
      <c r="J22" s="75"/>
      <c r="K22" s="143"/>
    </row>
    <row r="23" spans="2:11" x14ac:dyDescent="0.25">
      <c r="B23" s="93" t="s">
        <v>71</v>
      </c>
      <c r="C23" s="75"/>
      <c r="D23" s="75"/>
      <c r="E23" s="75"/>
      <c r="F23" s="75"/>
      <c r="G23" s="75"/>
      <c r="H23" s="75"/>
      <c r="I23" s="75"/>
      <c r="J23" s="75"/>
      <c r="K23" s="143"/>
    </row>
    <row r="24" spans="2:11" x14ac:dyDescent="0.25">
      <c r="B24" s="93" t="s">
        <v>12</v>
      </c>
      <c r="C24" s="75"/>
      <c r="D24" s="75"/>
      <c r="E24" s="75"/>
      <c r="F24" s="75"/>
      <c r="G24" s="75"/>
      <c r="H24" s="75"/>
      <c r="I24" s="75"/>
      <c r="J24" s="75"/>
      <c r="K24" s="143"/>
    </row>
    <row r="25" spans="2:11" x14ac:dyDescent="0.25">
      <c r="B25" s="93" t="s">
        <v>5</v>
      </c>
      <c r="C25" s="75"/>
      <c r="D25" s="75"/>
      <c r="E25" s="75"/>
      <c r="F25" s="75"/>
      <c r="G25" s="75"/>
      <c r="H25" s="75"/>
      <c r="I25" s="75"/>
      <c r="J25" s="75"/>
      <c r="K25" s="143"/>
    </row>
    <row r="26" spans="2:11" x14ac:dyDescent="0.25">
      <c r="B26" s="93" t="s">
        <v>6</v>
      </c>
      <c r="C26" s="75"/>
      <c r="D26" s="75"/>
      <c r="E26" s="75"/>
      <c r="F26" s="75"/>
      <c r="G26" s="75"/>
      <c r="H26" s="75"/>
      <c r="I26" s="75"/>
      <c r="J26" s="75"/>
      <c r="K26" s="143"/>
    </row>
    <row r="27" spans="2:11" x14ac:dyDescent="0.25">
      <c r="B27" s="93" t="s">
        <v>78</v>
      </c>
      <c r="C27" s="75"/>
      <c r="D27" s="75"/>
      <c r="E27" s="75"/>
      <c r="F27" s="75"/>
      <c r="G27" s="75"/>
      <c r="H27" s="75"/>
      <c r="I27" s="75"/>
      <c r="J27" s="75"/>
      <c r="K27" s="143"/>
    </row>
    <row r="28" spans="2:11" x14ac:dyDescent="0.25">
      <c r="B28" s="93" t="s">
        <v>17</v>
      </c>
      <c r="C28" s="75"/>
      <c r="D28" s="75"/>
      <c r="E28" s="75"/>
      <c r="F28" s="75"/>
      <c r="G28" s="75"/>
      <c r="H28" s="75"/>
      <c r="I28" s="75"/>
      <c r="J28" s="75"/>
      <c r="K28" s="143"/>
    </row>
    <row r="29" spans="2:11" ht="15.75" thickBot="1" x14ac:dyDescent="0.3">
      <c r="B29" s="95"/>
      <c r="C29" s="85"/>
      <c r="D29" s="85"/>
      <c r="E29" s="84"/>
      <c r="F29" s="84"/>
      <c r="G29" s="84"/>
      <c r="H29" s="84"/>
      <c r="I29" s="85"/>
      <c r="J29" s="85"/>
      <c r="K29" s="96"/>
    </row>
    <row r="30" spans="2:11" ht="16.5" thickTop="1" thickBot="1" x14ac:dyDescent="0.3">
      <c r="B30" s="97" t="s">
        <v>29</v>
      </c>
      <c r="C30" s="88"/>
      <c r="D30" s="88"/>
      <c r="E30" s="88"/>
      <c r="F30" s="88"/>
      <c r="G30" s="88"/>
      <c r="H30" s="88"/>
      <c r="I30" s="88"/>
      <c r="J30" s="88"/>
      <c r="K30" s="146"/>
    </row>
    <row r="31" spans="2:11" ht="15.75" thickTop="1" x14ac:dyDescent="0.25">
      <c r="B31" s="99"/>
      <c r="C31" s="121"/>
      <c r="D31" s="121"/>
      <c r="E31" s="122"/>
      <c r="F31" s="122"/>
      <c r="G31" s="122"/>
      <c r="H31" s="122"/>
      <c r="I31" s="121"/>
      <c r="J31" s="121"/>
      <c r="K31" s="132"/>
    </row>
    <row r="32" spans="2:11" ht="66" customHeight="1" thickBot="1" x14ac:dyDescent="0.3">
      <c r="B32" s="207" t="s">
        <v>119</v>
      </c>
      <c r="C32" s="205"/>
      <c r="D32" s="205"/>
      <c r="E32" s="205"/>
      <c r="F32" s="205"/>
      <c r="G32" s="205"/>
      <c r="H32" s="205"/>
      <c r="I32" s="205"/>
      <c r="J32" s="205"/>
      <c r="K32" s="206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&amp;R48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2"/>
  <sheetViews>
    <sheetView showGridLines="0" zoomScale="110" zoomScaleNormal="110" zoomScaleSheetLayoutView="100" zoomScalePageLayoutView="110" workbookViewId="0">
      <selection activeCell="G15" sqref="G15"/>
    </sheetView>
  </sheetViews>
  <sheetFormatPr defaultColWidth="8.85546875" defaultRowHeight="15" x14ac:dyDescent="0.25"/>
  <cols>
    <col min="1" max="1" width="6.140625" style="8" customWidth="1"/>
    <col min="2" max="2" width="51" style="8" bestFit="1" customWidth="1"/>
    <col min="3" max="11" width="11.28515625" style="8" customWidth="1"/>
    <col min="12" max="16384" width="8.85546875" style="8"/>
  </cols>
  <sheetData>
    <row r="2" spans="2:11" ht="15.75" thickBot="1" x14ac:dyDescent="0.3"/>
    <row r="3" spans="2:11" x14ac:dyDescent="0.25">
      <c r="B3" s="183" t="s">
        <v>84</v>
      </c>
      <c r="C3" s="184"/>
      <c r="D3" s="184"/>
      <c r="E3" s="184"/>
      <c r="F3" s="184"/>
      <c r="G3" s="184"/>
      <c r="H3" s="184"/>
      <c r="I3" s="184"/>
      <c r="J3" s="184"/>
      <c r="K3" s="185"/>
    </row>
    <row r="4" spans="2:11" x14ac:dyDescent="0.25">
      <c r="B4" s="186" t="s">
        <v>130</v>
      </c>
      <c r="C4" s="187"/>
      <c r="D4" s="187"/>
      <c r="E4" s="187"/>
      <c r="F4" s="187"/>
      <c r="G4" s="187"/>
      <c r="H4" s="187"/>
      <c r="I4" s="187"/>
      <c r="J4" s="187"/>
      <c r="K4" s="188"/>
    </row>
    <row r="5" spans="2:11" x14ac:dyDescent="0.25">
      <c r="B5" s="102"/>
      <c r="C5" s="150" t="s">
        <v>63</v>
      </c>
      <c r="D5" s="150" t="s">
        <v>64</v>
      </c>
      <c r="E5" s="150" t="s">
        <v>65</v>
      </c>
      <c r="F5" s="150" t="s">
        <v>66</v>
      </c>
      <c r="G5" s="150" t="s">
        <v>67</v>
      </c>
      <c r="H5" s="150" t="s">
        <v>68</v>
      </c>
      <c r="I5" s="150" t="s">
        <v>69</v>
      </c>
      <c r="J5" s="150" t="s">
        <v>70</v>
      </c>
      <c r="K5" s="151" t="s">
        <v>22</v>
      </c>
    </row>
    <row r="6" spans="2:11" x14ac:dyDescent="0.25">
      <c r="B6" s="91" t="s">
        <v>23</v>
      </c>
      <c r="C6" s="72" t="s">
        <v>24</v>
      </c>
      <c r="D6" s="72" t="s">
        <v>24</v>
      </c>
      <c r="E6" s="72" t="s">
        <v>24</v>
      </c>
      <c r="F6" s="72" t="s">
        <v>24</v>
      </c>
      <c r="G6" s="72" t="s">
        <v>24</v>
      </c>
      <c r="H6" s="72" t="s">
        <v>24</v>
      </c>
      <c r="I6" s="72" t="s">
        <v>24</v>
      </c>
      <c r="J6" s="72" t="s">
        <v>24</v>
      </c>
      <c r="K6" s="142" t="s">
        <v>24</v>
      </c>
    </row>
    <row r="7" spans="2:11" x14ac:dyDescent="0.25">
      <c r="B7" s="93" t="s">
        <v>10</v>
      </c>
      <c r="C7" s="75"/>
      <c r="D7" s="75"/>
      <c r="E7" s="74"/>
      <c r="F7" s="75"/>
      <c r="G7" s="75"/>
      <c r="H7" s="75"/>
      <c r="I7" s="75"/>
      <c r="J7" s="75"/>
      <c r="K7" s="143"/>
    </row>
    <row r="8" spans="2:11" x14ac:dyDescent="0.25">
      <c r="B8" s="93" t="s">
        <v>13</v>
      </c>
      <c r="C8" s="75"/>
      <c r="D8" s="75"/>
      <c r="E8" s="75"/>
      <c r="F8" s="75"/>
      <c r="G8" s="75"/>
      <c r="H8" s="75"/>
      <c r="I8" s="75"/>
      <c r="J8" s="75"/>
      <c r="K8" s="143"/>
    </row>
    <row r="9" spans="2:11" x14ac:dyDescent="0.25">
      <c r="B9" s="93" t="s">
        <v>0</v>
      </c>
      <c r="C9" s="75"/>
      <c r="D9" s="75"/>
      <c r="E9" s="75"/>
      <c r="F9" s="75"/>
      <c r="G9" s="75"/>
      <c r="H9" s="75"/>
      <c r="I9" s="75"/>
      <c r="J9" s="75"/>
      <c r="K9" s="143"/>
    </row>
    <row r="10" spans="2:11" x14ac:dyDescent="0.25">
      <c r="B10" s="93" t="s">
        <v>8</v>
      </c>
      <c r="C10" s="75"/>
      <c r="D10" s="75"/>
      <c r="E10" s="75"/>
      <c r="F10" s="75"/>
      <c r="G10" s="75"/>
      <c r="H10" s="75"/>
      <c r="I10" s="75"/>
      <c r="J10" s="75"/>
      <c r="K10" s="143"/>
    </row>
    <row r="11" spans="2:11" x14ac:dyDescent="0.25">
      <c r="B11" s="93" t="s">
        <v>26</v>
      </c>
      <c r="C11" s="75"/>
      <c r="D11" s="75"/>
      <c r="E11" s="75"/>
      <c r="F11" s="75"/>
      <c r="G11" s="75"/>
      <c r="H11" s="75"/>
      <c r="I11" s="75"/>
      <c r="J11" s="75"/>
      <c r="K11" s="143"/>
    </row>
    <row r="12" spans="2:11" x14ac:dyDescent="0.25">
      <c r="B12" s="93" t="s">
        <v>3</v>
      </c>
      <c r="C12" s="75"/>
      <c r="D12" s="75"/>
      <c r="E12" s="75"/>
      <c r="F12" s="75"/>
      <c r="G12" s="75"/>
      <c r="H12" s="75"/>
      <c r="I12" s="75"/>
      <c r="J12" s="75"/>
      <c r="K12" s="143"/>
    </row>
    <row r="13" spans="2:11" x14ac:dyDescent="0.25">
      <c r="B13" s="93" t="s">
        <v>7</v>
      </c>
      <c r="C13" s="75"/>
      <c r="D13" s="75"/>
      <c r="E13" s="75"/>
      <c r="F13" s="75"/>
      <c r="G13" s="75"/>
      <c r="H13" s="75"/>
      <c r="I13" s="75"/>
      <c r="J13" s="75"/>
      <c r="K13" s="143"/>
    </row>
    <row r="14" spans="2:11" x14ac:dyDescent="0.25">
      <c r="B14" s="93" t="s">
        <v>2</v>
      </c>
      <c r="C14" s="75"/>
      <c r="D14" s="75"/>
      <c r="E14" s="75"/>
      <c r="F14" s="75"/>
      <c r="G14" s="75"/>
      <c r="H14" s="75"/>
      <c r="I14" s="75"/>
      <c r="J14" s="75"/>
      <c r="K14" s="143"/>
    </row>
    <row r="15" spans="2:11" x14ac:dyDescent="0.25">
      <c r="B15" s="93" t="s">
        <v>9</v>
      </c>
      <c r="C15" s="75"/>
      <c r="D15" s="75"/>
      <c r="E15" s="75"/>
      <c r="F15" s="75"/>
      <c r="G15" s="75"/>
      <c r="H15" s="75"/>
      <c r="I15" s="75"/>
      <c r="J15" s="75"/>
      <c r="K15" s="143"/>
    </row>
    <row r="16" spans="2:11" x14ac:dyDescent="0.25">
      <c r="B16" s="93" t="s">
        <v>1</v>
      </c>
      <c r="C16" s="75"/>
      <c r="D16" s="75"/>
      <c r="E16" s="75"/>
      <c r="F16" s="75"/>
      <c r="G16" s="75"/>
      <c r="H16" s="75"/>
      <c r="I16" s="75"/>
      <c r="J16" s="75"/>
      <c r="K16" s="143"/>
    </row>
    <row r="17" spans="2:11" x14ac:dyDescent="0.25">
      <c r="B17" s="93" t="s">
        <v>27</v>
      </c>
      <c r="C17" s="75"/>
      <c r="D17" s="75"/>
      <c r="E17" s="75"/>
      <c r="F17" s="75"/>
      <c r="G17" s="75"/>
      <c r="H17" s="75"/>
      <c r="I17" s="75"/>
      <c r="J17" s="75"/>
      <c r="K17" s="143"/>
    </row>
    <row r="18" spans="2:11" x14ac:dyDescent="0.25">
      <c r="B18" s="93" t="s">
        <v>16</v>
      </c>
      <c r="C18" s="75"/>
      <c r="D18" s="75"/>
      <c r="E18" s="75"/>
      <c r="F18" s="75"/>
      <c r="G18" s="75"/>
      <c r="H18" s="75"/>
      <c r="I18" s="75"/>
      <c r="J18" s="75"/>
      <c r="K18" s="143"/>
    </row>
    <row r="19" spans="2:11" x14ac:dyDescent="0.25">
      <c r="B19" s="93" t="s">
        <v>4</v>
      </c>
      <c r="C19" s="75"/>
      <c r="D19" s="75"/>
      <c r="E19" s="75"/>
      <c r="F19" s="75"/>
      <c r="G19" s="75"/>
      <c r="H19" s="75"/>
      <c r="I19" s="75"/>
      <c r="J19" s="75"/>
      <c r="K19" s="143"/>
    </row>
    <row r="20" spans="2:11" x14ac:dyDescent="0.25">
      <c r="B20" s="93" t="s">
        <v>14</v>
      </c>
      <c r="C20" s="75"/>
      <c r="D20" s="75"/>
      <c r="E20" s="75"/>
      <c r="F20" s="75"/>
      <c r="G20" s="75"/>
      <c r="H20" s="75"/>
      <c r="I20" s="75"/>
      <c r="J20" s="75"/>
      <c r="K20" s="143"/>
    </row>
    <row r="21" spans="2:11" x14ac:dyDescent="0.25">
      <c r="B21" s="93" t="s">
        <v>11</v>
      </c>
      <c r="C21" s="75"/>
      <c r="D21" s="75"/>
      <c r="E21" s="75"/>
      <c r="F21" s="75"/>
      <c r="G21" s="75"/>
      <c r="H21" s="75"/>
      <c r="I21" s="75"/>
      <c r="J21" s="75"/>
      <c r="K21" s="143"/>
    </row>
    <row r="22" spans="2:11" x14ac:dyDescent="0.25">
      <c r="B22" s="93" t="s">
        <v>15</v>
      </c>
      <c r="C22" s="75"/>
      <c r="D22" s="75"/>
      <c r="E22" s="75"/>
      <c r="F22" s="75"/>
      <c r="G22" s="75"/>
      <c r="H22" s="75"/>
      <c r="I22" s="75"/>
      <c r="J22" s="75"/>
      <c r="K22" s="143"/>
    </row>
    <row r="23" spans="2:11" x14ac:dyDescent="0.25">
      <c r="B23" s="93" t="s">
        <v>71</v>
      </c>
      <c r="C23" s="75"/>
      <c r="D23" s="75"/>
      <c r="E23" s="75"/>
      <c r="F23" s="75"/>
      <c r="G23" s="75"/>
      <c r="H23" s="75"/>
      <c r="I23" s="75"/>
      <c r="J23" s="75"/>
      <c r="K23" s="143"/>
    </row>
    <row r="24" spans="2:11" x14ac:dyDescent="0.25">
      <c r="B24" s="93" t="s">
        <v>12</v>
      </c>
      <c r="C24" s="75"/>
      <c r="D24" s="75"/>
      <c r="E24" s="75"/>
      <c r="F24" s="75"/>
      <c r="G24" s="75"/>
      <c r="H24" s="75"/>
      <c r="I24" s="75"/>
      <c r="J24" s="75"/>
      <c r="K24" s="143"/>
    </row>
    <row r="25" spans="2:11" x14ac:dyDescent="0.25">
      <c r="B25" s="93" t="s">
        <v>5</v>
      </c>
      <c r="C25" s="75"/>
      <c r="D25" s="75"/>
      <c r="E25" s="75"/>
      <c r="F25" s="75"/>
      <c r="G25" s="75"/>
      <c r="H25" s="75"/>
      <c r="I25" s="75"/>
      <c r="J25" s="75"/>
      <c r="K25" s="143"/>
    </row>
    <row r="26" spans="2:11" x14ac:dyDescent="0.25">
      <c r="B26" s="93" t="s">
        <v>6</v>
      </c>
      <c r="C26" s="75"/>
      <c r="D26" s="75"/>
      <c r="E26" s="75"/>
      <c r="F26" s="75"/>
      <c r="G26" s="75"/>
      <c r="H26" s="75"/>
      <c r="I26" s="75"/>
      <c r="J26" s="75"/>
      <c r="K26" s="143"/>
    </row>
    <row r="27" spans="2:11" x14ac:dyDescent="0.25">
      <c r="B27" s="93" t="s">
        <v>78</v>
      </c>
      <c r="C27" s="75"/>
      <c r="D27" s="75"/>
      <c r="E27" s="75"/>
      <c r="F27" s="75"/>
      <c r="G27" s="75"/>
      <c r="H27" s="75"/>
      <c r="I27" s="75"/>
      <c r="J27" s="75"/>
      <c r="K27" s="143"/>
    </row>
    <row r="28" spans="2:11" x14ac:dyDescent="0.25">
      <c r="B28" s="93" t="s">
        <v>17</v>
      </c>
      <c r="C28" s="75"/>
      <c r="D28" s="75"/>
      <c r="E28" s="75"/>
      <c r="F28" s="75"/>
      <c r="G28" s="75"/>
      <c r="H28" s="75"/>
      <c r="I28" s="75"/>
      <c r="J28" s="75"/>
      <c r="K28" s="143"/>
    </row>
    <row r="29" spans="2:11" ht="15.75" thickBot="1" x14ac:dyDescent="0.3">
      <c r="B29" s="95"/>
      <c r="C29" s="85"/>
      <c r="D29" s="85"/>
      <c r="E29" s="84"/>
      <c r="F29" s="84"/>
      <c r="G29" s="84"/>
      <c r="H29" s="84"/>
      <c r="I29" s="85"/>
      <c r="J29" s="85"/>
      <c r="K29" s="96"/>
    </row>
    <row r="30" spans="2:11" ht="16.5" thickTop="1" thickBot="1" x14ac:dyDescent="0.3">
      <c r="B30" s="97" t="s">
        <v>29</v>
      </c>
      <c r="C30" s="88"/>
      <c r="D30" s="88"/>
      <c r="E30" s="88"/>
      <c r="F30" s="88"/>
      <c r="G30" s="88"/>
      <c r="H30" s="88"/>
      <c r="I30" s="88"/>
      <c r="J30" s="141"/>
      <c r="K30" s="146"/>
    </row>
    <row r="31" spans="2:11" ht="15.75" thickTop="1" x14ac:dyDescent="0.25">
      <c r="B31" s="99"/>
      <c r="C31" s="121"/>
      <c r="D31" s="121"/>
      <c r="E31" s="122"/>
      <c r="F31" s="122"/>
      <c r="G31" s="122"/>
      <c r="H31" s="122"/>
      <c r="I31" s="121"/>
      <c r="J31" s="121"/>
      <c r="K31" s="132"/>
    </row>
    <row r="32" spans="2:11" ht="66" customHeight="1" thickBot="1" x14ac:dyDescent="0.3">
      <c r="B32" s="207" t="s">
        <v>119</v>
      </c>
      <c r="C32" s="205"/>
      <c r="D32" s="205"/>
      <c r="E32" s="205"/>
      <c r="F32" s="205"/>
      <c r="G32" s="205"/>
      <c r="H32" s="205"/>
      <c r="I32" s="205"/>
      <c r="J32" s="205"/>
      <c r="K32" s="206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&amp;R49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2"/>
  <sheetViews>
    <sheetView showGridLines="0" topLeftCell="B1" zoomScale="110" zoomScaleNormal="110" zoomScaleSheetLayoutView="100" zoomScalePageLayoutView="110" workbookViewId="0">
      <selection activeCell="G15" sqref="G15"/>
    </sheetView>
  </sheetViews>
  <sheetFormatPr defaultColWidth="8.85546875" defaultRowHeight="15" x14ac:dyDescent="0.25"/>
  <cols>
    <col min="1" max="1" width="6.140625" style="8" customWidth="1"/>
    <col min="2" max="2" width="51" style="8" bestFit="1" customWidth="1"/>
    <col min="3" max="11" width="11.28515625" style="8" customWidth="1"/>
    <col min="12" max="16384" width="8.85546875" style="8"/>
  </cols>
  <sheetData>
    <row r="2" spans="2:11" ht="15.75" thickBot="1" x14ac:dyDescent="0.3"/>
    <row r="3" spans="2:11" x14ac:dyDescent="0.25">
      <c r="B3" s="183" t="s">
        <v>95</v>
      </c>
      <c r="C3" s="184"/>
      <c r="D3" s="184"/>
      <c r="E3" s="184"/>
      <c r="F3" s="184"/>
      <c r="G3" s="184"/>
      <c r="H3" s="184"/>
      <c r="I3" s="184"/>
      <c r="J3" s="184"/>
      <c r="K3" s="185"/>
    </row>
    <row r="4" spans="2:11" x14ac:dyDescent="0.25">
      <c r="B4" s="186" t="s">
        <v>130</v>
      </c>
      <c r="C4" s="187"/>
      <c r="D4" s="187"/>
      <c r="E4" s="187"/>
      <c r="F4" s="187"/>
      <c r="G4" s="187"/>
      <c r="H4" s="187"/>
      <c r="I4" s="187"/>
      <c r="J4" s="187"/>
      <c r="K4" s="188"/>
    </row>
    <row r="5" spans="2:11" x14ac:dyDescent="0.25">
      <c r="B5" s="102"/>
      <c r="C5" s="150" t="s">
        <v>63</v>
      </c>
      <c r="D5" s="150" t="s">
        <v>64</v>
      </c>
      <c r="E5" s="150" t="s">
        <v>65</v>
      </c>
      <c r="F5" s="150" t="s">
        <v>66</v>
      </c>
      <c r="G5" s="150" t="s">
        <v>67</v>
      </c>
      <c r="H5" s="150" t="s">
        <v>68</v>
      </c>
      <c r="I5" s="150" t="s">
        <v>69</v>
      </c>
      <c r="J5" s="150" t="s">
        <v>70</v>
      </c>
      <c r="K5" s="151" t="s">
        <v>22</v>
      </c>
    </row>
    <row r="6" spans="2:11" x14ac:dyDescent="0.25">
      <c r="B6" s="91" t="s">
        <v>23</v>
      </c>
      <c r="C6" s="72" t="s">
        <v>24</v>
      </c>
      <c r="D6" s="72" t="s">
        <v>24</v>
      </c>
      <c r="E6" s="72" t="s">
        <v>24</v>
      </c>
      <c r="F6" s="72" t="s">
        <v>24</v>
      </c>
      <c r="G6" s="72" t="s">
        <v>24</v>
      </c>
      <c r="H6" s="72" t="s">
        <v>24</v>
      </c>
      <c r="I6" s="72" t="s">
        <v>24</v>
      </c>
      <c r="J6" s="72" t="s">
        <v>24</v>
      </c>
      <c r="K6" s="142" t="s">
        <v>24</v>
      </c>
    </row>
    <row r="7" spans="2:11" x14ac:dyDescent="0.25">
      <c r="B7" s="93" t="s">
        <v>10</v>
      </c>
      <c r="C7" s="75"/>
      <c r="D7" s="75"/>
      <c r="E7" s="75"/>
      <c r="F7" s="75"/>
      <c r="G7" s="75"/>
      <c r="H7" s="75"/>
      <c r="I7" s="75"/>
      <c r="J7" s="75"/>
      <c r="K7" s="143"/>
    </row>
    <row r="8" spans="2:11" x14ac:dyDescent="0.25">
      <c r="B8" s="93" t="s">
        <v>13</v>
      </c>
      <c r="C8" s="75"/>
      <c r="D8" s="75"/>
      <c r="E8" s="75"/>
      <c r="F8" s="75"/>
      <c r="G8" s="75"/>
      <c r="H8" s="75"/>
      <c r="I8" s="75"/>
      <c r="J8" s="75"/>
      <c r="K8" s="143"/>
    </row>
    <row r="9" spans="2:11" x14ac:dyDescent="0.25">
      <c r="B9" s="93" t="s">
        <v>0</v>
      </c>
      <c r="C9" s="75"/>
      <c r="D9" s="75"/>
      <c r="E9" s="75"/>
      <c r="F9" s="75"/>
      <c r="G9" s="75"/>
      <c r="H9" s="75"/>
      <c r="I9" s="75"/>
      <c r="J9" s="75"/>
      <c r="K9" s="143"/>
    </row>
    <row r="10" spans="2:11" x14ac:dyDescent="0.25">
      <c r="B10" s="93" t="s">
        <v>8</v>
      </c>
      <c r="C10" s="75"/>
      <c r="D10" s="75"/>
      <c r="E10" s="75"/>
      <c r="F10" s="75"/>
      <c r="G10" s="75"/>
      <c r="H10" s="75"/>
      <c r="I10" s="75"/>
      <c r="J10" s="75"/>
      <c r="K10" s="143"/>
    </row>
    <row r="11" spans="2:11" x14ac:dyDescent="0.25">
      <c r="B11" s="93" t="s">
        <v>26</v>
      </c>
      <c r="C11" s="75"/>
      <c r="D11" s="75"/>
      <c r="E11" s="75"/>
      <c r="F11" s="75"/>
      <c r="G11" s="75"/>
      <c r="H11" s="75"/>
      <c r="I11" s="75"/>
      <c r="J11" s="75"/>
      <c r="K11" s="143"/>
    </row>
    <row r="12" spans="2:11" x14ac:dyDescent="0.25">
      <c r="B12" s="93" t="s">
        <v>3</v>
      </c>
      <c r="C12" s="75"/>
      <c r="D12" s="75"/>
      <c r="E12" s="75"/>
      <c r="F12" s="75"/>
      <c r="G12" s="75"/>
      <c r="H12" s="75"/>
      <c r="I12" s="75"/>
      <c r="J12" s="75"/>
      <c r="K12" s="143"/>
    </row>
    <row r="13" spans="2:11" x14ac:dyDescent="0.25">
      <c r="B13" s="93" t="s">
        <v>7</v>
      </c>
      <c r="C13" s="75"/>
      <c r="D13" s="75"/>
      <c r="E13" s="75"/>
      <c r="F13" s="75"/>
      <c r="G13" s="75"/>
      <c r="H13" s="75"/>
      <c r="I13" s="75"/>
      <c r="J13" s="75"/>
      <c r="K13" s="143"/>
    </row>
    <row r="14" spans="2:11" x14ac:dyDescent="0.25">
      <c r="B14" s="93" t="s">
        <v>2</v>
      </c>
      <c r="C14" s="75"/>
      <c r="D14" s="75"/>
      <c r="E14" s="75"/>
      <c r="F14" s="75"/>
      <c r="G14" s="75"/>
      <c r="H14" s="75"/>
      <c r="I14" s="75"/>
      <c r="J14" s="75"/>
      <c r="K14" s="143"/>
    </row>
    <row r="15" spans="2:11" x14ac:dyDescent="0.25">
      <c r="B15" s="93" t="s">
        <v>9</v>
      </c>
      <c r="C15" s="75"/>
      <c r="D15" s="75"/>
      <c r="E15" s="75"/>
      <c r="F15" s="75"/>
      <c r="G15" s="75"/>
      <c r="H15" s="75"/>
      <c r="I15" s="75"/>
      <c r="J15" s="75"/>
      <c r="K15" s="143"/>
    </row>
    <row r="16" spans="2:11" x14ac:dyDescent="0.25">
      <c r="B16" s="93" t="s">
        <v>1</v>
      </c>
      <c r="C16" s="75"/>
      <c r="D16" s="75"/>
      <c r="E16" s="75"/>
      <c r="F16" s="75"/>
      <c r="G16" s="75"/>
      <c r="H16" s="75"/>
      <c r="I16" s="75"/>
      <c r="J16" s="75"/>
      <c r="K16" s="143"/>
    </row>
    <row r="17" spans="2:11" x14ac:dyDescent="0.25">
      <c r="B17" s="93" t="s">
        <v>27</v>
      </c>
      <c r="C17" s="75"/>
      <c r="D17" s="75"/>
      <c r="E17" s="75"/>
      <c r="F17" s="75"/>
      <c r="G17" s="75"/>
      <c r="H17" s="75"/>
      <c r="I17" s="75"/>
      <c r="J17" s="75"/>
      <c r="K17" s="143"/>
    </row>
    <row r="18" spans="2:11" x14ac:dyDescent="0.25">
      <c r="B18" s="93" t="s">
        <v>16</v>
      </c>
      <c r="C18" s="75"/>
      <c r="D18" s="75"/>
      <c r="E18" s="75"/>
      <c r="F18" s="75"/>
      <c r="G18" s="75"/>
      <c r="H18" s="75"/>
      <c r="I18" s="75"/>
      <c r="J18" s="75"/>
      <c r="K18" s="143"/>
    </row>
    <row r="19" spans="2:11" x14ac:dyDescent="0.25">
      <c r="B19" s="93" t="s">
        <v>4</v>
      </c>
      <c r="C19" s="75"/>
      <c r="D19" s="75"/>
      <c r="E19" s="75"/>
      <c r="F19" s="75"/>
      <c r="G19" s="75"/>
      <c r="H19" s="75"/>
      <c r="I19" s="75"/>
      <c r="J19" s="75"/>
      <c r="K19" s="143"/>
    </row>
    <row r="20" spans="2:11" x14ac:dyDescent="0.25">
      <c r="B20" s="93" t="s">
        <v>14</v>
      </c>
      <c r="C20" s="75"/>
      <c r="D20" s="75"/>
      <c r="E20" s="75"/>
      <c r="F20" s="75"/>
      <c r="G20" s="75"/>
      <c r="H20" s="75"/>
      <c r="I20" s="75"/>
      <c r="J20" s="75"/>
      <c r="K20" s="143"/>
    </row>
    <row r="21" spans="2:11" x14ac:dyDescent="0.25">
      <c r="B21" s="93" t="s">
        <v>11</v>
      </c>
      <c r="C21" s="75"/>
      <c r="D21" s="75"/>
      <c r="E21" s="75"/>
      <c r="F21" s="75"/>
      <c r="G21" s="75"/>
      <c r="H21" s="75"/>
      <c r="I21" s="75"/>
      <c r="J21" s="75"/>
      <c r="K21" s="143"/>
    </row>
    <row r="22" spans="2:11" x14ac:dyDescent="0.25">
      <c r="B22" s="93" t="s">
        <v>15</v>
      </c>
      <c r="C22" s="75"/>
      <c r="D22" s="75"/>
      <c r="E22" s="75"/>
      <c r="F22" s="75"/>
      <c r="G22" s="75"/>
      <c r="H22" s="75"/>
      <c r="I22" s="75"/>
      <c r="J22" s="75"/>
      <c r="K22" s="143"/>
    </row>
    <row r="23" spans="2:11" x14ac:dyDescent="0.25">
      <c r="B23" s="93" t="s">
        <v>71</v>
      </c>
      <c r="C23" s="75"/>
      <c r="D23" s="75"/>
      <c r="E23" s="75"/>
      <c r="F23" s="75"/>
      <c r="G23" s="75"/>
      <c r="H23" s="75"/>
      <c r="I23" s="75"/>
      <c r="J23" s="75"/>
      <c r="K23" s="143"/>
    </row>
    <row r="24" spans="2:11" x14ac:dyDescent="0.25">
      <c r="B24" s="93" t="s">
        <v>12</v>
      </c>
      <c r="C24" s="75"/>
      <c r="D24" s="75"/>
      <c r="E24" s="75"/>
      <c r="F24" s="75"/>
      <c r="G24" s="75"/>
      <c r="H24" s="75"/>
      <c r="I24" s="75"/>
      <c r="J24" s="75"/>
      <c r="K24" s="143"/>
    </row>
    <row r="25" spans="2:11" x14ac:dyDescent="0.25">
      <c r="B25" s="93" t="s">
        <v>5</v>
      </c>
      <c r="C25" s="75"/>
      <c r="D25" s="75"/>
      <c r="E25" s="75"/>
      <c r="F25" s="75"/>
      <c r="G25" s="75"/>
      <c r="H25" s="75"/>
      <c r="I25" s="75"/>
      <c r="J25" s="75"/>
      <c r="K25" s="143"/>
    </row>
    <row r="26" spans="2:11" x14ac:dyDescent="0.25">
      <c r="B26" s="93" t="s">
        <v>6</v>
      </c>
      <c r="C26" s="75"/>
      <c r="D26" s="75"/>
      <c r="E26" s="75"/>
      <c r="F26" s="75"/>
      <c r="G26" s="75"/>
      <c r="H26" s="75"/>
      <c r="I26" s="75"/>
      <c r="J26" s="75"/>
      <c r="K26" s="143"/>
    </row>
    <row r="27" spans="2:11" x14ac:dyDescent="0.25">
      <c r="B27" s="93" t="s">
        <v>78</v>
      </c>
      <c r="C27" s="75"/>
      <c r="D27" s="75"/>
      <c r="E27" s="75"/>
      <c r="F27" s="75"/>
      <c r="G27" s="75"/>
      <c r="H27" s="75"/>
      <c r="I27" s="75"/>
      <c r="J27" s="75"/>
      <c r="K27" s="143"/>
    </row>
    <row r="28" spans="2:11" x14ac:dyDescent="0.25">
      <c r="B28" s="93" t="s">
        <v>17</v>
      </c>
      <c r="C28" s="75"/>
      <c r="D28" s="75"/>
      <c r="E28" s="75"/>
      <c r="F28" s="75"/>
      <c r="G28" s="75"/>
      <c r="H28" s="75"/>
      <c r="I28" s="75"/>
      <c r="J28" s="75"/>
      <c r="K28" s="143"/>
    </row>
    <row r="29" spans="2:11" ht="15.75" thickBot="1" x14ac:dyDescent="0.3">
      <c r="B29" s="144"/>
      <c r="C29" s="85"/>
      <c r="D29" s="85"/>
      <c r="E29" s="84"/>
      <c r="F29" s="84"/>
      <c r="G29" s="85"/>
      <c r="H29" s="85"/>
      <c r="I29" s="85"/>
      <c r="J29" s="85"/>
      <c r="K29" s="145"/>
    </row>
    <row r="30" spans="2:11" ht="16.5" thickTop="1" thickBot="1" x14ac:dyDescent="0.3">
      <c r="B30" s="97" t="s">
        <v>29</v>
      </c>
      <c r="C30" s="123"/>
      <c r="D30" s="123"/>
      <c r="E30" s="88"/>
      <c r="F30" s="88"/>
      <c r="G30" s="88"/>
      <c r="H30" s="88"/>
      <c r="I30" s="88"/>
      <c r="J30" s="88"/>
      <c r="K30" s="146"/>
    </row>
    <row r="31" spans="2:11" ht="15.75" thickTop="1" x14ac:dyDescent="0.25">
      <c r="B31" s="99"/>
      <c r="C31" s="121"/>
      <c r="D31" s="121"/>
      <c r="E31" s="122"/>
      <c r="F31" s="122"/>
      <c r="G31" s="122"/>
      <c r="H31" s="122"/>
      <c r="I31" s="121"/>
      <c r="J31" s="121"/>
      <c r="K31" s="132"/>
    </row>
    <row r="32" spans="2:11" ht="66" customHeight="1" thickBot="1" x14ac:dyDescent="0.3">
      <c r="B32" s="207" t="s">
        <v>119</v>
      </c>
      <c r="C32" s="205"/>
      <c r="D32" s="205"/>
      <c r="E32" s="205"/>
      <c r="F32" s="205"/>
      <c r="G32" s="205"/>
      <c r="H32" s="205"/>
      <c r="I32" s="205"/>
      <c r="J32" s="205"/>
      <c r="K32" s="206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&amp;R50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2"/>
  <sheetViews>
    <sheetView showGridLines="0" topLeftCell="B4" zoomScale="110" zoomScaleNormal="110" zoomScaleSheetLayoutView="100" zoomScalePageLayoutView="110" workbookViewId="0">
      <selection activeCell="G15" sqref="G15"/>
    </sheetView>
  </sheetViews>
  <sheetFormatPr defaultColWidth="8.85546875" defaultRowHeight="15" x14ac:dyDescent="0.25"/>
  <cols>
    <col min="1" max="1" width="6.140625" style="8" customWidth="1"/>
    <col min="2" max="2" width="51" style="8" bestFit="1" customWidth="1"/>
    <col min="3" max="11" width="11.28515625" style="8" customWidth="1"/>
    <col min="12" max="16384" width="8.85546875" style="8"/>
  </cols>
  <sheetData>
    <row r="2" spans="2:11" ht="15.75" thickBot="1" x14ac:dyDescent="0.3"/>
    <row r="3" spans="2:11" x14ac:dyDescent="0.25">
      <c r="B3" s="183" t="s">
        <v>94</v>
      </c>
      <c r="C3" s="184"/>
      <c r="D3" s="184"/>
      <c r="E3" s="184"/>
      <c r="F3" s="184"/>
      <c r="G3" s="184"/>
      <c r="H3" s="184"/>
      <c r="I3" s="184"/>
      <c r="J3" s="184"/>
      <c r="K3" s="185"/>
    </row>
    <row r="4" spans="2:11" x14ac:dyDescent="0.25">
      <c r="B4" s="186" t="s">
        <v>130</v>
      </c>
      <c r="C4" s="187"/>
      <c r="D4" s="187"/>
      <c r="E4" s="187"/>
      <c r="F4" s="187"/>
      <c r="G4" s="187"/>
      <c r="H4" s="187"/>
      <c r="I4" s="187"/>
      <c r="J4" s="187"/>
      <c r="K4" s="188"/>
    </row>
    <row r="5" spans="2:11" x14ac:dyDescent="0.25">
      <c r="B5" s="102"/>
      <c r="C5" s="150" t="s">
        <v>63</v>
      </c>
      <c r="D5" s="150" t="s">
        <v>64</v>
      </c>
      <c r="E5" s="150" t="s">
        <v>65</v>
      </c>
      <c r="F5" s="150" t="s">
        <v>66</v>
      </c>
      <c r="G5" s="150" t="s">
        <v>67</v>
      </c>
      <c r="H5" s="150" t="s">
        <v>68</v>
      </c>
      <c r="I5" s="150" t="s">
        <v>69</v>
      </c>
      <c r="J5" s="150" t="s">
        <v>70</v>
      </c>
      <c r="K5" s="151" t="s">
        <v>22</v>
      </c>
    </row>
    <row r="6" spans="2:11" x14ac:dyDescent="0.25">
      <c r="B6" s="91" t="s">
        <v>23</v>
      </c>
      <c r="C6" s="72" t="s">
        <v>24</v>
      </c>
      <c r="D6" s="72" t="s">
        <v>24</v>
      </c>
      <c r="E6" s="72" t="s">
        <v>24</v>
      </c>
      <c r="F6" s="72" t="s">
        <v>24</v>
      </c>
      <c r="G6" s="72" t="s">
        <v>24</v>
      </c>
      <c r="H6" s="72" t="s">
        <v>24</v>
      </c>
      <c r="I6" s="72" t="s">
        <v>24</v>
      </c>
      <c r="J6" s="72" t="s">
        <v>24</v>
      </c>
      <c r="K6" s="142" t="s">
        <v>24</v>
      </c>
    </row>
    <row r="7" spans="2:11" x14ac:dyDescent="0.25">
      <c r="B7" s="93" t="s">
        <v>10</v>
      </c>
      <c r="C7" s="75"/>
      <c r="D7" s="75"/>
      <c r="E7" s="74"/>
      <c r="F7" s="75"/>
      <c r="G7" s="75"/>
      <c r="H7" s="75"/>
      <c r="I7" s="75"/>
      <c r="J7" s="75"/>
      <c r="K7" s="143"/>
    </row>
    <row r="8" spans="2:11" x14ac:dyDescent="0.25">
      <c r="B8" s="93" t="s">
        <v>13</v>
      </c>
      <c r="C8" s="75"/>
      <c r="D8" s="75"/>
      <c r="E8" s="75"/>
      <c r="F8" s="75"/>
      <c r="G8" s="75"/>
      <c r="H8" s="75"/>
      <c r="I8" s="75"/>
      <c r="J8" s="75"/>
      <c r="K8" s="143"/>
    </row>
    <row r="9" spans="2:11" x14ac:dyDescent="0.25">
      <c r="B9" s="93" t="s">
        <v>0</v>
      </c>
      <c r="C9" s="75">
        <v>5.3240740740740744E-4</v>
      </c>
      <c r="D9" s="75"/>
      <c r="E9" s="75"/>
      <c r="F9" s="75"/>
      <c r="G9" s="75"/>
      <c r="H9" s="75"/>
      <c r="I9" s="75"/>
      <c r="J9" s="75"/>
      <c r="K9" s="143">
        <f t="shared" ref="K9:K28" si="0">SUM(C9:J9)</f>
        <v>5.3240740740740744E-4</v>
      </c>
    </row>
    <row r="10" spans="2:11" x14ac:dyDescent="0.25">
      <c r="B10" s="93" t="s">
        <v>8</v>
      </c>
      <c r="C10" s="75">
        <v>2.5578703703703705E-3</v>
      </c>
      <c r="D10" s="75"/>
      <c r="E10" s="75"/>
      <c r="F10" s="75"/>
      <c r="G10" s="75"/>
      <c r="H10" s="75"/>
      <c r="I10" s="75"/>
      <c r="J10" s="75"/>
      <c r="K10" s="143">
        <f t="shared" si="0"/>
        <v>2.5578703703703705E-3</v>
      </c>
    </row>
    <row r="11" spans="2:11" x14ac:dyDescent="0.25">
      <c r="B11" s="93" t="s">
        <v>26</v>
      </c>
      <c r="C11" s="75"/>
      <c r="D11" s="75"/>
      <c r="E11" s="75"/>
      <c r="F11" s="75"/>
      <c r="G11" s="75"/>
      <c r="H11" s="75"/>
      <c r="I11" s="75"/>
      <c r="J11" s="75"/>
      <c r="K11" s="143"/>
    </row>
    <row r="12" spans="2:11" x14ac:dyDescent="0.25">
      <c r="B12" s="93" t="s">
        <v>3</v>
      </c>
      <c r="C12" s="75"/>
      <c r="D12" s="75"/>
      <c r="E12" s="75"/>
      <c r="F12" s="75"/>
      <c r="G12" s="75"/>
      <c r="H12" s="75"/>
      <c r="I12" s="75"/>
      <c r="J12" s="75"/>
      <c r="K12" s="143"/>
    </row>
    <row r="13" spans="2:11" x14ac:dyDescent="0.25">
      <c r="B13" s="93" t="s">
        <v>7</v>
      </c>
      <c r="C13" s="75">
        <v>6.8055555555555551E-3</v>
      </c>
      <c r="D13" s="75"/>
      <c r="E13" s="75"/>
      <c r="F13" s="75"/>
      <c r="G13" s="75"/>
      <c r="H13" s="75"/>
      <c r="I13" s="75"/>
      <c r="J13" s="75"/>
      <c r="K13" s="143">
        <f t="shared" si="0"/>
        <v>6.8055555555555551E-3</v>
      </c>
    </row>
    <row r="14" spans="2:11" x14ac:dyDescent="0.25">
      <c r="B14" s="93" t="s">
        <v>2</v>
      </c>
      <c r="C14" s="75"/>
      <c r="D14" s="75"/>
      <c r="E14" s="75"/>
      <c r="F14" s="75"/>
      <c r="G14" s="75"/>
      <c r="H14" s="75"/>
      <c r="I14" s="75"/>
      <c r="J14" s="75"/>
      <c r="K14" s="143"/>
    </row>
    <row r="15" spans="2:11" x14ac:dyDescent="0.25">
      <c r="B15" s="93" t="s">
        <v>9</v>
      </c>
      <c r="C15" s="75"/>
      <c r="D15" s="75"/>
      <c r="E15" s="75"/>
      <c r="F15" s="75"/>
      <c r="G15" s="75"/>
      <c r="H15" s="75"/>
      <c r="I15" s="75"/>
      <c r="J15" s="75"/>
      <c r="K15" s="143"/>
    </row>
    <row r="16" spans="2:11" x14ac:dyDescent="0.25">
      <c r="B16" s="93" t="s">
        <v>1</v>
      </c>
      <c r="C16" s="75"/>
      <c r="D16" s="75"/>
      <c r="E16" s="75"/>
      <c r="F16" s="75"/>
      <c r="G16" s="75"/>
      <c r="H16" s="75"/>
      <c r="I16" s="75"/>
      <c r="J16" s="75"/>
      <c r="K16" s="143"/>
    </row>
    <row r="17" spans="2:11" x14ac:dyDescent="0.25">
      <c r="B17" s="93" t="s">
        <v>27</v>
      </c>
      <c r="C17" s="75">
        <v>9.0972222222222218E-3</v>
      </c>
      <c r="D17" s="75"/>
      <c r="E17" s="75"/>
      <c r="F17" s="75"/>
      <c r="G17" s="75"/>
      <c r="H17" s="75"/>
      <c r="I17" s="75"/>
      <c r="J17" s="75"/>
      <c r="K17" s="143">
        <f t="shared" si="0"/>
        <v>9.0972222222222218E-3</v>
      </c>
    </row>
    <row r="18" spans="2:11" x14ac:dyDescent="0.25">
      <c r="B18" s="93" t="s">
        <v>16</v>
      </c>
      <c r="C18" s="75"/>
      <c r="D18" s="75"/>
      <c r="E18" s="75"/>
      <c r="F18" s="75"/>
      <c r="G18" s="75"/>
      <c r="H18" s="75"/>
      <c r="I18" s="75"/>
      <c r="J18" s="75"/>
      <c r="K18" s="143"/>
    </row>
    <row r="19" spans="2:11" x14ac:dyDescent="0.25">
      <c r="B19" s="93" t="s">
        <v>4</v>
      </c>
      <c r="C19" s="75">
        <v>3.0092592592592593E-3</v>
      </c>
      <c r="D19" s="75"/>
      <c r="E19" s="75"/>
      <c r="F19" s="75"/>
      <c r="G19" s="75"/>
      <c r="H19" s="75"/>
      <c r="I19" s="75"/>
      <c r="J19" s="75"/>
      <c r="K19" s="143">
        <f t="shared" si="0"/>
        <v>3.0092592592592593E-3</v>
      </c>
    </row>
    <row r="20" spans="2:11" x14ac:dyDescent="0.25">
      <c r="B20" s="93" t="s">
        <v>14</v>
      </c>
      <c r="C20" s="75">
        <v>1.3310185185185187E-3</v>
      </c>
      <c r="D20" s="75"/>
      <c r="E20" s="75"/>
      <c r="F20" s="75"/>
      <c r="G20" s="75"/>
      <c r="H20" s="75"/>
      <c r="I20" s="75"/>
      <c r="J20" s="75"/>
      <c r="K20" s="143">
        <f t="shared" si="0"/>
        <v>1.3310185185185187E-3</v>
      </c>
    </row>
    <row r="21" spans="2:11" x14ac:dyDescent="0.25">
      <c r="B21" s="93" t="s">
        <v>11</v>
      </c>
      <c r="C21" s="75"/>
      <c r="D21" s="75"/>
      <c r="E21" s="75"/>
      <c r="F21" s="75"/>
      <c r="G21" s="75"/>
      <c r="H21" s="75"/>
      <c r="I21" s="75"/>
      <c r="J21" s="75"/>
      <c r="K21" s="143"/>
    </row>
    <row r="22" spans="2:11" x14ac:dyDescent="0.25">
      <c r="B22" s="93" t="s">
        <v>15</v>
      </c>
      <c r="C22" s="75">
        <v>8.1134259259259267E-3</v>
      </c>
      <c r="D22" s="75"/>
      <c r="E22" s="75"/>
      <c r="F22" s="75"/>
      <c r="G22" s="75"/>
      <c r="H22" s="75"/>
      <c r="I22" s="75"/>
      <c r="J22" s="75"/>
      <c r="K22" s="143">
        <f t="shared" si="0"/>
        <v>8.1134259259259267E-3</v>
      </c>
    </row>
    <row r="23" spans="2:11" x14ac:dyDescent="0.25">
      <c r="B23" s="93" t="s">
        <v>71</v>
      </c>
      <c r="C23" s="75">
        <v>5.9027777777777776E-3</v>
      </c>
      <c r="D23" s="75"/>
      <c r="E23" s="75"/>
      <c r="F23" s="75"/>
      <c r="G23" s="75"/>
      <c r="H23" s="75"/>
      <c r="I23" s="75"/>
      <c r="J23" s="75"/>
      <c r="K23" s="143">
        <f t="shared" si="0"/>
        <v>5.9027777777777776E-3</v>
      </c>
    </row>
    <row r="24" spans="2:11" x14ac:dyDescent="0.25">
      <c r="B24" s="93" t="s">
        <v>12</v>
      </c>
      <c r="C24" s="75">
        <v>1.2546296296296295E-2</v>
      </c>
      <c r="D24" s="75"/>
      <c r="E24" s="75"/>
      <c r="F24" s="75"/>
      <c r="G24" s="75"/>
      <c r="H24" s="75"/>
      <c r="I24" s="75"/>
      <c r="J24" s="75"/>
      <c r="K24" s="143">
        <f t="shared" si="0"/>
        <v>1.2546296296296295E-2</v>
      </c>
    </row>
    <row r="25" spans="2:11" x14ac:dyDescent="0.25">
      <c r="B25" s="93" t="s">
        <v>5</v>
      </c>
      <c r="C25" s="75">
        <v>2.0254629629629629E-3</v>
      </c>
      <c r="D25" s="75"/>
      <c r="E25" s="75"/>
      <c r="F25" s="75"/>
      <c r="G25" s="75"/>
      <c r="H25" s="75"/>
      <c r="I25" s="75"/>
      <c r="J25" s="75"/>
      <c r="K25" s="143">
        <f t="shared" si="0"/>
        <v>2.0254629629629629E-3</v>
      </c>
    </row>
    <row r="26" spans="2:11" x14ac:dyDescent="0.25">
      <c r="B26" s="93" t="s">
        <v>6</v>
      </c>
      <c r="C26" s="75">
        <v>2.1180555555555553E-3</v>
      </c>
      <c r="D26" s="75"/>
      <c r="E26" s="75"/>
      <c r="F26" s="75"/>
      <c r="G26" s="75"/>
      <c r="H26" s="75"/>
      <c r="I26" s="75"/>
      <c r="J26" s="75"/>
      <c r="K26" s="143">
        <f t="shared" si="0"/>
        <v>2.1180555555555553E-3</v>
      </c>
    </row>
    <row r="27" spans="2:11" x14ac:dyDescent="0.25">
      <c r="B27" s="93" t="s">
        <v>78</v>
      </c>
      <c r="C27" s="75"/>
      <c r="D27" s="75"/>
      <c r="E27" s="75"/>
      <c r="F27" s="75"/>
      <c r="G27" s="75"/>
      <c r="H27" s="75"/>
      <c r="I27" s="75"/>
      <c r="J27" s="75"/>
      <c r="K27" s="143"/>
    </row>
    <row r="28" spans="2:11" x14ac:dyDescent="0.25">
      <c r="B28" s="93" t="s">
        <v>17</v>
      </c>
      <c r="C28" s="75">
        <v>1.5393518518518519E-3</v>
      </c>
      <c r="D28" s="75"/>
      <c r="E28" s="75"/>
      <c r="F28" s="75"/>
      <c r="G28" s="75"/>
      <c r="H28" s="75"/>
      <c r="I28" s="75"/>
      <c r="J28" s="75"/>
      <c r="K28" s="143">
        <f t="shared" si="0"/>
        <v>1.5393518518518519E-3</v>
      </c>
    </row>
    <row r="29" spans="2:11" ht="15.75" thickBot="1" x14ac:dyDescent="0.3">
      <c r="B29" s="95"/>
      <c r="C29" s="85"/>
      <c r="D29" s="85"/>
      <c r="E29" s="84"/>
      <c r="F29" s="84"/>
      <c r="G29" s="84"/>
      <c r="H29" s="84"/>
      <c r="I29" s="85"/>
      <c r="J29" s="85"/>
      <c r="K29" s="145"/>
    </row>
    <row r="30" spans="2:11" ht="16.5" thickTop="1" thickBot="1" x14ac:dyDescent="0.3">
      <c r="B30" s="97" t="s">
        <v>29</v>
      </c>
      <c r="C30" s="88">
        <f>SUM(C7:C28)</f>
        <v>5.5578703703703707E-2</v>
      </c>
      <c r="D30" s="88"/>
      <c r="E30" s="88"/>
      <c r="F30" s="88"/>
      <c r="G30" s="88"/>
      <c r="H30" s="88"/>
      <c r="I30" s="88"/>
      <c r="J30" s="88"/>
      <c r="K30" s="146">
        <f>SUM(K7:K28)</f>
        <v>5.5578703703703707E-2</v>
      </c>
    </row>
    <row r="31" spans="2:11" ht="15.75" thickTop="1" x14ac:dyDescent="0.25">
      <c r="B31" s="99"/>
      <c r="C31" s="121"/>
      <c r="D31" s="121"/>
      <c r="E31" s="122"/>
      <c r="F31" s="122"/>
      <c r="G31" s="122"/>
      <c r="H31" s="122"/>
      <c r="I31" s="121"/>
      <c r="J31" s="121"/>
      <c r="K31" s="132"/>
    </row>
    <row r="32" spans="2:11" ht="66" customHeight="1" thickBot="1" x14ac:dyDescent="0.3">
      <c r="B32" s="207" t="s">
        <v>119</v>
      </c>
      <c r="C32" s="208"/>
      <c r="D32" s="208"/>
      <c r="E32" s="208"/>
      <c r="F32" s="208"/>
      <c r="G32" s="208"/>
      <c r="H32" s="208"/>
      <c r="I32" s="208"/>
      <c r="J32" s="208"/>
      <c r="K32" s="209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&amp;R51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2"/>
  <sheetViews>
    <sheetView showGridLines="0" topLeftCell="B1" zoomScale="110" zoomScaleNormal="110" zoomScaleSheetLayoutView="100" zoomScalePageLayoutView="110" workbookViewId="0">
      <selection activeCell="G15" sqref="G15"/>
    </sheetView>
  </sheetViews>
  <sheetFormatPr defaultColWidth="8.85546875" defaultRowHeight="15" x14ac:dyDescent="0.25"/>
  <cols>
    <col min="1" max="1" width="6.140625" style="8" customWidth="1"/>
    <col min="2" max="2" width="51" style="8" bestFit="1" customWidth="1"/>
    <col min="3" max="11" width="11.28515625" style="8" customWidth="1"/>
    <col min="12" max="16384" width="8.85546875" style="8"/>
  </cols>
  <sheetData>
    <row r="2" spans="2:11" ht="15.75" thickBot="1" x14ac:dyDescent="0.3"/>
    <row r="3" spans="2:11" x14ac:dyDescent="0.25">
      <c r="B3" s="183" t="s">
        <v>85</v>
      </c>
      <c r="C3" s="184"/>
      <c r="D3" s="184"/>
      <c r="E3" s="184"/>
      <c r="F3" s="184"/>
      <c r="G3" s="184"/>
      <c r="H3" s="184"/>
      <c r="I3" s="184"/>
      <c r="J3" s="184"/>
      <c r="K3" s="185"/>
    </row>
    <row r="4" spans="2:11" x14ac:dyDescent="0.25">
      <c r="B4" s="186" t="s">
        <v>130</v>
      </c>
      <c r="C4" s="187"/>
      <c r="D4" s="187"/>
      <c r="E4" s="187"/>
      <c r="F4" s="187"/>
      <c r="G4" s="187"/>
      <c r="H4" s="187"/>
      <c r="I4" s="187"/>
      <c r="J4" s="187"/>
      <c r="K4" s="188"/>
    </row>
    <row r="5" spans="2:11" x14ac:dyDescent="0.25">
      <c r="B5" s="102"/>
      <c r="C5" s="150" t="s">
        <v>63</v>
      </c>
      <c r="D5" s="150" t="s">
        <v>64</v>
      </c>
      <c r="E5" s="150" t="s">
        <v>65</v>
      </c>
      <c r="F5" s="150" t="s">
        <v>66</v>
      </c>
      <c r="G5" s="150" t="s">
        <v>67</v>
      </c>
      <c r="H5" s="150" t="s">
        <v>68</v>
      </c>
      <c r="I5" s="150" t="s">
        <v>69</v>
      </c>
      <c r="J5" s="150" t="s">
        <v>70</v>
      </c>
      <c r="K5" s="151" t="s">
        <v>22</v>
      </c>
    </row>
    <row r="6" spans="2:11" x14ac:dyDescent="0.25">
      <c r="B6" s="91" t="s">
        <v>23</v>
      </c>
      <c r="C6" s="72" t="s">
        <v>24</v>
      </c>
      <c r="D6" s="72" t="s">
        <v>24</v>
      </c>
      <c r="E6" s="72" t="s">
        <v>24</v>
      </c>
      <c r="F6" s="72" t="s">
        <v>24</v>
      </c>
      <c r="G6" s="72" t="s">
        <v>24</v>
      </c>
      <c r="H6" s="72" t="s">
        <v>24</v>
      </c>
      <c r="I6" s="72" t="s">
        <v>24</v>
      </c>
      <c r="J6" s="72" t="s">
        <v>24</v>
      </c>
      <c r="K6" s="142" t="s">
        <v>24</v>
      </c>
    </row>
    <row r="7" spans="2:11" x14ac:dyDescent="0.25">
      <c r="B7" s="93" t="s">
        <v>10</v>
      </c>
      <c r="C7" s="75"/>
      <c r="D7" s="75"/>
      <c r="E7" s="74"/>
      <c r="F7" s="75"/>
      <c r="G7" s="75"/>
      <c r="H7" s="75"/>
      <c r="I7" s="75"/>
      <c r="J7" s="75"/>
      <c r="K7" s="143"/>
    </row>
    <row r="8" spans="2:11" x14ac:dyDescent="0.25">
      <c r="B8" s="93" t="s">
        <v>13</v>
      </c>
      <c r="C8" s="75"/>
      <c r="D8" s="75"/>
      <c r="E8" s="75"/>
      <c r="F8" s="75"/>
      <c r="G8" s="75"/>
      <c r="H8" s="75"/>
      <c r="I8" s="75"/>
      <c r="J8" s="75"/>
      <c r="K8" s="143"/>
    </row>
    <row r="9" spans="2:11" x14ac:dyDescent="0.25">
      <c r="B9" s="93" t="s">
        <v>0</v>
      </c>
      <c r="C9" s="75"/>
      <c r="D9" s="75"/>
      <c r="E9" s="75"/>
      <c r="F9" s="75"/>
      <c r="G9" s="75"/>
      <c r="H9" s="75"/>
      <c r="I9" s="75"/>
      <c r="J9" s="75"/>
      <c r="K9" s="143"/>
    </row>
    <row r="10" spans="2:11" x14ac:dyDescent="0.25">
      <c r="B10" s="93" t="s">
        <v>8</v>
      </c>
      <c r="C10" s="75"/>
      <c r="D10" s="75"/>
      <c r="E10" s="75"/>
      <c r="F10" s="75"/>
      <c r="G10" s="75"/>
      <c r="H10" s="75"/>
      <c r="I10" s="75"/>
      <c r="J10" s="75"/>
      <c r="K10" s="143"/>
    </row>
    <row r="11" spans="2:11" x14ac:dyDescent="0.25">
      <c r="B11" s="93" t="s">
        <v>26</v>
      </c>
      <c r="C11" s="75"/>
      <c r="D11" s="75"/>
      <c r="E11" s="75"/>
      <c r="F11" s="75"/>
      <c r="G11" s="75"/>
      <c r="H11" s="75"/>
      <c r="I11" s="75"/>
      <c r="J11" s="75"/>
      <c r="K11" s="143"/>
    </row>
    <row r="12" spans="2:11" x14ac:dyDescent="0.25">
      <c r="B12" s="93" t="s">
        <v>3</v>
      </c>
      <c r="C12" s="75"/>
      <c r="D12" s="75"/>
      <c r="E12" s="75"/>
      <c r="F12" s="75"/>
      <c r="G12" s="75"/>
      <c r="H12" s="75"/>
      <c r="I12" s="75"/>
      <c r="J12" s="75"/>
      <c r="K12" s="143"/>
    </row>
    <row r="13" spans="2:11" x14ac:dyDescent="0.25">
      <c r="B13" s="93" t="s">
        <v>7</v>
      </c>
      <c r="C13" s="75"/>
      <c r="D13" s="75"/>
      <c r="E13" s="75"/>
      <c r="F13" s="75"/>
      <c r="G13" s="75"/>
      <c r="H13" s="75"/>
      <c r="I13" s="75"/>
      <c r="J13" s="75"/>
      <c r="K13" s="143"/>
    </row>
    <row r="14" spans="2:11" x14ac:dyDescent="0.25">
      <c r="B14" s="93" t="s">
        <v>2</v>
      </c>
      <c r="C14" s="75"/>
      <c r="D14" s="75"/>
      <c r="E14" s="75"/>
      <c r="F14" s="75"/>
      <c r="G14" s="75"/>
      <c r="H14" s="75"/>
      <c r="I14" s="75"/>
      <c r="J14" s="75"/>
      <c r="K14" s="143"/>
    </row>
    <row r="15" spans="2:11" x14ac:dyDescent="0.25">
      <c r="B15" s="93" t="s">
        <v>9</v>
      </c>
      <c r="C15" s="75"/>
      <c r="D15" s="75"/>
      <c r="E15" s="75"/>
      <c r="F15" s="75"/>
      <c r="G15" s="75"/>
      <c r="H15" s="75"/>
      <c r="I15" s="75"/>
      <c r="J15" s="75"/>
      <c r="K15" s="143"/>
    </row>
    <row r="16" spans="2:11" x14ac:dyDescent="0.25">
      <c r="B16" s="93" t="s">
        <v>1</v>
      </c>
      <c r="C16" s="75"/>
      <c r="D16" s="75"/>
      <c r="E16" s="75"/>
      <c r="F16" s="75"/>
      <c r="G16" s="75"/>
      <c r="H16" s="75"/>
      <c r="I16" s="75"/>
      <c r="J16" s="75"/>
      <c r="K16" s="143"/>
    </row>
    <row r="17" spans="2:11" x14ac:dyDescent="0.25">
      <c r="B17" s="93" t="s">
        <v>27</v>
      </c>
      <c r="C17" s="75"/>
      <c r="D17" s="75"/>
      <c r="E17" s="75"/>
      <c r="F17" s="75"/>
      <c r="G17" s="75"/>
      <c r="H17" s="75"/>
      <c r="I17" s="75"/>
      <c r="J17" s="75"/>
      <c r="K17" s="143"/>
    </row>
    <row r="18" spans="2:11" x14ac:dyDescent="0.25">
      <c r="B18" s="93" t="s">
        <v>16</v>
      </c>
      <c r="C18" s="75"/>
      <c r="D18" s="75"/>
      <c r="E18" s="75"/>
      <c r="F18" s="75"/>
      <c r="G18" s="75"/>
      <c r="H18" s="75"/>
      <c r="I18" s="75"/>
      <c r="J18" s="75"/>
      <c r="K18" s="143"/>
    </row>
    <row r="19" spans="2:11" x14ac:dyDescent="0.25">
      <c r="B19" s="93" t="s">
        <v>4</v>
      </c>
      <c r="C19" s="75"/>
      <c r="D19" s="75"/>
      <c r="E19" s="75"/>
      <c r="F19" s="75"/>
      <c r="G19" s="75"/>
      <c r="H19" s="75"/>
      <c r="I19" s="75"/>
      <c r="J19" s="75"/>
      <c r="K19" s="143"/>
    </row>
    <row r="20" spans="2:11" x14ac:dyDescent="0.25">
      <c r="B20" s="93" t="s">
        <v>14</v>
      </c>
      <c r="C20" s="75"/>
      <c r="D20" s="75"/>
      <c r="E20" s="75"/>
      <c r="F20" s="75"/>
      <c r="G20" s="75"/>
      <c r="H20" s="75"/>
      <c r="I20" s="75"/>
      <c r="J20" s="75"/>
      <c r="K20" s="143"/>
    </row>
    <row r="21" spans="2:11" x14ac:dyDescent="0.25">
      <c r="B21" s="93" t="s">
        <v>11</v>
      </c>
      <c r="C21" s="75"/>
      <c r="D21" s="75"/>
      <c r="E21" s="75"/>
      <c r="F21" s="75"/>
      <c r="G21" s="75"/>
      <c r="H21" s="75"/>
      <c r="I21" s="75"/>
      <c r="J21" s="75"/>
      <c r="K21" s="143"/>
    </row>
    <row r="22" spans="2:11" x14ac:dyDescent="0.25">
      <c r="B22" s="93" t="s">
        <v>15</v>
      </c>
      <c r="C22" s="75"/>
      <c r="D22" s="75"/>
      <c r="E22" s="75"/>
      <c r="F22" s="75"/>
      <c r="G22" s="75"/>
      <c r="H22" s="75"/>
      <c r="I22" s="75"/>
      <c r="J22" s="75"/>
      <c r="K22" s="143"/>
    </row>
    <row r="23" spans="2:11" x14ac:dyDescent="0.25">
      <c r="B23" s="93" t="s">
        <v>71</v>
      </c>
      <c r="C23" s="75"/>
      <c r="D23" s="75"/>
      <c r="E23" s="75"/>
      <c r="F23" s="75"/>
      <c r="G23" s="75"/>
      <c r="H23" s="75"/>
      <c r="I23" s="75"/>
      <c r="J23" s="75"/>
      <c r="K23" s="143"/>
    </row>
    <row r="24" spans="2:11" x14ac:dyDescent="0.25">
      <c r="B24" s="93" t="s">
        <v>12</v>
      </c>
      <c r="C24" s="75"/>
      <c r="D24" s="75"/>
      <c r="E24" s="75"/>
      <c r="F24" s="75"/>
      <c r="G24" s="75"/>
      <c r="H24" s="75"/>
      <c r="I24" s="75"/>
      <c r="J24" s="75"/>
      <c r="K24" s="143"/>
    </row>
    <row r="25" spans="2:11" x14ac:dyDescent="0.25">
      <c r="B25" s="93" t="s">
        <v>5</v>
      </c>
      <c r="C25" s="75"/>
      <c r="D25" s="75"/>
      <c r="E25" s="75"/>
      <c r="F25" s="75"/>
      <c r="G25" s="75"/>
      <c r="H25" s="75"/>
      <c r="I25" s="75"/>
      <c r="J25" s="75"/>
      <c r="K25" s="143"/>
    </row>
    <row r="26" spans="2:11" x14ac:dyDescent="0.25">
      <c r="B26" s="93" t="s">
        <v>6</v>
      </c>
      <c r="C26" s="75"/>
      <c r="D26" s="75"/>
      <c r="E26" s="75"/>
      <c r="F26" s="75"/>
      <c r="G26" s="75"/>
      <c r="H26" s="75"/>
      <c r="I26" s="75"/>
      <c r="J26" s="75"/>
      <c r="K26" s="143"/>
    </row>
    <row r="27" spans="2:11" x14ac:dyDescent="0.25">
      <c r="B27" s="93" t="s">
        <v>78</v>
      </c>
      <c r="C27" s="75"/>
      <c r="D27" s="75"/>
      <c r="E27" s="75"/>
      <c r="F27" s="75"/>
      <c r="G27" s="75"/>
      <c r="H27" s="75"/>
      <c r="I27" s="75"/>
      <c r="J27" s="75"/>
      <c r="K27" s="143"/>
    </row>
    <row r="28" spans="2:11" x14ac:dyDescent="0.25">
      <c r="B28" s="93" t="s">
        <v>17</v>
      </c>
      <c r="C28" s="75"/>
      <c r="D28" s="75"/>
      <c r="E28" s="75"/>
      <c r="F28" s="75"/>
      <c r="G28" s="75"/>
      <c r="H28" s="75"/>
      <c r="I28" s="75"/>
      <c r="J28" s="75"/>
      <c r="K28" s="143"/>
    </row>
    <row r="29" spans="2:11" ht="15.75" thickBot="1" x14ac:dyDescent="0.3">
      <c r="B29" s="95"/>
      <c r="C29" s="85"/>
      <c r="D29" s="85"/>
      <c r="E29" s="84"/>
      <c r="F29" s="84"/>
      <c r="G29" s="84"/>
      <c r="H29" s="84"/>
      <c r="I29" s="85"/>
      <c r="J29" s="85"/>
      <c r="K29" s="145"/>
    </row>
    <row r="30" spans="2:11" ht="16.5" thickTop="1" thickBot="1" x14ac:dyDescent="0.3">
      <c r="B30" s="97" t="s">
        <v>29</v>
      </c>
      <c r="C30" s="88"/>
      <c r="D30" s="88"/>
      <c r="E30" s="88"/>
      <c r="F30" s="88"/>
      <c r="G30" s="88"/>
      <c r="H30" s="88"/>
      <c r="I30" s="88"/>
      <c r="J30" s="141"/>
      <c r="K30" s="146"/>
    </row>
    <row r="31" spans="2:11" ht="15.75" thickTop="1" x14ac:dyDescent="0.25">
      <c r="B31" s="99"/>
      <c r="C31" s="121"/>
      <c r="D31" s="121"/>
      <c r="E31" s="122"/>
      <c r="F31" s="122"/>
      <c r="G31" s="122"/>
      <c r="H31" s="122"/>
      <c r="I31" s="121"/>
      <c r="J31" s="121"/>
      <c r="K31" s="132"/>
    </row>
    <row r="32" spans="2:11" ht="66" customHeight="1" thickBot="1" x14ac:dyDescent="0.3">
      <c r="B32" s="207" t="s">
        <v>119</v>
      </c>
      <c r="C32" s="205"/>
      <c r="D32" s="205"/>
      <c r="E32" s="205"/>
      <c r="F32" s="205"/>
      <c r="G32" s="205"/>
      <c r="H32" s="205"/>
      <c r="I32" s="205"/>
      <c r="J32" s="205"/>
      <c r="K32" s="206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&amp;R52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2"/>
  <sheetViews>
    <sheetView showGridLines="0" topLeftCell="A10" zoomScale="110" zoomScaleNormal="110" zoomScaleSheetLayoutView="100" zoomScalePageLayoutView="110" workbookViewId="0">
      <selection activeCell="G15" sqref="G15"/>
    </sheetView>
  </sheetViews>
  <sheetFormatPr defaultColWidth="8.85546875" defaultRowHeight="15" x14ac:dyDescent="0.25"/>
  <cols>
    <col min="1" max="1" width="6.140625" style="8" customWidth="1"/>
    <col min="2" max="2" width="51" style="8" bestFit="1" customWidth="1"/>
    <col min="3" max="11" width="11.28515625" style="8" customWidth="1"/>
    <col min="12" max="16384" width="8.85546875" style="8"/>
  </cols>
  <sheetData>
    <row r="2" spans="2:11" ht="15.75" thickBot="1" x14ac:dyDescent="0.3"/>
    <row r="3" spans="2:11" x14ac:dyDescent="0.25">
      <c r="B3" s="183" t="s">
        <v>86</v>
      </c>
      <c r="C3" s="184"/>
      <c r="D3" s="184"/>
      <c r="E3" s="184"/>
      <c r="F3" s="184"/>
      <c r="G3" s="184"/>
      <c r="H3" s="184"/>
      <c r="I3" s="184"/>
      <c r="J3" s="184"/>
      <c r="K3" s="185"/>
    </row>
    <row r="4" spans="2:11" x14ac:dyDescent="0.25">
      <c r="B4" s="186" t="s">
        <v>130</v>
      </c>
      <c r="C4" s="187"/>
      <c r="D4" s="187"/>
      <c r="E4" s="187"/>
      <c r="F4" s="187"/>
      <c r="G4" s="187"/>
      <c r="H4" s="187"/>
      <c r="I4" s="187"/>
      <c r="J4" s="187"/>
      <c r="K4" s="188"/>
    </row>
    <row r="5" spans="2:11" x14ac:dyDescent="0.25">
      <c r="B5" s="102"/>
      <c r="C5" s="150" t="s">
        <v>63</v>
      </c>
      <c r="D5" s="150" t="s">
        <v>64</v>
      </c>
      <c r="E5" s="150" t="s">
        <v>65</v>
      </c>
      <c r="F5" s="150" t="s">
        <v>66</v>
      </c>
      <c r="G5" s="150" t="s">
        <v>67</v>
      </c>
      <c r="H5" s="150" t="s">
        <v>68</v>
      </c>
      <c r="I5" s="150" t="s">
        <v>69</v>
      </c>
      <c r="J5" s="150" t="s">
        <v>70</v>
      </c>
      <c r="K5" s="151" t="s">
        <v>22</v>
      </c>
    </row>
    <row r="6" spans="2:11" x14ac:dyDescent="0.25">
      <c r="B6" s="91" t="s">
        <v>23</v>
      </c>
      <c r="C6" s="72" t="s">
        <v>24</v>
      </c>
      <c r="D6" s="72" t="s">
        <v>24</v>
      </c>
      <c r="E6" s="72" t="s">
        <v>24</v>
      </c>
      <c r="F6" s="72" t="s">
        <v>24</v>
      </c>
      <c r="G6" s="72" t="s">
        <v>24</v>
      </c>
      <c r="H6" s="72" t="s">
        <v>24</v>
      </c>
      <c r="I6" s="72" t="s">
        <v>24</v>
      </c>
      <c r="J6" s="72" t="s">
        <v>24</v>
      </c>
      <c r="K6" s="142" t="s">
        <v>24</v>
      </c>
    </row>
    <row r="7" spans="2:11" x14ac:dyDescent="0.25">
      <c r="B7" s="93" t="s">
        <v>10</v>
      </c>
      <c r="C7" s="75"/>
      <c r="D7" s="75"/>
      <c r="E7" s="74"/>
      <c r="F7" s="75"/>
      <c r="G7" s="75"/>
      <c r="H7" s="75"/>
      <c r="I7" s="75"/>
      <c r="J7" s="75"/>
      <c r="K7" s="143"/>
    </row>
    <row r="8" spans="2:11" x14ac:dyDescent="0.25">
      <c r="B8" s="93" t="s">
        <v>13</v>
      </c>
      <c r="C8" s="75"/>
      <c r="D8" s="75"/>
      <c r="E8" s="75"/>
      <c r="F8" s="75"/>
      <c r="G8" s="75"/>
      <c r="H8" s="75"/>
      <c r="I8" s="75"/>
      <c r="J8" s="75"/>
      <c r="K8" s="143"/>
    </row>
    <row r="9" spans="2:11" x14ac:dyDescent="0.25">
      <c r="B9" s="93" t="s">
        <v>0</v>
      </c>
      <c r="C9" s="75"/>
      <c r="D9" s="75"/>
      <c r="E9" s="75"/>
      <c r="F9" s="75"/>
      <c r="G9" s="75"/>
      <c r="H9" s="75"/>
      <c r="I9" s="75"/>
      <c r="J9" s="75"/>
      <c r="K9" s="143"/>
    </row>
    <row r="10" spans="2:11" x14ac:dyDescent="0.25">
      <c r="B10" s="93" t="s">
        <v>8</v>
      </c>
      <c r="C10" s="75"/>
      <c r="D10" s="75"/>
      <c r="E10" s="75"/>
      <c r="F10" s="75"/>
      <c r="G10" s="75"/>
      <c r="H10" s="75"/>
      <c r="I10" s="75"/>
      <c r="J10" s="75"/>
      <c r="K10" s="143"/>
    </row>
    <row r="11" spans="2:11" x14ac:dyDescent="0.25">
      <c r="B11" s="93" t="s">
        <v>26</v>
      </c>
      <c r="C11" s="75"/>
      <c r="D11" s="75"/>
      <c r="E11" s="75"/>
      <c r="F11" s="75"/>
      <c r="G11" s="75"/>
      <c r="H11" s="75"/>
      <c r="I11" s="75"/>
      <c r="J11" s="75"/>
      <c r="K11" s="143"/>
    </row>
    <row r="12" spans="2:11" x14ac:dyDescent="0.25">
      <c r="B12" s="93" t="s">
        <v>3</v>
      </c>
      <c r="C12" s="75"/>
      <c r="D12" s="75"/>
      <c r="E12" s="75"/>
      <c r="F12" s="75"/>
      <c r="G12" s="75"/>
      <c r="H12" s="75"/>
      <c r="I12" s="75"/>
      <c r="J12" s="75"/>
      <c r="K12" s="143"/>
    </row>
    <row r="13" spans="2:11" x14ac:dyDescent="0.25">
      <c r="B13" s="93" t="s">
        <v>7</v>
      </c>
      <c r="C13" s="75"/>
      <c r="D13" s="75"/>
      <c r="E13" s="75"/>
      <c r="F13" s="75"/>
      <c r="G13" s="75"/>
      <c r="H13" s="75"/>
      <c r="I13" s="75"/>
      <c r="J13" s="75"/>
      <c r="K13" s="143"/>
    </row>
    <row r="14" spans="2:11" x14ac:dyDescent="0.25">
      <c r="B14" s="93" t="s">
        <v>2</v>
      </c>
      <c r="C14" s="75"/>
      <c r="D14" s="75"/>
      <c r="E14" s="75"/>
      <c r="F14" s="75"/>
      <c r="G14" s="75"/>
      <c r="H14" s="75"/>
      <c r="I14" s="75"/>
      <c r="J14" s="75"/>
      <c r="K14" s="143"/>
    </row>
    <row r="15" spans="2:11" x14ac:dyDescent="0.25">
      <c r="B15" s="93" t="s">
        <v>9</v>
      </c>
      <c r="C15" s="75"/>
      <c r="D15" s="75"/>
      <c r="E15" s="75"/>
      <c r="F15" s="75"/>
      <c r="G15" s="75"/>
      <c r="H15" s="75"/>
      <c r="I15" s="75"/>
      <c r="J15" s="75"/>
      <c r="K15" s="143"/>
    </row>
    <row r="16" spans="2:11" x14ac:dyDescent="0.25">
      <c r="B16" s="93" t="s">
        <v>1</v>
      </c>
      <c r="C16" s="75"/>
      <c r="D16" s="75"/>
      <c r="E16" s="75"/>
      <c r="F16" s="75"/>
      <c r="G16" s="75"/>
      <c r="H16" s="75"/>
      <c r="I16" s="75"/>
      <c r="J16" s="75"/>
      <c r="K16" s="143"/>
    </row>
    <row r="17" spans="2:11" x14ac:dyDescent="0.25">
      <c r="B17" s="93" t="s">
        <v>27</v>
      </c>
      <c r="C17" s="75"/>
      <c r="D17" s="75"/>
      <c r="E17" s="75"/>
      <c r="F17" s="75"/>
      <c r="G17" s="75"/>
      <c r="H17" s="75"/>
      <c r="I17" s="75"/>
      <c r="J17" s="75"/>
      <c r="K17" s="143"/>
    </row>
    <row r="18" spans="2:11" x14ac:dyDescent="0.25">
      <c r="B18" s="93" t="s">
        <v>16</v>
      </c>
      <c r="C18" s="75"/>
      <c r="D18" s="75"/>
      <c r="E18" s="75"/>
      <c r="F18" s="75"/>
      <c r="G18" s="75"/>
      <c r="H18" s="75"/>
      <c r="I18" s="75"/>
      <c r="J18" s="75"/>
      <c r="K18" s="143"/>
    </row>
    <row r="19" spans="2:11" x14ac:dyDescent="0.25">
      <c r="B19" s="93" t="s">
        <v>4</v>
      </c>
      <c r="C19" s="75"/>
      <c r="D19" s="75"/>
      <c r="E19" s="75"/>
      <c r="F19" s="75"/>
      <c r="G19" s="75"/>
      <c r="H19" s="75"/>
      <c r="I19" s="75"/>
      <c r="J19" s="75"/>
      <c r="K19" s="143"/>
    </row>
    <row r="20" spans="2:11" x14ac:dyDescent="0.25">
      <c r="B20" s="93" t="s">
        <v>14</v>
      </c>
      <c r="C20" s="75"/>
      <c r="D20" s="75"/>
      <c r="E20" s="75"/>
      <c r="F20" s="75"/>
      <c r="G20" s="75"/>
      <c r="H20" s="75"/>
      <c r="I20" s="75"/>
      <c r="J20" s="75"/>
      <c r="K20" s="143"/>
    </row>
    <row r="21" spans="2:11" x14ac:dyDescent="0.25">
      <c r="B21" s="93" t="s">
        <v>11</v>
      </c>
      <c r="C21" s="75"/>
      <c r="D21" s="75"/>
      <c r="E21" s="75"/>
      <c r="F21" s="75"/>
      <c r="G21" s="75"/>
      <c r="H21" s="75"/>
      <c r="I21" s="75"/>
      <c r="J21" s="75"/>
      <c r="K21" s="143"/>
    </row>
    <row r="22" spans="2:11" x14ac:dyDescent="0.25">
      <c r="B22" s="93" t="s">
        <v>15</v>
      </c>
      <c r="C22" s="75"/>
      <c r="D22" s="75"/>
      <c r="E22" s="75"/>
      <c r="F22" s="75"/>
      <c r="G22" s="75"/>
      <c r="H22" s="75"/>
      <c r="I22" s="75"/>
      <c r="J22" s="75"/>
      <c r="K22" s="143"/>
    </row>
    <row r="23" spans="2:11" x14ac:dyDescent="0.25">
      <c r="B23" s="93" t="s">
        <v>71</v>
      </c>
      <c r="C23" s="75"/>
      <c r="D23" s="75"/>
      <c r="E23" s="75"/>
      <c r="F23" s="75"/>
      <c r="G23" s="75"/>
      <c r="H23" s="75"/>
      <c r="I23" s="75"/>
      <c r="J23" s="75"/>
      <c r="K23" s="143"/>
    </row>
    <row r="24" spans="2:11" x14ac:dyDescent="0.25">
      <c r="B24" s="93" t="s">
        <v>12</v>
      </c>
      <c r="C24" s="75"/>
      <c r="D24" s="75"/>
      <c r="E24" s="75"/>
      <c r="F24" s="75"/>
      <c r="G24" s="75"/>
      <c r="H24" s="75"/>
      <c r="I24" s="75"/>
      <c r="J24" s="75"/>
      <c r="K24" s="143"/>
    </row>
    <row r="25" spans="2:11" x14ac:dyDescent="0.25">
      <c r="B25" s="93" t="s">
        <v>5</v>
      </c>
      <c r="C25" s="75"/>
      <c r="D25" s="75"/>
      <c r="E25" s="75"/>
      <c r="F25" s="75"/>
      <c r="G25" s="75">
        <v>1.7708333333333335E-3</v>
      </c>
      <c r="H25" s="75">
        <v>4.3518518518518524E-3</v>
      </c>
      <c r="I25" s="75"/>
      <c r="J25" s="75"/>
      <c r="K25" s="143">
        <f t="shared" ref="K25" si="0">SUM(C25:J25)</f>
        <v>6.1226851851851859E-3</v>
      </c>
    </row>
    <row r="26" spans="2:11" x14ac:dyDescent="0.25">
      <c r="B26" s="93" t="s">
        <v>6</v>
      </c>
      <c r="C26" s="75"/>
      <c r="D26" s="75"/>
      <c r="E26" s="75"/>
      <c r="F26" s="75"/>
      <c r="G26" s="75"/>
      <c r="H26" s="75"/>
      <c r="I26" s="75"/>
      <c r="J26" s="75"/>
      <c r="K26" s="143"/>
    </row>
    <row r="27" spans="2:11" x14ac:dyDescent="0.25">
      <c r="B27" s="93" t="s">
        <v>78</v>
      </c>
      <c r="C27" s="75"/>
      <c r="D27" s="75"/>
      <c r="E27" s="75"/>
      <c r="F27" s="75"/>
      <c r="G27" s="75"/>
      <c r="H27" s="75"/>
      <c r="I27" s="75"/>
      <c r="J27" s="75"/>
      <c r="K27" s="143"/>
    </row>
    <row r="28" spans="2:11" x14ac:dyDescent="0.25">
      <c r="B28" s="93" t="s">
        <v>17</v>
      </c>
      <c r="C28" s="75"/>
      <c r="D28" s="75"/>
      <c r="E28" s="75"/>
      <c r="F28" s="75"/>
      <c r="G28" s="75"/>
      <c r="H28" s="75"/>
      <c r="I28" s="75"/>
      <c r="J28" s="75"/>
      <c r="K28" s="143"/>
    </row>
    <row r="29" spans="2:11" ht="15.75" thickBot="1" x14ac:dyDescent="0.3">
      <c r="B29" s="95"/>
      <c r="C29" s="85"/>
      <c r="D29" s="85"/>
      <c r="E29" s="84"/>
      <c r="F29" s="84"/>
      <c r="G29" s="84"/>
      <c r="H29" s="84"/>
      <c r="I29" s="85"/>
      <c r="J29" s="85"/>
      <c r="K29" s="145"/>
    </row>
    <row r="30" spans="2:11" ht="16.5" thickTop="1" thickBot="1" x14ac:dyDescent="0.3">
      <c r="B30" s="97" t="s">
        <v>29</v>
      </c>
      <c r="C30" s="88"/>
      <c r="D30" s="88"/>
      <c r="E30" s="88"/>
      <c r="F30" s="88"/>
      <c r="G30" s="88">
        <f t="shared" ref="F30:I30" si="1">SUM(G7:G28)</f>
        <v>1.7708333333333335E-3</v>
      </c>
      <c r="H30" s="88">
        <f t="shared" si="1"/>
        <v>4.3518518518518524E-3</v>
      </c>
      <c r="I30" s="88"/>
      <c r="J30" s="88"/>
      <c r="K30" s="146">
        <f>SUM(K7:K28)</f>
        <v>6.1226851851851859E-3</v>
      </c>
    </row>
    <row r="31" spans="2:11" ht="15.75" thickTop="1" x14ac:dyDescent="0.25">
      <c r="B31" s="99"/>
      <c r="C31" s="121"/>
      <c r="D31" s="121"/>
      <c r="E31" s="122"/>
      <c r="F31" s="122"/>
      <c r="G31" s="122"/>
      <c r="H31" s="122"/>
      <c r="I31" s="121"/>
      <c r="J31" s="121"/>
      <c r="K31" s="132"/>
    </row>
    <row r="32" spans="2:11" ht="66" customHeight="1" thickBot="1" x14ac:dyDescent="0.3">
      <c r="B32" s="207" t="s">
        <v>119</v>
      </c>
      <c r="C32" s="205"/>
      <c r="D32" s="205"/>
      <c r="E32" s="205"/>
      <c r="F32" s="205"/>
      <c r="G32" s="205"/>
      <c r="H32" s="205"/>
      <c r="I32" s="205"/>
      <c r="J32" s="205"/>
      <c r="K32" s="206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&amp;R53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2"/>
  <sheetViews>
    <sheetView showGridLines="0" topLeftCell="B4" zoomScale="110" zoomScaleNormal="110" zoomScaleSheetLayoutView="100" zoomScalePageLayoutView="110" workbookViewId="0">
      <selection activeCell="G15" sqref="G15"/>
    </sheetView>
  </sheetViews>
  <sheetFormatPr defaultColWidth="8.85546875" defaultRowHeight="15" x14ac:dyDescent="0.25"/>
  <cols>
    <col min="1" max="1" width="6.140625" style="8" customWidth="1"/>
    <col min="2" max="2" width="51" style="8" bestFit="1" customWidth="1"/>
    <col min="3" max="11" width="11.28515625" style="8" customWidth="1"/>
    <col min="12" max="16384" width="8.85546875" style="8"/>
  </cols>
  <sheetData>
    <row r="2" spans="2:11" ht="15.75" thickBot="1" x14ac:dyDescent="0.3"/>
    <row r="3" spans="2:11" x14ac:dyDescent="0.25">
      <c r="B3" s="183" t="s">
        <v>87</v>
      </c>
      <c r="C3" s="184"/>
      <c r="D3" s="184"/>
      <c r="E3" s="184"/>
      <c r="F3" s="184"/>
      <c r="G3" s="184"/>
      <c r="H3" s="184"/>
      <c r="I3" s="184"/>
      <c r="J3" s="184"/>
      <c r="K3" s="185"/>
    </row>
    <row r="4" spans="2:11" x14ac:dyDescent="0.25">
      <c r="B4" s="186" t="s">
        <v>130</v>
      </c>
      <c r="C4" s="187"/>
      <c r="D4" s="187"/>
      <c r="E4" s="187"/>
      <c r="F4" s="187"/>
      <c r="G4" s="187"/>
      <c r="H4" s="187"/>
      <c r="I4" s="187"/>
      <c r="J4" s="187"/>
      <c r="K4" s="188"/>
    </row>
    <row r="5" spans="2:11" x14ac:dyDescent="0.25">
      <c r="B5" s="102"/>
      <c r="C5" s="150" t="s">
        <v>63</v>
      </c>
      <c r="D5" s="150" t="s">
        <v>64</v>
      </c>
      <c r="E5" s="150" t="s">
        <v>65</v>
      </c>
      <c r="F5" s="150" t="s">
        <v>66</v>
      </c>
      <c r="G5" s="150" t="s">
        <v>67</v>
      </c>
      <c r="H5" s="150" t="s">
        <v>68</v>
      </c>
      <c r="I5" s="150" t="s">
        <v>69</v>
      </c>
      <c r="J5" s="150" t="s">
        <v>70</v>
      </c>
      <c r="K5" s="151" t="s">
        <v>22</v>
      </c>
    </row>
    <row r="6" spans="2:11" x14ac:dyDescent="0.25">
      <c r="B6" s="91" t="s">
        <v>23</v>
      </c>
      <c r="C6" s="72" t="s">
        <v>24</v>
      </c>
      <c r="D6" s="72" t="s">
        <v>24</v>
      </c>
      <c r="E6" s="72" t="s">
        <v>24</v>
      </c>
      <c r="F6" s="72" t="s">
        <v>24</v>
      </c>
      <c r="G6" s="72" t="s">
        <v>24</v>
      </c>
      <c r="H6" s="72" t="s">
        <v>24</v>
      </c>
      <c r="I6" s="72" t="s">
        <v>24</v>
      </c>
      <c r="J6" s="72" t="s">
        <v>24</v>
      </c>
      <c r="K6" s="142" t="s">
        <v>24</v>
      </c>
    </row>
    <row r="7" spans="2:11" x14ac:dyDescent="0.25">
      <c r="B7" s="93" t="s">
        <v>10</v>
      </c>
      <c r="C7" s="75"/>
      <c r="D7" s="75"/>
      <c r="E7" s="75"/>
      <c r="F7" s="75"/>
      <c r="G7" s="75"/>
      <c r="H7" s="75"/>
      <c r="I7" s="75"/>
      <c r="J7" s="75"/>
      <c r="K7" s="143"/>
    </row>
    <row r="8" spans="2:11" x14ac:dyDescent="0.25">
      <c r="B8" s="93" t="s">
        <v>13</v>
      </c>
      <c r="C8" s="75"/>
      <c r="D8" s="75"/>
      <c r="E8" s="75"/>
      <c r="F8" s="75"/>
      <c r="G8" s="75"/>
      <c r="H8" s="75"/>
      <c r="I8" s="75"/>
      <c r="J8" s="75"/>
      <c r="K8" s="143"/>
    </row>
    <row r="9" spans="2:11" x14ac:dyDescent="0.25">
      <c r="B9" s="93" t="s">
        <v>0</v>
      </c>
      <c r="C9" s="75">
        <v>2.6504629629629634E-3</v>
      </c>
      <c r="D9" s="75">
        <v>6.215277777777777E-3</v>
      </c>
      <c r="E9" s="75"/>
      <c r="F9" s="75"/>
      <c r="G9" s="75">
        <v>2.685185185185185E-3</v>
      </c>
      <c r="H9" s="75"/>
      <c r="I9" s="75"/>
      <c r="J9" s="75"/>
      <c r="K9" s="143">
        <f t="shared" ref="K8:K28" si="0">J9+I9+H9+G9+F9+E9+D9+C9</f>
        <v>1.1550925925925926E-2</v>
      </c>
    </row>
    <row r="10" spans="2:11" x14ac:dyDescent="0.25">
      <c r="B10" s="93" t="s">
        <v>8</v>
      </c>
      <c r="C10" s="75"/>
      <c r="D10" s="75"/>
      <c r="E10" s="75"/>
      <c r="F10" s="75"/>
      <c r="G10" s="75"/>
      <c r="H10" s="75"/>
      <c r="I10" s="75"/>
      <c r="J10" s="75"/>
      <c r="K10" s="143"/>
    </row>
    <row r="11" spans="2:11" x14ac:dyDescent="0.25">
      <c r="B11" s="93" t="s">
        <v>26</v>
      </c>
      <c r="C11" s="75"/>
      <c r="D11" s="75"/>
      <c r="E11" s="75"/>
      <c r="F11" s="75"/>
      <c r="G11" s="75"/>
      <c r="H11" s="75"/>
      <c r="I11" s="75"/>
      <c r="J11" s="75"/>
      <c r="K11" s="143"/>
    </row>
    <row r="12" spans="2:11" x14ac:dyDescent="0.25">
      <c r="B12" s="93" t="s">
        <v>3</v>
      </c>
      <c r="C12" s="75">
        <v>7.8125000000000028E-2</v>
      </c>
      <c r="D12" s="75"/>
      <c r="E12" s="75"/>
      <c r="F12" s="75"/>
      <c r="G12" s="75">
        <v>8.3333333333333315E-3</v>
      </c>
      <c r="H12" s="75"/>
      <c r="I12" s="75"/>
      <c r="J12" s="75"/>
      <c r="K12" s="143">
        <f t="shared" si="0"/>
        <v>8.6458333333333359E-2</v>
      </c>
    </row>
    <row r="13" spans="2:11" x14ac:dyDescent="0.25">
      <c r="B13" s="93" t="s">
        <v>7</v>
      </c>
      <c r="C13" s="75"/>
      <c r="D13" s="75"/>
      <c r="E13" s="75"/>
      <c r="F13" s="75"/>
      <c r="G13" s="75">
        <v>1.6898148148148146E-3</v>
      </c>
      <c r="H13" s="75"/>
      <c r="I13" s="75"/>
      <c r="J13" s="75"/>
      <c r="K13" s="143">
        <f t="shared" si="0"/>
        <v>1.6898148148148146E-3</v>
      </c>
    </row>
    <row r="14" spans="2:11" x14ac:dyDescent="0.25">
      <c r="B14" s="93" t="s">
        <v>2</v>
      </c>
      <c r="C14" s="75"/>
      <c r="D14" s="75"/>
      <c r="E14" s="75"/>
      <c r="F14" s="75"/>
      <c r="G14" s="75"/>
      <c r="H14" s="75"/>
      <c r="I14" s="75"/>
      <c r="J14" s="75"/>
      <c r="K14" s="143"/>
    </row>
    <row r="15" spans="2:11" x14ac:dyDescent="0.25">
      <c r="B15" s="93" t="s">
        <v>9</v>
      </c>
      <c r="C15" s="75"/>
      <c r="D15" s="75"/>
      <c r="E15" s="75"/>
      <c r="F15" s="75"/>
      <c r="G15" s="75"/>
      <c r="H15" s="75"/>
      <c r="I15" s="75"/>
      <c r="J15" s="75"/>
      <c r="K15" s="143"/>
    </row>
    <row r="16" spans="2:11" x14ac:dyDescent="0.25">
      <c r="B16" s="93" t="s">
        <v>1</v>
      </c>
      <c r="C16" s="75"/>
      <c r="D16" s="75"/>
      <c r="E16" s="75"/>
      <c r="F16" s="75"/>
      <c r="G16" s="75"/>
      <c r="H16" s="75"/>
      <c r="I16" s="75"/>
      <c r="J16" s="75"/>
      <c r="K16" s="143"/>
    </row>
    <row r="17" spans="2:11" x14ac:dyDescent="0.25">
      <c r="B17" s="93" t="s">
        <v>27</v>
      </c>
      <c r="C17" s="75"/>
      <c r="D17" s="75"/>
      <c r="E17" s="75"/>
      <c r="F17" s="75"/>
      <c r="G17" s="75">
        <v>5.0694444444444441E-3</v>
      </c>
      <c r="H17" s="75"/>
      <c r="I17" s="75"/>
      <c r="J17" s="75"/>
      <c r="K17" s="143">
        <f t="shared" si="0"/>
        <v>5.0694444444444441E-3</v>
      </c>
    </row>
    <row r="18" spans="2:11" x14ac:dyDescent="0.25">
      <c r="B18" s="93" t="s">
        <v>16</v>
      </c>
      <c r="C18" s="75"/>
      <c r="D18" s="75"/>
      <c r="E18" s="75"/>
      <c r="F18" s="75"/>
      <c r="G18" s="75"/>
      <c r="H18" s="75"/>
      <c r="I18" s="75"/>
      <c r="J18" s="75"/>
      <c r="K18" s="143"/>
    </row>
    <row r="19" spans="2:11" x14ac:dyDescent="0.25">
      <c r="B19" s="93" t="s">
        <v>4</v>
      </c>
      <c r="C19" s="75"/>
      <c r="D19" s="75"/>
      <c r="E19" s="75"/>
      <c r="F19" s="75"/>
      <c r="G19" s="75"/>
      <c r="H19" s="75"/>
      <c r="I19" s="75"/>
      <c r="J19" s="75"/>
      <c r="K19" s="143"/>
    </row>
    <row r="20" spans="2:11" x14ac:dyDescent="0.25">
      <c r="B20" s="93" t="s">
        <v>14</v>
      </c>
      <c r="C20" s="75"/>
      <c r="D20" s="75"/>
      <c r="E20" s="75"/>
      <c r="F20" s="75"/>
      <c r="G20" s="75"/>
      <c r="H20" s="75"/>
      <c r="I20" s="75"/>
      <c r="J20" s="75"/>
      <c r="K20" s="143"/>
    </row>
    <row r="21" spans="2:11" x14ac:dyDescent="0.25">
      <c r="B21" s="93" t="s">
        <v>11</v>
      </c>
      <c r="C21" s="75"/>
      <c r="D21" s="75"/>
      <c r="E21" s="75"/>
      <c r="F21" s="75"/>
      <c r="G21" s="75"/>
      <c r="H21" s="75"/>
      <c r="I21" s="75"/>
      <c r="J21" s="75"/>
      <c r="K21" s="143"/>
    </row>
    <row r="22" spans="2:11" x14ac:dyDescent="0.25">
      <c r="B22" s="93" t="s">
        <v>15</v>
      </c>
      <c r="C22" s="75">
        <v>5.3124999999999995E-3</v>
      </c>
      <c r="D22" s="75"/>
      <c r="E22" s="75"/>
      <c r="F22" s="75"/>
      <c r="G22" s="75"/>
      <c r="H22" s="75"/>
      <c r="I22" s="75"/>
      <c r="J22" s="75"/>
      <c r="K22" s="143">
        <f t="shared" si="0"/>
        <v>5.3124999999999995E-3</v>
      </c>
    </row>
    <row r="23" spans="2:11" x14ac:dyDescent="0.25">
      <c r="B23" s="93" t="s">
        <v>71</v>
      </c>
      <c r="C23" s="75">
        <v>1.3229166666666665E-2</v>
      </c>
      <c r="D23" s="75"/>
      <c r="E23" s="75"/>
      <c r="F23" s="75"/>
      <c r="G23" s="75">
        <v>1.1851851851851853E-2</v>
      </c>
      <c r="H23" s="75"/>
      <c r="I23" s="75"/>
      <c r="J23" s="75"/>
      <c r="K23" s="143">
        <f t="shared" si="0"/>
        <v>2.5081018518518516E-2</v>
      </c>
    </row>
    <row r="24" spans="2:11" x14ac:dyDescent="0.25">
      <c r="B24" s="93" t="s">
        <v>12</v>
      </c>
      <c r="C24" s="75">
        <v>7.013888888888889E-3</v>
      </c>
      <c r="D24" s="75"/>
      <c r="E24" s="75"/>
      <c r="F24" s="75"/>
      <c r="G24" s="75"/>
      <c r="H24" s="75"/>
      <c r="I24" s="75"/>
      <c r="J24" s="75"/>
      <c r="K24" s="143">
        <f t="shared" si="0"/>
        <v>7.013888888888889E-3</v>
      </c>
    </row>
    <row r="25" spans="2:11" x14ac:dyDescent="0.25">
      <c r="B25" s="93" t="s">
        <v>5</v>
      </c>
      <c r="C25" s="75"/>
      <c r="D25" s="75"/>
      <c r="E25" s="75"/>
      <c r="F25" s="75"/>
      <c r="G25" s="75"/>
      <c r="H25" s="75"/>
      <c r="I25" s="75"/>
      <c r="J25" s="75"/>
      <c r="K25" s="143"/>
    </row>
    <row r="26" spans="2:11" x14ac:dyDescent="0.25">
      <c r="B26" s="93" t="s">
        <v>6</v>
      </c>
      <c r="C26" s="75"/>
      <c r="D26" s="75"/>
      <c r="E26" s="75"/>
      <c r="F26" s="75"/>
      <c r="G26" s="75"/>
      <c r="H26" s="75"/>
      <c r="I26" s="75"/>
      <c r="J26" s="75"/>
      <c r="K26" s="143"/>
    </row>
    <row r="27" spans="2:11" x14ac:dyDescent="0.25">
      <c r="B27" s="93" t="s">
        <v>78</v>
      </c>
      <c r="C27" s="75">
        <v>1.0300925925925926E-3</v>
      </c>
      <c r="D27" s="75"/>
      <c r="E27" s="75"/>
      <c r="F27" s="75"/>
      <c r="G27" s="75"/>
      <c r="H27" s="75"/>
      <c r="I27" s="75"/>
      <c r="J27" s="75"/>
      <c r="K27" s="143">
        <f t="shared" si="0"/>
        <v>1.0300925925925926E-3</v>
      </c>
    </row>
    <row r="28" spans="2:11" x14ac:dyDescent="0.25">
      <c r="B28" s="93" t="s">
        <v>17</v>
      </c>
      <c r="C28" s="75">
        <v>6.9097222222222225E-3</v>
      </c>
      <c r="D28" s="75">
        <v>1.6203703703703703E-4</v>
      </c>
      <c r="E28" s="75"/>
      <c r="F28" s="75"/>
      <c r="G28" s="75">
        <v>1.2268518518518518E-3</v>
      </c>
      <c r="H28" s="75"/>
      <c r="I28" s="75"/>
      <c r="J28" s="75"/>
      <c r="K28" s="143">
        <f t="shared" si="0"/>
        <v>8.2986111111111108E-3</v>
      </c>
    </row>
    <row r="29" spans="2:11" ht="15.75" thickBot="1" x14ac:dyDescent="0.3">
      <c r="B29" s="144"/>
      <c r="C29" s="85"/>
      <c r="D29" s="85"/>
      <c r="E29" s="84"/>
      <c r="F29" s="84"/>
      <c r="G29" s="85"/>
      <c r="H29" s="85"/>
      <c r="I29" s="85"/>
      <c r="J29" s="85"/>
      <c r="K29" s="145"/>
    </row>
    <row r="30" spans="2:11" ht="16.5" thickTop="1" thickBot="1" x14ac:dyDescent="0.3">
      <c r="B30" s="97" t="s">
        <v>29</v>
      </c>
      <c r="C30" s="88">
        <f>SUM(C7:C28)</f>
        <v>0.11427083333333336</v>
      </c>
      <c r="D30" s="88">
        <f>SUM(D7:D28)</f>
        <v>6.377314814814814E-3</v>
      </c>
      <c r="E30" s="88"/>
      <c r="F30" s="88"/>
      <c r="G30" s="88">
        <f t="shared" ref="E30:G30" si="1">SUM(G7:G28)</f>
        <v>3.0856481481481478E-2</v>
      </c>
      <c r="H30" s="88"/>
      <c r="I30" s="88"/>
      <c r="J30" s="88"/>
      <c r="K30" s="146">
        <f>SUM(K7:K28)</f>
        <v>0.15150462962962963</v>
      </c>
    </row>
    <row r="31" spans="2:11" ht="15.75" thickTop="1" x14ac:dyDescent="0.25">
      <c r="B31" s="99"/>
      <c r="C31" s="121"/>
      <c r="D31" s="121"/>
      <c r="E31" s="122"/>
      <c r="F31" s="122"/>
      <c r="G31" s="122"/>
      <c r="H31" s="122"/>
      <c r="I31" s="121"/>
      <c r="J31" s="121"/>
      <c r="K31" s="132"/>
    </row>
    <row r="32" spans="2:11" ht="66" customHeight="1" thickBot="1" x14ac:dyDescent="0.3">
      <c r="B32" s="207" t="s">
        <v>119</v>
      </c>
      <c r="C32" s="205"/>
      <c r="D32" s="205"/>
      <c r="E32" s="205"/>
      <c r="F32" s="205"/>
      <c r="G32" s="205"/>
      <c r="H32" s="205"/>
      <c r="I32" s="205"/>
      <c r="J32" s="205"/>
      <c r="K32" s="206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&amp;R54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2"/>
  <sheetViews>
    <sheetView showGridLines="0" topLeftCell="B1" zoomScale="110" zoomScaleNormal="110" zoomScaleSheetLayoutView="100" zoomScalePageLayoutView="110" workbookViewId="0">
      <selection activeCell="G15" sqref="G15"/>
    </sheetView>
  </sheetViews>
  <sheetFormatPr defaultColWidth="8.85546875" defaultRowHeight="15" x14ac:dyDescent="0.25"/>
  <cols>
    <col min="1" max="1" width="6.140625" style="8" customWidth="1"/>
    <col min="2" max="2" width="51" style="8" bestFit="1" customWidth="1"/>
    <col min="3" max="11" width="11.28515625" style="8" customWidth="1"/>
    <col min="12" max="16384" width="8.85546875" style="8"/>
  </cols>
  <sheetData>
    <row r="2" spans="2:11" ht="15.75" thickBot="1" x14ac:dyDescent="0.3"/>
    <row r="3" spans="2:11" x14ac:dyDescent="0.25">
      <c r="B3" s="183" t="s">
        <v>88</v>
      </c>
      <c r="C3" s="184"/>
      <c r="D3" s="184"/>
      <c r="E3" s="184"/>
      <c r="F3" s="184"/>
      <c r="G3" s="184"/>
      <c r="H3" s="184"/>
      <c r="I3" s="184"/>
      <c r="J3" s="184"/>
      <c r="K3" s="185"/>
    </row>
    <row r="4" spans="2:11" x14ac:dyDescent="0.25">
      <c r="B4" s="186" t="s">
        <v>130</v>
      </c>
      <c r="C4" s="187"/>
      <c r="D4" s="187"/>
      <c r="E4" s="187"/>
      <c r="F4" s="187"/>
      <c r="G4" s="187"/>
      <c r="H4" s="187"/>
      <c r="I4" s="187"/>
      <c r="J4" s="187"/>
      <c r="K4" s="188"/>
    </row>
    <row r="5" spans="2:11" x14ac:dyDescent="0.25">
      <c r="B5" s="102"/>
      <c r="C5" s="150" t="s">
        <v>63</v>
      </c>
      <c r="D5" s="150" t="s">
        <v>64</v>
      </c>
      <c r="E5" s="150" t="s">
        <v>65</v>
      </c>
      <c r="F5" s="150" t="s">
        <v>66</v>
      </c>
      <c r="G5" s="150" t="s">
        <v>67</v>
      </c>
      <c r="H5" s="150" t="s">
        <v>68</v>
      </c>
      <c r="I5" s="150" t="s">
        <v>69</v>
      </c>
      <c r="J5" s="150" t="s">
        <v>70</v>
      </c>
      <c r="K5" s="151" t="s">
        <v>22</v>
      </c>
    </row>
    <row r="6" spans="2:11" x14ac:dyDescent="0.25">
      <c r="B6" s="91" t="s">
        <v>23</v>
      </c>
      <c r="C6" s="72" t="s">
        <v>24</v>
      </c>
      <c r="D6" s="72" t="s">
        <v>24</v>
      </c>
      <c r="E6" s="72" t="s">
        <v>24</v>
      </c>
      <c r="F6" s="72" t="s">
        <v>24</v>
      </c>
      <c r="G6" s="72" t="s">
        <v>24</v>
      </c>
      <c r="H6" s="72" t="s">
        <v>24</v>
      </c>
      <c r="I6" s="72" t="s">
        <v>24</v>
      </c>
      <c r="J6" s="72" t="s">
        <v>24</v>
      </c>
      <c r="K6" s="142" t="s">
        <v>24</v>
      </c>
    </row>
    <row r="7" spans="2:11" x14ac:dyDescent="0.25">
      <c r="B7" s="93" t="s">
        <v>10</v>
      </c>
      <c r="C7" s="75"/>
      <c r="D7" s="75"/>
      <c r="E7" s="74"/>
      <c r="F7" s="75"/>
      <c r="G7" s="75"/>
      <c r="H7" s="75"/>
      <c r="I7" s="75"/>
      <c r="J7" s="75"/>
      <c r="K7" s="143"/>
    </row>
    <row r="8" spans="2:11" x14ac:dyDescent="0.25">
      <c r="B8" s="93" t="s">
        <v>13</v>
      </c>
      <c r="C8" s="75"/>
      <c r="D8" s="75"/>
      <c r="E8" s="75"/>
      <c r="F8" s="75"/>
      <c r="G8" s="75"/>
      <c r="H8" s="75"/>
      <c r="I8" s="75"/>
      <c r="J8" s="75"/>
      <c r="K8" s="143"/>
    </row>
    <row r="9" spans="2:11" x14ac:dyDescent="0.25">
      <c r="B9" s="93" t="s">
        <v>0</v>
      </c>
      <c r="C9" s="75"/>
      <c r="D9" s="75"/>
      <c r="E9" s="75"/>
      <c r="F9" s="75"/>
      <c r="G9" s="75"/>
      <c r="H9" s="75"/>
      <c r="I9" s="75"/>
      <c r="J9" s="75"/>
      <c r="K9" s="143"/>
    </row>
    <row r="10" spans="2:11" x14ac:dyDescent="0.25">
      <c r="B10" s="93" t="s">
        <v>8</v>
      </c>
      <c r="C10" s="75"/>
      <c r="D10" s="75"/>
      <c r="E10" s="75"/>
      <c r="F10" s="75"/>
      <c r="G10" s="75"/>
      <c r="H10" s="75"/>
      <c r="I10" s="75"/>
      <c r="J10" s="75"/>
      <c r="K10" s="143"/>
    </row>
    <row r="11" spans="2:11" x14ac:dyDescent="0.25">
      <c r="B11" s="93" t="s">
        <v>26</v>
      </c>
      <c r="C11" s="75"/>
      <c r="D11" s="75"/>
      <c r="E11" s="75"/>
      <c r="F11" s="75"/>
      <c r="G11" s="75"/>
      <c r="H11" s="75"/>
      <c r="I11" s="75"/>
      <c r="J11" s="75"/>
      <c r="K11" s="143"/>
    </row>
    <row r="12" spans="2:11" x14ac:dyDescent="0.25">
      <c r="B12" s="93" t="s">
        <v>3</v>
      </c>
      <c r="C12" s="75"/>
      <c r="D12" s="75"/>
      <c r="E12" s="75"/>
      <c r="F12" s="75"/>
      <c r="G12" s="75"/>
      <c r="H12" s="75"/>
      <c r="I12" s="75"/>
      <c r="J12" s="75"/>
      <c r="K12" s="143"/>
    </row>
    <row r="13" spans="2:11" x14ac:dyDescent="0.25">
      <c r="B13" s="93" t="s">
        <v>7</v>
      </c>
      <c r="C13" s="75"/>
      <c r="D13" s="75"/>
      <c r="E13" s="75"/>
      <c r="F13" s="75"/>
      <c r="G13" s="75"/>
      <c r="H13" s="75"/>
      <c r="I13" s="75"/>
      <c r="J13" s="75"/>
      <c r="K13" s="143"/>
    </row>
    <row r="14" spans="2:11" x14ac:dyDescent="0.25">
      <c r="B14" s="93" t="s">
        <v>2</v>
      </c>
      <c r="C14" s="75"/>
      <c r="D14" s="75"/>
      <c r="E14" s="75"/>
      <c r="F14" s="75"/>
      <c r="G14" s="75"/>
      <c r="H14" s="75"/>
      <c r="I14" s="75"/>
      <c r="J14" s="75"/>
      <c r="K14" s="143"/>
    </row>
    <row r="15" spans="2:11" x14ac:dyDescent="0.25">
      <c r="B15" s="93" t="s">
        <v>9</v>
      </c>
      <c r="C15" s="75"/>
      <c r="D15" s="75"/>
      <c r="E15" s="75"/>
      <c r="F15" s="75"/>
      <c r="G15" s="75"/>
      <c r="H15" s="75"/>
      <c r="I15" s="75"/>
      <c r="J15" s="75"/>
      <c r="K15" s="143"/>
    </row>
    <row r="16" spans="2:11" x14ac:dyDescent="0.25">
      <c r="B16" s="93" t="s">
        <v>1</v>
      </c>
      <c r="C16" s="75"/>
      <c r="D16" s="75"/>
      <c r="E16" s="75"/>
      <c r="F16" s="75"/>
      <c r="G16" s="75"/>
      <c r="H16" s="75"/>
      <c r="I16" s="75"/>
      <c r="J16" s="75"/>
      <c r="K16" s="143"/>
    </row>
    <row r="17" spans="2:11" x14ac:dyDescent="0.25">
      <c r="B17" s="93" t="s">
        <v>27</v>
      </c>
      <c r="C17" s="75"/>
      <c r="D17" s="75"/>
      <c r="E17" s="75"/>
      <c r="F17" s="75"/>
      <c r="G17" s="75"/>
      <c r="H17" s="75"/>
      <c r="I17" s="75"/>
      <c r="J17" s="75"/>
      <c r="K17" s="143"/>
    </row>
    <row r="18" spans="2:11" x14ac:dyDescent="0.25">
      <c r="B18" s="93" t="s">
        <v>16</v>
      </c>
      <c r="C18" s="75"/>
      <c r="D18" s="75"/>
      <c r="E18" s="75"/>
      <c r="F18" s="75"/>
      <c r="G18" s="75"/>
      <c r="H18" s="75"/>
      <c r="I18" s="75"/>
      <c r="J18" s="75"/>
      <c r="K18" s="143"/>
    </row>
    <row r="19" spans="2:11" x14ac:dyDescent="0.25">
      <c r="B19" s="93" t="s">
        <v>4</v>
      </c>
      <c r="C19" s="75"/>
      <c r="D19" s="75"/>
      <c r="E19" s="75"/>
      <c r="F19" s="75"/>
      <c r="G19" s="75"/>
      <c r="H19" s="75"/>
      <c r="I19" s="75"/>
      <c r="J19" s="75"/>
      <c r="K19" s="143"/>
    </row>
    <row r="20" spans="2:11" x14ac:dyDescent="0.25">
      <c r="B20" s="93" t="s">
        <v>14</v>
      </c>
      <c r="C20" s="75"/>
      <c r="D20" s="75"/>
      <c r="E20" s="75"/>
      <c r="F20" s="75"/>
      <c r="G20" s="75"/>
      <c r="H20" s="75"/>
      <c r="I20" s="75"/>
      <c r="J20" s="75"/>
      <c r="K20" s="143"/>
    </row>
    <row r="21" spans="2:11" x14ac:dyDescent="0.25">
      <c r="B21" s="93" t="s">
        <v>11</v>
      </c>
      <c r="C21" s="75"/>
      <c r="D21" s="75"/>
      <c r="E21" s="75"/>
      <c r="F21" s="75"/>
      <c r="G21" s="75"/>
      <c r="H21" s="75"/>
      <c r="I21" s="75"/>
      <c r="J21" s="75"/>
      <c r="K21" s="143"/>
    </row>
    <row r="22" spans="2:11" x14ac:dyDescent="0.25">
      <c r="B22" s="93" t="s">
        <v>15</v>
      </c>
      <c r="C22" s="75"/>
      <c r="D22" s="75"/>
      <c r="E22" s="75"/>
      <c r="F22" s="75"/>
      <c r="G22" s="75"/>
      <c r="H22" s="75"/>
      <c r="I22" s="75"/>
      <c r="J22" s="75"/>
      <c r="K22" s="143"/>
    </row>
    <row r="23" spans="2:11" x14ac:dyDescent="0.25">
      <c r="B23" s="93" t="s">
        <v>71</v>
      </c>
      <c r="C23" s="75"/>
      <c r="D23" s="75"/>
      <c r="E23" s="75"/>
      <c r="F23" s="75"/>
      <c r="G23" s="75"/>
      <c r="H23" s="75"/>
      <c r="I23" s="75"/>
      <c r="J23" s="75"/>
      <c r="K23" s="143"/>
    </row>
    <row r="24" spans="2:11" x14ac:dyDescent="0.25">
      <c r="B24" s="93" t="s">
        <v>12</v>
      </c>
      <c r="C24" s="75"/>
      <c r="D24" s="75"/>
      <c r="E24" s="75"/>
      <c r="F24" s="75"/>
      <c r="G24" s="75"/>
      <c r="H24" s="75"/>
      <c r="I24" s="75"/>
      <c r="J24" s="75"/>
      <c r="K24" s="143"/>
    </row>
    <row r="25" spans="2:11" x14ac:dyDescent="0.25">
      <c r="B25" s="93" t="s">
        <v>5</v>
      </c>
      <c r="C25" s="75"/>
      <c r="D25" s="75"/>
      <c r="E25" s="75"/>
      <c r="F25" s="75"/>
      <c r="G25" s="75"/>
      <c r="H25" s="75"/>
      <c r="I25" s="75"/>
      <c r="J25" s="75"/>
      <c r="K25" s="143"/>
    </row>
    <row r="26" spans="2:11" x14ac:dyDescent="0.25">
      <c r="B26" s="93" t="s">
        <v>6</v>
      </c>
      <c r="C26" s="75"/>
      <c r="D26" s="75"/>
      <c r="E26" s="75"/>
      <c r="F26" s="75"/>
      <c r="G26" s="75"/>
      <c r="H26" s="75"/>
      <c r="I26" s="75"/>
      <c r="J26" s="75"/>
      <c r="K26" s="143"/>
    </row>
    <row r="27" spans="2:11" x14ac:dyDescent="0.25">
      <c r="B27" s="93" t="s">
        <v>78</v>
      </c>
      <c r="C27" s="75"/>
      <c r="D27" s="75"/>
      <c r="E27" s="75"/>
      <c r="F27" s="75"/>
      <c r="G27" s="75"/>
      <c r="H27" s="75"/>
      <c r="I27" s="75"/>
      <c r="J27" s="75"/>
      <c r="K27" s="143"/>
    </row>
    <row r="28" spans="2:11" x14ac:dyDescent="0.25">
      <c r="B28" s="93" t="s">
        <v>17</v>
      </c>
      <c r="C28" s="75"/>
      <c r="D28" s="75"/>
      <c r="E28" s="75"/>
      <c r="F28" s="75"/>
      <c r="G28" s="75"/>
      <c r="H28" s="75"/>
      <c r="I28" s="75"/>
      <c r="J28" s="75"/>
      <c r="K28" s="143"/>
    </row>
    <row r="29" spans="2:11" ht="15.75" thickBot="1" x14ac:dyDescent="0.3">
      <c r="B29" s="95"/>
      <c r="C29" s="85"/>
      <c r="D29" s="85"/>
      <c r="E29" s="84"/>
      <c r="F29" s="84"/>
      <c r="G29" s="84"/>
      <c r="H29" s="84"/>
      <c r="I29" s="85"/>
      <c r="J29" s="85"/>
      <c r="K29" s="145"/>
    </row>
    <row r="30" spans="2:11" ht="16.5" thickTop="1" thickBot="1" x14ac:dyDescent="0.3">
      <c r="B30" s="97" t="s">
        <v>29</v>
      </c>
      <c r="C30" s="88"/>
      <c r="D30" s="88"/>
      <c r="E30" s="88"/>
      <c r="F30" s="88"/>
      <c r="G30" s="88"/>
      <c r="H30" s="88"/>
      <c r="I30" s="88"/>
      <c r="J30" s="141"/>
      <c r="K30" s="146"/>
    </row>
    <row r="31" spans="2:11" ht="15.75" thickTop="1" x14ac:dyDescent="0.25">
      <c r="B31" s="99"/>
      <c r="C31" s="121"/>
      <c r="D31" s="121"/>
      <c r="E31" s="122"/>
      <c r="F31" s="122"/>
      <c r="G31" s="122"/>
      <c r="H31" s="122"/>
      <c r="I31" s="121"/>
      <c r="J31" s="121"/>
      <c r="K31" s="132"/>
    </row>
    <row r="32" spans="2:11" ht="66" customHeight="1" thickBot="1" x14ac:dyDescent="0.3">
      <c r="B32" s="207" t="s">
        <v>119</v>
      </c>
      <c r="C32" s="205"/>
      <c r="D32" s="205"/>
      <c r="E32" s="205"/>
      <c r="F32" s="205"/>
      <c r="G32" s="205"/>
      <c r="H32" s="205"/>
      <c r="I32" s="205"/>
      <c r="J32" s="205"/>
      <c r="K32" s="206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&amp;R55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67"/>
  <sheetViews>
    <sheetView showGridLines="0" topLeftCell="A4" zoomScale="110" zoomScaleNormal="110" zoomScaleSheetLayoutView="100" zoomScalePageLayoutView="110" workbookViewId="0">
      <selection activeCell="G15" sqref="G15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6" width="15.140625" style="10" customWidth="1"/>
    <col min="7" max="8" width="15.140625" customWidth="1"/>
  </cols>
  <sheetData>
    <row r="1" spans="2:8" s="1" customFormat="1" x14ac:dyDescent="0.25">
      <c r="C1" s="9"/>
      <c r="D1" s="9"/>
      <c r="E1" s="9"/>
      <c r="F1" s="9"/>
    </row>
    <row r="2" spans="2:8" s="1" customFormat="1" ht="15.75" thickBot="1" x14ac:dyDescent="0.3">
      <c r="C2" s="9"/>
      <c r="D2" s="9"/>
      <c r="E2" s="9"/>
      <c r="F2" s="9"/>
    </row>
    <row r="3" spans="2:8" s="1" customFormat="1" ht="15.75" thickBot="1" x14ac:dyDescent="0.3">
      <c r="B3" s="163" t="s">
        <v>102</v>
      </c>
      <c r="C3" s="164"/>
      <c r="D3" s="164"/>
      <c r="E3" s="164"/>
      <c r="F3" s="171"/>
      <c r="G3" s="164"/>
      <c r="H3" s="165"/>
    </row>
    <row r="4" spans="2:8" s="1" customFormat="1" ht="15.75" thickBot="1" x14ac:dyDescent="0.3">
      <c r="B4" s="166" t="s">
        <v>130</v>
      </c>
      <c r="C4" s="167"/>
      <c r="D4" s="167"/>
      <c r="E4" s="167"/>
      <c r="F4" s="167"/>
      <c r="G4" s="167"/>
      <c r="H4" s="168"/>
    </row>
    <row r="5" spans="2:8" s="1" customFormat="1" x14ac:dyDescent="0.25">
      <c r="B5" s="57"/>
      <c r="C5" s="169" t="s">
        <v>31</v>
      </c>
      <c r="D5" s="169"/>
      <c r="E5" s="169" t="s">
        <v>32</v>
      </c>
      <c r="F5" s="169"/>
      <c r="G5" s="169" t="s">
        <v>33</v>
      </c>
      <c r="H5" s="170"/>
    </row>
    <row r="6" spans="2:8" s="1" customFormat="1" x14ac:dyDescent="0.25">
      <c r="B6" s="30" t="s">
        <v>23</v>
      </c>
      <c r="C6" s="20" t="s">
        <v>24</v>
      </c>
      <c r="D6" s="20" t="s">
        <v>25</v>
      </c>
      <c r="E6" s="20" t="s">
        <v>24</v>
      </c>
      <c r="F6" s="20" t="s">
        <v>25</v>
      </c>
      <c r="G6" s="20" t="s">
        <v>24</v>
      </c>
      <c r="H6" s="31" t="s">
        <v>25</v>
      </c>
    </row>
    <row r="7" spans="2:8" s="1" customFormat="1" x14ac:dyDescent="0.25">
      <c r="B7" s="42" t="s">
        <v>10</v>
      </c>
      <c r="C7" s="38">
        <v>2.0254629629629633E-3</v>
      </c>
      <c r="D7" s="39">
        <f>C7/C$30</f>
        <v>5.9566356921610759E-3</v>
      </c>
      <c r="E7" s="38"/>
      <c r="F7" s="39"/>
      <c r="G7" s="38">
        <f t="shared" ref="G7:G27" si="0">C7+E7</f>
        <v>2.0254629629629633E-3</v>
      </c>
      <c r="H7" s="43">
        <f t="shared" ref="H7:H27" si="1">G7/$G$30</f>
        <v>5.9566356921610759E-3</v>
      </c>
    </row>
    <row r="8" spans="2:8" s="1" customFormat="1" x14ac:dyDescent="0.25">
      <c r="B8" s="42" t="s">
        <v>13</v>
      </c>
      <c r="C8" s="38">
        <v>5.9490740740740736E-3</v>
      </c>
      <c r="D8" s="39">
        <f t="shared" ref="D8:D28" si="2">C8/C$30</f>
        <v>1.7495489975833098E-2</v>
      </c>
      <c r="E8" s="38"/>
      <c r="F8" s="39"/>
      <c r="G8" s="38">
        <f t="shared" si="0"/>
        <v>5.9490740740740736E-3</v>
      </c>
      <c r="H8" s="43">
        <f t="shared" si="1"/>
        <v>1.7495489975833098E-2</v>
      </c>
    </row>
    <row r="9" spans="2:8" s="1" customFormat="1" x14ac:dyDescent="0.25">
      <c r="B9" s="42" t="s">
        <v>0</v>
      </c>
      <c r="C9" s="38">
        <v>7.0104166666666648E-2</v>
      </c>
      <c r="D9" s="39">
        <f t="shared" si="2"/>
        <v>0.20616767078525497</v>
      </c>
      <c r="E9" s="38"/>
      <c r="F9" s="39"/>
      <c r="G9" s="38">
        <f t="shared" si="0"/>
        <v>7.0104166666666648E-2</v>
      </c>
      <c r="H9" s="43">
        <f t="shared" si="1"/>
        <v>0.20616767078525497</v>
      </c>
    </row>
    <row r="10" spans="2:8" s="1" customFormat="1" x14ac:dyDescent="0.25">
      <c r="B10" s="42" t="s">
        <v>8</v>
      </c>
      <c r="C10" s="38">
        <v>6.2847222222222219E-3</v>
      </c>
      <c r="D10" s="39">
        <f t="shared" si="2"/>
        <v>1.8482589604819792E-2</v>
      </c>
      <c r="E10" s="38"/>
      <c r="F10" s="39"/>
      <c r="G10" s="38">
        <f t="shared" si="0"/>
        <v>6.2847222222222219E-3</v>
      </c>
      <c r="H10" s="43">
        <f t="shared" si="1"/>
        <v>1.8482589604819792E-2</v>
      </c>
    </row>
    <row r="11" spans="2:8" s="1" customFormat="1" x14ac:dyDescent="0.25">
      <c r="B11" s="42" t="s">
        <v>26</v>
      </c>
      <c r="C11" s="38">
        <v>3.2986111111111102E-3</v>
      </c>
      <c r="D11" s="39">
        <f t="shared" si="2"/>
        <v>9.7008066986623183E-3</v>
      </c>
      <c r="E11" s="38"/>
      <c r="F11" s="39"/>
      <c r="G11" s="38">
        <f t="shared" si="0"/>
        <v>3.2986111111111102E-3</v>
      </c>
      <c r="H11" s="43">
        <f t="shared" si="1"/>
        <v>9.7008066986623183E-3</v>
      </c>
    </row>
    <row r="12" spans="2:8" s="1" customFormat="1" x14ac:dyDescent="0.25">
      <c r="B12" s="42" t="s">
        <v>3</v>
      </c>
      <c r="C12" s="38">
        <v>5.2465277777777423E-2</v>
      </c>
      <c r="D12" s="39">
        <f t="shared" si="2"/>
        <v>0.15429388338609126</v>
      </c>
      <c r="E12" s="38"/>
      <c r="F12" s="39"/>
      <c r="G12" s="38">
        <f t="shared" si="0"/>
        <v>5.2465277777777423E-2</v>
      </c>
      <c r="H12" s="43">
        <f t="shared" si="1"/>
        <v>0.15429388338609126</v>
      </c>
    </row>
    <row r="13" spans="2:8" s="1" customFormat="1" x14ac:dyDescent="0.25">
      <c r="B13" s="42" t="s">
        <v>7</v>
      </c>
      <c r="C13" s="38">
        <v>4.9189814814814799E-3</v>
      </c>
      <c r="D13" s="39">
        <f t="shared" si="2"/>
        <v>1.4466115252391177E-2</v>
      </c>
      <c r="E13" s="38"/>
      <c r="F13" s="39"/>
      <c r="G13" s="38">
        <f t="shared" si="0"/>
        <v>4.9189814814814799E-3</v>
      </c>
      <c r="H13" s="43">
        <f t="shared" si="1"/>
        <v>1.4466115252391177E-2</v>
      </c>
    </row>
    <row r="14" spans="2:8" s="1" customFormat="1" x14ac:dyDescent="0.25">
      <c r="B14" s="42" t="s">
        <v>2</v>
      </c>
      <c r="C14" s="38">
        <v>2.4074074074074074E-2</v>
      </c>
      <c r="D14" s="39">
        <f t="shared" si="2"/>
        <v>7.0798869941114492E-2</v>
      </c>
      <c r="E14" s="38"/>
      <c r="F14" s="39"/>
      <c r="G14" s="38">
        <f t="shared" si="0"/>
        <v>2.4074074074074074E-2</v>
      </c>
      <c r="H14" s="43">
        <f t="shared" si="1"/>
        <v>7.0798869941114492E-2</v>
      </c>
    </row>
    <row r="15" spans="2:8" s="1" customFormat="1" x14ac:dyDescent="0.25">
      <c r="B15" s="42" t="s">
        <v>9</v>
      </c>
      <c r="C15" s="38">
        <v>2.1180555555555567E-2</v>
      </c>
      <c r="D15" s="39">
        <f t="shared" si="2"/>
        <v>6.2289390380884414E-2</v>
      </c>
      <c r="E15" s="38"/>
      <c r="F15" s="39"/>
      <c r="G15" s="38">
        <f t="shared" si="0"/>
        <v>2.1180555555555567E-2</v>
      </c>
      <c r="H15" s="43">
        <f t="shared" si="1"/>
        <v>6.2289390380884414E-2</v>
      </c>
    </row>
    <row r="16" spans="2:8" s="1" customFormat="1" x14ac:dyDescent="0.25">
      <c r="B16" s="42" t="s">
        <v>1</v>
      </c>
      <c r="C16" s="38">
        <v>6.6203703703703676E-3</v>
      </c>
      <c r="D16" s="39">
        <f t="shared" si="2"/>
        <v>1.9469689233806476E-2</v>
      </c>
      <c r="E16" s="38"/>
      <c r="F16" s="39"/>
      <c r="G16" s="38">
        <f t="shared" si="0"/>
        <v>6.6203703703703676E-3</v>
      </c>
      <c r="H16" s="43">
        <f t="shared" si="1"/>
        <v>1.9469689233806476E-2</v>
      </c>
    </row>
    <row r="17" spans="2:8" s="1" customFormat="1" x14ac:dyDescent="0.25">
      <c r="B17" s="42" t="s">
        <v>27</v>
      </c>
      <c r="C17" s="38">
        <v>1.7685185185185175E-2</v>
      </c>
      <c r="D17" s="39">
        <f t="shared" si="2"/>
        <v>5.2009939072126386E-2</v>
      </c>
      <c r="E17" s="38"/>
      <c r="F17" s="39"/>
      <c r="G17" s="38">
        <f t="shared" si="0"/>
        <v>1.7685185185185175E-2</v>
      </c>
      <c r="H17" s="43">
        <f t="shared" si="1"/>
        <v>5.2009939072126386E-2</v>
      </c>
    </row>
    <row r="18" spans="2:8" s="1" customFormat="1" x14ac:dyDescent="0.25">
      <c r="B18" s="42" t="s">
        <v>16</v>
      </c>
      <c r="C18" s="38">
        <v>1.8287037037037035E-3</v>
      </c>
      <c r="D18" s="39">
        <f t="shared" si="2"/>
        <v>5.3779910820654269E-3</v>
      </c>
      <c r="E18" s="38"/>
      <c r="F18" s="39"/>
      <c r="G18" s="38">
        <f t="shared" si="0"/>
        <v>1.8287037037037035E-3</v>
      </c>
      <c r="H18" s="43">
        <f t="shared" si="1"/>
        <v>5.3779910820654269E-3</v>
      </c>
    </row>
    <row r="19" spans="2:8" s="1" customFormat="1" x14ac:dyDescent="0.25">
      <c r="B19" s="42" t="s">
        <v>4</v>
      </c>
      <c r="C19" s="38">
        <v>1.1331018518518511E-2</v>
      </c>
      <c r="D19" s="39">
        <f t="shared" si="2"/>
        <v>3.3323121957861079E-2</v>
      </c>
      <c r="E19" s="38"/>
      <c r="F19" s="39"/>
      <c r="G19" s="38">
        <f t="shared" si="0"/>
        <v>1.1331018518518511E-2</v>
      </c>
      <c r="H19" s="43">
        <f t="shared" si="1"/>
        <v>3.3323121957861079E-2</v>
      </c>
    </row>
    <row r="20" spans="2:8" s="1" customFormat="1" x14ac:dyDescent="0.25">
      <c r="B20" s="42" t="s">
        <v>14</v>
      </c>
      <c r="C20" s="38">
        <v>2.7662037037037034E-3</v>
      </c>
      <c r="D20" s="39">
        <f t="shared" si="2"/>
        <v>8.1350624595799819E-3</v>
      </c>
      <c r="E20" s="38"/>
      <c r="F20" s="39"/>
      <c r="G20" s="38">
        <f t="shared" si="0"/>
        <v>2.7662037037037034E-3</v>
      </c>
      <c r="H20" s="43">
        <f t="shared" si="1"/>
        <v>8.1350624595799819E-3</v>
      </c>
    </row>
    <row r="21" spans="2:8" s="1" customFormat="1" x14ac:dyDescent="0.25">
      <c r="B21" s="42" t="s">
        <v>11</v>
      </c>
      <c r="C21" s="38">
        <v>7.7546296296296304E-4</v>
      </c>
      <c r="D21" s="39">
        <f t="shared" si="2"/>
        <v>2.2805405221416686E-3</v>
      </c>
      <c r="E21" s="36"/>
      <c r="F21" s="39"/>
      <c r="G21" s="38">
        <f t="shared" ref="G21:G26" si="3">C21+E21</f>
        <v>7.7546296296296304E-4</v>
      </c>
      <c r="H21" s="43">
        <f t="shared" ref="H21:H26" si="4">G21/$G$30</f>
        <v>2.2805405221416686E-3</v>
      </c>
    </row>
    <row r="22" spans="2:8" s="1" customFormat="1" x14ac:dyDescent="0.25">
      <c r="B22" s="42" t="s">
        <v>15</v>
      </c>
      <c r="C22" s="38">
        <v>1.9560185185185184E-3</v>
      </c>
      <c r="D22" s="39">
        <f t="shared" si="2"/>
        <v>5.7524081827155515E-3</v>
      </c>
      <c r="E22" s="38"/>
      <c r="F22" s="39"/>
      <c r="G22" s="38">
        <f t="shared" si="3"/>
        <v>1.9560185185185184E-3</v>
      </c>
      <c r="H22" s="43">
        <f t="shared" si="4"/>
        <v>5.7524081827155515E-3</v>
      </c>
    </row>
    <row r="23" spans="2:8" s="1" customFormat="1" x14ac:dyDescent="0.25">
      <c r="B23" s="42" t="s">
        <v>71</v>
      </c>
      <c r="C23" s="38">
        <v>5.3240740740740731E-3</v>
      </c>
      <c r="D23" s="39">
        <f t="shared" si="2"/>
        <v>1.5657442390823395E-2</v>
      </c>
      <c r="E23" s="38"/>
      <c r="F23" s="39"/>
      <c r="G23" s="38">
        <f t="shared" si="3"/>
        <v>5.3240740740740731E-3</v>
      </c>
      <c r="H23" s="43">
        <f t="shared" si="4"/>
        <v>1.5657442390823395E-2</v>
      </c>
    </row>
    <row r="24" spans="2:8" s="1" customFormat="1" x14ac:dyDescent="0.25">
      <c r="B24" s="42" t="s">
        <v>12</v>
      </c>
      <c r="C24" s="38"/>
      <c r="D24" s="39"/>
      <c r="E24" s="38"/>
      <c r="F24" s="39"/>
      <c r="G24" s="38"/>
      <c r="H24" s="43"/>
    </row>
    <row r="25" spans="2:8" s="1" customFormat="1" x14ac:dyDescent="0.25">
      <c r="B25" s="42" t="s">
        <v>5</v>
      </c>
      <c r="C25" s="38">
        <v>6.0532407407407392E-3</v>
      </c>
      <c r="D25" s="39">
        <f t="shared" si="2"/>
        <v>1.780183124000138E-2</v>
      </c>
      <c r="E25" s="38"/>
      <c r="F25" s="39"/>
      <c r="G25" s="38">
        <f t="shared" si="3"/>
        <v>6.0532407407407392E-3</v>
      </c>
      <c r="H25" s="43">
        <f t="shared" si="4"/>
        <v>1.780183124000138E-2</v>
      </c>
    </row>
    <row r="26" spans="2:8" s="1" customFormat="1" x14ac:dyDescent="0.25">
      <c r="B26" s="42" t="s">
        <v>6</v>
      </c>
      <c r="C26" s="38">
        <v>4.4432870370370366E-2</v>
      </c>
      <c r="D26" s="39">
        <f t="shared" si="2"/>
        <v>0.13067156812689351</v>
      </c>
      <c r="E26" s="38"/>
      <c r="F26" s="39"/>
      <c r="G26" s="38">
        <f t="shared" si="3"/>
        <v>4.4432870370370366E-2</v>
      </c>
      <c r="H26" s="43">
        <f t="shared" si="4"/>
        <v>0.13067156812689351</v>
      </c>
    </row>
    <row r="27" spans="2:8" s="1" customFormat="1" x14ac:dyDescent="0.25">
      <c r="B27" s="42" t="s">
        <v>78</v>
      </c>
      <c r="C27" s="38">
        <v>4.0659722222222236E-2</v>
      </c>
      <c r="D27" s="39">
        <f t="shared" si="2"/>
        <v>0.11957520678035349</v>
      </c>
      <c r="E27" s="38"/>
      <c r="F27" s="39"/>
      <c r="G27" s="38">
        <f t="shared" si="0"/>
        <v>4.0659722222222236E-2</v>
      </c>
      <c r="H27" s="43">
        <f t="shared" si="1"/>
        <v>0.11957520678035349</v>
      </c>
    </row>
    <row r="28" spans="2:8" s="1" customFormat="1" x14ac:dyDescent="0.25">
      <c r="B28" s="42" t="s">
        <v>17</v>
      </c>
      <c r="C28" s="38">
        <v>1.030092592592592E-2</v>
      </c>
      <c r="D28" s="39">
        <f t="shared" si="2"/>
        <v>3.0293747234419164E-2</v>
      </c>
      <c r="E28" s="38"/>
      <c r="F28" s="39"/>
      <c r="G28" s="38">
        <f t="shared" ref="G28" si="5">C28+E28</f>
        <v>1.030092592592592E-2</v>
      </c>
      <c r="H28" s="43">
        <f t="shared" ref="H28" si="6">G28/$G$30</f>
        <v>3.0293747234419164E-2</v>
      </c>
    </row>
    <row r="29" spans="2:8" s="1" customFormat="1" ht="15.75" thickBot="1" x14ac:dyDescent="0.3">
      <c r="B29" s="44"/>
      <c r="C29" s="14"/>
      <c r="D29" s="37"/>
      <c r="E29" s="14"/>
      <c r="F29" s="14"/>
      <c r="G29" s="14"/>
      <c r="H29" s="45"/>
    </row>
    <row r="30" spans="2:8" s="1" customFormat="1" ht="16.5" thickTop="1" thickBot="1" x14ac:dyDescent="0.3">
      <c r="B30" s="46" t="s">
        <v>29</v>
      </c>
      <c r="C30" s="50">
        <f t="shared" ref="C30:H30" si="7">SUM(C7:C28)</f>
        <v>0.34003472222222181</v>
      </c>
      <c r="D30" s="51">
        <f t="shared" si="7"/>
        <v>0.99999999999999989</v>
      </c>
      <c r="E30" s="50"/>
      <c r="F30" s="51"/>
      <c r="G30" s="50">
        <f t="shared" si="7"/>
        <v>0.34003472222222181</v>
      </c>
      <c r="H30" s="49">
        <f t="shared" si="7"/>
        <v>0.99999999999999989</v>
      </c>
    </row>
    <row r="31" spans="2:8" s="1" customFormat="1" ht="15.75" thickTop="1" x14ac:dyDescent="0.25">
      <c r="B31" s="47"/>
      <c r="C31" s="40"/>
      <c r="D31" s="41"/>
      <c r="E31" s="40"/>
      <c r="F31" s="41"/>
      <c r="G31" s="40"/>
      <c r="H31" s="48"/>
    </row>
    <row r="32" spans="2:8" s="1" customFormat="1" ht="66" customHeight="1" thickBot="1" x14ac:dyDescent="0.3">
      <c r="B32" s="152" t="s">
        <v>115</v>
      </c>
      <c r="C32" s="153"/>
      <c r="D32" s="153"/>
      <c r="E32" s="153"/>
      <c r="F32" s="153"/>
      <c r="G32" s="153"/>
      <c r="H32" s="154"/>
    </row>
    <row r="33" spans="3:6" s="1" customFormat="1" x14ac:dyDescent="0.25">
      <c r="C33" s="9"/>
      <c r="D33" s="9"/>
      <c r="E33" s="9"/>
      <c r="F33" s="9"/>
    </row>
    <row r="34" spans="3:6" s="1" customFormat="1" x14ac:dyDescent="0.25">
      <c r="C34" s="9"/>
      <c r="D34" s="9"/>
      <c r="E34" s="9"/>
      <c r="F34" s="9"/>
    </row>
    <row r="35" spans="3:6" s="1" customFormat="1" x14ac:dyDescent="0.25">
      <c r="C35" s="9"/>
      <c r="D35" s="9"/>
      <c r="E35" s="9"/>
      <c r="F35" s="9"/>
    </row>
    <row r="36" spans="3:6" s="1" customFormat="1" x14ac:dyDescent="0.25">
      <c r="C36" s="9"/>
      <c r="D36" s="9"/>
      <c r="E36" s="9"/>
      <c r="F36" s="9"/>
    </row>
    <row r="37" spans="3:6" s="1" customFormat="1" x14ac:dyDescent="0.25">
      <c r="C37" s="9"/>
      <c r="D37" s="9"/>
      <c r="E37" s="9"/>
      <c r="F37" s="9"/>
    </row>
    <row r="38" spans="3:6" s="1" customFormat="1" x14ac:dyDescent="0.25">
      <c r="C38" s="9"/>
      <c r="D38" s="9"/>
      <c r="E38" s="9"/>
      <c r="F38" s="9"/>
    </row>
    <row r="39" spans="3:6" s="1" customFormat="1" x14ac:dyDescent="0.25">
      <c r="C39" s="9"/>
      <c r="D39" s="9"/>
      <c r="E39" s="9"/>
      <c r="F39" s="9"/>
    </row>
    <row r="40" spans="3:6" s="1" customFormat="1" x14ac:dyDescent="0.25">
      <c r="C40" s="9"/>
      <c r="D40" s="9"/>
      <c r="E40" s="9"/>
      <c r="F40" s="9"/>
    </row>
    <row r="41" spans="3:6" s="1" customFormat="1" x14ac:dyDescent="0.25">
      <c r="C41" s="9"/>
      <c r="D41" s="9"/>
      <c r="E41" s="9"/>
      <c r="F41" s="9"/>
    </row>
    <row r="42" spans="3:6" s="1" customFormat="1" x14ac:dyDescent="0.25">
      <c r="C42" s="9"/>
      <c r="D42" s="9"/>
      <c r="E42" s="9"/>
      <c r="F42" s="9"/>
    </row>
    <row r="43" spans="3:6" s="1" customFormat="1" x14ac:dyDescent="0.25">
      <c r="C43" s="9"/>
      <c r="D43" s="9"/>
      <c r="E43" s="9"/>
      <c r="F43" s="9"/>
    </row>
    <row r="44" spans="3:6" s="1" customFormat="1" x14ac:dyDescent="0.25">
      <c r="C44" s="9"/>
      <c r="D44" s="9"/>
      <c r="E44" s="9"/>
      <c r="F44" s="9"/>
    </row>
    <row r="45" spans="3:6" s="1" customFormat="1" x14ac:dyDescent="0.25">
      <c r="C45" s="9"/>
      <c r="D45" s="9"/>
      <c r="E45" s="9"/>
      <c r="F45" s="9"/>
    </row>
    <row r="46" spans="3:6" s="1" customFormat="1" x14ac:dyDescent="0.25">
      <c r="C46" s="9"/>
      <c r="D46" s="9"/>
      <c r="E46" s="9"/>
      <c r="F46" s="9"/>
    </row>
    <row r="47" spans="3:6" s="1" customFormat="1" x14ac:dyDescent="0.25">
      <c r="C47" s="9"/>
      <c r="D47" s="9"/>
      <c r="E47" s="9"/>
      <c r="F47" s="9"/>
    </row>
    <row r="48" spans="3:6" s="1" customFormat="1" x14ac:dyDescent="0.25">
      <c r="C48" s="9"/>
      <c r="D48" s="9"/>
      <c r="E48" s="9"/>
      <c r="F48" s="9"/>
    </row>
    <row r="49" spans="3:6" s="1" customFormat="1" x14ac:dyDescent="0.25">
      <c r="C49" s="9"/>
      <c r="D49" s="9"/>
      <c r="E49" s="9"/>
      <c r="F49" s="9"/>
    </row>
    <row r="50" spans="3:6" s="1" customFormat="1" x14ac:dyDescent="0.25">
      <c r="C50" s="9"/>
      <c r="D50" s="9"/>
      <c r="E50" s="9"/>
      <c r="F50" s="9"/>
    </row>
    <row r="51" spans="3:6" s="1" customFormat="1" x14ac:dyDescent="0.25">
      <c r="C51" s="9"/>
      <c r="D51" s="9"/>
      <c r="E51" s="9"/>
      <c r="F51" s="9"/>
    </row>
    <row r="52" spans="3:6" s="1" customFormat="1" x14ac:dyDescent="0.25">
      <c r="C52" s="9"/>
      <c r="D52" s="9"/>
      <c r="E52" s="9"/>
      <c r="F52" s="9"/>
    </row>
    <row r="53" spans="3:6" s="1" customFormat="1" x14ac:dyDescent="0.25">
      <c r="C53" s="9"/>
      <c r="D53" s="9"/>
      <c r="E53" s="9"/>
      <c r="F53" s="9"/>
    </row>
    <row r="54" spans="3:6" s="1" customFormat="1" x14ac:dyDescent="0.25">
      <c r="C54" s="9"/>
      <c r="D54" s="9"/>
      <c r="E54" s="9"/>
      <c r="F54" s="9"/>
    </row>
    <row r="55" spans="3:6" s="1" customFormat="1" x14ac:dyDescent="0.25">
      <c r="C55" s="9"/>
      <c r="D55" s="9"/>
      <c r="E55" s="9"/>
      <c r="F55" s="9"/>
    </row>
    <row r="56" spans="3:6" s="1" customFormat="1" x14ac:dyDescent="0.25">
      <c r="C56" s="9"/>
      <c r="D56" s="9"/>
      <c r="E56" s="9"/>
      <c r="F56" s="9"/>
    </row>
    <row r="57" spans="3:6" s="1" customFormat="1" x14ac:dyDescent="0.25">
      <c r="C57" s="9"/>
      <c r="D57" s="9"/>
      <c r="E57" s="9"/>
      <c r="F57" s="9"/>
    </row>
    <row r="58" spans="3:6" s="1" customFormat="1" x14ac:dyDescent="0.25">
      <c r="C58" s="9"/>
      <c r="D58" s="9"/>
      <c r="E58" s="9"/>
      <c r="F58" s="9"/>
    </row>
    <row r="59" spans="3:6" s="1" customFormat="1" x14ac:dyDescent="0.25">
      <c r="C59" s="9"/>
      <c r="D59" s="9"/>
      <c r="E59" s="9"/>
      <c r="F59" s="9"/>
    </row>
    <row r="60" spans="3:6" s="1" customFormat="1" x14ac:dyDescent="0.25">
      <c r="C60" s="9"/>
      <c r="D60" s="9"/>
      <c r="E60" s="9"/>
      <c r="F60" s="9"/>
    </row>
    <row r="61" spans="3:6" s="1" customFormat="1" x14ac:dyDescent="0.25">
      <c r="C61" s="9"/>
      <c r="D61" s="9"/>
      <c r="E61" s="9"/>
      <c r="F61" s="9"/>
    </row>
    <row r="62" spans="3:6" s="1" customFormat="1" x14ac:dyDescent="0.25">
      <c r="C62" s="9"/>
      <c r="D62" s="9"/>
      <c r="E62" s="9"/>
      <c r="F62" s="9"/>
    </row>
    <row r="63" spans="3:6" s="1" customFormat="1" x14ac:dyDescent="0.25">
      <c r="C63" s="9"/>
      <c r="D63" s="9"/>
      <c r="E63" s="9"/>
      <c r="F63" s="9"/>
    </row>
    <row r="64" spans="3:6" s="1" customFormat="1" x14ac:dyDescent="0.25">
      <c r="C64" s="9"/>
      <c r="D64" s="9"/>
      <c r="E64" s="9"/>
      <c r="F64" s="9"/>
    </row>
    <row r="65" spans="3:6" s="1" customFormat="1" x14ac:dyDescent="0.25">
      <c r="C65" s="9"/>
      <c r="D65" s="9"/>
      <c r="E65" s="9"/>
      <c r="F65" s="9"/>
    </row>
    <row r="66" spans="3:6" s="1" customFormat="1" x14ac:dyDescent="0.25">
      <c r="C66" s="9"/>
      <c r="D66" s="9"/>
      <c r="E66" s="9"/>
      <c r="F66" s="9"/>
    </row>
    <row r="67" spans="3:6" s="1" customFormat="1" x14ac:dyDescent="0.25">
      <c r="C67" s="9"/>
      <c r="D67" s="9"/>
      <c r="E67" s="9"/>
      <c r="F67" s="9"/>
    </row>
  </sheetData>
  <mergeCells count="6">
    <mergeCell ref="B32:H32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&amp;R11</oddHeader>
  </headerFooter>
  <colBreaks count="1" manualBreakCount="1">
    <brk id="8" max="1048575" man="1"/>
  </colBreaks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2"/>
  <sheetViews>
    <sheetView showGridLines="0" topLeftCell="A4" zoomScale="110" zoomScaleNormal="110" zoomScaleSheetLayoutView="100" zoomScalePageLayoutView="110" workbookViewId="0">
      <selection activeCell="G15" sqref="G15"/>
    </sheetView>
  </sheetViews>
  <sheetFormatPr defaultColWidth="8.85546875" defaultRowHeight="15" x14ac:dyDescent="0.25"/>
  <cols>
    <col min="1" max="1" width="6.140625" style="8" customWidth="1"/>
    <col min="2" max="2" width="51" style="8" bestFit="1" customWidth="1"/>
    <col min="3" max="11" width="11.28515625" style="8" customWidth="1"/>
    <col min="12" max="16384" width="8.85546875" style="8"/>
  </cols>
  <sheetData>
    <row r="2" spans="2:11" ht="15.75" thickBot="1" x14ac:dyDescent="0.3"/>
    <row r="3" spans="2:11" x14ac:dyDescent="0.25">
      <c r="B3" s="183" t="s">
        <v>89</v>
      </c>
      <c r="C3" s="184"/>
      <c r="D3" s="184"/>
      <c r="E3" s="184"/>
      <c r="F3" s="184"/>
      <c r="G3" s="184"/>
      <c r="H3" s="184"/>
      <c r="I3" s="184"/>
      <c r="J3" s="184"/>
      <c r="K3" s="185"/>
    </row>
    <row r="4" spans="2:11" x14ac:dyDescent="0.25">
      <c r="B4" s="186" t="s">
        <v>130</v>
      </c>
      <c r="C4" s="187"/>
      <c r="D4" s="187"/>
      <c r="E4" s="187"/>
      <c r="F4" s="187"/>
      <c r="G4" s="187"/>
      <c r="H4" s="187"/>
      <c r="I4" s="187"/>
      <c r="J4" s="187"/>
      <c r="K4" s="188"/>
    </row>
    <row r="5" spans="2:11" x14ac:dyDescent="0.25">
      <c r="B5" s="102"/>
      <c r="C5" s="150" t="s">
        <v>63</v>
      </c>
      <c r="D5" s="150" t="s">
        <v>64</v>
      </c>
      <c r="E5" s="150" t="s">
        <v>65</v>
      </c>
      <c r="F5" s="150" t="s">
        <v>66</v>
      </c>
      <c r="G5" s="150" t="s">
        <v>67</v>
      </c>
      <c r="H5" s="150" t="s">
        <v>68</v>
      </c>
      <c r="I5" s="150" t="s">
        <v>69</v>
      </c>
      <c r="J5" s="150" t="s">
        <v>70</v>
      </c>
      <c r="K5" s="151" t="s">
        <v>22</v>
      </c>
    </row>
    <row r="6" spans="2:11" x14ac:dyDescent="0.25">
      <c r="B6" s="91" t="s">
        <v>23</v>
      </c>
      <c r="C6" s="72" t="s">
        <v>24</v>
      </c>
      <c r="D6" s="72" t="s">
        <v>24</v>
      </c>
      <c r="E6" s="72" t="s">
        <v>24</v>
      </c>
      <c r="F6" s="72" t="s">
        <v>24</v>
      </c>
      <c r="G6" s="72" t="s">
        <v>24</v>
      </c>
      <c r="H6" s="72" t="s">
        <v>24</v>
      </c>
      <c r="I6" s="72" t="s">
        <v>24</v>
      </c>
      <c r="J6" s="72" t="s">
        <v>24</v>
      </c>
      <c r="K6" s="142" t="s">
        <v>24</v>
      </c>
    </row>
    <row r="7" spans="2:11" x14ac:dyDescent="0.25">
      <c r="B7" s="93" t="s">
        <v>10</v>
      </c>
      <c r="C7" s="75"/>
      <c r="D7" s="75"/>
      <c r="E7" s="75"/>
      <c r="F7" s="75"/>
      <c r="G7" s="75"/>
      <c r="H7" s="75"/>
      <c r="I7" s="75"/>
      <c r="J7" s="75"/>
      <c r="K7" s="143"/>
    </row>
    <row r="8" spans="2:11" x14ac:dyDescent="0.25">
      <c r="B8" s="93" t="s">
        <v>13</v>
      </c>
      <c r="C8" s="75"/>
      <c r="D8" s="75"/>
      <c r="E8" s="75"/>
      <c r="F8" s="75"/>
      <c r="G8" s="75"/>
      <c r="H8" s="75"/>
      <c r="I8" s="75"/>
      <c r="J8" s="75"/>
      <c r="K8" s="143"/>
    </row>
    <row r="9" spans="2:11" x14ac:dyDescent="0.25">
      <c r="B9" s="93" t="s">
        <v>0</v>
      </c>
      <c r="C9" s="75">
        <v>4.1550925925925922E-3</v>
      </c>
      <c r="D9" s="75">
        <v>2.2453703703703707E-3</v>
      </c>
      <c r="E9" s="75"/>
      <c r="F9" s="75"/>
      <c r="G9" s="75"/>
      <c r="H9" s="75"/>
      <c r="I9" s="75"/>
      <c r="J9" s="75"/>
      <c r="K9" s="143">
        <f t="shared" ref="K9:K28" si="0">SUM(C9:J9)</f>
        <v>6.4004629629629628E-3</v>
      </c>
    </row>
    <row r="10" spans="2:11" x14ac:dyDescent="0.25">
      <c r="B10" s="93" t="s">
        <v>8</v>
      </c>
      <c r="C10" s="75">
        <v>1.9907407407407408E-3</v>
      </c>
      <c r="D10" s="75"/>
      <c r="E10" s="75"/>
      <c r="F10" s="75"/>
      <c r="G10" s="75"/>
      <c r="H10" s="75"/>
      <c r="I10" s="75"/>
      <c r="J10" s="75"/>
      <c r="K10" s="143">
        <f t="shared" si="0"/>
        <v>1.9907407407407408E-3</v>
      </c>
    </row>
    <row r="11" spans="2:11" x14ac:dyDescent="0.25">
      <c r="B11" s="93" t="s">
        <v>26</v>
      </c>
      <c r="C11" s="75"/>
      <c r="D11" s="75"/>
      <c r="E11" s="75"/>
      <c r="F11" s="75"/>
      <c r="G11" s="75"/>
      <c r="H11" s="75"/>
      <c r="I11" s="75"/>
      <c r="J11" s="75"/>
      <c r="K11" s="143"/>
    </row>
    <row r="12" spans="2:11" x14ac:dyDescent="0.25">
      <c r="B12" s="93" t="s">
        <v>3</v>
      </c>
      <c r="C12" s="75"/>
      <c r="D12" s="75"/>
      <c r="E12" s="75"/>
      <c r="F12" s="75"/>
      <c r="G12" s="75"/>
      <c r="H12" s="75"/>
      <c r="I12" s="75"/>
      <c r="J12" s="75"/>
      <c r="K12" s="143"/>
    </row>
    <row r="13" spans="2:11" x14ac:dyDescent="0.25">
      <c r="B13" s="93" t="s">
        <v>7</v>
      </c>
      <c r="C13" s="75">
        <v>3.2291666666666671E-3</v>
      </c>
      <c r="D13" s="75"/>
      <c r="E13" s="75"/>
      <c r="F13" s="75"/>
      <c r="G13" s="75"/>
      <c r="H13" s="75"/>
      <c r="I13" s="75"/>
      <c r="J13" s="75"/>
      <c r="K13" s="143">
        <f t="shared" si="0"/>
        <v>3.2291666666666671E-3</v>
      </c>
    </row>
    <row r="14" spans="2:11" x14ac:dyDescent="0.25">
      <c r="B14" s="93" t="s">
        <v>2</v>
      </c>
      <c r="C14" s="75"/>
      <c r="D14" s="75"/>
      <c r="E14" s="75"/>
      <c r="F14" s="75"/>
      <c r="G14" s="75"/>
      <c r="H14" s="75"/>
      <c r="I14" s="75"/>
      <c r="J14" s="75"/>
      <c r="K14" s="143"/>
    </row>
    <row r="15" spans="2:11" x14ac:dyDescent="0.25">
      <c r="B15" s="93" t="s">
        <v>9</v>
      </c>
      <c r="C15" s="75"/>
      <c r="D15" s="75"/>
      <c r="E15" s="75"/>
      <c r="F15" s="75"/>
      <c r="G15" s="75"/>
      <c r="H15" s="75"/>
      <c r="I15" s="75"/>
      <c r="J15" s="75"/>
      <c r="K15" s="143"/>
    </row>
    <row r="16" spans="2:11" x14ac:dyDescent="0.25">
      <c r="B16" s="93" t="s">
        <v>1</v>
      </c>
      <c r="C16" s="75"/>
      <c r="D16" s="75"/>
      <c r="E16" s="75"/>
      <c r="F16" s="75"/>
      <c r="G16" s="75"/>
      <c r="H16" s="75"/>
      <c r="I16" s="75"/>
      <c r="J16" s="75"/>
      <c r="K16" s="143"/>
    </row>
    <row r="17" spans="2:11" x14ac:dyDescent="0.25">
      <c r="B17" s="93" t="s">
        <v>27</v>
      </c>
      <c r="C17" s="75"/>
      <c r="D17" s="75"/>
      <c r="E17" s="75"/>
      <c r="F17" s="75"/>
      <c r="G17" s="75"/>
      <c r="H17" s="75"/>
      <c r="I17" s="75"/>
      <c r="J17" s="75"/>
      <c r="K17" s="143"/>
    </row>
    <row r="18" spans="2:11" x14ac:dyDescent="0.25">
      <c r="B18" s="93" t="s">
        <v>16</v>
      </c>
      <c r="C18" s="75"/>
      <c r="D18" s="75"/>
      <c r="E18" s="75"/>
      <c r="F18" s="75"/>
      <c r="G18" s="75"/>
      <c r="H18" s="75"/>
      <c r="I18" s="75"/>
      <c r="J18" s="75"/>
      <c r="K18" s="143"/>
    </row>
    <row r="19" spans="2:11" x14ac:dyDescent="0.25">
      <c r="B19" s="93" t="s">
        <v>4</v>
      </c>
      <c r="C19" s="75"/>
      <c r="D19" s="75"/>
      <c r="E19" s="75"/>
      <c r="F19" s="75"/>
      <c r="G19" s="75"/>
      <c r="H19" s="75"/>
      <c r="I19" s="75"/>
      <c r="J19" s="75"/>
      <c r="K19" s="143"/>
    </row>
    <row r="20" spans="2:11" x14ac:dyDescent="0.25">
      <c r="B20" s="93" t="s">
        <v>14</v>
      </c>
      <c r="C20" s="75"/>
      <c r="D20" s="75"/>
      <c r="E20" s="75"/>
      <c r="F20" s="75"/>
      <c r="G20" s="75"/>
      <c r="H20" s="75"/>
      <c r="I20" s="75"/>
      <c r="J20" s="75"/>
      <c r="K20" s="143"/>
    </row>
    <row r="21" spans="2:11" x14ac:dyDescent="0.25">
      <c r="B21" s="93" t="s">
        <v>11</v>
      </c>
      <c r="C21" s="75">
        <v>4.5833333333333334E-3</v>
      </c>
      <c r="D21" s="75"/>
      <c r="E21" s="75"/>
      <c r="F21" s="75"/>
      <c r="G21" s="75"/>
      <c r="H21" s="75"/>
      <c r="I21" s="75"/>
      <c r="J21" s="75"/>
      <c r="K21" s="143">
        <f t="shared" si="0"/>
        <v>4.5833333333333334E-3</v>
      </c>
    </row>
    <row r="22" spans="2:11" x14ac:dyDescent="0.25">
      <c r="B22" s="93" t="s">
        <v>15</v>
      </c>
      <c r="C22" s="75"/>
      <c r="D22" s="75"/>
      <c r="E22" s="75"/>
      <c r="F22" s="75"/>
      <c r="G22" s="75"/>
      <c r="H22" s="75"/>
      <c r="I22" s="75"/>
      <c r="J22" s="75"/>
      <c r="K22" s="143"/>
    </row>
    <row r="23" spans="2:11" x14ac:dyDescent="0.25">
      <c r="B23" s="93" t="s">
        <v>71</v>
      </c>
      <c r="C23" s="75">
        <v>2.0601851851851853E-3</v>
      </c>
      <c r="D23" s="75"/>
      <c r="E23" s="75"/>
      <c r="F23" s="75"/>
      <c r="G23" s="75"/>
      <c r="H23" s="75"/>
      <c r="I23" s="75"/>
      <c r="J23" s="75"/>
      <c r="K23" s="143">
        <f t="shared" si="0"/>
        <v>2.0601851851851853E-3</v>
      </c>
    </row>
    <row r="24" spans="2:11" x14ac:dyDescent="0.25">
      <c r="B24" s="93" t="s">
        <v>12</v>
      </c>
      <c r="C24" s="75"/>
      <c r="D24" s="75"/>
      <c r="E24" s="75"/>
      <c r="F24" s="75"/>
      <c r="G24" s="75"/>
      <c r="H24" s="75"/>
      <c r="I24" s="75"/>
      <c r="J24" s="75"/>
      <c r="K24" s="143"/>
    </row>
    <row r="25" spans="2:11" x14ac:dyDescent="0.25">
      <c r="B25" s="93" t="s">
        <v>5</v>
      </c>
      <c r="C25" s="75"/>
      <c r="D25" s="75"/>
      <c r="E25" s="75"/>
      <c r="F25" s="75"/>
      <c r="G25" s="75"/>
      <c r="H25" s="75"/>
      <c r="I25" s="75"/>
      <c r="J25" s="75"/>
      <c r="K25" s="143"/>
    </row>
    <row r="26" spans="2:11" x14ac:dyDescent="0.25">
      <c r="B26" s="93" t="s">
        <v>6</v>
      </c>
      <c r="C26" s="75"/>
      <c r="D26" s="75"/>
      <c r="E26" s="75"/>
      <c r="F26" s="75"/>
      <c r="G26" s="75"/>
      <c r="H26" s="75"/>
      <c r="I26" s="75"/>
      <c r="J26" s="75"/>
      <c r="K26" s="143"/>
    </row>
    <row r="27" spans="2:11" x14ac:dyDescent="0.25">
      <c r="B27" s="93" t="s">
        <v>78</v>
      </c>
      <c r="C27" s="75"/>
      <c r="D27" s="75"/>
      <c r="E27" s="75"/>
      <c r="F27" s="75"/>
      <c r="G27" s="75"/>
      <c r="H27" s="75"/>
      <c r="I27" s="75"/>
      <c r="J27" s="75"/>
      <c r="K27" s="143"/>
    </row>
    <row r="28" spans="2:11" x14ac:dyDescent="0.25">
      <c r="B28" s="93" t="s">
        <v>17</v>
      </c>
      <c r="C28" s="75"/>
      <c r="D28" s="75"/>
      <c r="E28" s="75"/>
      <c r="F28" s="75"/>
      <c r="G28" s="75"/>
      <c r="H28" s="75"/>
      <c r="I28" s="75"/>
      <c r="J28" s="75"/>
      <c r="K28" s="143"/>
    </row>
    <row r="29" spans="2:11" ht="15.75" thickBot="1" x14ac:dyDescent="0.3">
      <c r="B29" s="95"/>
      <c r="C29" s="85"/>
      <c r="D29" s="85"/>
      <c r="E29" s="84"/>
      <c r="F29" s="84"/>
      <c r="G29" s="84"/>
      <c r="H29" s="84"/>
      <c r="I29" s="85"/>
      <c r="J29" s="85"/>
      <c r="K29" s="96"/>
    </row>
    <row r="30" spans="2:11" ht="16.5" thickTop="1" thickBot="1" x14ac:dyDescent="0.3">
      <c r="B30" s="97" t="s">
        <v>29</v>
      </c>
      <c r="C30" s="88">
        <f>SUM(C7:C28)</f>
        <v>1.6018518518518519E-2</v>
      </c>
      <c r="D30" s="88">
        <f>SUM(D7:D28)</f>
        <v>2.2453703703703707E-3</v>
      </c>
      <c r="E30" s="88"/>
      <c r="F30" s="88"/>
      <c r="G30" s="88"/>
      <c r="H30" s="88"/>
      <c r="I30" s="88"/>
      <c r="J30" s="88"/>
      <c r="K30" s="146">
        <f t="shared" ref="K30" si="1">SUM(K7:K28)</f>
        <v>1.8263888888888889E-2</v>
      </c>
    </row>
    <row r="31" spans="2:11" ht="15.75" thickTop="1" x14ac:dyDescent="0.25">
      <c r="B31" s="99"/>
      <c r="C31" s="121"/>
      <c r="D31" s="121"/>
      <c r="E31" s="122"/>
      <c r="F31" s="122"/>
      <c r="G31" s="122"/>
      <c r="H31" s="122"/>
      <c r="I31" s="121"/>
      <c r="J31" s="121"/>
      <c r="K31" s="132"/>
    </row>
    <row r="32" spans="2:11" ht="66" customHeight="1" thickBot="1" x14ac:dyDescent="0.3">
      <c r="B32" s="207" t="s">
        <v>119</v>
      </c>
      <c r="C32" s="205"/>
      <c r="D32" s="205"/>
      <c r="E32" s="205"/>
      <c r="F32" s="205"/>
      <c r="G32" s="205"/>
      <c r="H32" s="205"/>
      <c r="I32" s="205"/>
      <c r="J32" s="205"/>
      <c r="K32" s="206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&amp;R56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2"/>
  <sheetViews>
    <sheetView showGridLines="0" zoomScale="110" zoomScaleNormal="110" zoomScaleSheetLayoutView="100" zoomScalePageLayoutView="110" workbookViewId="0">
      <selection activeCell="G15" sqref="G15"/>
    </sheetView>
  </sheetViews>
  <sheetFormatPr defaultColWidth="8.85546875" defaultRowHeight="15" x14ac:dyDescent="0.25"/>
  <cols>
    <col min="1" max="1" width="6.140625" style="8" customWidth="1"/>
    <col min="2" max="2" width="51" style="8" bestFit="1" customWidth="1"/>
    <col min="3" max="11" width="11.28515625" style="8" customWidth="1"/>
    <col min="12" max="16384" width="8.85546875" style="8"/>
  </cols>
  <sheetData>
    <row r="2" spans="2:11" ht="15.75" thickBot="1" x14ac:dyDescent="0.3"/>
    <row r="3" spans="2:11" x14ac:dyDescent="0.25">
      <c r="B3" s="183" t="s">
        <v>90</v>
      </c>
      <c r="C3" s="184"/>
      <c r="D3" s="184"/>
      <c r="E3" s="184"/>
      <c r="F3" s="184"/>
      <c r="G3" s="184"/>
      <c r="H3" s="184"/>
      <c r="I3" s="184"/>
      <c r="J3" s="184"/>
      <c r="K3" s="185"/>
    </row>
    <row r="4" spans="2:11" x14ac:dyDescent="0.25">
      <c r="B4" s="186" t="s">
        <v>130</v>
      </c>
      <c r="C4" s="187"/>
      <c r="D4" s="187"/>
      <c r="E4" s="187"/>
      <c r="F4" s="187"/>
      <c r="G4" s="187"/>
      <c r="H4" s="187"/>
      <c r="I4" s="187"/>
      <c r="J4" s="187"/>
      <c r="K4" s="188"/>
    </row>
    <row r="5" spans="2:11" x14ac:dyDescent="0.25">
      <c r="B5" s="102"/>
      <c r="C5" s="150" t="s">
        <v>63</v>
      </c>
      <c r="D5" s="150" t="s">
        <v>64</v>
      </c>
      <c r="E5" s="150" t="s">
        <v>65</v>
      </c>
      <c r="F5" s="150" t="s">
        <v>66</v>
      </c>
      <c r="G5" s="150" t="s">
        <v>67</v>
      </c>
      <c r="H5" s="150" t="s">
        <v>68</v>
      </c>
      <c r="I5" s="150" t="s">
        <v>69</v>
      </c>
      <c r="J5" s="150" t="s">
        <v>70</v>
      </c>
      <c r="K5" s="151" t="s">
        <v>22</v>
      </c>
    </row>
    <row r="6" spans="2:11" x14ac:dyDescent="0.25">
      <c r="B6" s="91" t="s">
        <v>23</v>
      </c>
      <c r="C6" s="72" t="s">
        <v>24</v>
      </c>
      <c r="D6" s="72" t="s">
        <v>24</v>
      </c>
      <c r="E6" s="72" t="s">
        <v>24</v>
      </c>
      <c r="F6" s="72" t="s">
        <v>24</v>
      </c>
      <c r="G6" s="72" t="s">
        <v>24</v>
      </c>
      <c r="H6" s="72" t="s">
        <v>24</v>
      </c>
      <c r="I6" s="72" t="s">
        <v>24</v>
      </c>
      <c r="J6" s="72" t="s">
        <v>24</v>
      </c>
      <c r="K6" s="142" t="s">
        <v>24</v>
      </c>
    </row>
    <row r="7" spans="2:11" x14ac:dyDescent="0.25">
      <c r="B7" s="93" t="s">
        <v>10</v>
      </c>
      <c r="C7" s="75"/>
      <c r="D7" s="75"/>
      <c r="E7" s="74"/>
      <c r="F7" s="75"/>
      <c r="G7" s="75"/>
      <c r="H7" s="75"/>
      <c r="I7" s="75"/>
      <c r="J7" s="75"/>
      <c r="K7" s="143"/>
    </row>
    <row r="8" spans="2:11" x14ac:dyDescent="0.25">
      <c r="B8" s="93" t="s">
        <v>13</v>
      </c>
      <c r="C8" s="75"/>
      <c r="D8" s="75"/>
      <c r="E8" s="75"/>
      <c r="F8" s="75"/>
      <c r="G8" s="75"/>
      <c r="H8" s="75"/>
      <c r="I8" s="75"/>
      <c r="J8" s="75"/>
      <c r="K8" s="143"/>
    </row>
    <row r="9" spans="2:11" x14ac:dyDescent="0.25">
      <c r="B9" s="93" t="s">
        <v>0</v>
      </c>
      <c r="C9" s="75"/>
      <c r="D9" s="75"/>
      <c r="E9" s="75"/>
      <c r="F9" s="75"/>
      <c r="G9" s="75"/>
      <c r="H9" s="75"/>
      <c r="I9" s="75"/>
      <c r="J9" s="75"/>
      <c r="K9" s="143"/>
    </row>
    <row r="10" spans="2:11" x14ac:dyDescent="0.25">
      <c r="B10" s="93" t="s">
        <v>8</v>
      </c>
      <c r="C10" s="75"/>
      <c r="D10" s="75"/>
      <c r="E10" s="75"/>
      <c r="F10" s="75"/>
      <c r="G10" s="75"/>
      <c r="H10" s="75"/>
      <c r="I10" s="75"/>
      <c r="J10" s="75"/>
      <c r="K10" s="143"/>
    </row>
    <row r="11" spans="2:11" x14ac:dyDescent="0.25">
      <c r="B11" s="93" t="s">
        <v>26</v>
      </c>
      <c r="C11" s="75"/>
      <c r="D11" s="75"/>
      <c r="E11" s="75"/>
      <c r="F11" s="75"/>
      <c r="G11" s="75"/>
      <c r="H11" s="75"/>
      <c r="I11" s="75"/>
      <c r="J11" s="75"/>
      <c r="K11" s="143"/>
    </row>
    <row r="12" spans="2:11" x14ac:dyDescent="0.25">
      <c r="B12" s="93" t="s">
        <v>3</v>
      </c>
      <c r="C12" s="75"/>
      <c r="D12" s="75"/>
      <c r="E12" s="75"/>
      <c r="F12" s="75"/>
      <c r="G12" s="75"/>
      <c r="H12" s="75"/>
      <c r="I12" s="75"/>
      <c r="J12" s="75"/>
      <c r="K12" s="143"/>
    </row>
    <row r="13" spans="2:11" x14ac:dyDescent="0.25">
      <c r="B13" s="93" t="s">
        <v>7</v>
      </c>
      <c r="C13" s="75"/>
      <c r="D13" s="75"/>
      <c r="E13" s="75"/>
      <c r="F13" s="75"/>
      <c r="G13" s="75"/>
      <c r="H13" s="75"/>
      <c r="I13" s="75"/>
      <c r="J13" s="75"/>
      <c r="K13" s="143"/>
    </row>
    <row r="14" spans="2:11" x14ac:dyDescent="0.25">
      <c r="B14" s="93" t="s">
        <v>2</v>
      </c>
      <c r="C14" s="75"/>
      <c r="D14" s="75"/>
      <c r="E14" s="75"/>
      <c r="F14" s="75"/>
      <c r="G14" s="75"/>
      <c r="H14" s="75"/>
      <c r="I14" s="75"/>
      <c r="J14" s="75"/>
      <c r="K14" s="143"/>
    </row>
    <row r="15" spans="2:11" x14ac:dyDescent="0.25">
      <c r="B15" s="93" t="s">
        <v>9</v>
      </c>
      <c r="C15" s="75"/>
      <c r="D15" s="75"/>
      <c r="E15" s="75"/>
      <c r="F15" s="75"/>
      <c r="G15" s="75"/>
      <c r="H15" s="75"/>
      <c r="I15" s="75"/>
      <c r="J15" s="75"/>
      <c r="K15" s="143"/>
    </row>
    <row r="16" spans="2:11" x14ac:dyDescent="0.25">
      <c r="B16" s="93" t="s">
        <v>1</v>
      </c>
      <c r="C16" s="75"/>
      <c r="D16" s="75"/>
      <c r="E16" s="75"/>
      <c r="F16" s="75"/>
      <c r="G16" s="75"/>
      <c r="H16" s="75"/>
      <c r="I16" s="75"/>
      <c r="J16" s="75"/>
      <c r="K16" s="143"/>
    </row>
    <row r="17" spans="2:11" x14ac:dyDescent="0.25">
      <c r="B17" s="93" t="s">
        <v>27</v>
      </c>
      <c r="C17" s="75"/>
      <c r="D17" s="75"/>
      <c r="E17" s="75"/>
      <c r="F17" s="75"/>
      <c r="G17" s="75"/>
      <c r="H17" s="75"/>
      <c r="I17" s="75"/>
      <c r="J17" s="75"/>
      <c r="K17" s="143"/>
    </row>
    <row r="18" spans="2:11" x14ac:dyDescent="0.25">
      <c r="B18" s="93" t="s">
        <v>16</v>
      </c>
      <c r="C18" s="75"/>
      <c r="D18" s="75"/>
      <c r="E18" s="75"/>
      <c r="F18" s="75"/>
      <c r="G18" s="75"/>
      <c r="H18" s="75"/>
      <c r="I18" s="75"/>
      <c r="J18" s="75"/>
      <c r="K18" s="143"/>
    </row>
    <row r="19" spans="2:11" x14ac:dyDescent="0.25">
      <c r="B19" s="93" t="s">
        <v>4</v>
      </c>
      <c r="C19" s="75"/>
      <c r="D19" s="75"/>
      <c r="E19" s="75"/>
      <c r="F19" s="75"/>
      <c r="G19" s="75"/>
      <c r="H19" s="75"/>
      <c r="I19" s="75"/>
      <c r="J19" s="75"/>
      <c r="K19" s="143"/>
    </row>
    <row r="20" spans="2:11" x14ac:dyDescent="0.25">
      <c r="B20" s="93" t="s">
        <v>14</v>
      </c>
      <c r="C20" s="75"/>
      <c r="D20" s="75"/>
      <c r="E20" s="75"/>
      <c r="F20" s="75"/>
      <c r="G20" s="75"/>
      <c r="H20" s="75"/>
      <c r="I20" s="75"/>
      <c r="J20" s="75"/>
      <c r="K20" s="143"/>
    </row>
    <row r="21" spans="2:11" x14ac:dyDescent="0.25">
      <c r="B21" s="93" t="s">
        <v>11</v>
      </c>
      <c r="C21" s="75"/>
      <c r="D21" s="75"/>
      <c r="E21" s="75"/>
      <c r="F21" s="75"/>
      <c r="G21" s="75"/>
      <c r="H21" s="75"/>
      <c r="I21" s="75"/>
      <c r="J21" s="75"/>
      <c r="K21" s="143"/>
    </row>
    <row r="22" spans="2:11" x14ac:dyDescent="0.25">
      <c r="B22" s="93" t="s">
        <v>15</v>
      </c>
      <c r="C22" s="75"/>
      <c r="D22" s="75"/>
      <c r="E22" s="75"/>
      <c r="F22" s="75"/>
      <c r="G22" s="75"/>
      <c r="H22" s="75"/>
      <c r="I22" s="75"/>
      <c r="J22" s="75"/>
      <c r="K22" s="143"/>
    </row>
    <row r="23" spans="2:11" x14ac:dyDescent="0.25">
      <c r="B23" s="93" t="s">
        <v>71</v>
      </c>
      <c r="C23" s="75"/>
      <c r="D23" s="75"/>
      <c r="E23" s="75"/>
      <c r="F23" s="75"/>
      <c r="G23" s="75"/>
      <c r="H23" s="75"/>
      <c r="I23" s="75"/>
      <c r="J23" s="75"/>
      <c r="K23" s="143"/>
    </row>
    <row r="24" spans="2:11" x14ac:dyDescent="0.25">
      <c r="B24" s="93" t="s">
        <v>12</v>
      </c>
      <c r="C24" s="75"/>
      <c r="D24" s="75"/>
      <c r="E24" s="75"/>
      <c r="F24" s="75"/>
      <c r="G24" s="75"/>
      <c r="H24" s="75"/>
      <c r="I24" s="75"/>
      <c r="J24" s="75"/>
      <c r="K24" s="143"/>
    </row>
    <row r="25" spans="2:11" x14ac:dyDescent="0.25">
      <c r="B25" s="93" t="s">
        <v>5</v>
      </c>
      <c r="C25" s="75"/>
      <c r="D25" s="75"/>
      <c r="E25" s="75"/>
      <c r="F25" s="75"/>
      <c r="G25" s="75"/>
      <c r="H25" s="75"/>
      <c r="I25" s="75"/>
      <c r="J25" s="75"/>
      <c r="K25" s="143"/>
    </row>
    <row r="26" spans="2:11" x14ac:dyDescent="0.25">
      <c r="B26" s="93" t="s">
        <v>6</v>
      </c>
      <c r="C26" s="75"/>
      <c r="D26" s="75"/>
      <c r="E26" s="75"/>
      <c r="F26" s="75"/>
      <c r="G26" s="75"/>
      <c r="H26" s="75"/>
      <c r="I26" s="75"/>
      <c r="J26" s="75"/>
      <c r="K26" s="143"/>
    </row>
    <row r="27" spans="2:11" x14ac:dyDescent="0.25">
      <c r="B27" s="93" t="s">
        <v>78</v>
      </c>
      <c r="C27" s="75"/>
      <c r="D27" s="75"/>
      <c r="E27" s="75"/>
      <c r="F27" s="75"/>
      <c r="G27" s="75"/>
      <c r="H27" s="75"/>
      <c r="I27" s="75"/>
      <c r="J27" s="75"/>
      <c r="K27" s="143"/>
    </row>
    <row r="28" spans="2:11" x14ac:dyDescent="0.25">
      <c r="B28" s="93" t="s">
        <v>17</v>
      </c>
      <c r="C28" s="75"/>
      <c r="D28" s="75"/>
      <c r="E28" s="75"/>
      <c r="F28" s="75"/>
      <c r="G28" s="75"/>
      <c r="H28" s="75"/>
      <c r="I28" s="75"/>
      <c r="J28" s="75"/>
      <c r="K28" s="143"/>
    </row>
    <row r="29" spans="2:11" ht="15.75" thickBot="1" x14ac:dyDescent="0.3">
      <c r="B29" s="95"/>
      <c r="C29" s="85"/>
      <c r="D29" s="85"/>
      <c r="E29" s="84"/>
      <c r="F29" s="84"/>
      <c r="G29" s="84"/>
      <c r="H29" s="84"/>
      <c r="I29" s="85"/>
      <c r="J29" s="85"/>
      <c r="K29" s="96"/>
    </row>
    <row r="30" spans="2:11" ht="16.5" thickTop="1" thickBot="1" x14ac:dyDescent="0.3">
      <c r="B30" s="97" t="s">
        <v>29</v>
      </c>
      <c r="C30" s="88"/>
      <c r="D30" s="88"/>
      <c r="E30" s="88"/>
      <c r="F30" s="88"/>
      <c r="G30" s="88"/>
      <c r="H30" s="88"/>
      <c r="I30" s="88"/>
      <c r="J30" s="141"/>
      <c r="K30" s="146"/>
    </row>
    <row r="31" spans="2:11" ht="15.75" thickTop="1" x14ac:dyDescent="0.25">
      <c r="B31" s="99"/>
      <c r="C31" s="121"/>
      <c r="D31" s="121"/>
      <c r="E31" s="122"/>
      <c r="F31" s="122"/>
      <c r="G31" s="122"/>
      <c r="H31" s="122"/>
      <c r="I31" s="121"/>
      <c r="J31" s="121"/>
      <c r="K31" s="132"/>
    </row>
    <row r="32" spans="2:11" ht="66" customHeight="1" thickBot="1" x14ac:dyDescent="0.3">
      <c r="B32" s="207" t="s">
        <v>119</v>
      </c>
      <c r="C32" s="205"/>
      <c r="D32" s="205"/>
      <c r="E32" s="205"/>
      <c r="F32" s="205"/>
      <c r="G32" s="205"/>
      <c r="H32" s="205"/>
      <c r="I32" s="205"/>
      <c r="J32" s="205"/>
      <c r="K32" s="206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&amp;R57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2"/>
  <sheetViews>
    <sheetView showGridLines="0" topLeftCell="A10" zoomScale="110" zoomScaleNormal="110" zoomScaleSheetLayoutView="100" zoomScalePageLayoutView="110" workbookViewId="0">
      <selection activeCell="G15" sqref="G15"/>
    </sheetView>
  </sheetViews>
  <sheetFormatPr defaultColWidth="8.85546875" defaultRowHeight="15" x14ac:dyDescent="0.25"/>
  <cols>
    <col min="1" max="1" width="6.140625" style="8" customWidth="1"/>
    <col min="2" max="2" width="51" style="8" bestFit="1" customWidth="1"/>
    <col min="3" max="11" width="11.28515625" style="8" customWidth="1"/>
    <col min="12" max="16384" width="8.85546875" style="8"/>
  </cols>
  <sheetData>
    <row r="2" spans="2:11" ht="15.75" thickBot="1" x14ac:dyDescent="0.3"/>
    <row r="3" spans="2:11" x14ac:dyDescent="0.25">
      <c r="B3" s="183" t="s">
        <v>91</v>
      </c>
      <c r="C3" s="184"/>
      <c r="D3" s="184"/>
      <c r="E3" s="184"/>
      <c r="F3" s="184"/>
      <c r="G3" s="184"/>
      <c r="H3" s="184"/>
      <c r="I3" s="184"/>
      <c r="J3" s="184"/>
      <c r="K3" s="185"/>
    </row>
    <row r="4" spans="2:11" x14ac:dyDescent="0.25">
      <c r="B4" s="186" t="s">
        <v>130</v>
      </c>
      <c r="C4" s="187"/>
      <c r="D4" s="187"/>
      <c r="E4" s="187"/>
      <c r="F4" s="187"/>
      <c r="G4" s="187"/>
      <c r="H4" s="187"/>
      <c r="I4" s="187"/>
      <c r="J4" s="187"/>
      <c r="K4" s="188"/>
    </row>
    <row r="5" spans="2:11" x14ac:dyDescent="0.25">
      <c r="B5" s="102"/>
      <c r="C5" s="150" t="s">
        <v>63</v>
      </c>
      <c r="D5" s="150" t="s">
        <v>64</v>
      </c>
      <c r="E5" s="150" t="s">
        <v>65</v>
      </c>
      <c r="F5" s="150" t="s">
        <v>66</v>
      </c>
      <c r="G5" s="150" t="s">
        <v>67</v>
      </c>
      <c r="H5" s="150" t="s">
        <v>68</v>
      </c>
      <c r="I5" s="150" t="s">
        <v>69</v>
      </c>
      <c r="J5" s="150" t="s">
        <v>70</v>
      </c>
      <c r="K5" s="151" t="s">
        <v>22</v>
      </c>
    </row>
    <row r="6" spans="2:11" x14ac:dyDescent="0.25">
      <c r="B6" s="91" t="s">
        <v>23</v>
      </c>
      <c r="C6" s="72" t="s">
        <v>24</v>
      </c>
      <c r="D6" s="72" t="s">
        <v>24</v>
      </c>
      <c r="E6" s="72" t="s">
        <v>24</v>
      </c>
      <c r="F6" s="72" t="s">
        <v>24</v>
      </c>
      <c r="G6" s="72" t="s">
        <v>24</v>
      </c>
      <c r="H6" s="72" t="s">
        <v>24</v>
      </c>
      <c r="I6" s="72" t="s">
        <v>24</v>
      </c>
      <c r="J6" s="72" t="s">
        <v>24</v>
      </c>
      <c r="K6" s="142" t="s">
        <v>24</v>
      </c>
    </row>
    <row r="7" spans="2:11" x14ac:dyDescent="0.25">
      <c r="B7" s="93" t="s">
        <v>10</v>
      </c>
      <c r="C7" s="75"/>
      <c r="D7" s="75"/>
      <c r="E7" s="75"/>
      <c r="F7" s="75"/>
      <c r="G7" s="75"/>
      <c r="H7" s="75"/>
      <c r="I7" s="75"/>
      <c r="J7" s="75"/>
      <c r="K7" s="143"/>
    </row>
    <row r="8" spans="2:11" x14ac:dyDescent="0.25">
      <c r="B8" s="93" t="s">
        <v>13</v>
      </c>
      <c r="C8" s="75"/>
      <c r="D8" s="75"/>
      <c r="E8" s="75"/>
      <c r="F8" s="75"/>
      <c r="G8" s="75"/>
      <c r="H8" s="75"/>
      <c r="I8" s="75"/>
      <c r="J8" s="75"/>
      <c r="K8" s="143"/>
    </row>
    <row r="9" spans="2:11" x14ac:dyDescent="0.25">
      <c r="B9" s="93" t="s">
        <v>0</v>
      </c>
      <c r="C9" s="75"/>
      <c r="D9" s="75"/>
      <c r="E9" s="75"/>
      <c r="F9" s="75"/>
      <c r="G9" s="75"/>
      <c r="H9" s="75"/>
      <c r="I9" s="75"/>
      <c r="J9" s="75"/>
      <c r="K9" s="143"/>
    </row>
    <row r="10" spans="2:11" x14ac:dyDescent="0.25">
      <c r="B10" s="93" t="s">
        <v>8</v>
      </c>
      <c r="C10" s="75"/>
      <c r="D10" s="75"/>
      <c r="E10" s="75"/>
      <c r="F10" s="75"/>
      <c r="G10" s="75"/>
      <c r="H10" s="75"/>
      <c r="I10" s="75"/>
      <c r="J10" s="75"/>
      <c r="K10" s="143"/>
    </row>
    <row r="11" spans="2:11" x14ac:dyDescent="0.25">
      <c r="B11" s="93" t="s">
        <v>26</v>
      </c>
      <c r="C11" s="75"/>
      <c r="D11" s="75"/>
      <c r="E11" s="75"/>
      <c r="F11" s="75"/>
      <c r="G11" s="75"/>
      <c r="H11" s="75"/>
      <c r="I11" s="75"/>
      <c r="J11" s="75"/>
      <c r="K11" s="143"/>
    </row>
    <row r="12" spans="2:11" x14ac:dyDescent="0.25">
      <c r="B12" s="93" t="s">
        <v>3</v>
      </c>
      <c r="C12" s="75"/>
      <c r="D12" s="75"/>
      <c r="E12" s="75"/>
      <c r="F12" s="75"/>
      <c r="G12" s="75"/>
      <c r="H12" s="75"/>
      <c r="I12" s="75"/>
      <c r="J12" s="75"/>
      <c r="K12" s="143"/>
    </row>
    <row r="13" spans="2:11" x14ac:dyDescent="0.25">
      <c r="B13" s="93" t="s">
        <v>7</v>
      </c>
      <c r="C13" s="75"/>
      <c r="D13" s="75"/>
      <c r="E13" s="75"/>
      <c r="F13" s="75"/>
      <c r="G13" s="75"/>
      <c r="H13" s="75"/>
      <c r="I13" s="75"/>
      <c r="J13" s="75"/>
      <c r="K13" s="143"/>
    </row>
    <row r="14" spans="2:11" x14ac:dyDescent="0.25">
      <c r="B14" s="93" t="s">
        <v>2</v>
      </c>
      <c r="C14" s="75"/>
      <c r="D14" s="75"/>
      <c r="E14" s="75"/>
      <c r="F14" s="75"/>
      <c r="G14" s="75"/>
      <c r="H14" s="75"/>
      <c r="I14" s="75"/>
      <c r="J14" s="75"/>
      <c r="K14" s="143"/>
    </row>
    <row r="15" spans="2:11" x14ac:dyDescent="0.25">
      <c r="B15" s="93" t="s">
        <v>9</v>
      </c>
      <c r="C15" s="75"/>
      <c r="D15" s="75"/>
      <c r="E15" s="75"/>
      <c r="F15" s="75"/>
      <c r="G15" s="75"/>
      <c r="H15" s="75"/>
      <c r="I15" s="75"/>
      <c r="J15" s="75"/>
      <c r="K15" s="143"/>
    </row>
    <row r="16" spans="2:11" x14ac:dyDescent="0.25">
      <c r="B16" s="93" t="s">
        <v>1</v>
      </c>
      <c r="C16" s="75"/>
      <c r="D16" s="75"/>
      <c r="E16" s="75"/>
      <c r="F16" s="75"/>
      <c r="G16" s="75"/>
      <c r="H16" s="75"/>
      <c r="I16" s="75"/>
      <c r="J16" s="75"/>
      <c r="K16" s="143"/>
    </row>
    <row r="17" spans="2:11" x14ac:dyDescent="0.25">
      <c r="B17" s="93" t="s">
        <v>27</v>
      </c>
      <c r="C17" s="75"/>
      <c r="D17" s="75"/>
      <c r="E17" s="75"/>
      <c r="F17" s="75"/>
      <c r="G17" s="75"/>
      <c r="H17" s="75"/>
      <c r="I17" s="75"/>
      <c r="J17" s="75"/>
      <c r="K17" s="143"/>
    </row>
    <row r="18" spans="2:11" x14ac:dyDescent="0.25">
      <c r="B18" s="93" t="s">
        <v>16</v>
      </c>
      <c r="C18" s="75"/>
      <c r="D18" s="75"/>
      <c r="E18" s="75"/>
      <c r="F18" s="75"/>
      <c r="G18" s="75"/>
      <c r="H18" s="75"/>
      <c r="I18" s="75"/>
      <c r="J18" s="75"/>
      <c r="K18" s="143"/>
    </row>
    <row r="19" spans="2:11" x14ac:dyDescent="0.25">
      <c r="B19" s="93" t="s">
        <v>4</v>
      </c>
      <c r="C19" s="75"/>
      <c r="D19" s="75"/>
      <c r="E19" s="75"/>
      <c r="F19" s="75"/>
      <c r="G19" s="75"/>
      <c r="H19" s="75"/>
      <c r="I19" s="75"/>
      <c r="J19" s="75"/>
      <c r="K19" s="143"/>
    </row>
    <row r="20" spans="2:11" x14ac:dyDescent="0.25">
      <c r="B20" s="93" t="s">
        <v>14</v>
      </c>
      <c r="C20" s="75"/>
      <c r="D20" s="75"/>
      <c r="E20" s="75"/>
      <c r="F20" s="75"/>
      <c r="G20" s="75"/>
      <c r="H20" s="75"/>
      <c r="I20" s="75"/>
      <c r="J20" s="75"/>
      <c r="K20" s="143"/>
    </row>
    <row r="21" spans="2:11" x14ac:dyDescent="0.25">
      <c r="B21" s="93" t="s">
        <v>11</v>
      </c>
      <c r="C21" s="75"/>
      <c r="D21" s="75"/>
      <c r="E21" s="75"/>
      <c r="F21" s="75"/>
      <c r="G21" s="75"/>
      <c r="H21" s="75"/>
      <c r="I21" s="75"/>
      <c r="J21" s="75"/>
      <c r="K21" s="143"/>
    </row>
    <row r="22" spans="2:11" x14ac:dyDescent="0.25">
      <c r="B22" s="93" t="s">
        <v>15</v>
      </c>
      <c r="C22" s="75"/>
      <c r="D22" s="75">
        <v>7.8703703703703705E-4</v>
      </c>
      <c r="E22" s="75"/>
      <c r="F22" s="75"/>
      <c r="G22" s="75"/>
      <c r="H22" s="75"/>
      <c r="I22" s="75"/>
      <c r="J22" s="75"/>
      <c r="K22" s="143">
        <f t="shared" ref="K21:K26" si="0">SUM(C22:J22)</f>
        <v>7.8703703703703705E-4</v>
      </c>
    </row>
    <row r="23" spans="2:11" x14ac:dyDescent="0.25">
      <c r="B23" s="93" t="s">
        <v>71</v>
      </c>
      <c r="C23" s="75"/>
      <c r="D23" s="75"/>
      <c r="E23" s="75"/>
      <c r="F23" s="75"/>
      <c r="G23" s="75"/>
      <c r="H23" s="75"/>
      <c r="I23" s="75"/>
      <c r="J23" s="75"/>
      <c r="K23" s="143"/>
    </row>
    <row r="24" spans="2:11" x14ac:dyDescent="0.25">
      <c r="B24" s="93" t="s">
        <v>12</v>
      </c>
      <c r="C24" s="75"/>
      <c r="D24" s="75"/>
      <c r="E24" s="75"/>
      <c r="F24" s="75"/>
      <c r="G24" s="75"/>
      <c r="H24" s="75"/>
      <c r="I24" s="75"/>
      <c r="J24" s="75"/>
      <c r="K24" s="143"/>
    </row>
    <row r="25" spans="2:11" x14ac:dyDescent="0.25">
      <c r="B25" s="93" t="s">
        <v>5</v>
      </c>
      <c r="C25" s="75"/>
      <c r="D25" s="75">
        <v>2.4884259259259256E-3</v>
      </c>
      <c r="E25" s="75">
        <v>4.2013888888888882E-3</v>
      </c>
      <c r="F25" s="75"/>
      <c r="G25" s="75">
        <v>1.701388888888889E-3</v>
      </c>
      <c r="H25" s="75"/>
      <c r="I25" s="75"/>
      <c r="J25" s="75"/>
      <c r="K25" s="143">
        <f t="shared" si="0"/>
        <v>8.3912037037037028E-3</v>
      </c>
    </row>
    <row r="26" spans="2:11" x14ac:dyDescent="0.25">
      <c r="B26" s="93" t="s">
        <v>6</v>
      </c>
      <c r="C26" s="75"/>
      <c r="D26" s="75"/>
      <c r="E26" s="75"/>
      <c r="F26" s="75"/>
      <c r="G26" s="75"/>
      <c r="H26" s="75"/>
      <c r="I26" s="75"/>
      <c r="J26" s="75"/>
      <c r="K26" s="143"/>
    </row>
    <row r="27" spans="2:11" x14ac:dyDescent="0.25">
      <c r="B27" s="93" t="s">
        <v>78</v>
      </c>
      <c r="C27" s="75"/>
      <c r="D27" s="75"/>
      <c r="E27" s="75"/>
      <c r="F27" s="75"/>
      <c r="G27" s="75"/>
      <c r="H27" s="75"/>
      <c r="I27" s="75"/>
      <c r="J27" s="75"/>
      <c r="K27" s="143"/>
    </row>
    <row r="28" spans="2:11" x14ac:dyDescent="0.25">
      <c r="B28" s="93" t="s">
        <v>17</v>
      </c>
      <c r="C28" s="75"/>
      <c r="D28" s="75"/>
      <c r="E28" s="75"/>
      <c r="F28" s="75"/>
      <c r="G28" s="75"/>
      <c r="H28" s="75"/>
      <c r="I28" s="75"/>
      <c r="J28" s="75"/>
      <c r="K28" s="143"/>
    </row>
    <row r="29" spans="2:11" ht="15.75" thickBot="1" x14ac:dyDescent="0.3">
      <c r="B29" s="144"/>
      <c r="C29" s="85"/>
      <c r="D29" s="85"/>
      <c r="E29" s="84"/>
      <c r="F29" s="84"/>
      <c r="G29" s="85"/>
      <c r="H29" s="85"/>
      <c r="I29" s="85"/>
      <c r="J29" s="85"/>
      <c r="K29" s="145"/>
    </row>
    <row r="30" spans="2:11" ht="16.5" thickTop="1" thickBot="1" x14ac:dyDescent="0.3">
      <c r="B30" s="97" t="s">
        <v>29</v>
      </c>
      <c r="C30" s="88"/>
      <c r="D30" s="88">
        <f t="shared" ref="C30:G30" si="1">SUM(D7:D28)</f>
        <v>3.2754629629629627E-3</v>
      </c>
      <c r="E30" s="88">
        <f t="shared" si="1"/>
        <v>4.2013888888888882E-3</v>
      </c>
      <c r="F30" s="88"/>
      <c r="G30" s="88">
        <f t="shared" si="1"/>
        <v>1.701388888888889E-3</v>
      </c>
      <c r="H30" s="88"/>
      <c r="I30" s="88"/>
      <c r="J30" s="88"/>
      <c r="K30" s="146">
        <f>SUM(K7:K28)</f>
        <v>9.1782407407407403E-3</v>
      </c>
    </row>
    <row r="31" spans="2:11" ht="15.75" thickTop="1" x14ac:dyDescent="0.25">
      <c r="B31" s="99"/>
      <c r="C31" s="121"/>
      <c r="D31" s="121"/>
      <c r="E31" s="122"/>
      <c r="F31" s="122"/>
      <c r="G31" s="122"/>
      <c r="H31" s="122"/>
      <c r="I31" s="121"/>
      <c r="J31" s="121"/>
      <c r="K31" s="132"/>
    </row>
    <row r="32" spans="2:11" ht="66" customHeight="1" thickBot="1" x14ac:dyDescent="0.3">
      <c r="B32" s="207" t="s">
        <v>119</v>
      </c>
      <c r="C32" s="205"/>
      <c r="D32" s="205"/>
      <c r="E32" s="205"/>
      <c r="F32" s="205"/>
      <c r="G32" s="205"/>
      <c r="H32" s="205"/>
      <c r="I32" s="205"/>
      <c r="J32" s="205"/>
      <c r="K32" s="206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&amp;R58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67"/>
  <sheetViews>
    <sheetView showGridLines="0" topLeftCell="A4" zoomScale="110" zoomScaleNormal="110" zoomScaleSheetLayoutView="100" zoomScalePageLayoutView="110" workbookViewId="0">
      <selection activeCell="G15" sqref="G15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6" width="15.140625" style="10" customWidth="1"/>
    <col min="7" max="8" width="15.140625" customWidth="1"/>
  </cols>
  <sheetData>
    <row r="1" spans="2:8" s="1" customFormat="1" x14ac:dyDescent="0.25">
      <c r="C1" s="9"/>
      <c r="D1" s="9"/>
      <c r="E1" s="9"/>
      <c r="F1" s="9"/>
    </row>
    <row r="2" spans="2:8" s="1" customFormat="1" ht="15.75" thickBot="1" x14ac:dyDescent="0.3">
      <c r="C2" s="9"/>
      <c r="D2" s="9"/>
      <c r="E2" s="9"/>
      <c r="F2" s="9"/>
    </row>
    <row r="3" spans="2:8" s="1" customFormat="1" ht="15.75" thickBot="1" x14ac:dyDescent="0.3">
      <c r="B3" s="163" t="s">
        <v>103</v>
      </c>
      <c r="C3" s="164"/>
      <c r="D3" s="164"/>
      <c r="E3" s="164"/>
      <c r="F3" s="171"/>
      <c r="G3" s="164"/>
      <c r="H3" s="165"/>
    </row>
    <row r="4" spans="2:8" s="1" customFormat="1" ht="15.75" thickBot="1" x14ac:dyDescent="0.3">
      <c r="B4" s="166" t="s">
        <v>130</v>
      </c>
      <c r="C4" s="167"/>
      <c r="D4" s="167"/>
      <c r="E4" s="167"/>
      <c r="F4" s="167"/>
      <c r="G4" s="167"/>
      <c r="H4" s="168"/>
    </row>
    <row r="5" spans="2:8" s="1" customFormat="1" x14ac:dyDescent="0.25">
      <c r="B5" s="57"/>
      <c r="C5" s="169" t="s">
        <v>31</v>
      </c>
      <c r="D5" s="169"/>
      <c r="E5" s="169" t="s">
        <v>32</v>
      </c>
      <c r="F5" s="169"/>
      <c r="G5" s="169" t="s">
        <v>33</v>
      </c>
      <c r="H5" s="170"/>
    </row>
    <row r="6" spans="2:8" s="1" customFormat="1" x14ac:dyDescent="0.25">
      <c r="B6" s="30" t="s">
        <v>23</v>
      </c>
      <c r="C6" s="20" t="s">
        <v>24</v>
      </c>
      <c r="D6" s="20" t="s">
        <v>25</v>
      </c>
      <c r="E6" s="20" t="s">
        <v>24</v>
      </c>
      <c r="F6" s="20" t="s">
        <v>25</v>
      </c>
      <c r="G6" s="20" t="s">
        <v>24</v>
      </c>
      <c r="H6" s="31" t="s">
        <v>25</v>
      </c>
    </row>
    <row r="7" spans="2:8" s="1" customFormat="1" x14ac:dyDescent="0.25">
      <c r="B7" s="42" t="s">
        <v>10</v>
      </c>
      <c r="C7" s="38">
        <v>1.0300925925925926E-3</v>
      </c>
      <c r="D7" s="39">
        <f>C7/C$30</f>
        <v>5.6536653538305209E-3</v>
      </c>
      <c r="E7" s="38"/>
      <c r="F7" s="39"/>
      <c r="G7" s="38">
        <f>E7+C7</f>
        <v>1.0300925925925926E-3</v>
      </c>
      <c r="H7" s="43">
        <f>G7/$G$30</f>
        <v>5.6536653538305209E-3</v>
      </c>
    </row>
    <row r="8" spans="2:8" s="1" customFormat="1" x14ac:dyDescent="0.25">
      <c r="B8" s="42" t="s">
        <v>13</v>
      </c>
      <c r="C8" s="38">
        <v>1.1342592592592593E-3</v>
      </c>
      <c r="D8" s="39">
        <f t="shared" ref="D8:D16" si="0">C8/C$30</f>
        <v>6.2253843221954054E-3</v>
      </c>
      <c r="E8" s="38"/>
      <c r="F8" s="39"/>
      <c r="G8" s="38">
        <f t="shared" ref="G8" si="1">E8+C8</f>
        <v>1.1342592592592593E-3</v>
      </c>
      <c r="H8" s="43">
        <f t="shared" ref="H8" si="2">G8/$G$30</f>
        <v>6.2253843221954054E-3</v>
      </c>
    </row>
    <row r="9" spans="2:8" s="1" customFormat="1" x14ac:dyDescent="0.25">
      <c r="B9" s="42" t="s">
        <v>0</v>
      </c>
      <c r="C9" s="38">
        <v>3.9131944444444407E-2</v>
      </c>
      <c r="D9" s="39">
        <f t="shared" si="0"/>
        <v>0.21477575911574126</v>
      </c>
      <c r="E9" s="38"/>
      <c r="F9" s="39"/>
      <c r="G9" s="38">
        <f t="shared" ref="G9:G18" si="3">E9+C9</f>
        <v>3.9131944444444407E-2</v>
      </c>
      <c r="H9" s="43">
        <f t="shared" ref="H9:H18" si="4">G9/$G$30</f>
        <v>0.21477575911574126</v>
      </c>
    </row>
    <row r="10" spans="2:8" s="1" customFormat="1" x14ac:dyDescent="0.25">
      <c r="B10" s="42" t="s">
        <v>8</v>
      </c>
      <c r="C10" s="38">
        <v>3.9699074074074072E-3</v>
      </c>
      <c r="D10" s="39">
        <f t="shared" si="0"/>
        <v>2.1788845127683917E-2</v>
      </c>
      <c r="E10" s="38"/>
      <c r="F10" s="39"/>
      <c r="G10" s="38">
        <f t="shared" si="3"/>
        <v>3.9699074074074072E-3</v>
      </c>
      <c r="H10" s="43">
        <f t="shared" si="4"/>
        <v>2.1788845127683917E-2</v>
      </c>
    </row>
    <row r="11" spans="2:8" s="1" customFormat="1" x14ac:dyDescent="0.25">
      <c r="B11" s="42" t="s">
        <v>26</v>
      </c>
      <c r="C11" s="38">
        <v>2.8935185185185184E-4</v>
      </c>
      <c r="D11" s="39">
        <f t="shared" si="0"/>
        <v>1.5881082454580113E-3</v>
      </c>
      <c r="E11" s="38"/>
      <c r="F11" s="39"/>
      <c r="G11" s="38">
        <f t="shared" si="3"/>
        <v>2.8935185185185184E-4</v>
      </c>
      <c r="H11" s="43">
        <f t="shared" si="4"/>
        <v>1.5881082454580113E-3</v>
      </c>
    </row>
    <row r="12" spans="2:8" s="1" customFormat="1" x14ac:dyDescent="0.25">
      <c r="B12" s="42" t="s">
        <v>3</v>
      </c>
      <c r="C12" s="38">
        <v>3.0277777777777723E-2</v>
      </c>
      <c r="D12" s="39">
        <f t="shared" si="0"/>
        <v>0.16617964680472602</v>
      </c>
      <c r="E12" s="38"/>
      <c r="F12" s="39"/>
      <c r="G12" s="38">
        <f t="shared" si="3"/>
        <v>3.0277777777777723E-2</v>
      </c>
      <c r="H12" s="43">
        <f t="shared" si="4"/>
        <v>0.16617964680472602</v>
      </c>
    </row>
    <row r="13" spans="2:8" s="1" customFormat="1" x14ac:dyDescent="0.25">
      <c r="B13" s="42" t="s">
        <v>7</v>
      </c>
      <c r="C13" s="38">
        <v>1.8055555555555557E-3</v>
      </c>
      <c r="D13" s="39">
        <f t="shared" si="0"/>
        <v>9.9097954516579913E-3</v>
      </c>
      <c r="E13" s="38"/>
      <c r="F13" s="39"/>
      <c r="G13" s="38">
        <f t="shared" si="3"/>
        <v>1.8055555555555557E-3</v>
      </c>
      <c r="H13" s="43">
        <f t="shared" si="4"/>
        <v>9.9097954516579913E-3</v>
      </c>
    </row>
    <row r="14" spans="2:8" s="1" customFormat="1" x14ac:dyDescent="0.25">
      <c r="B14" s="42" t="s">
        <v>2</v>
      </c>
      <c r="C14" s="38">
        <v>1.357638888888889E-2</v>
      </c>
      <c r="D14" s="39">
        <f t="shared" si="0"/>
        <v>7.4514038876889899E-2</v>
      </c>
      <c r="E14" s="38"/>
      <c r="F14" s="39"/>
      <c r="G14" s="38">
        <f t="shared" si="3"/>
        <v>1.357638888888889E-2</v>
      </c>
      <c r="H14" s="43">
        <f t="shared" si="4"/>
        <v>7.4514038876889899E-2</v>
      </c>
    </row>
    <row r="15" spans="2:8" s="1" customFormat="1" x14ac:dyDescent="0.25">
      <c r="B15" s="42" t="s">
        <v>9</v>
      </c>
      <c r="C15" s="38">
        <v>1.6597222222222215E-2</v>
      </c>
      <c r="D15" s="39">
        <f t="shared" si="0"/>
        <v>9.10938889594715E-2</v>
      </c>
      <c r="E15" s="38"/>
      <c r="F15" s="39"/>
      <c r="G15" s="38">
        <f t="shared" si="3"/>
        <v>1.6597222222222215E-2</v>
      </c>
      <c r="H15" s="43">
        <f t="shared" si="4"/>
        <v>9.10938889594715E-2</v>
      </c>
    </row>
    <row r="16" spans="2:8" s="1" customFormat="1" x14ac:dyDescent="0.25">
      <c r="B16" s="42" t="s">
        <v>1</v>
      </c>
      <c r="C16" s="38">
        <v>2.638888888888889E-3</v>
      </c>
      <c r="D16" s="39">
        <f t="shared" si="0"/>
        <v>1.4483547198577064E-2</v>
      </c>
      <c r="E16" s="38"/>
      <c r="F16" s="39"/>
      <c r="G16" s="38">
        <f t="shared" si="3"/>
        <v>2.638888888888889E-3</v>
      </c>
      <c r="H16" s="43">
        <f t="shared" si="4"/>
        <v>1.4483547198577064E-2</v>
      </c>
    </row>
    <row r="17" spans="2:8" s="1" customFormat="1" x14ac:dyDescent="0.25">
      <c r="B17" s="42" t="s">
        <v>27</v>
      </c>
      <c r="C17" s="38">
        <v>7.5925925925925944E-3</v>
      </c>
      <c r="D17" s="39">
        <f t="shared" ref="D17:D27" si="5">C17/C$30</f>
        <v>4.167196036081823E-2</v>
      </c>
      <c r="E17" s="38"/>
      <c r="F17" s="39"/>
      <c r="G17" s="38">
        <f t="shared" si="3"/>
        <v>7.5925925925925944E-3</v>
      </c>
      <c r="H17" s="43">
        <f t="shared" si="4"/>
        <v>4.167196036081823E-2</v>
      </c>
    </row>
    <row r="18" spans="2:8" s="1" customFormat="1" x14ac:dyDescent="0.25">
      <c r="B18" s="42" t="s">
        <v>16</v>
      </c>
      <c r="C18" s="38">
        <v>3.8194444444444446E-4</v>
      </c>
      <c r="D18" s="39">
        <f t="shared" si="5"/>
        <v>2.0963028840045752E-3</v>
      </c>
      <c r="E18" s="38"/>
      <c r="F18" s="39"/>
      <c r="G18" s="38">
        <f t="shared" si="3"/>
        <v>3.8194444444444446E-4</v>
      </c>
      <c r="H18" s="43">
        <f t="shared" si="4"/>
        <v>2.0963028840045752E-3</v>
      </c>
    </row>
    <row r="19" spans="2:8" s="1" customFormat="1" x14ac:dyDescent="0.25">
      <c r="B19" s="42" t="s">
        <v>4</v>
      </c>
      <c r="C19" s="38">
        <v>6.030092592592593E-3</v>
      </c>
      <c r="D19" s="39">
        <f t="shared" si="5"/>
        <v>3.3096175835344958E-2</v>
      </c>
      <c r="E19" s="38"/>
      <c r="F19" s="39"/>
      <c r="G19" s="38">
        <f t="shared" ref="G19:G20" si="6">E19+C19</f>
        <v>6.030092592592593E-3</v>
      </c>
      <c r="H19" s="43">
        <f t="shared" ref="H19:H20" si="7">G19/$G$30</f>
        <v>3.3096175835344958E-2</v>
      </c>
    </row>
    <row r="20" spans="2:8" s="1" customFormat="1" x14ac:dyDescent="0.25">
      <c r="B20" s="42" t="s">
        <v>14</v>
      </c>
      <c r="C20" s="38">
        <v>2.4999999999999996E-3</v>
      </c>
      <c r="D20" s="39">
        <f t="shared" si="5"/>
        <v>1.3721255240757216E-2</v>
      </c>
      <c r="E20" s="38"/>
      <c r="F20" s="39"/>
      <c r="G20" s="38">
        <f t="shared" si="6"/>
        <v>2.4999999999999996E-3</v>
      </c>
      <c r="H20" s="43">
        <f t="shared" si="7"/>
        <v>1.3721255240757216E-2</v>
      </c>
    </row>
    <row r="21" spans="2:8" s="1" customFormat="1" x14ac:dyDescent="0.25">
      <c r="B21" s="42" t="s">
        <v>11</v>
      </c>
      <c r="C21" s="38">
        <v>1.8518518518518518E-4</v>
      </c>
      <c r="D21" s="39">
        <f t="shared" si="5"/>
        <v>1.0163892770931272E-3</v>
      </c>
      <c r="E21" s="38"/>
      <c r="F21" s="39"/>
      <c r="G21" s="38">
        <f t="shared" ref="G21:G25" si="8">E21+C21</f>
        <v>1.8518518518518518E-4</v>
      </c>
      <c r="H21" s="43">
        <f t="shared" ref="H21:H25" si="9">G21/$G$30</f>
        <v>1.0163892770931272E-3</v>
      </c>
    </row>
    <row r="22" spans="2:8" s="1" customFormat="1" x14ac:dyDescent="0.25">
      <c r="B22" s="42" t="s">
        <v>15</v>
      </c>
      <c r="C22" s="38">
        <v>4.1666666666666664E-4</v>
      </c>
      <c r="D22" s="39">
        <f t="shared" si="5"/>
        <v>2.2868758734595363E-3</v>
      </c>
      <c r="E22" s="38"/>
      <c r="F22" s="39"/>
      <c r="G22" s="38">
        <f t="shared" si="8"/>
        <v>4.1666666666666664E-4</v>
      </c>
      <c r="H22" s="43">
        <f t="shared" si="9"/>
        <v>2.2868758734595363E-3</v>
      </c>
    </row>
    <row r="23" spans="2:8" s="1" customFormat="1" x14ac:dyDescent="0.25">
      <c r="B23" s="42" t="s">
        <v>71</v>
      </c>
      <c r="C23" s="38">
        <v>2.3611111111111111E-3</v>
      </c>
      <c r="D23" s="39">
        <f t="shared" si="5"/>
        <v>1.2958963282937374E-2</v>
      </c>
      <c r="E23" s="38"/>
      <c r="F23" s="39"/>
      <c r="G23" s="38">
        <f t="shared" si="8"/>
        <v>2.3611111111111111E-3</v>
      </c>
      <c r="H23" s="43">
        <f t="shared" si="9"/>
        <v>1.2958963282937374E-2</v>
      </c>
    </row>
    <row r="24" spans="2:8" s="1" customFormat="1" x14ac:dyDescent="0.25">
      <c r="B24" s="42" t="s">
        <v>12</v>
      </c>
      <c r="C24" s="38"/>
      <c r="D24" s="39"/>
      <c r="E24" s="38"/>
      <c r="F24" s="39"/>
      <c r="G24" s="38"/>
      <c r="H24" s="43"/>
    </row>
    <row r="25" spans="2:8" s="1" customFormat="1" x14ac:dyDescent="0.25">
      <c r="B25" s="42" t="s">
        <v>5</v>
      </c>
      <c r="C25" s="38">
        <v>6.4467592592592597E-3</v>
      </c>
      <c r="D25" s="39">
        <f t="shared" si="5"/>
        <v>3.53830517088045E-2</v>
      </c>
      <c r="E25" s="38"/>
      <c r="F25" s="39"/>
      <c r="G25" s="38">
        <f t="shared" si="8"/>
        <v>6.4467592592592597E-3</v>
      </c>
      <c r="H25" s="43">
        <f t="shared" si="9"/>
        <v>3.53830517088045E-2</v>
      </c>
    </row>
    <row r="26" spans="2:8" s="1" customFormat="1" x14ac:dyDescent="0.25">
      <c r="B26" s="42" t="s">
        <v>6</v>
      </c>
      <c r="C26" s="38">
        <v>2.5208333333333312E-2</v>
      </c>
      <c r="D26" s="39">
        <f t="shared" si="5"/>
        <v>0.13835599034430185</v>
      </c>
      <c r="E26" s="38"/>
      <c r="F26" s="39"/>
      <c r="G26" s="38">
        <f t="shared" ref="G26:G27" si="10">E26+C26</f>
        <v>2.5208333333333312E-2</v>
      </c>
      <c r="H26" s="43">
        <f t="shared" ref="H26:H27" si="11">G26/$G$30</f>
        <v>0.13835599034430185</v>
      </c>
    </row>
    <row r="27" spans="2:8" s="1" customFormat="1" x14ac:dyDescent="0.25">
      <c r="B27" s="42" t="s">
        <v>78</v>
      </c>
      <c r="C27" s="38">
        <v>2.0624999999999994E-2</v>
      </c>
      <c r="D27" s="39">
        <f t="shared" si="5"/>
        <v>0.11320035573624702</v>
      </c>
      <c r="E27" s="38"/>
      <c r="F27" s="39"/>
      <c r="G27" s="38">
        <f t="shared" si="10"/>
        <v>2.0624999999999994E-2</v>
      </c>
      <c r="H27" s="43">
        <f t="shared" si="11"/>
        <v>0.11320035573624702</v>
      </c>
    </row>
    <row r="28" spans="2:8" s="1" customFormat="1" x14ac:dyDescent="0.25">
      <c r="B28" s="42" t="s">
        <v>17</v>
      </c>
      <c r="C28" s="38"/>
      <c r="D28" s="39"/>
      <c r="E28" s="38"/>
      <c r="F28" s="39"/>
      <c r="G28" s="53"/>
      <c r="H28" s="43"/>
    </row>
    <row r="29" spans="2:8" s="1" customFormat="1" ht="15.75" thickBot="1" x14ac:dyDescent="0.3">
      <c r="B29" s="44"/>
      <c r="C29" s="14"/>
      <c r="D29" s="37"/>
      <c r="E29" s="14"/>
      <c r="F29" s="14"/>
      <c r="G29" s="55"/>
      <c r="H29" s="52"/>
    </row>
    <row r="30" spans="2:8" s="1" customFormat="1" ht="16.5" thickTop="1" thickBot="1" x14ac:dyDescent="0.3">
      <c r="B30" s="46" t="s">
        <v>29</v>
      </c>
      <c r="C30" s="50">
        <f>SUM(C7:C28)</f>
        <v>0.18219907407407396</v>
      </c>
      <c r="D30" s="51">
        <f t="shared" ref="D30:H30" si="12">SUM(D7:D28)</f>
        <v>0.99999999999999989</v>
      </c>
      <c r="E30" s="50"/>
      <c r="F30" s="51"/>
      <c r="G30" s="54">
        <f>SUM(G7:G28)</f>
        <v>0.18219907407407396</v>
      </c>
      <c r="H30" s="49">
        <f t="shared" si="12"/>
        <v>0.99999999999999989</v>
      </c>
    </row>
    <row r="31" spans="2:8" s="1" customFormat="1" ht="15.75" thickTop="1" x14ac:dyDescent="0.25">
      <c r="B31" s="47"/>
      <c r="C31" s="40"/>
      <c r="D31" s="41"/>
      <c r="E31" s="40"/>
      <c r="F31" s="41"/>
      <c r="G31" s="40"/>
      <c r="H31" s="48"/>
    </row>
    <row r="32" spans="2:8" s="1" customFormat="1" ht="66" customHeight="1" thickBot="1" x14ac:dyDescent="0.3">
      <c r="B32" s="152" t="s">
        <v>115</v>
      </c>
      <c r="C32" s="153"/>
      <c r="D32" s="153"/>
      <c r="E32" s="153"/>
      <c r="F32" s="153"/>
      <c r="G32" s="153"/>
      <c r="H32" s="154"/>
    </row>
    <row r="33" spans="3:6" s="1" customFormat="1" x14ac:dyDescent="0.25">
      <c r="C33" s="9"/>
      <c r="D33" s="9"/>
      <c r="E33" s="9"/>
      <c r="F33" s="9"/>
    </row>
    <row r="34" spans="3:6" s="1" customFormat="1" x14ac:dyDescent="0.25">
      <c r="C34" s="9"/>
      <c r="D34" s="9"/>
      <c r="E34" s="9"/>
      <c r="F34" s="9"/>
    </row>
    <row r="35" spans="3:6" s="1" customFormat="1" x14ac:dyDescent="0.25">
      <c r="C35" s="9"/>
      <c r="D35" s="9"/>
      <c r="E35" s="9"/>
      <c r="F35" s="9"/>
    </row>
    <row r="36" spans="3:6" s="1" customFormat="1" x14ac:dyDescent="0.25">
      <c r="C36" s="9"/>
      <c r="D36" s="9"/>
      <c r="E36" s="9"/>
      <c r="F36" s="9"/>
    </row>
    <row r="37" spans="3:6" s="1" customFormat="1" x14ac:dyDescent="0.25">
      <c r="C37" s="9"/>
      <c r="D37" s="9"/>
      <c r="E37" s="9"/>
      <c r="F37" s="9"/>
    </row>
    <row r="38" spans="3:6" s="1" customFormat="1" x14ac:dyDescent="0.25">
      <c r="C38" s="9"/>
      <c r="D38" s="9"/>
      <c r="E38" s="9"/>
      <c r="F38" s="9"/>
    </row>
    <row r="39" spans="3:6" s="1" customFormat="1" x14ac:dyDescent="0.25">
      <c r="C39" s="9"/>
      <c r="D39" s="9"/>
      <c r="E39" s="9"/>
      <c r="F39" s="9"/>
    </row>
    <row r="40" spans="3:6" s="1" customFormat="1" x14ac:dyDescent="0.25">
      <c r="C40" s="9"/>
      <c r="D40" s="9"/>
      <c r="E40" s="9"/>
      <c r="F40" s="9"/>
    </row>
    <row r="41" spans="3:6" s="1" customFormat="1" x14ac:dyDescent="0.25">
      <c r="C41" s="9"/>
      <c r="D41" s="9"/>
      <c r="E41" s="9"/>
      <c r="F41" s="9"/>
    </row>
    <row r="42" spans="3:6" s="1" customFormat="1" x14ac:dyDescent="0.25">
      <c r="C42" s="9"/>
      <c r="D42" s="9"/>
      <c r="E42" s="9"/>
      <c r="F42" s="9"/>
    </row>
    <row r="43" spans="3:6" s="1" customFormat="1" x14ac:dyDescent="0.25">
      <c r="C43" s="9"/>
      <c r="D43" s="9"/>
      <c r="E43" s="9"/>
      <c r="F43" s="9"/>
    </row>
    <row r="44" spans="3:6" s="1" customFormat="1" x14ac:dyDescent="0.25">
      <c r="C44" s="9"/>
      <c r="D44" s="9"/>
      <c r="E44" s="9"/>
      <c r="F44" s="9"/>
    </row>
    <row r="45" spans="3:6" s="1" customFormat="1" x14ac:dyDescent="0.25">
      <c r="C45" s="9"/>
      <c r="D45" s="9"/>
      <c r="E45" s="9"/>
      <c r="F45" s="9"/>
    </row>
    <row r="46" spans="3:6" s="1" customFormat="1" x14ac:dyDescent="0.25">
      <c r="C46" s="9"/>
      <c r="D46" s="9"/>
      <c r="E46" s="9"/>
      <c r="F46" s="9"/>
    </row>
    <row r="47" spans="3:6" s="1" customFormat="1" x14ac:dyDescent="0.25">
      <c r="C47" s="9"/>
      <c r="D47" s="9"/>
      <c r="E47" s="9"/>
      <c r="F47" s="9"/>
    </row>
    <row r="48" spans="3:6" s="1" customFormat="1" x14ac:dyDescent="0.25">
      <c r="C48" s="9"/>
      <c r="D48" s="9"/>
      <c r="E48" s="9"/>
      <c r="F48" s="9"/>
    </row>
    <row r="49" spans="3:6" s="1" customFormat="1" x14ac:dyDescent="0.25">
      <c r="C49" s="9"/>
      <c r="D49" s="9"/>
      <c r="E49" s="9"/>
      <c r="F49" s="9"/>
    </row>
    <row r="50" spans="3:6" s="1" customFormat="1" x14ac:dyDescent="0.25">
      <c r="C50" s="9"/>
      <c r="D50" s="9"/>
      <c r="E50" s="9"/>
      <c r="F50" s="9"/>
    </row>
    <row r="51" spans="3:6" s="1" customFormat="1" x14ac:dyDescent="0.25">
      <c r="C51" s="9"/>
      <c r="D51" s="9"/>
      <c r="E51" s="9"/>
      <c r="F51" s="9"/>
    </row>
    <row r="52" spans="3:6" s="1" customFormat="1" x14ac:dyDescent="0.25">
      <c r="C52" s="9"/>
      <c r="D52" s="9"/>
      <c r="E52" s="9"/>
      <c r="F52" s="9"/>
    </row>
    <row r="53" spans="3:6" s="1" customFormat="1" x14ac:dyDescent="0.25">
      <c r="C53" s="9"/>
      <c r="D53" s="9"/>
      <c r="E53" s="9"/>
      <c r="F53" s="9"/>
    </row>
    <row r="54" spans="3:6" s="1" customFormat="1" x14ac:dyDescent="0.25">
      <c r="C54" s="9"/>
      <c r="D54" s="9"/>
      <c r="E54" s="9"/>
      <c r="F54" s="9"/>
    </row>
    <row r="55" spans="3:6" s="1" customFormat="1" x14ac:dyDescent="0.25">
      <c r="C55" s="9"/>
      <c r="D55" s="9"/>
      <c r="E55" s="9"/>
      <c r="F55" s="9"/>
    </row>
    <row r="56" spans="3:6" s="1" customFormat="1" x14ac:dyDescent="0.25">
      <c r="C56" s="9"/>
      <c r="D56" s="9"/>
      <c r="E56" s="9"/>
      <c r="F56" s="9"/>
    </row>
    <row r="57" spans="3:6" s="1" customFormat="1" x14ac:dyDescent="0.25">
      <c r="C57" s="9"/>
      <c r="D57" s="9"/>
      <c r="E57" s="9"/>
      <c r="F57" s="9"/>
    </row>
    <row r="58" spans="3:6" s="1" customFormat="1" x14ac:dyDescent="0.25">
      <c r="C58" s="9"/>
      <c r="D58" s="9"/>
      <c r="E58" s="9"/>
      <c r="F58" s="9"/>
    </row>
    <row r="59" spans="3:6" s="1" customFormat="1" x14ac:dyDescent="0.25">
      <c r="C59" s="9"/>
      <c r="D59" s="9"/>
      <c r="E59" s="9"/>
      <c r="F59" s="9"/>
    </row>
    <row r="60" spans="3:6" s="1" customFormat="1" x14ac:dyDescent="0.25">
      <c r="C60" s="9"/>
      <c r="D60" s="9"/>
      <c r="E60" s="9"/>
      <c r="F60" s="9"/>
    </row>
    <row r="61" spans="3:6" s="1" customFormat="1" x14ac:dyDescent="0.25">
      <c r="C61" s="9"/>
      <c r="D61" s="9"/>
      <c r="E61" s="9"/>
      <c r="F61" s="9"/>
    </row>
    <row r="62" spans="3:6" s="1" customFormat="1" x14ac:dyDescent="0.25">
      <c r="C62" s="9"/>
      <c r="D62" s="9"/>
      <c r="E62" s="9"/>
      <c r="F62" s="9"/>
    </row>
    <row r="63" spans="3:6" s="1" customFormat="1" x14ac:dyDescent="0.25">
      <c r="C63" s="9"/>
      <c r="D63" s="9"/>
      <c r="E63" s="9"/>
      <c r="F63" s="9"/>
    </row>
    <row r="64" spans="3:6" s="1" customFormat="1" x14ac:dyDescent="0.25">
      <c r="C64" s="9"/>
      <c r="D64" s="9"/>
      <c r="E64" s="9"/>
      <c r="F64" s="9"/>
    </row>
    <row r="65" spans="3:6" s="1" customFormat="1" x14ac:dyDescent="0.25">
      <c r="C65" s="9"/>
      <c r="D65" s="9"/>
      <c r="E65" s="9"/>
      <c r="F65" s="9"/>
    </row>
    <row r="66" spans="3:6" s="1" customFormat="1" x14ac:dyDescent="0.25">
      <c r="C66" s="9"/>
      <c r="D66" s="9"/>
      <c r="E66" s="9"/>
      <c r="F66" s="9"/>
    </row>
    <row r="67" spans="3:6" s="1" customFormat="1" x14ac:dyDescent="0.25">
      <c r="C67" s="9"/>
      <c r="D67" s="9"/>
      <c r="E67" s="9"/>
      <c r="F67" s="9"/>
    </row>
  </sheetData>
  <mergeCells count="6">
    <mergeCell ref="B32:H32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&amp;R12</oddHeader>
  </headerFooter>
  <colBreaks count="1" manualBreakCount="1">
    <brk id="8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67"/>
  <sheetViews>
    <sheetView showGridLines="0" topLeftCell="A4" zoomScale="110" zoomScaleNormal="110" zoomScaleSheetLayoutView="100" zoomScalePageLayoutView="110" workbookViewId="0">
      <selection activeCell="G15" sqref="G15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6" width="15.140625" style="10" customWidth="1"/>
    <col min="7" max="8" width="15.140625" customWidth="1"/>
  </cols>
  <sheetData>
    <row r="1" spans="2:8" s="1" customFormat="1" x14ac:dyDescent="0.25">
      <c r="C1" s="9"/>
      <c r="D1" s="9"/>
      <c r="E1" s="9"/>
      <c r="F1" s="9"/>
    </row>
    <row r="2" spans="2:8" s="1" customFormat="1" ht="15.75" thickBot="1" x14ac:dyDescent="0.3">
      <c r="C2" s="9"/>
      <c r="D2" s="9"/>
      <c r="E2" s="9"/>
      <c r="F2" s="9"/>
    </row>
    <row r="3" spans="2:8" s="1" customFormat="1" ht="15.75" thickBot="1" x14ac:dyDescent="0.3">
      <c r="B3" s="163" t="s">
        <v>104</v>
      </c>
      <c r="C3" s="164"/>
      <c r="D3" s="164"/>
      <c r="E3" s="164"/>
      <c r="F3" s="171"/>
      <c r="G3" s="164"/>
      <c r="H3" s="165"/>
    </row>
    <row r="4" spans="2:8" s="1" customFormat="1" ht="15.75" thickBot="1" x14ac:dyDescent="0.3">
      <c r="B4" s="166" t="s">
        <v>130</v>
      </c>
      <c r="C4" s="167"/>
      <c r="D4" s="167"/>
      <c r="E4" s="167"/>
      <c r="F4" s="167"/>
      <c r="G4" s="167"/>
      <c r="H4" s="168"/>
    </row>
    <row r="5" spans="2:8" s="1" customFormat="1" x14ac:dyDescent="0.25">
      <c r="B5" s="57"/>
      <c r="C5" s="169" t="s">
        <v>31</v>
      </c>
      <c r="D5" s="169"/>
      <c r="E5" s="169" t="s">
        <v>32</v>
      </c>
      <c r="F5" s="169"/>
      <c r="G5" s="169" t="s">
        <v>33</v>
      </c>
      <c r="H5" s="170"/>
    </row>
    <row r="6" spans="2:8" s="1" customFormat="1" x14ac:dyDescent="0.25">
      <c r="B6" s="30" t="s">
        <v>23</v>
      </c>
      <c r="C6" s="20" t="s">
        <v>24</v>
      </c>
      <c r="D6" s="20" t="s">
        <v>25</v>
      </c>
      <c r="E6" s="20" t="s">
        <v>24</v>
      </c>
      <c r="F6" s="20" t="s">
        <v>25</v>
      </c>
      <c r="G6" s="20" t="s">
        <v>24</v>
      </c>
      <c r="H6" s="31" t="s">
        <v>25</v>
      </c>
    </row>
    <row r="7" spans="2:8" s="1" customFormat="1" x14ac:dyDescent="0.25">
      <c r="B7" s="42" t="s">
        <v>10</v>
      </c>
      <c r="C7" s="38">
        <v>5.3240740740740744E-4</v>
      </c>
      <c r="D7" s="39">
        <f t="shared" ref="D7:D9" si="0">C7/C$30</f>
        <v>5.2219321148825109E-3</v>
      </c>
      <c r="E7" s="38"/>
      <c r="F7" s="39"/>
      <c r="G7" s="38">
        <f>C7+E7</f>
        <v>5.3240740740740744E-4</v>
      </c>
      <c r="H7" s="43">
        <f>G7/$G$30</f>
        <v>5.2219321148825109E-3</v>
      </c>
    </row>
    <row r="8" spans="2:8" s="1" customFormat="1" x14ac:dyDescent="0.25">
      <c r="B8" s="42" t="s">
        <v>13</v>
      </c>
      <c r="C8" s="38">
        <v>8.564814814814815E-4</v>
      </c>
      <c r="D8" s="39">
        <f t="shared" si="0"/>
        <v>8.4004994891588216E-3</v>
      </c>
      <c r="E8" s="38"/>
      <c r="F8" s="39"/>
      <c r="G8" s="38">
        <f t="shared" ref="G8:G27" si="1">C8+E8</f>
        <v>8.564814814814815E-4</v>
      </c>
      <c r="H8" s="43">
        <f t="shared" ref="H8:H27" si="2">G8/$G$30</f>
        <v>8.4004994891588216E-3</v>
      </c>
    </row>
    <row r="9" spans="2:8" s="1" customFormat="1" x14ac:dyDescent="0.25">
      <c r="B9" s="42" t="s">
        <v>0</v>
      </c>
      <c r="C9" s="38">
        <v>2.3449074074074039E-2</v>
      </c>
      <c r="D9" s="39">
        <f t="shared" si="0"/>
        <v>0.22999205358156413</v>
      </c>
      <c r="E9" s="38"/>
      <c r="F9" s="39"/>
      <c r="G9" s="38">
        <f t="shared" si="1"/>
        <v>2.3449074074074039E-2</v>
      </c>
      <c r="H9" s="43">
        <f t="shared" si="2"/>
        <v>0.22999205358156413</v>
      </c>
    </row>
    <row r="10" spans="2:8" s="1" customFormat="1" x14ac:dyDescent="0.25">
      <c r="B10" s="42" t="s">
        <v>8</v>
      </c>
      <c r="C10" s="38">
        <v>2.2106481481481478E-3</v>
      </c>
      <c r="D10" s="39">
        <f t="shared" ref="D10:D27" si="3">C10/C$30</f>
        <v>2.1682370303099115E-2</v>
      </c>
      <c r="E10" s="38"/>
      <c r="F10" s="39"/>
      <c r="G10" s="38">
        <f t="shared" ref="G10:G14" si="4">C10+E10</f>
        <v>2.2106481481481478E-3</v>
      </c>
      <c r="H10" s="43">
        <f t="shared" ref="H10:H14" si="5">G10/$G$30</f>
        <v>2.1682370303099115E-2</v>
      </c>
    </row>
    <row r="11" spans="2:8" s="1" customFormat="1" x14ac:dyDescent="0.25">
      <c r="B11" s="42" t="s">
        <v>26</v>
      </c>
      <c r="C11" s="38">
        <v>1.2962962962962963E-3</v>
      </c>
      <c r="D11" s="39">
        <f t="shared" si="3"/>
        <v>1.2714269497105243E-2</v>
      </c>
      <c r="E11" s="38"/>
      <c r="F11" s="39"/>
      <c r="G11" s="38">
        <f t="shared" si="4"/>
        <v>1.2962962962962963E-3</v>
      </c>
      <c r="H11" s="43">
        <f t="shared" si="5"/>
        <v>1.2714269497105243E-2</v>
      </c>
    </row>
    <row r="12" spans="2:8" s="1" customFormat="1" x14ac:dyDescent="0.25">
      <c r="B12" s="42" t="s">
        <v>3</v>
      </c>
      <c r="C12" s="38">
        <v>1.6909722222222204E-2</v>
      </c>
      <c r="D12" s="39">
        <f t="shared" si="3"/>
        <v>0.16585310477920304</v>
      </c>
      <c r="E12" s="38"/>
      <c r="F12" s="39"/>
      <c r="G12" s="38">
        <f t="shared" si="4"/>
        <v>1.6909722222222204E-2</v>
      </c>
      <c r="H12" s="43">
        <f t="shared" si="5"/>
        <v>0.16585310477920304</v>
      </c>
    </row>
    <row r="13" spans="2:8" s="1" customFormat="1" x14ac:dyDescent="0.25">
      <c r="B13" s="42" t="s">
        <v>7</v>
      </c>
      <c r="C13" s="38">
        <v>7.6388888888888882E-4</v>
      </c>
      <c r="D13" s="39">
        <f t="shared" si="3"/>
        <v>7.4923373822227317E-3</v>
      </c>
      <c r="E13" s="38"/>
      <c r="F13" s="39"/>
      <c r="G13" s="38">
        <f t="shared" si="4"/>
        <v>7.6388888888888882E-4</v>
      </c>
      <c r="H13" s="43">
        <f t="shared" si="5"/>
        <v>7.4923373822227317E-3</v>
      </c>
    </row>
    <row r="14" spans="2:8" s="1" customFormat="1" x14ac:dyDescent="0.25">
      <c r="B14" s="42" t="s">
        <v>2</v>
      </c>
      <c r="C14" s="38">
        <v>6.6782407407407389E-3</v>
      </c>
      <c r="D14" s="39">
        <f t="shared" si="3"/>
        <v>6.5501191962765382E-2</v>
      </c>
      <c r="E14" s="38"/>
      <c r="F14" s="39"/>
      <c r="G14" s="38">
        <f t="shared" si="4"/>
        <v>6.6782407407407389E-3</v>
      </c>
      <c r="H14" s="43">
        <f t="shared" si="5"/>
        <v>6.5501191962765382E-2</v>
      </c>
    </row>
    <row r="15" spans="2:8" s="1" customFormat="1" x14ac:dyDescent="0.25">
      <c r="B15" s="42" t="s">
        <v>9</v>
      </c>
      <c r="C15" s="38">
        <v>1.0821759259259253E-2</v>
      </c>
      <c r="D15" s="39">
        <f t="shared" si="3"/>
        <v>0.10614144624815532</v>
      </c>
      <c r="E15" s="38"/>
      <c r="F15" s="39"/>
      <c r="G15" s="38">
        <f t="shared" si="1"/>
        <v>1.0821759259259253E-2</v>
      </c>
      <c r="H15" s="43">
        <f t="shared" si="2"/>
        <v>0.10614144624815532</v>
      </c>
    </row>
    <row r="16" spans="2:8" s="1" customFormat="1" x14ac:dyDescent="0.25">
      <c r="B16" s="42" t="s">
        <v>1</v>
      </c>
      <c r="C16" s="38">
        <v>1.3657407407407407E-3</v>
      </c>
      <c r="D16" s="39">
        <f t="shared" si="3"/>
        <v>1.3395391077307309E-2</v>
      </c>
      <c r="E16" s="38"/>
      <c r="F16" s="39"/>
      <c r="G16" s="38">
        <f t="shared" si="1"/>
        <v>1.3657407407407407E-3</v>
      </c>
      <c r="H16" s="43">
        <f t="shared" si="2"/>
        <v>1.3395391077307309E-2</v>
      </c>
    </row>
    <row r="17" spans="2:8" s="1" customFormat="1" x14ac:dyDescent="0.25">
      <c r="B17" s="42" t="s">
        <v>27</v>
      </c>
      <c r="C17" s="38">
        <v>4.6412037037037038E-3</v>
      </c>
      <c r="D17" s="39">
        <f t="shared" si="3"/>
        <v>4.5521625610171451E-2</v>
      </c>
      <c r="E17" s="38"/>
      <c r="F17" s="39"/>
      <c r="G17" s="38">
        <f t="shared" si="1"/>
        <v>4.6412037037037038E-3</v>
      </c>
      <c r="H17" s="43">
        <f t="shared" si="2"/>
        <v>4.5521625610171451E-2</v>
      </c>
    </row>
    <row r="18" spans="2:8" s="1" customFormat="1" x14ac:dyDescent="0.25">
      <c r="B18" s="42" t="s">
        <v>16</v>
      </c>
      <c r="C18" s="38">
        <v>2.5462962962962966E-4</v>
      </c>
      <c r="D18" s="39">
        <f t="shared" si="3"/>
        <v>2.4974457940742443E-3</v>
      </c>
      <c r="E18" s="38"/>
      <c r="F18" s="39"/>
      <c r="G18" s="38">
        <f t="shared" si="1"/>
        <v>2.5462962962962966E-4</v>
      </c>
      <c r="H18" s="43">
        <f t="shared" si="2"/>
        <v>2.4974457940742443E-3</v>
      </c>
    </row>
    <row r="19" spans="2:8" s="1" customFormat="1" x14ac:dyDescent="0.25">
      <c r="B19" s="42" t="s">
        <v>4</v>
      </c>
      <c r="C19" s="38">
        <v>3.6111111111111114E-3</v>
      </c>
      <c r="D19" s="39">
        <f t="shared" si="3"/>
        <v>3.5418322170507464E-2</v>
      </c>
      <c r="E19" s="38"/>
      <c r="F19" s="39"/>
      <c r="G19" s="38">
        <f t="shared" ref="G19:G20" si="6">C19+E19</f>
        <v>3.6111111111111114E-3</v>
      </c>
      <c r="H19" s="43">
        <f t="shared" ref="H19:H20" si="7">G19/$G$30</f>
        <v>3.5418322170507464E-2</v>
      </c>
    </row>
    <row r="20" spans="2:8" s="1" customFormat="1" x14ac:dyDescent="0.25">
      <c r="B20" s="42" t="s">
        <v>14</v>
      </c>
      <c r="C20" s="38">
        <v>1.0879629629629631E-3</v>
      </c>
      <c r="D20" s="39">
        <f t="shared" si="3"/>
        <v>1.0670904756499044E-2</v>
      </c>
      <c r="E20" s="38"/>
      <c r="F20" s="39"/>
      <c r="G20" s="38">
        <f t="shared" si="6"/>
        <v>1.0879629629629631E-3</v>
      </c>
      <c r="H20" s="43">
        <f t="shared" si="7"/>
        <v>1.0670904756499044E-2</v>
      </c>
    </row>
    <row r="21" spans="2:8" s="1" customFormat="1" x14ac:dyDescent="0.25">
      <c r="B21" s="42" t="s">
        <v>11</v>
      </c>
      <c r="C21" s="38">
        <v>1.9675925925925926E-4</v>
      </c>
      <c r="D21" s="39">
        <f t="shared" si="3"/>
        <v>1.9298444772391885E-3</v>
      </c>
      <c r="E21" s="38"/>
      <c r="F21" s="39"/>
      <c r="G21" s="38">
        <f t="shared" ref="G21:G25" si="8">C21+E21</f>
        <v>1.9675925925925926E-4</v>
      </c>
      <c r="H21" s="43">
        <f t="shared" ref="H21:H25" si="9">G21/$G$30</f>
        <v>1.9298444772391885E-3</v>
      </c>
    </row>
    <row r="22" spans="2:8" s="1" customFormat="1" x14ac:dyDescent="0.25">
      <c r="B22" s="42" t="s">
        <v>15</v>
      </c>
      <c r="C22" s="38">
        <v>3.3564814814814812E-4</v>
      </c>
      <c r="D22" s="39">
        <f t="shared" si="3"/>
        <v>3.2920876376433214E-3</v>
      </c>
      <c r="E22" s="38"/>
      <c r="F22" s="39"/>
      <c r="G22" s="38">
        <f t="shared" si="8"/>
        <v>3.3564814814814812E-4</v>
      </c>
      <c r="H22" s="43">
        <f t="shared" si="9"/>
        <v>3.2920876376433214E-3</v>
      </c>
    </row>
    <row r="23" spans="2:8" s="1" customFormat="1" x14ac:dyDescent="0.25">
      <c r="B23" s="42" t="s">
        <v>71</v>
      </c>
      <c r="C23" s="38">
        <v>1.7245370370370368E-3</v>
      </c>
      <c r="D23" s="39">
        <f t="shared" si="3"/>
        <v>1.6914519241684651E-2</v>
      </c>
      <c r="E23" s="38"/>
      <c r="F23" s="39"/>
      <c r="G23" s="38">
        <f t="shared" si="8"/>
        <v>1.7245370370370368E-3</v>
      </c>
      <c r="H23" s="43">
        <f t="shared" si="9"/>
        <v>1.6914519241684651E-2</v>
      </c>
    </row>
    <row r="24" spans="2:8" s="1" customFormat="1" x14ac:dyDescent="0.25">
      <c r="B24" s="42" t="s">
        <v>12</v>
      </c>
      <c r="C24" s="38"/>
      <c r="D24" s="39"/>
      <c r="E24" s="38"/>
      <c r="F24" s="39"/>
      <c r="G24" s="38"/>
      <c r="H24" s="43"/>
    </row>
    <row r="25" spans="2:8" s="1" customFormat="1" x14ac:dyDescent="0.25">
      <c r="B25" s="42" t="s">
        <v>5</v>
      </c>
      <c r="C25" s="38">
        <v>2.6851851851851854E-3</v>
      </c>
      <c r="D25" s="39">
        <f t="shared" si="3"/>
        <v>2.6336701101146574E-2</v>
      </c>
      <c r="E25" s="38"/>
      <c r="F25" s="39"/>
      <c r="G25" s="38">
        <f t="shared" si="8"/>
        <v>2.6851851851851854E-3</v>
      </c>
      <c r="H25" s="43">
        <f t="shared" si="9"/>
        <v>2.6336701101146574E-2</v>
      </c>
    </row>
    <row r="26" spans="2:8" s="1" customFormat="1" x14ac:dyDescent="0.25">
      <c r="B26" s="42" t="s">
        <v>6</v>
      </c>
      <c r="C26" s="38">
        <v>1.346064814814815E-2</v>
      </c>
      <c r="D26" s="39">
        <f t="shared" si="3"/>
        <v>0.13202406629583394</v>
      </c>
      <c r="E26" s="38"/>
      <c r="F26" s="39"/>
      <c r="G26" s="38">
        <f t="shared" ref="G26" si="10">C26+E26</f>
        <v>1.346064814814815E-2</v>
      </c>
      <c r="H26" s="43">
        <f t="shared" ref="H26" si="11">G26/$G$30</f>
        <v>0.13202406629583394</v>
      </c>
    </row>
    <row r="27" spans="2:8" s="1" customFormat="1" x14ac:dyDescent="0.25">
      <c r="B27" s="42" t="s">
        <v>78</v>
      </c>
      <c r="C27" s="38">
        <v>9.0740740740740695E-3</v>
      </c>
      <c r="D27" s="39">
        <f t="shared" si="3"/>
        <v>8.8999886479736653E-2</v>
      </c>
      <c r="E27" s="38"/>
      <c r="F27" s="39"/>
      <c r="G27" s="38">
        <f t="shared" si="1"/>
        <v>9.0740740740740695E-3</v>
      </c>
      <c r="H27" s="43">
        <f t="shared" si="2"/>
        <v>8.8999886479736653E-2</v>
      </c>
    </row>
    <row r="28" spans="2:8" s="1" customFormat="1" x14ac:dyDescent="0.25">
      <c r="B28" s="42" t="s">
        <v>17</v>
      </c>
      <c r="C28" s="38"/>
      <c r="D28" s="39"/>
      <c r="E28" s="38"/>
      <c r="F28" s="39"/>
      <c r="G28" s="38"/>
      <c r="H28" s="43"/>
    </row>
    <row r="29" spans="2:8" s="1" customFormat="1" ht="15.75" thickBot="1" x14ac:dyDescent="0.3">
      <c r="B29" s="44"/>
      <c r="C29" s="14"/>
      <c r="D29" s="37"/>
      <c r="E29" s="14"/>
      <c r="F29" s="14"/>
      <c r="G29" s="14"/>
      <c r="H29" s="45"/>
    </row>
    <row r="30" spans="2:8" s="1" customFormat="1" ht="16.5" thickTop="1" thickBot="1" x14ac:dyDescent="0.3">
      <c r="B30" s="46" t="s">
        <v>29</v>
      </c>
      <c r="C30" s="50">
        <f t="shared" ref="C30:H30" si="12">SUM(C7:C28)</f>
        <v>0.10195601851851845</v>
      </c>
      <c r="D30" s="51">
        <f t="shared" si="12"/>
        <v>1.0000000000000002</v>
      </c>
      <c r="E30" s="50"/>
      <c r="F30" s="51"/>
      <c r="G30" s="50">
        <f t="shared" si="12"/>
        <v>0.10195601851851845</v>
      </c>
      <c r="H30" s="49">
        <f t="shared" si="12"/>
        <v>1.0000000000000002</v>
      </c>
    </row>
    <row r="31" spans="2:8" s="1" customFormat="1" ht="15.75" thickTop="1" x14ac:dyDescent="0.25">
      <c r="B31" s="47"/>
      <c r="C31" s="40"/>
      <c r="D31" s="41"/>
      <c r="E31" s="40"/>
      <c r="F31" s="41"/>
      <c r="G31" s="40"/>
      <c r="H31" s="48"/>
    </row>
    <row r="32" spans="2:8" s="1" customFormat="1" ht="66" customHeight="1" thickBot="1" x14ac:dyDescent="0.3">
      <c r="B32" s="152" t="s">
        <v>115</v>
      </c>
      <c r="C32" s="153"/>
      <c r="D32" s="153"/>
      <c r="E32" s="153"/>
      <c r="F32" s="153"/>
      <c r="G32" s="153"/>
      <c r="H32" s="154"/>
    </row>
    <row r="33" spans="3:6" s="1" customFormat="1" x14ac:dyDescent="0.25">
      <c r="C33" s="9"/>
      <c r="D33" s="9"/>
      <c r="E33" s="9"/>
      <c r="F33" s="9"/>
    </row>
    <row r="34" spans="3:6" s="1" customFormat="1" x14ac:dyDescent="0.25">
      <c r="C34" s="9"/>
      <c r="D34" s="9"/>
      <c r="E34" s="9"/>
      <c r="F34" s="9"/>
    </row>
    <row r="35" spans="3:6" s="1" customFormat="1" x14ac:dyDescent="0.25">
      <c r="C35" s="9"/>
      <c r="D35" s="9"/>
      <c r="E35" s="9"/>
      <c r="F35" s="9"/>
    </row>
    <row r="36" spans="3:6" s="1" customFormat="1" x14ac:dyDescent="0.25">
      <c r="C36" s="9"/>
      <c r="D36" s="9"/>
      <c r="E36" s="9"/>
      <c r="F36" s="9"/>
    </row>
    <row r="37" spans="3:6" s="1" customFormat="1" x14ac:dyDescent="0.25">
      <c r="C37" s="9"/>
      <c r="D37" s="9"/>
      <c r="E37" s="9"/>
      <c r="F37" s="9"/>
    </row>
    <row r="38" spans="3:6" s="1" customFormat="1" x14ac:dyDescent="0.25">
      <c r="C38" s="9"/>
      <c r="D38" s="9"/>
      <c r="E38" s="9"/>
      <c r="F38" s="9"/>
    </row>
    <row r="39" spans="3:6" s="1" customFormat="1" x14ac:dyDescent="0.25">
      <c r="C39" s="9"/>
      <c r="D39" s="9"/>
      <c r="E39" s="9"/>
      <c r="F39" s="9"/>
    </row>
    <row r="40" spans="3:6" s="1" customFormat="1" x14ac:dyDescent="0.25">
      <c r="C40" s="9"/>
      <c r="D40" s="9"/>
      <c r="E40" s="9"/>
      <c r="F40" s="9"/>
    </row>
    <row r="41" spans="3:6" s="1" customFormat="1" x14ac:dyDescent="0.25">
      <c r="C41" s="9"/>
      <c r="D41" s="9"/>
      <c r="E41" s="9"/>
      <c r="F41" s="9"/>
    </row>
    <row r="42" spans="3:6" s="1" customFormat="1" x14ac:dyDescent="0.25">
      <c r="C42" s="9"/>
      <c r="D42" s="9"/>
      <c r="E42" s="9"/>
      <c r="F42" s="9"/>
    </row>
    <row r="43" spans="3:6" s="1" customFormat="1" x14ac:dyDescent="0.25">
      <c r="C43" s="9"/>
      <c r="D43" s="9"/>
      <c r="E43" s="9"/>
      <c r="F43" s="9"/>
    </row>
    <row r="44" spans="3:6" s="1" customFormat="1" x14ac:dyDescent="0.25">
      <c r="C44" s="9"/>
      <c r="D44" s="9"/>
      <c r="E44" s="9"/>
      <c r="F44" s="9"/>
    </row>
    <row r="45" spans="3:6" s="1" customFormat="1" x14ac:dyDescent="0.25">
      <c r="C45" s="9"/>
      <c r="D45" s="9"/>
      <c r="E45" s="9"/>
      <c r="F45" s="9"/>
    </row>
    <row r="46" spans="3:6" s="1" customFormat="1" x14ac:dyDescent="0.25">
      <c r="C46" s="9"/>
      <c r="D46" s="9"/>
      <c r="E46" s="9"/>
      <c r="F46" s="9"/>
    </row>
    <row r="47" spans="3:6" s="1" customFormat="1" x14ac:dyDescent="0.25">
      <c r="C47" s="9"/>
      <c r="D47" s="9"/>
      <c r="E47" s="9"/>
      <c r="F47" s="9"/>
    </row>
    <row r="48" spans="3:6" s="1" customFormat="1" x14ac:dyDescent="0.25">
      <c r="C48" s="9"/>
      <c r="D48" s="9"/>
      <c r="E48" s="9"/>
      <c r="F48" s="9"/>
    </row>
    <row r="49" spans="3:6" s="1" customFormat="1" x14ac:dyDescent="0.25">
      <c r="C49" s="9"/>
      <c r="D49" s="9"/>
      <c r="E49" s="9"/>
      <c r="F49" s="9"/>
    </row>
    <row r="50" spans="3:6" s="1" customFormat="1" x14ac:dyDescent="0.25">
      <c r="C50" s="9"/>
      <c r="D50" s="9"/>
      <c r="E50" s="9"/>
      <c r="F50" s="9"/>
    </row>
    <row r="51" spans="3:6" s="1" customFormat="1" x14ac:dyDescent="0.25">
      <c r="C51" s="9"/>
      <c r="D51" s="9"/>
      <c r="E51" s="9"/>
      <c r="F51" s="9"/>
    </row>
    <row r="52" spans="3:6" s="1" customFormat="1" x14ac:dyDescent="0.25">
      <c r="C52" s="9"/>
      <c r="D52" s="9"/>
      <c r="E52" s="9"/>
      <c r="F52" s="9"/>
    </row>
    <row r="53" spans="3:6" s="1" customFormat="1" x14ac:dyDescent="0.25">
      <c r="C53" s="9"/>
      <c r="D53" s="9"/>
      <c r="E53" s="9"/>
      <c r="F53" s="9"/>
    </row>
    <row r="54" spans="3:6" s="1" customFormat="1" x14ac:dyDescent="0.25">
      <c r="C54" s="9"/>
      <c r="D54" s="9"/>
      <c r="E54" s="9"/>
      <c r="F54" s="9"/>
    </row>
    <row r="55" spans="3:6" s="1" customFormat="1" x14ac:dyDescent="0.25">
      <c r="C55" s="9"/>
      <c r="D55" s="9"/>
      <c r="E55" s="9"/>
      <c r="F55" s="9"/>
    </row>
    <row r="56" spans="3:6" s="1" customFormat="1" x14ac:dyDescent="0.25">
      <c r="C56" s="9"/>
      <c r="D56" s="9"/>
      <c r="E56" s="9"/>
      <c r="F56" s="9"/>
    </row>
    <row r="57" spans="3:6" s="1" customFormat="1" x14ac:dyDescent="0.25">
      <c r="C57" s="9"/>
      <c r="D57" s="9"/>
      <c r="E57" s="9"/>
      <c r="F57" s="9"/>
    </row>
    <row r="58" spans="3:6" s="1" customFormat="1" x14ac:dyDescent="0.25">
      <c r="C58" s="9"/>
      <c r="D58" s="9"/>
      <c r="E58" s="9"/>
      <c r="F58" s="9"/>
    </row>
    <row r="59" spans="3:6" s="1" customFormat="1" x14ac:dyDescent="0.25">
      <c r="C59" s="9"/>
      <c r="D59" s="9"/>
      <c r="E59" s="9"/>
      <c r="F59" s="9"/>
    </row>
    <row r="60" spans="3:6" s="1" customFormat="1" x14ac:dyDescent="0.25">
      <c r="C60" s="9"/>
      <c r="D60" s="9"/>
      <c r="E60" s="9"/>
      <c r="F60" s="9"/>
    </row>
    <row r="61" spans="3:6" s="1" customFormat="1" x14ac:dyDescent="0.25">
      <c r="C61" s="9"/>
      <c r="D61" s="9"/>
      <c r="E61" s="9"/>
      <c r="F61" s="9"/>
    </row>
    <row r="62" spans="3:6" s="1" customFormat="1" x14ac:dyDescent="0.25">
      <c r="C62" s="9"/>
      <c r="D62" s="9"/>
      <c r="E62" s="9"/>
      <c r="F62" s="9"/>
    </row>
    <row r="63" spans="3:6" s="1" customFormat="1" x14ac:dyDescent="0.25">
      <c r="C63" s="9"/>
      <c r="D63" s="9"/>
      <c r="E63" s="9"/>
      <c r="F63" s="9"/>
    </row>
    <row r="64" spans="3:6" s="1" customFormat="1" x14ac:dyDescent="0.25">
      <c r="C64" s="9"/>
      <c r="D64" s="9"/>
      <c r="E64" s="9"/>
      <c r="F64" s="9"/>
    </row>
    <row r="65" spans="3:6" s="1" customFormat="1" x14ac:dyDescent="0.25">
      <c r="C65" s="9"/>
      <c r="D65" s="9"/>
      <c r="E65" s="9"/>
      <c r="F65" s="9"/>
    </row>
    <row r="66" spans="3:6" s="1" customFormat="1" x14ac:dyDescent="0.25">
      <c r="C66" s="9"/>
      <c r="D66" s="9"/>
      <c r="E66" s="9"/>
      <c r="F66" s="9"/>
    </row>
    <row r="67" spans="3:6" s="1" customFormat="1" x14ac:dyDescent="0.25">
      <c r="C67" s="9"/>
      <c r="D67" s="9"/>
      <c r="E67" s="9"/>
      <c r="F67" s="9"/>
    </row>
  </sheetData>
  <mergeCells count="6">
    <mergeCell ref="B32:H32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&amp;R13</oddHeader>
  </headerFooter>
  <colBreaks count="1" manualBreakCount="1">
    <brk id="8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67"/>
  <sheetViews>
    <sheetView showGridLines="0" topLeftCell="A4" zoomScale="110" zoomScaleNormal="110" zoomScaleSheetLayoutView="100" zoomScalePageLayoutView="110" workbookViewId="0">
      <selection activeCell="G15" sqref="G15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6" width="15.140625" style="10" customWidth="1"/>
    <col min="7" max="8" width="15.140625" customWidth="1"/>
  </cols>
  <sheetData>
    <row r="1" spans="2:8" s="1" customFormat="1" x14ac:dyDescent="0.25">
      <c r="C1" s="9"/>
      <c r="D1" s="9"/>
      <c r="E1" s="9"/>
      <c r="F1" s="9"/>
    </row>
    <row r="2" spans="2:8" s="1" customFormat="1" ht="15.75" thickBot="1" x14ac:dyDescent="0.3">
      <c r="C2" s="9"/>
      <c r="D2" s="9"/>
      <c r="E2" s="9"/>
      <c r="F2" s="9"/>
    </row>
    <row r="3" spans="2:8" s="1" customFormat="1" ht="15.75" thickBot="1" x14ac:dyDescent="0.3">
      <c r="B3" s="163" t="s">
        <v>105</v>
      </c>
      <c r="C3" s="164"/>
      <c r="D3" s="164"/>
      <c r="E3" s="164"/>
      <c r="F3" s="171"/>
      <c r="G3" s="164"/>
      <c r="H3" s="165"/>
    </row>
    <row r="4" spans="2:8" s="1" customFormat="1" ht="15.75" thickBot="1" x14ac:dyDescent="0.3">
      <c r="B4" s="166" t="s">
        <v>130</v>
      </c>
      <c r="C4" s="167"/>
      <c r="D4" s="167"/>
      <c r="E4" s="167"/>
      <c r="F4" s="167"/>
      <c r="G4" s="167"/>
      <c r="H4" s="168"/>
    </row>
    <row r="5" spans="2:8" s="1" customFormat="1" x14ac:dyDescent="0.25">
      <c r="B5" s="57"/>
      <c r="C5" s="169" t="s">
        <v>31</v>
      </c>
      <c r="D5" s="169"/>
      <c r="E5" s="169" t="s">
        <v>32</v>
      </c>
      <c r="F5" s="169"/>
      <c r="G5" s="169" t="s">
        <v>33</v>
      </c>
      <c r="H5" s="170"/>
    </row>
    <row r="6" spans="2:8" s="1" customFormat="1" x14ac:dyDescent="0.25">
      <c r="B6" s="30" t="s">
        <v>23</v>
      </c>
      <c r="C6" s="20" t="s">
        <v>24</v>
      </c>
      <c r="D6" s="20" t="s">
        <v>25</v>
      </c>
      <c r="E6" s="20" t="s">
        <v>24</v>
      </c>
      <c r="F6" s="20" t="s">
        <v>25</v>
      </c>
      <c r="G6" s="20" t="s">
        <v>24</v>
      </c>
      <c r="H6" s="31" t="s">
        <v>25</v>
      </c>
    </row>
    <row r="7" spans="2:8" s="1" customFormat="1" x14ac:dyDescent="0.25">
      <c r="B7" s="42" t="s">
        <v>10</v>
      </c>
      <c r="C7" s="38">
        <v>3.1481481481481486E-3</v>
      </c>
      <c r="D7" s="39">
        <f t="shared" ref="D7:D27" si="0">C7/C$30</f>
        <v>9.0191657271702502E-3</v>
      </c>
      <c r="E7" s="38"/>
      <c r="F7" s="39"/>
      <c r="G7" s="38">
        <f>C7+E7</f>
        <v>3.1481481481481486E-3</v>
      </c>
      <c r="H7" s="43">
        <f>G7/$G$30</f>
        <v>9.0191657271702502E-3</v>
      </c>
    </row>
    <row r="8" spans="2:8" s="1" customFormat="1" x14ac:dyDescent="0.25">
      <c r="B8" s="42" t="s">
        <v>13</v>
      </c>
      <c r="C8" s="38">
        <v>3.9583333333333328E-3</v>
      </c>
      <c r="D8" s="39">
        <f t="shared" si="0"/>
        <v>1.1340274554015532E-2</v>
      </c>
      <c r="E8" s="38"/>
      <c r="F8" s="39"/>
      <c r="G8" s="38">
        <f t="shared" ref="G8:G27" si="1">C8+E8</f>
        <v>3.9583333333333328E-3</v>
      </c>
      <c r="H8" s="43">
        <f t="shared" ref="H8:H27" si="2">G8/$G$30</f>
        <v>1.1340274554015532E-2</v>
      </c>
    </row>
    <row r="9" spans="2:8" s="1" customFormat="1" x14ac:dyDescent="0.25">
      <c r="B9" s="42" t="s">
        <v>0</v>
      </c>
      <c r="C9" s="38">
        <v>7.4270833333333272E-2</v>
      </c>
      <c r="D9" s="39">
        <f t="shared" si="0"/>
        <v>0.2127793620266597</v>
      </c>
      <c r="E9" s="38"/>
      <c r="F9" s="39"/>
      <c r="G9" s="38">
        <f t="shared" si="1"/>
        <v>7.4270833333333272E-2</v>
      </c>
      <c r="H9" s="43">
        <f t="shared" si="2"/>
        <v>0.2127793620266597</v>
      </c>
    </row>
    <row r="10" spans="2:8" s="1" customFormat="1" x14ac:dyDescent="0.25">
      <c r="B10" s="42" t="s">
        <v>8</v>
      </c>
      <c r="C10" s="38">
        <v>7.7083333333333327E-3</v>
      </c>
      <c r="D10" s="39">
        <f t="shared" si="0"/>
        <v>2.2083692552556562E-2</v>
      </c>
      <c r="E10" s="38"/>
      <c r="F10" s="39"/>
      <c r="G10" s="38">
        <f t="shared" si="1"/>
        <v>7.7083333333333327E-3</v>
      </c>
      <c r="H10" s="43">
        <f t="shared" si="2"/>
        <v>2.2083692552556562E-2</v>
      </c>
    </row>
    <row r="11" spans="2:8" s="1" customFormat="1" x14ac:dyDescent="0.25">
      <c r="B11" s="42" t="s">
        <v>26</v>
      </c>
      <c r="C11" s="38">
        <v>1.4699074074074076E-3</v>
      </c>
      <c r="D11" s="39">
        <f t="shared" si="0"/>
        <v>4.2111545858478745E-3</v>
      </c>
      <c r="E11" s="38"/>
      <c r="F11" s="39"/>
      <c r="G11" s="38">
        <f t="shared" si="1"/>
        <v>1.4699074074074076E-3</v>
      </c>
      <c r="H11" s="43">
        <f t="shared" si="2"/>
        <v>4.2111545858478745E-3</v>
      </c>
    </row>
    <row r="12" spans="2:8" s="1" customFormat="1" x14ac:dyDescent="0.25">
      <c r="B12" s="42" t="s">
        <v>3</v>
      </c>
      <c r="C12" s="38">
        <v>5.1296296296296014E-2</v>
      </c>
      <c r="D12" s="39">
        <f t="shared" si="0"/>
        <v>0.14695934743683206</v>
      </c>
      <c r="E12" s="38"/>
      <c r="F12" s="39"/>
      <c r="G12" s="38">
        <f t="shared" si="1"/>
        <v>5.1296296296296014E-2</v>
      </c>
      <c r="H12" s="43">
        <f t="shared" si="2"/>
        <v>0.14695934743683206</v>
      </c>
    </row>
    <row r="13" spans="2:8" s="1" customFormat="1" x14ac:dyDescent="0.25">
      <c r="B13" s="42" t="s">
        <v>7</v>
      </c>
      <c r="C13" s="38">
        <v>4.675925925925928E-3</v>
      </c>
      <c r="D13" s="39">
        <f t="shared" si="0"/>
        <v>1.3396113800649935E-2</v>
      </c>
      <c r="E13" s="38"/>
      <c r="F13" s="39"/>
      <c r="G13" s="38">
        <f t="shared" si="1"/>
        <v>4.675925925925928E-3</v>
      </c>
      <c r="H13" s="43">
        <f t="shared" si="2"/>
        <v>1.3396113800649935E-2</v>
      </c>
    </row>
    <row r="14" spans="2:8" s="1" customFormat="1" x14ac:dyDescent="0.25">
      <c r="B14" s="42" t="s">
        <v>2</v>
      </c>
      <c r="C14" s="38">
        <v>2.5162037037037011E-2</v>
      </c>
      <c r="D14" s="39">
        <f t="shared" si="0"/>
        <v>7.2087008422309196E-2</v>
      </c>
      <c r="E14" s="38"/>
      <c r="F14" s="39"/>
      <c r="G14" s="38">
        <f t="shared" si="1"/>
        <v>2.5162037037037011E-2</v>
      </c>
      <c r="H14" s="43">
        <f t="shared" si="2"/>
        <v>7.2087008422309196E-2</v>
      </c>
    </row>
    <row r="15" spans="2:8" s="1" customFormat="1" x14ac:dyDescent="0.25">
      <c r="B15" s="42" t="s">
        <v>9</v>
      </c>
      <c r="C15" s="38">
        <v>4.4467592592592586E-2</v>
      </c>
      <c r="D15" s="39">
        <f t="shared" si="0"/>
        <v>0.12739571589627974</v>
      </c>
      <c r="E15" s="38"/>
      <c r="F15" s="39"/>
      <c r="G15" s="38">
        <f t="shared" si="1"/>
        <v>4.4467592592592586E-2</v>
      </c>
      <c r="H15" s="43">
        <f t="shared" si="2"/>
        <v>0.12739571589627974</v>
      </c>
    </row>
    <row r="16" spans="2:8" s="1" customFormat="1" x14ac:dyDescent="0.25">
      <c r="B16" s="42" t="s">
        <v>1</v>
      </c>
      <c r="C16" s="38">
        <v>6.6550925925925935E-3</v>
      </c>
      <c r="D16" s="39">
        <f t="shared" si="0"/>
        <v>1.9066251077657699E-2</v>
      </c>
      <c r="E16" s="38"/>
      <c r="F16" s="39"/>
      <c r="G16" s="38">
        <f t="shared" si="1"/>
        <v>6.6550925925925935E-3</v>
      </c>
      <c r="H16" s="43">
        <f t="shared" si="2"/>
        <v>1.9066251077657699E-2</v>
      </c>
    </row>
    <row r="17" spans="2:8" s="1" customFormat="1" x14ac:dyDescent="0.25">
      <c r="B17" s="42" t="s">
        <v>27</v>
      </c>
      <c r="C17" s="38">
        <v>1.9710648148148137E-2</v>
      </c>
      <c r="D17" s="39">
        <f t="shared" si="0"/>
        <v>5.6469261887393103E-2</v>
      </c>
      <c r="E17" s="38"/>
      <c r="F17" s="39"/>
      <c r="G17" s="38">
        <f t="shared" si="1"/>
        <v>1.9710648148148137E-2</v>
      </c>
      <c r="H17" s="43">
        <f t="shared" si="2"/>
        <v>5.6469261887393103E-2</v>
      </c>
    </row>
    <row r="18" spans="2:8" s="1" customFormat="1" x14ac:dyDescent="0.25">
      <c r="B18" s="42" t="s">
        <v>16</v>
      </c>
      <c r="C18" s="38">
        <v>2.7199074074074074E-3</v>
      </c>
      <c r="D18" s="39">
        <f t="shared" si="0"/>
        <v>7.7922939186948845E-3</v>
      </c>
      <c r="E18" s="38"/>
      <c r="F18" s="39"/>
      <c r="G18" s="38">
        <f t="shared" si="1"/>
        <v>2.7199074074074074E-3</v>
      </c>
      <c r="H18" s="43">
        <f t="shared" si="2"/>
        <v>7.7922939186948845E-3</v>
      </c>
    </row>
    <row r="19" spans="2:8" s="1" customFormat="1" x14ac:dyDescent="0.25">
      <c r="B19" s="42" t="s">
        <v>4</v>
      </c>
      <c r="C19" s="38">
        <v>1.0729166666666663E-2</v>
      </c>
      <c r="D19" s="39">
        <f t="shared" si="0"/>
        <v>3.0738112606936829E-2</v>
      </c>
      <c r="E19" s="38"/>
      <c r="F19" s="39"/>
      <c r="G19" s="38">
        <f t="shared" si="1"/>
        <v>1.0729166666666663E-2</v>
      </c>
      <c r="H19" s="43">
        <f t="shared" si="2"/>
        <v>3.0738112606936829E-2</v>
      </c>
    </row>
    <row r="20" spans="2:8" s="1" customFormat="1" x14ac:dyDescent="0.25">
      <c r="B20" s="42" t="s">
        <v>14</v>
      </c>
      <c r="C20" s="38">
        <v>4.4212962962962956E-3</v>
      </c>
      <c r="D20" s="39">
        <f t="shared" si="0"/>
        <v>1.2666622455069979E-2</v>
      </c>
      <c r="E20" s="38"/>
      <c r="F20" s="39"/>
      <c r="G20" s="38">
        <f t="shared" si="1"/>
        <v>4.4212962962962956E-3</v>
      </c>
      <c r="H20" s="43">
        <f t="shared" si="2"/>
        <v>1.2666622455069979E-2</v>
      </c>
    </row>
    <row r="21" spans="2:8" s="1" customFormat="1" x14ac:dyDescent="0.25">
      <c r="B21" s="42" t="s">
        <v>11</v>
      </c>
      <c r="C21" s="38">
        <v>1.261574074074074E-3</v>
      </c>
      <c r="D21" s="39">
        <f t="shared" si="0"/>
        <v>3.6142980303733715E-3</v>
      </c>
      <c r="E21" s="38"/>
      <c r="F21" s="39"/>
      <c r="G21" s="38">
        <f t="shared" ref="G21" si="3">C21+E21</f>
        <v>1.261574074074074E-3</v>
      </c>
      <c r="H21" s="43">
        <f t="shared" ref="H21" si="4">G21/$G$30</f>
        <v>3.6142980303733715E-3</v>
      </c>
    </row>
    <row r="22" spans="2:8" s="1" customFormat="1" x14ac:dyDescent="0.25">
      <c r="B22" s="42" t="s">
        <v>15</v>
      </c>
      <c r="C22" s="38">
        <v>8.4490740740740728E-4</v>
      </c>
      <c r="D22" s="39">
        <f t="shared" si="0"/>
        <v>2.4205849194243677E-3</v>
      </c>
      <c r="E22" s="38"/>
      <c r="F22" s="39"/>
      <c r="G22" s="38">
        <f t="shared" si="1"/>
        <v>8.4490740740740728E-4</v>
      </c>
      <c r="H22" s="43">
        <f t="shared" si="2"/>
        <v>2.4205849194243677E-3</v>
      </c>
    </row>
    <row r="23" spans="2:8" s="1" customFormat="1" x14ac:dyDescent="0.25">
      <c r="B23" s="42" t="s">
        <v>71</v>
      </c>
      <c r="C23" s="38">
        <v>5.1041666666666674E-3</v>
      </c>
      <c r="D23" s="39">
        <f t="shared" si="0"/>
        <v>1.4622985609125295E-2</v>
      </c>
      <c r="E23" s="38"/>
      <c r="F23" s="39"/>
      <c r="G23" s="38">
        <f t="shared" ref="G23:G25" si="5">C23+E23</f>
        <v>5.1041666666666674E-3</v>
      </c>
      <c r="H23" s="43">
        <f t="shared" ref="H23:H25" si="6">G23/$G$30</f>
        <v>1.4622985609125295E-2</v>
      </c>
    </row>
    <row r="24" spans="2:8" s="1" customFormat="1" x14ac:dyDescent="0.25">
      <c r="B24" s="42" t="s">
        <v>12</v>
      </c>
      <c r="C24" s="38"/>
      <c r="D24" s="39"/>
      <c r="E24" s="38"/>
      <c r="F24" s="39"/>
      <c r="G24" s="38"/>
      <c r="H24" s="43"/>
    </row>
    <row r="25" spans="2:8" s="1" customFormat="1" x14ac:dyDescent="0.25">
      <c r="B25" s="42" t="s">
        <v>5</v>
      </c>
      <c r="C25" s="38">
        <v>1.202546296296296E-2</v>
      </c>
      <c r="D25" s="39">
        <f t="shared" si="0"/>
        <v>3.4451886729889289E-2</v>
      </c>
      <c r="E25" s="38"/>
      <c r="F25" s="39"/>
      <c r="G25" s="38">
        <f t="shared" si="5"/>
        <v>1.202546296296296E-2</v>
      </c>
      <c r="H25" s="43">
        <f t="shared" si="6"/>
        <v>3.4451886729889289E-2</v>
      </c>
    </row>
    <row r="26" spans="2:8" s="1" customFormat="1" x14ac:dyDescent="0.25">
      <c r="B26" s="42" t="s">
        <v>6</v>
      </c>
      <c r="C26" s="38">
        <v>4.3877314814814779E-2</v>
      </c>
      <c r="D26" s="39">
        <f t="shared" si="0"/>
        <v>0.12570462232243523</v>
      </c>
      <c r="E26" s="38"/>
      <c r="F26" s="39"/>
      <c r="G26" s="38">
        <f t="shared" si="1"/>
        <v>4.3877314814814779E-2</v>
      </c>
      <c r="H26" s="43">
        <f t="shared" si="2"/>
        <v>0.12570462232243523</v>
      </c>
    </row>
    <row r="27" spans="2:8" s="1" customFormat="1" x14ac:dyDescent="0.25">
      <c r="B27" s="42" t="s">
        <v>78</v>
      </c>
      <c r="C27" s="38">
        <v>2.5543981481481473E-2</v>
      </c>
      <c r="D27" s="39">
        <f t="shared" si="0"/>
        <v>7.3181245440679166E-2</v>
      </c>
      <c r="E27" s="38"/>
      <c r="F27" s="39"/>
      <c r="G27" s="38">
        <f t="shared" si="1"/>
        <v>2.5543981481481473E-2</v>
      </c>
      <c r="H27" s="43">
        <f t="shared" si="2"/>
        <v>7.3181245440679166E-2</v>
      </c>
    </row>
    <row r="28" spans="2:8" s="1" customFormat="1" x14ac:dyDescent="0.25">
      <c r="B28" s="42" t="s">
        <v>17</v>
      </c>
      <c r="C28" s="38"/>
      <c r="D28" s="39"/>
      <c r="E28" s="38"/>
      <c r="F28" s="39"/>
      <c r="G28" s="38"/>
      <c r="H28" s="43"/>
    </row>
    <row r="29" spans="2:8" s="1" customFormat="1" ht="15.75" thickBot="1" x14ac:dyDescent="0.3">
      <c r="B29" s="44"/>
      <c r="C29" s="14"/>
      <c r="D29" s="37"/>
      <c r="E29" s="14"/>
      <c r="F29" s="14"/>
      <c r="G29" s="14"/>
      <c r="H29" s="45"/>
    </row>
    <row r="30" spans="2:8" s="1" customFormat="1" ht="16.5" thickTop="1" thickBot="1" x14ac:dyDescent="0.3">
      <c r="B30" s="46" t="s">
        <v>29</v>
      </c>
      <c r="C30" s="50">
        <f t="shared" ref="C30:H30" si="7">SUM(C7:C28)</f>
        <v>0.34905092592592546</v>
      </c>
      <c r="D30" s="51">
        <f t="shared" si="7"/>
        <v>0.99999999999999989</v>
      </c>
      <c r="E30" s="50"/>
      <c r="F30" s="51"/>
      <c r="G30" s="50">
        <f t="shared" si="7"/>
        <v>0.34905092592592546</v>
      </c>
      <c r="H30" s="49">
        <f t="shared" si="7"/>
        <v>0.99999999999999989</v>
      </c>
    </row>
    <row r="31" spans="2:8" s="1" customFormat="1" ht="15.75" thickTop="1" x14ac:dyDescent="0.25">
      <c r="B31" s="47"/>
      <c r="C31" s="40"/>
      <c r="D31" s="41"/>
      <c r="E31" s="40"/>
      <c r="F31" s="41"/>
      <c r="G31" s="40"/>
      <c r="H31" s="48"/>
    </row>
    <row r="32" spans="2:8" s="1" customFormat="1" ht="66" customHeight="1" thickBot="1" x14ac:dyDescent="0.3">
      <c r="B32" s="152" t="s">
        <v>115</v>
      </c>
      <c r="C32" s="153"/>
      <c r="D32" s="153"/>
      <c r="E32" s="153"/>
      <c r="F32" s="153"/>
      <c r="G32" s="153"/>
      <c r="H32" s="154"/>
    </row>
    <row r="33" spans="3:6" s="1" customFormat="1" x14ac:dyDescent="0.25">
      <c r="C33" s="9"/>
      <c r="D33" s="9"/>
      <c r="E33" s="9"/>
      <c r="F33" s="9"/>
    </row>
    <row r="34" spans="3:6" s="1" customFormat="1" x14ac:dyDescent="0.25">
      <c r="C34" s="9"/>
      <c r="D34" s="9"/>
      <c r="E34" s="9"/>
      <c r="F34" s="9"/>
    </row>
    <row r="35" spans="3:6" s="1" customFormat="1" x14ac:dyDescent="0.25">
      <c r="C35" s="9"/>
      <c r="D35" s="9"/>
      <c r="E35" s="9"/>
      <c r="F35" s="9"/>
    </row>
    <row r="36" spans="3:6" s="1" customFormat="1" x14ac:dyDescent="0.25">
      <c r="C36" s="9"/>
      <c r="D36" s="9"/>
      <c r="E36" s="9"/>
      <c r="F36" s="9"/>
    </row>
    <row r="37" spans="3:6" s="1" customFormat="1" x14ac:dyDescent="0.25">
      <c r="C37" s="9"/>
      <c r="D37" s="9"/>
      <c r="E37" s="9"/>
      <c r="F37" s="9"/>
    </row>
    <row r="38" spans="3:6" s="1" customFormat="1" x14ac:dyDescent="0.25">
      <c r="C38" s="9"/>
      <c r="D38" s="9"/>
      <c r="E38" s="9"/>
      <c r="F38" s="9"/>
    </row>
    <row r="39" spans="3:6" s="1" customFormat="1" x14ac:dyDescent="0.25">
      <c r="C39" s="9"/>
      <c r="D39" s="9"/>
      <c r="E39" s="9"/>
      <c r="F39" s="9"/>
    </row>
    <row r="40" spans="3:6" s="1" customFormat="1" x14ac:dyDescent="0.25">
      <c r="C40" s="9"/>
      <c r="D40" s="9"/>
      <c r="E40" s="9"/>
      <c r="F40" s="9"/>
    </row>
    <row r="41" spans="3:6" s="1" customFormat="1" x14ac:dyDescent="0.25">
      <c r="C41" s="9"/>
      <c r="D41" s="9"/>
      <c r="E41" s="9"/>
      <c r="F41" s="9"/>
    </row>
    <row r="42" spans="3:6" s="1" customFormat="1" x14ac:dyDescent="0.25">
      <c r="C42" s="9"/>
      <c r="D42" s="9"/>
      <c r="E42" s="9"/>
      <c r="F42" s="9"/>
    </row>
    <row r="43" spans="3:6" s="1" customFormat="1" x14ac:dyDescent="0.25">
      <c r="C43" s="9"/>
      <c r="D43" s="9"/>
      <c r="E43" s="9"/>
      <c r="F43" s="9"/>
    </row>
    <row r="44" spans="3:6" s="1" customFormat="1" x14ac:dyDescent="0.25">
      <c r="C44" s="9"/>
      <c r="D44" s="9"/>
      <c r="E44" s="9"/>
      <c r="F44" s="9"/>
    </row>
    <row r="45" spans="3:6" s="1" customFormat="1" x14ac:dyDescent="0.25">
      <c r="C45" s="9"/>
      <c r="D45" s="9"/>
      <c r="E45" s="9"/>
      <c r="F45" s="9"/>
    </row>
    <row r="46" spans="3:6" s="1" customFormat="1" x14ac:dyDescent="0.25">
      <c r="C46" s="9"/>
      <c r="D46" s="9"/>
      <c r="E46" s="9"/>
      <c r="F46" s="9"/>
    </row>
    <row r="47" spans="3:6" s="1" customFormat="1" x14ac:dyDescent="0.25">
      <c r="C47" s="9"/>
      <c r="D47" s="9"/>
      <c r="E47" s="9"/>
      <c r="F47" s="9"/>
    </row>
    <row r="48" spans="3:6" s="1" customFormat="1" x14ac:dyDescent="0.25">
      <c r="C48" s="9"/>
      <c r="D48" s="9"/>
      <c r="E48" s="9"/>
      <c r="F48" s="9"/>
    </row>
    <row r="49" spans="3:6" s="1" customFormat="1" x14ac:dyDescent="0.25">
      <c r="C49" s="9"/>
      <c r="D49" s="9"/>
      <c r="E49" s="9"/>
      <c r="F49" s="9"/>
    </row>
    <row r="50" spans="3:6" s="1" customFormat="1" x14ac:dyDescent="0.25">
      <c r="C50" s="9"/>
      <c r="D50" s="9"/>
      <c r="E50" s="9"/>
      <c r="F50" s="9"/>
    </row>
    <row r="51" spans="3:6" s="1" customFormat="1" x14ac:dyDescent="0.25">
      <c r="C51" s="9"/>
      <c r="D51" s="9"/>
      <c r="E51" s="9"/>
      <c r="F51" s="9"/>
    </row>
    <row r="52" spans="3:6" s="1" customFormat="1" x14ac:dyDescent="0.25">
      <c r="C52" s="9"/>
      <c r="D52" s="9"/>
      <c r="E52" s="9"/>
      <c r="F52" s="9"/>
    </row>
    <row r="53" spans="3:6" s="1" customFormat="1" x14ac:dyDescent="0.25">
      <c r="C53" s="9"/>
      <c r="D53" s="9"/>
      <c r="E53" s="9"/>
      <c r="F53" s="9"/>
    </row>
    <row r="54" spans="3:6" s="1" customFormat="1" x14ac:dyDescent="0.25">
      <c r="C54" s="9"/>
      <c r="D54" s="9"/>
      <c r="E54" s="9"/>
      <c r="F54" s="9"/>
    </row>
    <row r="55" spans="3:6" s="1" customFormat="1" x14ac:dyDescent="0.25">
      <c r="C55" s="9"/>
      <c r="D55" s="9"/>
      <c r="E55" s="9"/>
      <c r="F55" s="9"/>
    </row>
    <row r="56" spans="3:6" s="1" customFormat="1" x14ac:dyDescent="0.25">
      <c r="C56" s="9"/>
      <c r="D56" s="9"/>
      <c r="E56" s="9"/>
      <c r="F56" s="9"/>
    </row>
    <row r="57" spans="3:6" s="1" customFormat="1" x14ac:dyDescent="0.25">
      <c r="C57" s="9"/>
      <c r="D57" s="9"/>
      <c r="E57" s="9"/>
      <c r="F57" s="9"/>
    </row>
    <row r="58" spans="3:6" s="1" customFormat="1" x14ac:dyDescent="0.25">
      <c r="C58" s="9"/>
      <c r="D58" s="9"/>
      <c r="E58" s="9"/>
      <c r="F58" s="9"/>
    </row>
    <row r="59" spans="3:6" s="1" customFormat="1" x14ac:dyDescent="0.25">
      <c r="C59" s="9"/>
      <c r="D59" s="9"/>
      <c r="E59" s="9"/>
      <c r="F59" s="9"/>
    </row>
    <row r="60" spans="3:6" s="1" customFormat="1" x14ac:dyDescent="0.25">
      <c r="C60" s="9"/>
      <c r="D60" s="9"/>
      <c r="E60" s="9"/>
      <c r="F60" s="9"/>
    </row>
    <row r="61" spans="3:6" s="1" customFormat="1" x14ac:dyDescent="0.25">
      <c r="C61" s="9"/>
      <c r="D61" s="9"/>
      <c r="E61" s="9"/>
      <c r="F61" s="9"/>
    </row>
    <row r="62" spans="3:6" s="1" customFormat="1" x14ac:dyDescent="0.25">
      <c r="C62" s="9"/>
      <c r="D62" s="9"/>
      <c r="E62" s="9"/>
      <c r="F62" s="9"/>
    </row>
    <row r="63" spans="3:6" s="1" customFormat="1" x14ac:dyDescent="0.25">
      <c r="C63" s="9"/>
      <c r="D63" s="9"/>
      <c r="E63" s="9"/>
      <c r="F63" s="9"/>
    </row>
    <row r="64" spans="3:6" s="1" customFormat="1" x14ac:dyDescent="0.25">
      <c r="C64" s="9"/>
      <c r="D64" s="9"/>
      <c r="E64" s="9"/>
      <c r="F64" s="9"/>
    </row>
    <row r="65" spans="3:6" s="1" customFormat="1" x14ac:dyDescent="0.25">
      <c r="C65" s="9"/>
      <c r="D65" s="9"/>
      <c r="E65" s="9"/>
      <c r="F65" s="9"/>
    </row>
    <row r="66" spans="3:6" s="1" customFormat="1" x14ac:dyDescent="0.25">
      <c r="C66" s="9"/>
      <c r="D66" s="9"/>
      <c r="E66" s="9"/>
      <c r="F66" s="9"/>
    </row>
    <row r="67" spans="3:6" s="1" customFormat="1" x14ac:dyDescent="0.25">
      <c r="C67" s="9"/>
      <c r="D67" s="9"/>
      <c r="E67" s="9"/>
      <c r="F67" s="9"/>
    </row>
  </sheetData>
  <mergeCells count="6">
    <mergeCell ref="B32:H32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&amp;R14</oddHeader>
  </headerFooter>
  <colBreaks count="1" manualBreakCount="1">
    <brk id="8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67"/>
  <sheetViews>
    <sheetView showGridLines="0" topLeftCell="A4" zoomScale="110" zoomScaleNormal="110" zoomScaleSheetLayoutView="100" zoomScalePageLayoutView="110" workbookViewId="0">
      <selection activeCell="G15" sqref="G15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6" width="15.140625" style="10" customWidth="1"/>
    <col min="7" max="8" width="15.140625" customWidth="1"/>
  </cols>
  <sheetData>
    <row r="1" spans="2:8" s="1" customFormat="1" x14ac:dyDescent="0.25">
      <c r="C1" s="9"/>
      <c r="D1" s="9"/>
      <c r="E1" s="9"/>
      <c r="F1" s="9"/>
    </row>
    <row r="2" spans="2:8" s="1" customFormat="1" ht="15.75" thickBot="1" x14ac:dyDescent="0.3">
      <c r="C2" s="9"/>
      <c r="D2" s="9"/>
      <c r="E2" s="9"/>
      <c r="F2" s="9"/>
    </row>
    <row r="3" spans="2:8" s="1" customFormat="1" ht="15.75" thickBot="1" x14ac:dyDescent="0.3">
      <c r="B3" s="163" t="s">
        <v>106</v>
      </c>
      <c r="C3" s="164"/>
      <c r="D3" s="164"/>
      <c r="E3" s="164"/>
      <c r="F3" s="171"/>
      <c r="G3" s="164"/>
      <c r="H3" s="165"/>
    </row>
    <row r="4" spans="2:8" s="1" customFormat="1" ht="15.75" thickBot="1" x14ac:dyDescent="0.3">
      <c r="B4" s="166" t="s">
        <v>130</v>
      </c>
      <c r="C4" s="167"/>
      <c r="D4" s="167"/>
      <c r="E4" s="167"/>
      <c r="F4" s="167"/>
      <c r="G4" s="167"/>
      <c r="H4" s="168"/>
    </row>
    <row r="5" spans="2:8" s="1" customFormat="1" x14ac:dyDescent="0.25">
      <c r="B5" s="57"/>
      <c r="C5" s="169" t="s">
        <v>31</v>
      </c>
      <c r="D5" s="169"/>
      <c r="E5" s="169" t="s">
        <v>32</v>
      </c>
      <c r="F5" s="169"/>
      <c r="G5" s="169" t="s">
        <v>33</v>
      </c>
      <c r="H5" s="170"/>
    </row>
    <row r="6" spans="2:8" s="1" customFormat="1" x14ac:dyDescent="0.25">
      <c r="B6" s="30" t="s">
        <v>23</v>
      </c>
      <c r="C6" s="20" t="s">
        <v>24</v>
      </c>
      <c r="D6" s="20" t="s">
        <v>25</v>
      </c>
      <c r="E6" s="20" t="s">
        <v>24</v>
      </c>
      <c r="F6" s="20" t="s">
        <v>25</v>
      </c>
      <c r="G6" s="20" t="s">
        <v>24</v>
      </c>
      <c r="H6" s="31" t="s">
        <v>25</v>
      </c>
    </row>
    <row r="7" spans="2:8" s="1" customFormat="1" x14ac:dyDescent="0.25">
      <c r="B7" s="42" t="s">
        <v>10</v>
      </c>
      <c r="C7" s="38">
        <v>1.8634259259259259E-3</v>
      </c>
      <c r="D7" s="39">
        <f t="shared" ref="D7:D17" si="0">C7/C$30</f>
        <v>2.0646319569120289E-2</v>
      </c>
      <c r="E7" s="38"/>
      <c r="F7" s="39"/>
      <c r="G7" s="38">
        <f t="shared" ref="G7" si="1">C7+E7</f>
        <v>1.8634259259259259E-3</v>
      </c>
      <c r="H7" s="43">
        <f t="shared" ref="H7" si="2">G7/$G$30</f>
        <v>2.0646319569120289E-2</v>
      </c>
    </row>
    <row r="8" spans="2:8" s="1" customFormat="1" x14ac:dyDescent="0.25">
      <c r="B8" s="42" t="s">
        <v>13</v>
      </c>
      <c r="C8" s="38">
        <v>3.7037037037037041E-4</v>
      </c>
      <c r="D8" s="39">
        <f t="shared" si="0"/>
        <v>4.1036163118748402E-3</v>
      </c>
      <c r="E8" s="38"/>
      <c r="F8" s="39"/>
      <c r="G8" s="38">
        <f t="shared" ref="G8:G23" si="3">C8+E8</f>
        <v>3.7037037037037041E-4</v>
      </c>
      <c r="H8" s="43">
        <f t="shared" ref="H8:H23" si="4">G8/$G$30</f>
        <v>4.1036163118748402E-3</v>
      </c>
    </row>
    <row r="9" spans="2:8" s="1" customFormat="1" x14ac:dyDescent="0.25">
      <c r="B9" s="42" t="s">
        <v>0</v>
      </c>
      <c r="C9" s="38">
        <v>1.9328703703703702E-2</v>
      </c>
      <c r="D9" s="39">
        <f t="shared" si="0"/>
        <v>0.21415747627596818</v>
      </c>
      <c r="E9" s="38"/>
      <c r="F9" s="39"/>
      <c r="G9" s="38">
        <f t="shared" si="3"/>
        <v>1.9328703703703702E-2</v>
      </c>
      <c r="H9" s="43">
        <f t="shared" si="4"/>
        <v>0.21415747627596818</v>
      </c>
    </row>
    <row r="10" spans="2:8" s="1" customFormat="1" x14ac:dyDescent="0.25">
      <c r="B10" s="42" t="s">
        <v>8</v>
      </c>
      <c r="C10" s="38">
        <v>7.0601851851851847E-4</v>
      </c>
      <c r="D10" s="39">
        <f t="shared" si="0"/>
        <v>7.8225185945114128E-3</v>
      </c>
      <c r="E10" s="38"/>
      <c r="F10" s="39"/>
      <c r="G10" s="38">
        <f t="shared" si="3"/>
        <v>7.0601851851851847E-4</v>
      </c>
      <c r="H10" s="43">
        <f t="shared" si="4"/>
        <v>7.8225185945114128E-3</v>
      </c>
    </row>
    <row r="11" spans="2:8" s="1" customFormat="1" x14ac:dyDescent="0.25">
      <c r="B11" s="42" t="s">
        <v>26</v>
      </c>
      <c r="C11" s="38">
        <v>1.3425925925925927E-3</v>
      </c>
      <c r="D11" s="39">
        <f t="shared" si="0"/>
        <v>1.4875609130546296E-2</v>
      </c>
      <c r="E11" s="38"/>
      <c r="F11" s="39"/>
      <c r="G11" s="38">
        <f t="shared" si="3"/>
        <v>1.3425925925925927E-3</v>
      </c>
      <c r="H11" s="43">
        <f t="shared" si="4"/>
        <v>1.4875609130546296E-2</v>
      </c>
    </row>
    <row r="12" spans="2:8" s="1" customFormat="1" x14ac:dyDescent="0.25">
      <c r="B12" s="42" t="s">
        <v>3</v>
      </c>
      <c r="C12" s="38">
        <v>1.4027777777777774E-2</v>
      </c>
      <c r="D12" s="39">
        <f t="shared" si="0"/>
        <v>0.15542446781225952</v>
      </c>
      <c r="E12" s="38"/>
      <c r="F12" s="39"/>
      <c r="G12" s="38">
        <f t="shared" si="3"/>
        <v>1.4027777777777774E-2</v>
      </c>
      <c r="H12" s="43">
        <f t="shared" si="4"/>
        <v>0.15542446781225952</v>
      </c>
    </row>
    <row r="13" spans="2:8" s="1" customFormat="1" x14ac:dyDescent="0.25">
      <c r="B13" s="42" t="s">
        <v>7</v>
      </c>
      <c r="C13" s="38">
        <v>1.2615740740740742E-3</v>
      </c>
      <c r="D13" s="39">
        <f t="shared" si="0"/>
        <v>1.3977943062323675E-2</v>
      </c>
      <c r="E13" s="38"/>
      <c r="F13" s="39"/>
      <c r="G13" s="38">
        <f t="shared" si="3"/>
        <v>1.2615740740740742E-3</v>
      </c>
      <c r="H13" s="43">
        <f t="shared" si="4"/>
        <v>1.3977943062323675E-2</v>
      </c>
    </row>
    <row r="14" spans="2:8" s="1" customFormat="1" x14ac:dyDescent="0.25">
      <c r="B14" s="42" t="s">
        <v>2</v>
      </c>
      <c r="C14" s="38">
        <v>6.3194444444444444E-3</v>
      </c>
      <c r="D14" s="39">
        <f t="shared" si="0"/>
        <v>7.0017953321364457E-2</v>
      </c>
      <c r="E14" s="38"/>
      <c r="F14" s="39"/>
      <c r="G14" s="38">
        <f t="shared" si="3"/>
        <v>6.3194444444444444E-3</v>
      </c>
      <c r="H14" s="43">
        <f t="shared" si="4"/>
        <v>7.0017953321364457E-2</v>
      </c>
    </row>
    <row r="15" spans="2:8" s="1" customFormat="1" x14ac:dyDescent="0.25">
      <c r="B15" s="42" t="s">
        <v>9</v>
      </c>
      <c r="C15" s="38">
        <v>1.0995370370370371E-3</v>
      </c>
      <c r="D15" s="39">
        <f t="shared" si="0"/>
        <v>1.2182610925878431E-2</v>
      </c>
      <c r="E15" s="38"/>
      <c r="F15" s="39"/>
      <c r="G15" s="38">
        <f t="shared" si="3"/>
        <v>1.0995370370370371E-3</v>
      </c>
      <c r="H15" s="43">
        <f t="shared" si="4"/>
        <v>1.2182610925878431E-2</v>
      </c>
    </row>
    <row r="16" spans="2:8" s="1" customFormat="1" x14ac:dyDescent="0.25">
      <c r="B16" s="42" t="s">
        <v>1</v>
      </c>
      <c r="C16" s="38"/>
      <c r="D16" s="39"/>
      <c r="E16" s="38"/>
      <c r="F16" s="39"/>
      <c r="G16" s="38"/>
      <c r="H16" s="43"/>
    </row>
    <row r="17" spans="2:8" s="1" customFormat="1" x14ac:dyDescent="0.25">
      <c r="B17" s="42" t="s">
        <v>27</v>
      </c>
      <c r="C17" s="38">
        <v>1.4120370370370372E-3</v>
      </c>
      <c r="D17" s="39">
        <f t="shared" si="0"/>
        <v>1.5645037189022829E-2</v>
      </c>
      <c r="E17" s="38"/>
      <c r="F17" s="39"/>
      <c r="G17" s="38">
        <f t="shared" si="3"/>
        <v>1.4120370370370372E-3</v>
      </c>
      <c r="H17" s="43">
        <f t="shared" si="4"/>
        <v>1.5645037189022829E-2</v>
      </c>
    </row>
    <row r="18" spans="2:8" s="1" customFormat="1" x14ac:dyDescent="0.25">
      <c r="B18" s="42" t="s">
        <v>16</v>
      </c>
      <c r="C18" s="38">
        <v>1.7361111111111112E-3</v>
      </c>
      <c r="D18" s="39">
        <f t="shared" ref="D18:D27" si="5">C18/C$30</f>
        <v>1.9235701461913314E-2</v>
      </c>
      <c r="E18" s="38"/>
      <c r="F18" s="39"/>
      <c r="G18" s="38">
        <f t="shared" si="3"/>
        <v>1.7361111111111112E-3</v>
      </c>
      <c r="H18" s="43">
        <f t="shared" si="4"/>
        <v>1.9235701461913314E-2</v>
      </c>
    </row>
    <row r="19" spans="2:8" s="1" customFormat="1" x14ac:dyDescent="0.25">
      <c r="B19" s="42" t="s">
        <v>4</v>
      </c>
      <c r="C19" s="38">
        <v>2.7083333333333339E-3</v>
      </c>
      <c r="D19" s="39">
        <f t="shared" si="5"/>
        <v>3.0007694280584772E-2</v>
      </c>
      <c r="E19" s="38"/>
      <c r="F19" s="39"/>
      <c r="G19" s="38">
        <f t="shared" si="3"/>
        <v>2.7083333333333339E-3</v>
      </c>
      <c r="H19" s="43">
        <f t="shared" si="4"/>
        <v>3.0007694280584772E-2</v>
      </c>
    </row>
    <row r="20" spans="2:8" s="1" customFormat="1" x14ac:dyDescent="0.25">
      <c r="B20" s="42" t="s">
        <v>14</v>
      </c>
      <c r="C20" s="38">
        <v>1.8518518518518517E-3</v>
      </c>
      <c r="D20" s="39">
        <f t="shared" si="5"/>
        <v>2.0518081559374197E-2</v>
      </c>
      <c r="E20" s="38"/>
      <c r="F20" s="39"/>
      <c r="G20" s="38">
        <f t="shared" si="3"/>
        <v>1.8518518518518517E-3</v>
      </c>
      <c r="H20" s="43">
        <f t="shared" si="4"/>
        <v>2.0518081559374197E-2</v>
      </c>
    </row>
    <row r="21" spans="2:8" s="1" customFormat="1" x14ac:dyDescent="0.25">
      <c r="B21" s="42" t="s">
        <v>11</v>
      </c>
      <c r="C21" s="38"/>
      <c r="D21" s="39"/>
      <c r="E21" s="38"/>
      <c r="F21" s="39"/>
      <c r="G21" s="38"/>
      <c r="H21" s="43"/>
    </row>
    <row r="22" spans="2:8" s="1" customFormat="1" x14ac:dyDescent="0.25">
      <c r="B22" s="42" t="s">
        <v>15</v>
      </c>
      <c r="C22" s="38"/>
      <c r="D22" s="39"/>
      <c r="E22" s="38"/>
      <c r="F22" s="39"/>
      <c r="G22" s="38"/>
      <c r="H22" s="43"/>
    </row>
    <row r="23" spans="2:8" s="1" customFormat="1" x14ac:dyDescent="0.25">
      <c r="B23" s="42" t="s">
        <v>71</v>
      </c>
      <c r="C23" s="38">
        <v>2.8935185185185184E-4</v>
      </c>
      <c r="D23" s="39">
        <f t="shared" ref="D23" si="6">C23/C$30</f>
        <v>3.2059502436522186E-3</v>
      </c>
      <c r="E23" s="38"/>
      <c r="F23" s="39"/>
      <c r="G23" s="38">
        <f t="shared" si="3"/>
        <v>2.8935185185185184E-4</v>
      </c>
      <c r="H23" s="43">
        <f t="shared" si="4"/>
        <v>3.2059502436522186E-3</v>
      </c>
    </row>
    <row r="24" spans="2:8" s="1" customFormat="1" x14ac:dyDescent="0.25">
      <c r="B24" s="42" t="s">
        <v>12</v>
      </c>
      <c r="C24" s="38"/>
      <c r="D24" s="39"/>
      <c r="E24" s="38"/>
      <c r="F24" s="39"/>
      <c r="G24" s="38"/>
      <c r="H24" s="43"/>
    </row>
    <row r="25" spans="2:8" s="1" customFormat="1" x14ac:dyDescent="0.25">
      <c r="B25" s="42" t="s">
        <v>5</v>
      </c>
      <c r="C25" s="38">
        <v>2.4768518518518516E-3</v>
      </c>
      <c r="D25" s="39">
        <f t="shared" si="5"/>
        <v>2.7442934085662989E-2</v>
      </c>
      <c r="E25" s="38"/>
      <c r="F25" s="39"/>
      <c r="G25" s="38">
        <f t="shared" ref="G25:G27" si="7">C25+E25</f>
        <v>2.4768518518518516E-3</v>
      </c>
      <c r="H25" s="43">
        <f t="shared" ref="H25:H27" si="8">G25/$G$30</f>
        <v>2.7442934085662989E-2</v>
      </c>
    </row>
    <row r="26" spans="2:8" s="1" customFormat="1" x14ac:dyDescent="0.25">
      <c r="B26" s="42" t="s">
        <v>6</v>
      </c>
      <c r="C26" s="38">
        <v>2.5092592592592586E-2</v>
      </c>
      <c r="D26" s="39">
        <f t="shared" si="5"/>
        <v>0.2780200051295203</v>
      </c>
      <c r="E26" s="38"/>
      <c r="F26" s="39"/>
      <c r="G26" s="38">
        <f t="shared" si="7"/>
        <v>2.5092592592592586E-2</v>
      </c>
      <c r="H26" s="43">
        <f t="shared" si="8"/>
        <v>0.2780200051295203</v>
      </c>
    </row>
    <row r="27" spans="2:8" s="1" customFormat="1" x14ac:dyDescent="0.25">
      <c r="B27" s="42" t="s">
        <v>78</v>
      </c>
      <c r="C27" s="38">
        <v>8.3680555555555574E-3</v>
      </c>
      <c r="D27" s="39">
        <f t="shared" si="5"/>
        <v>9.2716081046422177E-2</v>
      </c>
      <c r="E27" s="38"/>
      <c r="F27" s="39"/>
      <c r="G27" s="38">
        <f t="shared" si="7"/>
        <v>8.3680555555555574E-3</v>
      </c>
      <c r="H27" s="43">
        <f t="shared" si="8"/>
        <v>9.2716081046422177E-2</v>
      </c>
    </row>
    <row r="28" spans="2:8" s="1" customFormat="1" x14ac:dyDescent="0.25">
      <c r="B28" s="42" t="s">
        <v>17</v>
      </c>
      <c r="C28" s="38"/>
      <c r="D28" s="39"/>
      <c r="E28" s="38"/>
      <c r="F28" s="39"/>
      <c r="G28" s="38"/>
      <c r="H28" s="43"/>
    </row>
    <row r="29" spans="2:8" s="1" customFormat="1" ht="15.75" thickBot="1" x14ac:dyDescent="0.3">
      <c r="B29" s="44"/>
      <c r="C29" s="14"/>
      <c r="D29" s="14"/>
      <c r="E29" s="14"/>
      <c r="F29" s="14"/>
      <c r="G29" s="55"/>
      <c r="H29" s="52"/>
    </row>
    <row r="30" spans="2:8" s="1" customFormat="1" ht="16.5" thickTop="1" thickBot="1" x14ac:dyDescent="0.3">
      <c r="B30" s="46" t="s">
        <v>29</v>
      </c>
      <c r="C30" s="50">
        <f>SUM(C7:C28)</f>
        <v>9.0254629629629629E-2</v>
      </c>
      <c r="D30" s="51">
        <f>SUM(D7:D29)</f>
        <v>1.0000000000000002</v>
      </c>
      <c r="E30" s="50"/>
      <c r="F30" s="51"/>
      <c r="G30" s="50">
        <f>SUM(G7:G28)</f>
        <v>9.0254629629629629E-2</v>
      </c>
      <c r="H30" s="49">
        <f t="shared" ref="H30" si="9">SUM(H7:H28)</f>
        <v>1.0000000000000002</v>
      </c>
    </row>
    <row r="31" spans="2:8" s="1" customFormat="1" ht="15.75" thickTop="1" x14ac:dyDescent="0.25">
      <c r="B31" s="47"/>
      <c r="C31" s="40"/>
      <c r="D31" s="41"/>
      <c r="E31" s="40"/>
      <c r="F31" s="41"/>
      <c r="G31" s="40"/>
      <c r="H31" s="48"/>
    </row>
    <row r="32" spans="2:8" s="1" customFormat="1" ht="66" customHeight="1" thickBot="1" x14ac:dyDescent="0.3">
      <c r="B32" s="152" t="s">
        <v>115</v>
      </c>
      <c r="C32" s="153"/>
      <c r="D32" s="153"/>
      <c r="E32" s="153"/>
      <c r="F32" s="153"/>
      <c r="G32" s="153"/>
      <c r="H32" s="154"/>
    </row>
    <row r="33" spans="3:6" s="1" customFormat="1" x14ac:dyDescent="0.25">
      <c r="C33" s="9"/>
      <c r="D33" s="9"/>
      <c r="E33" s="9"/>
      <c r="F33" s="9"/>
    </row>
    <row r="34" spans="3:6" s="1" customFormat="1" x14ac:dyDescent="0.25">
      <c r="C34" s="9"/>
      <c r="D34" s="9"/>
      <c r="E34" s="9"/>
      <c r="F34" s="9"/>
    </row>
    <row r="35" spans="3:6" s="1" customFormat="1" x14ac:dyDescent="0.25">
      <c r="C35" s="9"/>
      <c r="D35" s="9"/>
      <c r="E35" s="9"/>
      <c r="F35" s="9"/>
    </row>
    <row r="36" spans="3:6" s="1" customFormat="1" x14ac:dyDescent="0.25">
      <c r="C36" s="9"/>
      <c r="D36" s="9"/>
      <c r="E36" s="9"/>
      <c r="F36" s="9"/>
    </row>
    <row r="37" spans="3:6" s="1" customFormat="1" x14ac:dyDescent="0.25">
      <c r="C37" s="9"/>
      <c r="D37" s="9"/>
      <c r="E37" s="9"/>
      <c r="F37" s="9"/>
    </row>
    <row r="38" spans="3:6" s="1" customFormat="1" x14ac:dyDescent="0.25">
      <c r="C38" s="9"/>
      <c r="D38" s="9"/>
      <c r="E38" s="9"/>
      <c r="F38" s="9"/>
    </row>
    <row r="39" spans="3:6" s="1" customFormat="1" x14ac:dyDescent="0.25">
      <c r="C39" s="9"/>
      <c r="D39" s="9"/>
      <c r="E39" s="9"/>
      <c r="F39" s="9"/>
    </row>
    <row r="40" spans="3:6" s="1" customFormat="1" x14ac:dyDescent="0.25">
      <c r="C40" s="9"/>
      <c r="D40" s="9"/>
      <c r="E40" s="9"/>
      <c r="F40" s="9"/>
    </row>
    <row r="41" spans="3:6" s="1" customFormat="1" x14ac:dyDescent="0.25">
      <c r="C41" s="9"/>
      <c r="D41" s="9"/>
      <c r="E41" s="9"/>
      <c r="F41" s="9"/>
    </row>
    <row r="42" spans="3:6" s="1" customFormat="1" x14ac:dyDescent="0.25">
      <c r="C42" s="9"/>
      <c r="D42" s="9"/>
      <c r="E42" s="9"/>
      <c r="F42" s="9"/>
    </row>
    <row r="43" spans="3:6" s="1" customFormat="1" x14ac:dyDescent="0.25">
      <c r="C43" s="9"/>
      <c r="D43" s="9"/>
      <c r="E43" s="9"/>
      <c r="F43" s="9"/>
    </row>
    <row r="44" spans="3:6" s="1" customFormat="1" x14ac:dyDescent="0.25">
      <c r="C44" s="9"/>
      <c r="D44" s="9"/>
      <c r="E44" s="9"/>
      <c r="F44" s="9"/>
    </row>
    <row r="45" spans="3:6" s="1" customFormat="1" x14ac:dyDescent="0.25">
      <c r="C45" s="9"/>
      <c r="D45" s="9"/>
      <c r="E45" s="9"/>
      <c r="F45" s="9"/>
    </row>
    <row r="46" spans="3:6" s="1" customFormat="1" x14ac:dyDescent="0.25">
      <c r="C46" s="9"/>
      <c r="D46" s="9"/>
      <c r="E46" s="9"/>
      <c r="F46" s="9"/>
    </row>
    <row r="47" spans="3:6" s="1" customFormat="1" x14ac:dyDescent="0.25">
      <c r="C47" s="9"/>
      <c r="D47" s="9"/>
      <c r="E47" s="9"/>
      <c r="F47" s="9"/>
    </row>
    <row r="48" spans="3:6" s="1" customFormat="1" x14ac:dyDescent="0.25">
      <c r="C48" s="9"/>
      <c r="D48" s="9"/>
      <c r="E48" s="9"/>
      <c r="F48" s="9"/>
    </row>
    <row r="49" spans="3:6" s="1" customFormat="1" x14ac:dyDescent="0.25">
      <c r="C49" s="9"/>
      <c r="D49" s="9"/>
      <c r="E49" s="9"/>
      <c r="F49" s="9"/>
    </row>
    <row r="50" spans="3:6" s="1" customFormat="1" x14ac:dyDescent="0.25">
      <c r="C50" s="9"/>
      <c r="D50" s="9"/>
      <c r="E50" s="9"/>
      <c r="F50" s="9"/>
    </row>
    <row r="51" spans="3:6" s="1" customFormat="1" x14ac:dyDescent="0.25">
      <c r="C51" s="9"/>
      <c r="D51" s="9"/>
      <c r="E51" s="9"/>
      <c r="F51" s="9"/>
    </row>
    <row r="52" spans="3:6" s="1" customFormat="1" x14ac:dyDescent="0.25">
      <c r="C52" s="9"/>
      <c r="D52" s="9"/>
      <c r="E52" s="9"/>
      <c r="F52" s="9"/>
    </row>
    <row r="53" spans="3:6" s="1" customFormat="1" x14ac:dyDescent="0.25">
      <c r="C53" s="9"/>
      <c r="D53" s="9"/>
      <c r="E53" s="9"/>
      <c r="F53" s="9"/>
    </row>
    <row r="54" spans="3:6" s="1" customFormat="1" x14ac:dyDescent="0.25">
      <c r="C54" s="9"/>
      <c r="D54" s="9"/>
      <c r="E54" s="9"/>
      <c r="F54" s="9"/>
    </row>
    <row r="55" spans="3:6" s="1" customFormat="1" x14ac:dyDescent="0.25">
      <c r="C55" s="9"/>
      <c r="D55" s="9"/>
      <c r="E55" s="9"/>
      <c r="F55" s="9"/>
    </row>
    <row r="56" spans="3:6" s="1" customFormat="1" x14ac:dyDescent="0.25">
      <c r="C56" s="9"/>
      <c r="D56" s="9"/>
      <c r="E56" s="9"/>
      <c r="F56" s="9"/>
    </row>
    <row r="57" spans="3:6" s="1" customFormat="1" x14ac:dyDescent="0.25">
      <c r="C57" s="9"/>
      <c r="D57" s="9"/>
      <c r="E57" s="9"/>
      <c r="F57" s="9"/>
    </row>
    <row r="58" spans="3:6" s="1" customFormat="1" x14ac:dyDescent="0.25">
      <c r="C58" s="9"/>
      <c r="D58" s="9"/>
      <c r="E58" s="9"/>
      <c r="F58" s="9"/>
    </row>
    <row r="59" spans="3:6" s="1" customFormat="1" x14ac:dyDescent="0.25">
      <c r="C59" s="9"/>
      <c r="D59" s="9"/>
      <c r="E59" s="9"/>
      <c r="F59" s="9"/>
    </row>
    <row r="60" spans="3:6" s="1" customFormat="1" x14ac:dyDescent="0.25">
      <c r="C60" s="9"/>
      <c r="D60" s="9"/>
      <c r="E60" s="9"/>
      <c r="F60" s="9"/>
    </row>
    <row r="61" spans="3:6" s="1" customFormat="1" x14ac:dyDescent="0.25">
      <c r="C61" s="9"/>
      <c r="D61" s="9"/>
      <c r="E61" s="9"/>
      <c r="F61" s="9"/>
    </row>
    <row r="62" spans="3:6" s="1" customFormat="1" x14ac:dyDescent="0.25">
      <c r="C62" s="9"/>
      <c r="D62" s="9"/>
      <c r="E62" s="9"/>
      <c r="F62" s="9"/>
    </row>
    <row r="63" spans="3:6" s="1" customFormat="1" x14ac:dyDescent="0.25">
      <c r="C63" s="9"/>
      <c r="D63" s="9"/>
      <c r="E63" s="9"/>
      <c r="F63" s="9"/>
    </row>
    <row r="64" spans="3:6" s="1" customFormat="1" x14ac:dyDescent="0.25">
      <c r="C64" s="9"/>
      <c r="D64" s="9"/>
      <c r="E64" s="9"/>
      <c r="F64" s="9"/>
    </row>
    <row r="65" spans="3:6" s="1" customFormat="1" x14ac:dyDescent="0.25">
      <c r="C65" s="9"/>
      <c r="D65" s="9"/>
      <c r="E65" s="9"/>
      <c r="F65" s="9"/>
    </row>
    <row r="66" spans="3:6" s="1" customFormat="1" x14ac:dyDescent="0.25">
      <c r="C66" s="9"/>
      <c r="D66" s="9"/>
      <c r="E66" s="9"/>
      <c r="F66" s="9"/>
    </row>
    <row r="67" spans="3:6" s="1" customFormat="1" x14ac:dyDescent="0.25">
      <c r="C67" s="9"/>
      <c r="D67" s="9"/>
      <c r="E67" s="9"/>
      <c r="F67" s="9"/>
    </row>
  </sheetData>
  <mergeCells count="6">
    <mergeCell ref="B32:H32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&amp;R15</oddHeader>
  </headerFooter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52</vt:i4>
      </vt:variant>
    </vt:vector>
  </HeadingPairs>
  <TitlesOfParts>
    <vt:vector size="52" baseType="lpstr">
      <vt:lpstr>E1</vt:lpstr>
      <vt:lpstr>E2</vt:lpstr>
      <vt:lpstr>E3</vt:lpstr>
      <vt:lpstr>E4</vt:lpstr>
      <vt:lpstr>E5</vt:lpstr>
      <vt:lpstr>E6</vt:lpstr>
      <vt:lpstr>E7</vt:lpstr>
      <vt:lpstr>E8</vt:lpstr>
      <vt:lpstr>E9</vt:lpstr>
      <vt:lpstr>E10</vt:lpstr>
      <vt:lpstr>E11</vt:lpstr>
      <vt:lpstr>E12</vt:lpstr>
      <vt:lpstr>E13</vt:lpstr>
      <vt:lpstr>E14</vt:lpstr>
      <vt:lpstr>E15</vt:lpstr>
      <vt:lpstr>E16</vt:lpstr>
      <vt:lpstr>E17</vt:lpstr>
      <vt:lpstr>E18</vt:lpstr>
      <vt:lpstr>E19</vt:lpstr>
      <vt:lpstr>E20</vt:lpstr>
      <vt:lpstr>E21</vt:lpstr>
      <vt:lpstr>E22</vt:lpstr>
      <vt:lpstr>E23</vt:lpstr>
      <vt:lpstr>F1</vt:lpstr>
      <vt:lpstr>F2</vt:lpstr>
      <vt:lpstr>F3</vt:lpstr>
      <vt:lpstr>F4</vt:lpstr>
      <vt:lpstr>F5</vt:lpstr>
      <vt:lpstr>F6</vt:lpstr>
      <vt:lpstr>F7</vt:lpstr>
      <vt:lpstr>F8</vt:lpstr>
      <vt:lpstr>F9</vt:lpstr>
      <vt:lpstr>F10</vt:lpstr>
      <vt:lpstr>F11</vt:lpstr>
      <vt:lpstr>F12</vt:lpstr>
      <vt:lpstr>F13</vt:lpstr>
      <vt:lpstr>F14</vt:lpstr>
      <vt:lpstr>G1</vt:lpstr>
      <vt:lpstr>G2</vt:lpstr>
      <vt:lpstr>G3</vt:lpstr>
      <vt:lpstr>G4</vt:lpstr>
      <vt:lpstr>G5</vt:lpstr>
      <vt:lpstr>G6</vt:lpstr>
      <vt:lpstr>G7</vt:lpstr>
      <vt:lpstr>G8</vt:lpstr>
      <vt:lpstr>G9</vt:lpstr>
      <vt:lpstr>G10</vt:lpstr>
      <vt:lpstr>G11</vt:lpstr>
      <vt:lpstr>G12</vt:lpstr>
      <vt:lpstr>G13</vt:lpstr>
      <vt:lpstr>G14</vt:lpstr>
      <vt:lpstr>G15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Monitoraggio politico e socio politico</dc:title>
  <dc:subject>Monitoraggio politico e socio politico</dc:subject>
  <dc:creator>Euregio Srl</dc:creator>
  <dc:description>Analisi dei tempi di notizia, parola, antenna e argomento.</dc:description>
  <cp:lastModifiedBy>Alessio</cp:lastModifiedBy>
  <cp:lastPrinted>2019-09-21T12:04:37Z</cp:lastPrinted>
  <dcterms:created xsi:type="dcterms:W3CDTF">2016-01-08T16:06:43Z</dcterms:created>
  <dcterms:modified xsi:type="dcterms:W3CDTF">2019-09-21T12:05:16Z</dcterms:modified>
</cp:coreProperties>
</file>