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1055" yWindow="1680" windowWidth="21840" windowHeight="1368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55" l="1"/>
  <c r="K25" i="55"/>
  <c r="D30" i="48"/>
  <c r="D30" i="53"/>
  <c r="H30" i="49"/>
  <c r="K30" i="49"/>
  <c r="G30" i="49"/>
  <c r="K25" i="49"/>
  <c r="K26" i="52"/>
  <c r="D30" i="44"/>
  <c r="E30" i="44"/>
  <c r="F30" i="44"/>
  <c r="G30" i="44"/>
  <c r="K8" i="44"/>
  <c r="K12" i="44"/>
  <c r="K26" i="43"/>
  <c r="K11" i="42"/>
  <c r="K13" i="42"/>
  <c r="K16" i="42"/>
  <c r="K21" i="42"/>
  <c r="K22" i="42"/>
  <c r="K23" i="42"/>
  <c r="K24" i="42"/>
  <c r="K25" i="42"/>
  <c r="K26" i="42"/>
  <c r="K27" i="42"/>
  <c r="F30" i="42"/>
  <c r="G30" i="42"/>
  <c r="H30" i="42"/>
  <c r="D22" i="40"/>
  <c r="D25" i="34" l="1"/>
  <c r="D30" i="34"/>
  <c r="C30" i="34"/>
  <c r="F26" i="37"/>
  <c r="H26" i="27"/>
  <c r="I9" i="27"/>
  <c r="I10" i="27"/>
  <c r="I11" i="27"/>
  <c r="I12" i="27"/>
  <c r="I13" i="27"/>
  <c r="I14" i="27"/>
  <c r="I15" i="27"/>
  <c r="I16" i="27"/>
  <c r="I17" i="27"/>
  <c r="I19" i="27"/>
  <c r="I20" i="27"/>
  <c r="I21" i="27"/>
  <c r="I22" i="27"/>
  <c r="I23" i="27"/>
  <c r="F11" i="27"/>
  <c r="F13" i="27"/>
  <c r="F16" i="27"/>
  <c r="F21" i="27"/>
  <c r="F22" i="27"/>
  <c r="F23" i="27"/>
  <c r="F24" i="27"/>
  <c r="F25" i="27"/>
  <c r="F26" i="27"/>
  <c r="F27" i="27"/>
  <c r="D28" i="26"/>
  <c r="G28" i="26"/>
  <c r="F21" i="23"/>
  <c r="F22" i="23"/>
  <c r="H28" i="19"/>
  <c r="I28" i="19"/>
  <c r="D28" i="19"/>
  <c r="F11" i="18"/>
  <c r="D28" i="17"/>
  <c r="G28" i="17"/>
  <c r="G28" i="12"/>
  <c r="D28" i="12"/>
  <c r="G28" i="11"/>
  <c r="D28" i="11"/>
  <c r="H28" i="4"/>
  <c r="I28" i="4"/>
  <c r="D28" i="4"/>
  <c r="F11" i="3"/>
  <c r="D30" i="55" l="1"/>
  <c r="K10" i="48"/>
  <c r="K13" i="48"/>
  <c r="K21" i="48"/>
  <c r="K23" i="48"/>
  <c r="K12" i="53"/>
  <c r="K13" i="53"/>
  <c r="K17" i="53"/>
  <c r="K22" i="53"/>
  <c r="K23" i="53"/>
  <c r="K24" i="53"/>
  <c r="K27" i="43"/>
  <c r="K10" i="43"/>
  <c r="K12" i="43"/>
  <c r="K13" i="43"/>
  <c r="K14" i="43"/>
  <c r="K15" i="43"/>
  <c r="K10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G11" i="24"/>
  <c r="G18" i="23"/>
  <c r="G21" i="22"/>
  <c r="G22" i="22"/>
  <c r="G23" i="22"/>
  <c r="G21" i="8"/>
  <c r="G22" i="8"/>
  <c r="G23" i="8"/>
  <c r="G24" i="8"/>
  <c r="G21" i="11"/>
  <c r="G22" i="11"/>
  <c r="G8" i="7"/>
  <c r="G9" i="7"/>
  <c r="G10" i="7"/>
  <c r="G11" i="7"/>
  <c r="G12" i="7"/>
  <c r="G13" i="7"/>
  <c r="G14" i="7"/>
  <c r="G15" i="7"/>
  <c r="G17" i="7"/>
  <c r="G18" i="7"/>
  <c r="G19" i="7"/>
  <c r="G20" i="7"/>
  <c r="G23" i="7"/>
  <c r="K13" i="52" l="1"/>
  <c r="K17" i="52"/>
  <c r="K19" i="52"/>
  <c r="K20" i="52"/>
  <c r="K22" i="52"/>
  <c r="K23" i="52"/>
  <c r="K24" i="52"/>
  <c r="K25" i="52"/>
  <c r="K28" i="52"/>
  <c r="K9" i="52"/>
  <c r="K9" i="44"/>
  <c r="K10" i="44"/>
  <c r="K13" i="44"/>
  <c r="K14" i="44"/>
  <c r="K15" i="44"/>
  <c r="K16" i="44"/>
  <c r="K17" i="44"/>
  <c r="K19" i="44"/>
  <c r="K20" i="44"/>
  <c r="K21" i="44"/>
  <c r="K22" i="44"/>
  <c r="K23" i="44"/>
  <c r="K24" i="44"/>
  <c r="K17" i="43"/>
  <c r="K19" i="43"/>
  <c r="K20" i="43"/>
  <c r="K21" i="43"/>
  <c r="K22" i="43"/>
  <c r="K23" i="43"/>
  <c r="K24" i="43"/>
  <c r="K25" i="43"/>
  <c r="K9" i="43"/>
  <c r="I24" i="27" l="1"/>
  <c r="I25" i="27"/>
  <c r="I26" i="27"/>
  <c r="I27" i="27"/>
  <c r="G23" i="24"/>
  <c r="G24" i="24"/>
  <c r="G25" i="24"/>
  <c r="G26" i="24"/>
  <c r="G27" i="24"/>
  <c r="G23" i="23"/>
  <c r="G25" i="23"/>
  <c r="G11" i="23"/>
  <c r="G17" i="22"/>
  <c r="I7" i="18"/>
  <c r="G17" i="8"/>
  <c r="G30" i="55" l="1"/>
  <c r="G30" i="53"/>
  <c r="G17" i="23" l="1"/>
  <c r="G11" i="22"/>
  <c r="G24" i="22"/>
  <c r="G25" i="8" l="1"/>
  <c r="G26" i="8"/>
  <c r="G11" i="8"/>
  <c r="G30" i="3"/>
  <c r="E30" i="3"/>
  <c r="K10" i="52" l="1"/>
  <c r="F30" i="43"/>
  <c r="E30" i="23" l="1"/>
  <c r="F9" i="23" s="1"/>
  <c r="C30" i="23"/>
  <c r="E30" i="22"/>
  <c r="E30" i="10"/>
  <c r="E30" i="8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3" i="11"/>
  <c r="G24" i="11"/>
  <c r="G25" i="11"/>
  <c r="G26" i="11"/>
  <c r="G27" i="11"/>
  <c r="G21" i="14"/>
  <c r="G21" i="16"/>
  <c r="G22" i="16"/>
  <c r="G23" i="16"/>
  <c r="G25" i="16"/>
  <c r="G21" i="13"/>
  <c r="G22" i="13"/>
  <c r="G23" i="13"/>
  <c r="G25" i="13"/>
  <c r="C30" i="40"/>
  <c r="E30" i="37"/>
  <c r="C30" i="29"/>
  <c r="E30" i="29"/>
  <c r="E30" i="27"/>
  <c r="G18" i="26"/>
  <c r="C30" i="26"/>
  <c r="D17" i="26" s="1"/>
  <c r="G12" i="22"/>
  <c r="G30" i="18"/>
  <c r="H17" i="18" s="1"/>
  <c r="E30" i="18"/>
  <c r="F12" i="18" s="1"/>
  <c r="C30" i="12"/>
  <c r="D21" i="12" s="1"/>
  <c r="G12" i="8"/>
  <c r="G13" i="8"/>
  <c r="C30" i="15"/>
  <c r="D12" i="15" s="1"/>
  <c r="G25" i="7"/>
  <c r="G26" i="7"/>
  <c r="G27" i="7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C30" i="9"/>
  <c r="D27" i="9" s="1"/>
  <c r="K9" i="53"/>
  <c r="G12" i="24"/>
  <c r="G13" i="24"/>
  <c r="G14" i="24"/>
  <c r="G15" i="24"/>
  <c r="G16" i="24"/>
  <c r="G17" i="24"/>
  <c r="G18" i="24"/>
  <c r="G19" i="24"/>
  <c r="G20" i="24"/>
  <c r="G12" i="23"/>
  <c r="G13" i="23"/>
  <c r="G14" i="23"/>
  <c r="G15" i="23"/>
  <c r="G16" i="23"/>
  <c r="G15" i="22"/>
  <c r="G16" i="22"/>
  <c r="G18" i="22"/>
  <c r="G19" i="22"/>
  <c r="G20" i="22"/>
  <c r="G25" i="22"/>
  <c r="G26" i="22"/>
  <c r="G28" i="10"/>
  <c r="G8" i="8"/>
  <c r="G9" i="8"/>
  <c r="G10" i="8"/>
  <c r="G14" i="8"/>
  <c r="G15" i="8"/>
  <c r="G16" i="8"/>
  <c r="G18" i="8"/>
  <c r="G19" i="8"/>
  <c r="G20" i="8"/>
  <c r="G27" i="8"/>
  <c r="G7" i="8"/>
  <c r="G23" i="14"/>
  <c r="G25" i="14"/>
  <c r="G19" i="16"/>
  <c r="G20" i="16"/>
  <c r="G19" i="13"/>
  <c r="G20" i="13"/>
  <c r="G8" i="22"/>
  <c r="G9" i="22"/>
  <c r="G10" i="22"/>
  <c r="G13" i="22"/>
  <c r="G14" i="22"/>
  <c r="G27" i="22"/>
  <c r="G7" i="22"/>
  <c r="C30" i="22"/>
  <c r="K27" i="53"/>
  <c r="K28" i="53"/>
  <c r="C30" i="52"/>
  <c r="I30" i="42"/>
  <c r="I30" i="41"/>
  <c r="E30" i="38"/>
  <c r="G26" i="23"/>
  <c r="G27" i="23"/>
  <c r="G28" i="9"/>
  <c r="G28" i="15"/>
  <c r="K30" i="44"/>
  <c r="K8" i="41"/>
  <c r="K9" i="41"/>
  <c r="K28" i="41"/>
  <c r="G19" i="26"/>
  <c r="E30" i="24"/>
  <c r="E30" i="21"/>
  <c r="G18" i="12"/>
  <c r="E30" i="11"/>
  <c r="C30" i="7"/>
  <c r="D18" i="7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K9" i="48"/>
  <c r="E30" i="33"/>
  <c r="C30" i="24"/>
  <c r="D27" i="24" s="1"/>
  <c r="E30" i="12"/>
  <c r="F19" i="12" s="1"/>
  <c r="C30" i="8"/>
  <c r="C30" i="11"/>
  <c r="C30" i="13"/>
  <c r="C30" i="28"/>
  <c r="D8" i="28" s="1"/>
  <c r="G30" i="27"/>
  <c r="G7" i="16"/>
  <c r="G8" i="16"/>
  <c r="G9" i="16"/>
  <c r="G15" i="16"/>
  <c r="G16" i="16"/>
  <c r="G17" i="16"/>
  <c r="G18" i="16"/>
  <c r="G26" i="16"/>
  <c r="G27" i="16"/>
  <c r="E30" i="15"/>
  <c r="F8" i="15" s="1"/>
  <c r="G7" i="11"/>
  <c r="G7" i="7"/>
  <c r="C30" i="16"/>
  <c r="D10" i="16" s="1"/>
  <c r="I7" i="4"/>
  <c r="E30" i="55"/>
  <c r="G30" i="19"/>
  <c r="H12" i="19" s="1"/>
  <c r="C30" i="19"/>
  <c r="D23" i="19" s="1"/>
  <c r="G22" i="9"/>
  <c r="G30" i="4"/>
  <c r="C30" i="53"/>
  <c r="G26" i="13"/>
  <c r="G27" i="13"/>
  <c r="G21" i="9"/>
  <c r="G23" i="9"/>
  <c r="G25" i="9"/>
  <c r="G26" i="9"/>
  <c r="I28" i="28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8" i="23"/>
  <c r="G9" i="23"/>
  <c r="G10" i="23"/>
  <c r="G19" i="23"/>
  <c r="G20" i="23"/>
  <c r="G21" i="23"/>
  <c r="G22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G7" i="23"/>
  <c r="D30" i="43"/>
  <c r="G7" i="12"/>
  <c r="G7" i="10"/>
  <c r="C30" i="4"/>
  <c r="D26" i="4" s="1"/>
  <c r="I8" i="28"/>
  <c r="I9" i="28"/>
  <c r="I10" i="28"/>
  <c r="G7" i="24"/>
  <c r="G7" i="21"/>
  <c r="E30" i="20"/>
  <c r="G7" i="14"/>
  <c r="G7" i="13"/>
  <c r="G8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42"/>
  <c r="G21" i="17"/>
  <c r="G22" i="17"/>
  <c r="G23" i="17"/>
  <c r="G24" i="17"/>
  <c r="C30" i="17"/>
  <c r="D16" i="17" s="1"/>
  <c r="C30" i="6"/>
  <c r="D17" i="6" s="1"/>
  <c r="G7" i="26"/>
  <c r="E30" i="19"/>
  <c r="C30" i="18"/>
  <c r="C30" i="3"/>
  <c r="D18" i="3" s="1"/>
  <c r="G30" i="5"/>
  <c r="D30" i="42"/>
  <c r="C30" i="42"/>
  <c r="C30" i="10"/>
  <c r="D13" i="10" s="1"/>
  <c r="G7" i="15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23" i="21" s="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D12" i="14" s="1"/>
  <c r="I28" i="5"/>
  <c r="E30" i="4"/>
  <c r="F22" i="4" s="1"/>
  <c r="C30" i="48"/>
  <c r="C30" i="44"/>
  <c r="H30" i="41"/>
  <c r="G30" i="41"/>
  <c r="F30" i="41"/>
  <c r="E30" i="41"/>
  <c r="D30" i="41"/>
  <c r="C30" i="41"/>
  <c r="I7" i="20"/>
  <c r="G30" i="20"/>
  <c r="H15" i="20" s="1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10" i="26"/>
  <c r="D13" i="26"/>
  <c r="D8" i="26"/>
  <c r="D27" i="26"/>
  <c r="D7" i="23"/>
  <c r="D9" i="23"/>
  <c r="H20" i="19"/>
  <c r="H8" i="19"/>
  <c r="H19" i="19"/>
  <c r="H15" i="19"/>
  <c r="H11" i="19"/>
  <c r="H22" i="19"/>
  <c r="H10" i="19"/>
  <c r="H21" i="19"/>
  <c r="H13" i="19"/>
  <c r="H9" i="19"/>
  <c r="D18" i="19"/>
  <c r="F21" i="18"/>
  <c r="D26" i="15"/>
  <c r="D15" i="15"/>
  <c r="D9" i="16"/>
  <c r="H26" i="4"/>
  <c r="H16" i="4"/>
  <c r="H12" i="4"/>
  <c r="H14" i="4"/>
  <c r="H27" i="4"/>
  <c r="H15" i="4"/>
  <c r="H11" i="4"/>
  <c r="H9" i="3"/>
  <c r="F25" i="3"/>
  <c r="F22" i="3"/>
  <c r="F24" i="3"/>
  <c r="F17" i="3"/>
  <c r="F27" i="3"/>
  <c r="D12" i="17"/>
  <c r="D11" i="17"/>
  <c r="D26" i="17"/>
  <c r="D15" i="9"/>
  <c r="D12" i="9"/>
  <c r="D16" i="9"/>
  <c r="D9" i="9"/>
  <c r="D13" i="9"/>
  <c r="D7" i="9"/>
  <c r="D10" i="9"/>
  <c r="D14" i="9"/>
  <c r="D26" i="9"/>
  <c r="H14" i="3"/>
  <c r="F15" i="3"/>
  <c r="F14" i="3"/>
  <c r="F20" i="3"/>
  <c r="F16" i="3"/>
  <c r="H15" i="3"/>
  <c r="H17" i="19"/>
  <c r="H14" i="19"/>
  <c r="H7" i="19"/>
  <c r="D17" i="19"/>
  <c r="D12" i="11"/>
  <c r="F12" i="3"/>
  <c r="F8" i="3"/>
  <c r="F13" i="3"/>
  <c r="F9" i="3"/>
  <c r="F10" i="3"/>
  <c r="F21" i="33"/>
  <c r="F10" i="29"/>
  <c r="D14" i="23"/>
  <c r="D14" i="21"/>
  <c r="D11" i="20"/>
  <c r="D10" i="20"/>
  <c r="D13" i="8"/>
  <c r="D10" i="8"/>
  <c r="D14" i="8"/>
  <c r="D12" i="8"/>
  <c r="D25" i="8"/>
  <c r="D18" i="8"/>
  <c r="D27" i="11"/>
  <c r="D19" i="7"/>
  <c r="D20" i="7"/>
  <c r="D25" i="7"/>
  <c r="D27" i="7"/>
  <c r="D8" i="16"/>
  <c r="D14" i="13"/>
  <c r="D16" i="13"/>
  <c r="D11" i="9"/>
  <c r="D8" i="9"/>
  <c r="F10" i="6"/>
  <c r="F18" i="3"/>
  <c r="D23" i="26"/>
  <c r="D9" i="26"/>
  <c r="D24" i="24"/>
  <c r="D9" i="12"/>
  <c r="D10" i="12"/>
  <c r="D7" i="15"/>
  <c r="D8" i="15"/>
  <c r="D10" i="15"/>
  <c r="D9" i="15"/>
  <c r="D14" i="15"/>
  <c r="D27" i="15"/>
  <c r="D16" i="15"/>
  <c r="D17" i="4"/>
  <c r="D16" i="4"/>
  <c r="H22" i="3"/>
  <c r="D15" i="21"/>
  <c r="D24" i="21"/>
  <c r="D11" i="21"/>
  <c r="H26" i="20"/>
  <c r="H24" i="18"/>
  <c r="D7" i="16"/>
  <c r="D28" i="3"/>
  <c r="D25" i="40"/>
  <c r="D19" i="3"/>
  <c r="D19" i="8"/>
  <c r="D20" i="8"/>
  <c r="D13" i="12"/>
  <c r="D17" i="12"/>
  <c r="D26" i="12"/>
  <c r="D14" i="12"/>
  <c r="D18" i="12"/>
  <c r="D23" i="12"/>
  <c r="D27" i="12"/>
  <c r="D11" i="12"/>
  <c r="D15" i="12"/>
  <c r="D24" i="12"/>
  <c r="D12" i="12"/>
  <c r="D16" i="12"/>
  <c r="D25" i="12"/>
  <c r="H22" i="4"/>
  <c r="H16" i="19"/>
  <c r="H27" i="20"/>
  <c r="F23" i="20"/>
  <c r="F26" i="20"/>
  <c r="F10" i="20"/>
  <c r="F13" i="20"/>
  <c r="D16" i="19"/>
  <c r="D7" i="19"/>
  <c r="H23" i="18"/>
  <c r="H22" i="18"/>
  <c r="F9" i="18"/>
  <c r="F22" i="18"/>
  <c r="F10" i="18"/>
  <c r="F8" i="18"/>
  <c r="F25" i="18"/>
  <c r="F20" i="18"/>
  <c r="D14" i="17"/>
  <c r="D27" i="17"/>
  <c r="D10" i="17"/>
  <c r="D13" i="17"/>
  <c r="F15" i="12"/>
  <c r="F14" i="12"/>
  <c r="D25" i="5"/>
  <c r="D28" i="5"/>
  <c r="H20" i="3"/>
  <c r="D12" i="3"/>
  <c r="D17" i="3"/>
  <c r="D21" i="21"/>
  <c r="D18" i="21"/>
  <c r="D22" i="21"/>
  <c r="D19" i="21"/>
  <c r="D16" i="21"/>
  <c r="D20" i="21"/>
  <c r="H12" i="20"/>
  <c r="H9" i="20"/>
  <c r="H14" i="20"/>
  <c r="H7" i="20"/>
  <c r="F26" i="19"/>
  <c r="F23" i="19"/>
  <c r="F20" i="19"/>
  <c r="F21" i="19"/>
  <c r="F16" i="18"/>
  <c r="F13" i="18"/>
  <c r="F17" i="18"/>
  <c r="F14" i="18"/>
  <c r="F18" i="18"/>
  <c r="F15" i="18"/>
  <c r="F19" i="18"/>
  <c r="D8" i="12"/>
  <c r="D11" i="10"/>
  <c r="D26" i="8"/>
  <c r="D15" i="8"/>
  <c r="D16" i="8"/>
  <c r="F10" i="15"/>
  <c r="F26" i="15"/>
  <c r="F23" i="15"/>
  <c r="F16" i="15"/>
  <c r="F13" i="15"/>
  <c r="H21" i="4"/>
  <c r="H19" i="4"/>
  <c r="H20" i="4"/>
  <c r="H9" i="4"/>
  <c r="H25" i="4"/>
  <c r="H7" i="4"/>
  <c r="H23" i="4"/>
  <c r="H8" i="4"/>
  <c r="H24" i="4"/>
  <c r="H13" i="4"/>
  <c r="H10" i="4"/>
  <c r="F18" i="4"/>
  <c r="F27" i="4"/>
  <c r="D10" i="4"/>
  <c r="F9" i="33"/>
  <c r="F16" i="29"/>
  <c r="F20" i="29"/>
  <c r="F17" i="29"/>
  <c r="F21" i="29"/>
  <c r="F19" i="29"/>
  <c r="F22" i="29"/>
  <c r="F23" i="29"/>
  <c r="F9" i="29"/>
  <c r="D9" i="28"/>
  <c r="D8" i="24"/>
  <c r="H27" i="18"/>
  <c r="D9" i="8"/>
  <c r="D27" i="8"/>
  <c r="D8" i="8"/>
  <c r="D7" i="8"/>
  <c r="D27" i="14"/>
  <c r="D8" i="13"/>
  <c r="G30" i="17"/>
  <c r="G30" i="7"/>
  <c r="H26" i="7" s="1"/>
  <c r="D8" i="17"/>
  <c r="D25" i="6"/>
  <c r="D18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0" i="14"/>
  <c r="D15" i="10"/>
  <c r="D20" i="10"/>
  <c r="D17" i="10"/>
  <c r="D21" i="10"/>
  <c r="D25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26" i="14"/>
  <c r="D20" i="9"/>
  <c r="D17" i="9"/>
  <c r="D21" i="9"/>
  <c r="D25" i="9"/>
  <c r="D18" i="9"/>
  <c r="D22" i="9"/>
  <c r="D19" i="9"/>
  <c r="D23" i="9"/>
  <c r="D7" i="7"/>
  <c r="D8" i="7"/>
  <c r="D15" i="14"/>
  <c r="D25" i="4"/>
  <c r="D24" i="4"/>
  <c r="D12" i="4"/>
  <c r="D21" i="4"/>
  <c r="D9" i="4"/>
  <c r="D8" i="4"/>
  <c r="D18" i="4"/>
  <c r="D14" i="4"/>
  <c r="D15" i="4"/>
  <c r="D7" i="4"/>
  <c r="D27" i="4"/>
  <c r="D22" i="4"/>
  <c r="F19" i="3"/>
  <c r="F26" i="3"/>
  <c r="F8" i="29"/>
  <c r="I30" i="27"/>
  <c r="D12" i="21"/>
  <c r="D9" i="21"/>
  <c r="D7" i="21"/>
  <c r="D10" i="21"/>
  <c r="D25" i="21"/>
  <c r="D13" i="21"/>
  <c r="F11" i="20"/>
  <c r="F8" i="20"/>
  <c r="F24" i="20"/>
  <c r="F17" i="20"/>
  <c r="F14" i="20"/>
  <c r="F27" i="20"/>
  <c r="F15" i="20"/>
  <c r="F12" i="20"/>
  <c r="F28" i="20"/>
  <c r="F21" i="20"/>
  <c r="F18" i="20"/>
  <c r="F19" i="20"/>
  <c r="F16" i="20"/>
  <c r="F9" i="20"/>
  <c r="F25" i="20"/>
  <c r="F9" i="19"/>
  <c r="D22" i="19"/>
  <c r="D15" i="19"/>
  <c r="D11" i="19"/>
  <c r="D24" i="19"/>
  <c r="D25" i="19"/>
  <c r="D12" i="19"/>
  <c r="D26" i="19"/>
  <c r="D8" i="19"/>
  <c r="D19" i="19"/>
  <c r="D27" i="19"/>
  <c r="D20" i="19"/>
  <c r="D14" i="19"/>
  <c r="D10" i="19"/>
  <c r="D21" i="19"/>
  <c r="D13" i="19"/>
  <c r="F26" i="18"/>
  <c r="F27" i="18"/>
  <c r="D26" i="10"/>
  <c r="D10" i="10"/>
  <c r="D7" i="10"/>
  <c r="D27" i="10"/>
  <c r="D16" i="10"/>
  <c r="D12" i="10"/>
  <c r="D9" i="7"/>
  <c r="D8" i="14"/>
  <c r="D13" i="6"/>
  <c r="D16" i="6"/>
  <c r="D14" i="6"/>
  <c r="D7" i="6"/>
  <c r="D12" i="6"/>
  <c r="D15" i="6"/>
  <c r="D27" i="6"/>
  <c r="D11" i="6"/>
  <c r="D9" i="6"/>
  <c r="H15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D8" i="3"/>
  <c r="H7" i="7"/>
  <c r="D30" i="40" l="1"/>
  <c r="F13" i="33"/>
  <c r="F23" i="33"/>
  <c r="F10" i="33"/>
  <c r="F30" i="33" s="1"/>
  <c r="F13" i="38"/>
  <c r="D15" i="28"/>
  <c r="D19" i="28"/>
  <c r="D23" i="28"/>
  <c r="D12" i="28"/>
  <c r="D16" i="28"/>
  <c r="D20" i="28"/>
  <c r="D24" i="28"/>
  <c r="D13" i="28"/>
  <c r="D17" i="28"/>
  <c r="D21" i="28"/>
  <c r="D25" i="28"/>
  <c r="D10" i="28"/>
  <c r="D14" i="28"/>
  <c r="D18" i="28"/>
  <c r="D22" i="28"/>
  <c r="D26" i="28"/>
  <c r="D28" i="28"/>
  <c r="H9" i="27"/>
  <c r="H13" i="27"/>
  <c r="H15" i="27"/>
  <c r="H17" i="27"/>
  <c r="H19" i="27"/>
  <c r="H21" i="27"/>
  <c r="H23" i="27"/>
  <c r="H10" i="27"/>
  <c r="H12" i="27"/>
  <c r="H14" i="27"/>
  <c r="H20" i="27"/>
  <c r="H22" i="27"/>
  <c r="J10" i="27"/>
  <c r="J14" i="27"/>
  <c r="J22" i="27"/>
  <c r="J9" i="27"/>
  <c r="J13" i="27"/>
  <c r="J17" i="27"/>
  <c r="J21" i="27"/>
  <c r="J12" i="27"/>
  <c r="J16" i="27"/>
  <c r="J20" i="27"/>
  <c r="J11" i="27"/>
  <c r="J23" i="27"/>
  <c r="J19" i="27"/>
  <c r="J15" i="27"/>
  <c r="H27" i="27"/>
  <c r="D9" i="24"/>
  <c r="D25" i="24"/>
  <c r="D11" i="24"/>
  <c r="D15" i="24"/>
  <c r="D19" i="24"/>
  <c r="D12" i="24"/>
  <c r="D16" i="24"/>
  <c r="D20" i="24"/>
  <c r="D13" i="24"/>
  <c r="D17" i="24"/>
  <c r="D14" i="24"/>
  <c r="D18" i="24"/>
  <c r="D15" i="23"/>
  <c r="D20" i="23"/>
  <c r="D21" i="23"/>
  <c r="D25" i="23"/>
  <c r="D18" i="23"/>
  <c r="D26" i="23"/>
  <c r="D19" i="23"/>
  <c r="D23" i="23"/>
  <c r="D27" i="23"/>
  <c r="D25" i="22"/>
  <c r="D21" i="22"/>
  <c r="D22" i="22"/>
  <c r="D23" i="22"/>
  <c r="D24" i="22"/>
  <c r="F11" i="21"/>
  <c r="H19" i="20"/>
  <c r="H23" i="20"/>
  <c r="H16" i="20"/>
  <c r="H20" i="20"/>
  <c r="H24" i="20"/>
  <c r="H17" i="20"/>
  <c r="H21" i="20"/>
  <c r="H22" i="20"/>
  <c r="F22" i="20"/>
  <c r="F7" i="20"/>
  <c r="D27" i="20"/>
  <c r="D9" i="20"/>
  <c r="D14" i="20"/>
  <c r="D8" i="20"/>
  <c r="D18" i="20"/>
  <c r="F22" i="19"/>
  <c r="F7" i="19"/>
  <c r="D9" i="19"/>
  <c r="F28" i="18"/>
  <c r="F24" i="18"/>
  <c r="H10" i="17"/>
  <c r="H28" i="17"/>
  <c r="H24" i="17"/>
  <c r="H22" i="17"/>
  <c r="H9" i="17"/>
  <c r="H19" i="17"/>
  <c r="H20" i="17"/>
  <c r="H23" i="17"/>
  <c r="D7" i="17"/>
  <c r="D15" i="17"/>
  <c r="H12" i="17"/>
  <c r="H18" i="17"/>
  <c r="H26" i="17"/>
  <c r="F12" i="12"/>
  <c r="F13" i="12"/>
  <c r="F10" i="12"/>
  <c r="F11" i="12"/>
  <c r="F20" i="12"/>
  <c r="F9" i="12"/>
  <c r="F27" i="12"/>
  <c r="F16" i="12"/>
  <c r="F26" i="12"/>
  <c r="F25" i="12"/>
  <c r="F23" i="12"/>
  <c r="F24" i="12"/>
  <c r="F10" i="10"/>
  <c r="F22" i="10"/>
  <c r="D18" i="10"/>
  <c r="D8" i="10"/>
  <c r="D14" i="10"/>
  <c r="D28" i="10"/>
  <c r="G30" i="8"/>
  <c r="H9" i="8" s="1"/>
  <c r="D17" i="8"/>
  <c r="D21" i="8"/>
  <c r="D22" i="8"/>
  <c r="D23" i="8"/>
  <c r="F8" i="11"/>
  <c r="F12" i="11"/>
  <c r="F16" i="11"/>
  <c r="F20" i="11"/>
  <c r="F9" i="11"/>
  <c r="F13" i="11"/>
  <c r="D13" i="11"/>
  <c r="D14" i="11"/>
  <c r="D18" i="11"/>
  <c r="D22" i="11"/>
  <c r="D15" i="11"/>
  <c r="D19" i="11"/>
  <c r="D23" i="11"/>
  <c r="D16" i="11"/>
  <c r="D20" i="11"/>
  <c r="D17" i="11"/>
  <c r="D21" i="11"/>
  <c r="D11" i="7"/>
  <c r="D12" i="7"/>
  <c r="D23" i="7"/>
  <c r="D13" i="7"/>
  <c r="D17" i="7"/>
  <c r="D10" i="7"/>
  <c r="D14" i="7"/>
  <c r="D15" i="7"/>
  <c r="D7" i="14"/>
  <c r="D14" i="14"/>
  <c r="D9" i="14"/>
  <c r="D16" i="14"/>
  <c r="D13" i="14"/>
  <c r="D11" i="14"/>
  <c r="D25" i="14"/>
  <c r="D10" i="14"/>
  <c r="D19" i="14"/>
  <c r="D18" i="14"/>
  <c r="D11" i="16"/>
  <c r="D12" i="16"/>
  <c r="F11" i="6"/>
  <c r="D10" i="6"/>
  <c r="D8" i="6"/>
  <c r="D26" i="6"/>
  <c r="D23" i="6"/>
  <c r="D22" i="6"/>
  <c r="H28" i="5"/>
  <c r="F14" i="5"/>
  <c r="F11" i="5"/>
  <c r="F15" i="5"/>
  <c r="F19" i="5"/>
  <c r="F23" i="5"/>
  <c r="F27" i="5"/>
  <c r="F8" i="5"/>
  <c r="F12" i="5"/>
  <c r="F16" i="5"/>
  <c r="F20" i="5"/>
  <c r="F24" i="5"/>
  <c r="F28" i="5"/>
  <c r="F9" i="5"/>
  <c r="F13" i="5"/>
  <c r="F17" i="5"/>
  <c r="F21" i="5"/>
  <c r="F25" i="5"/>
  <c r="F7" i="5"/>
  <c r="F10" i="5"/>
  <c r="F18" i="5"/>
  <c r="F22" i="5"/>
  <c r="F26" i="5"/>
  <c r="F20" i="4"/>
  <c r="F15" i="4"/>
  <c r="F16" i="4"/>
  <c r="F26" i="4"/>
  <c r="F21" i="4"/>
  <c r="F19" i="4"/>
  <c r="F24" i="4"/>
  <c r="F17" i="4"/>
  <c r="F23" i="4"/>
  <c r="F25" i="4"/>
  <c r="F7" i="4"/>
  <c r="F11" i="4"/>
  <c r="F8" i="4"/>
  <c r="F12" i="4"/>
  <c r="F9" i="4"/>
  <c r="F13" i="4"/>
  <c r="F10" i="4"/>
  <c r="F14" i="4"/>
  <c r="I30" i="4"/>
  <c r="J22" i="4" s="1"/>
  <c r="D15" i="3"/>
  <c r="K30" i="48"/>
  <c r="F24" i="38"/>
  <c r="F13" i="37"/>
  <c r="F9" i="37"/>
  <c r="F13" i="29"/>
  <c r="F24" i="29"/>
  <c r="F14" i="29"/>
  <c r="F15" i="29"/>
  <c r="F12" i="29"/>
  <c r="G30" i="26"/>
  <c r="F11" i="24"/>
  <c r="F12" i="24"/>
  <c r="F16" i="24"/>
  <c r="F25" i="24"/>
  <c r="F9" i="24"/>
  <c r="F13" i="24"/>
  <c r="F17" i="24"/>
  <c r="F26" i="24"/>
  <c r="F10" i="24"/>
  <c r="F14" i="24"/>
  <c r="F19" i="24"/>
  <c r="F23" i="24"/>
  <c r="F7" i="24"/>
  <c r="F15" i="24"/>
  <c r="F20" i="24"/>
  <c r="F24" i="24"/>
  <c r="F15" i="23"/>
  <c r="F16" i="23"/>
  <c r="D8" i="23"/>
  <c r="D27" i="22"/>
  <c r="D17" i="22"/>
  <c r="G30" i="21"/>
  <c r="H15" i="21" s="1"/>
  <c r="H10" i="20"/>
  <c r="H11" i="20"/>
  <c r="H13" i="20"/>
  <c r="H8" i="20"/>
  <c r="F20" i="20"/>
  <c r="F30" i="20" s="1"/>
  <c r="H24" i="19"/>
  <c r="D30" i="19"/>
  <c r="H20" i="18"/>
  <c r="H8" i="18"/>
  <c r="H12" i="18"/>
  <c r="H9" i="18"/>
  <c r="H19" i="18"/>
  <c r="H21" i="18"/>
  <c r="H10" i="18"/>
  <c r="H25" i="18"/>
  <c r="F23" i="18"/>
  <c r="F30" i="18" s="1"/>
  <c r="D18" i="18"/>
  <c r="D9" i="18"/>
  <c r="D13" i="18"/>
  <c r="D10" i="18"/>
  <c r="D7" i="18"/>
  <c r="D12" i="18"/>
  <c r="F7" i="12"/>
  <c r="F8" i="12"/>
  <c r="F16" i="10"/>
  <c r="F24" i="10"/>
  <c r="F21" i="10"/>
  <c r="G30" i="10"/>
  <c r="H28" i="10" s="1"/>
  <c r="H22" i="8"/>
  <c r="H24" i="8"/>
  <c r="F12" i="8"/>
  <c r="H8" i="7"/>
  <c r="H10" i="7"/>
  <c r="H12" i="7"/>
  <c r="H14" i="7"/>
  <c r="H18" i="7"/>
  <c r="H20" i="7"/>
  <c r="H9" i="7"/>
  <c r="H11" i="7"/>
  <c r="H23" i="7"/>
  <c r="H17" i="7"/>
  <c r="H19" i="7"/>
  <c r="H13" i="7"/>
  <c r="H15" i="7"/>
  <c r="D26" i="7"/>
  <c r="D30" i="7" s="1"/>
  <c r="D14" i="16"/>
  <c r="D20" i="16"/>
  <c r="D16" i="16"/>
  <c r="G30" i="6"/>
  <c r="H11" i="6" s="1"/>
  <c r="H7" i="5"/>
  <c r="H27" i="5"/>
  <c r="D9" i="5"/>
  <c r="H17" i="4"/>
  <c r="K30" i="52"/>
  <c r="D23" i="29"/>
  <c r="D9" i="29"/>
  <c r="D30" i="29" s="1"/>
  <c r="I30" i="28"/>
  <c r="H24" i="27"/>
  <c r="H25" i="27"/>
  <c r="J25" i="27"/>
  <c r="J27" i="27"/>
  <c r="J24" i="27"/>
  <c r="J26" i="27"/>
  <c r="D21" i="26"/>
  <c r="D14" i="26"/>
  <c r="D23" i="24"/>
  <c r="D11" i="23"/>
  <c r="D12" i="23"/>
  <c r="D10" i="23"/>
  <c r="F13" i="23"/>
  <c r="F14" i="23"/>
  <c r="F12" i="23"/>
  <c r="D26" i="22"/>
  <c r="D9" i="22"/>
  <c r="F12" i="22"/>
  <c r="F14" i="22"/>
  <c r="F23" i="21"/>
  <c r="F9" i="21"/>
  <c r="F22" i="21"/>
  <c r="D27" i="21"/>
  <c r="D17" i="21"/>
  <c r="F8" i="19"/>
  <c r="F13" i="19"/>
  <c r="F12" i="19"/>
  <c r="F15" i="19"/>
  <c r="F18" i="19"/>
  <c r="F10" i="19"/>
  <c r="F25" i="19"/>
  <c r="F24" i="19"/>
  <c r="F27" i="19"/>
  <c r="F11" i="19"/>
  <c r="F14" i="19"/>
  <c r="I30" i="19"/>
  <c r="F17" i="19"/>
  <c r="F16" i="19"/>
  <c r="F19" i="19"/>
  <c r="I30" i="18"/>
  <c r="J18" i="18" s="1"/>
  <c r="D20" i="18"/>
  <c r="D25" i="18"/>
  <c r="D8" i="18"/>
  <c r="D9" i="17"/>
  <c r="D30" i="17" s="1"/>
  <c r="F13" i="10"/>
  <c r="F14" i="10"/>
  <c r="F15" i="10"/>
  <c r="F12" i="10"/>
  <c r="F14" i="8"/>
  <c r="D11" i="8"/>
  <c r="D24" i="8"/>
  <c r="D11" i="15"/>
  <c r="D13" i="15"/>
  <c r="D28" i="15"/>
  <c r="F26" i="11"/>
  <c r="G30" i="11"/>
  <c r="H28" i="11" s="1"/>
  <c r="D26" i="11"/>
  <c r="D25" i="11"/>
  <c r="D11" i="11"/>
  <c r="D8" i="11"/>
  <c r="H27" i="7"/>
  <c r="H25" i="7"/>
  <c r="G30" i="14"/>
  <c r="H21" i="14" s="1"/>
  <c r="D21" i="14"/>
  <c r="G30" i="16"/>
  <c r="D18" i="13"/>
  <c r="D27" i="13"/>
  <c r="D9" i="13"/>
  <c r="D12" i="13"/>
  <c r="D10" i="13"/>
  <c r="D17" i="13"/>
  <c r="D7" i="13"/>
  <c r="D20" i="13"/>
  <c r="D15" i="13"/>
  <c r="D13" i="13"/>
  <c r="D26" i="13"/>
  <c r="D19" i="13"/>
  <c r="D11" i="13"/>
  <c r="G30" i="13"/>
  <c r="H10" i="13" s="1"/>
  <c r="G30" i="9"/>
  <c r="H9" i="9" s="1"/>
  <c r="F19" i="6"/>
  <c r="F12" i="6"/>
  <c r="F9" i="6"/>
  <c r="F15" i="6"/>
  <c r="F8" i="6"/>
  <c r="F13" i="6"/>
  <c r="F20" i="6"/>
  <c r="F21" i="6"/>
  <c r="F16" i="6"/>
  <c r="F14" i="6"/>
  <c r="I30" i="5"/>
  <c r="J26" i="5" s="1"/>
  <c r="J18" i="4"/>
  <c r="J20" i="4"/>
  <c r="K30" i="53"/>
  <c r="K30" i="43"/>
  <c r="K30" i="42"/>
  <c r="F22" i="38"/>
  <c r="F9" i="38"/>
  <c r="F23" i="38"/>
  <c r="F28" i="38"/>
  <c r="F12" i="38"/>
  <c r="F17" i="38"/>
  <c r="F27" i="38"/>
  <c r="F22" i="37"/>
  <c r="F17" i="37"/>
  <c r="F28" i="37"/>
  <c r="F10" i="37"/>
  <c r="F25" i="37"/>
  <c r="F24" i="37"/>
  <c r="F20" i="37"/>
  <c r="F23" i="37"/>
  <c r="F19" i="37"/>
  <c r="H26" i="26"/>
  <c r="H27" i="26"/>
  <c r="H20" i="26"/>
  <c r="H11" i="26"/>
  <c r="H14" i="26"/>
  <c r="H15" i="26"/>
  <c r="H13" i="26"/>
  <c r="D7" i="26"/>
  <c r="D12" i="26"/>
  <c r="D26" i="26"/>
  <c r="D20" i="26"/>
  <c r="D16" i="26"/>
  <c r="H25" i="26"/>
  <c r="H19" i="26"/>
  <c r="D25" i="26"/>
  <c r="D22" i="26"/>
  <c r="D11" i="26"/>
  <c r="D24" i="26"/>
  <c r="D19" i="26"/>
  <c r="D15" i="26"/>
  <c r="D18" i="26"/>
  <c r="F8" i="24"/>
  <c r="D26" i="24"/>
  <c r="D10" i="24"/>
  <c r="G30" i="24"/>
  <c r="D16" i="23"/>
  <c r="D17" i="23"/>
  <c r="G30" i="23"/>
  <c r="G30" i="22"/>
  <c r="F9" i="22"/>
  <c r="D11" i="22"/>
  <c r="D15" i="22"/>
  <c r="D20" i="22"/>
  <c r="D12" i="22"/>
  <c r="D16" i="22"/>
  <c r="D13" i="22"/>
  <c r="D18" i="22"/>
  <c r="D10" i="22"/>
  <c r="D14" i="22"/>
  <c r="D19" i="22"/>
  <c r="D7" i="22"/>
  <c r="D8" i="22"/>
  <c r="F10" i="21"/>
  <c r="F8" i="21"/>
  <c r="F21" i="21"/>
  <c r="F20" i="21"/>
  <c r="F19" i="21"/>
  <c r="F17" i="21"/>
  <c r="F16" i="21"/>
  <c r="F15" i="21"/>
  <c r="F13" i="21"/>
  <c r="F12" i="21"/>
  <c r="D8" i="21"/>
  <c r="D26" i="21"/>
  <c r="D26" i="20"/>
  <c r="D22" i="20"/>
  <c r="D7" i="20"/>
  <c r="I30" i="20"/>
  <c r="J11" i="20" s="1"/>
  <c r="H25" i="20"/>
  <c r="H28" i="20"/>
  <c r="D13" i="20"/>
  <c r="D28" i="20"/>
  <c r="D16" i="20"/>
  <c r="D17" i="20"/>
  <c r="D12" i="20"/>
  <c r="D19" i="20"/>
  <c r="D21" i="20"/>
  <c r="D15" i="20"/>
  <c r="D25" i="20"/>
  <c r="D23" i="20"/>
  <c r="J10" i="19"/>
  <c r="H23" i="19"/>
  <c r="H25" i="19"/>
  <c r="H26" i="19"/>
  <c r="H27" i="19"/>
  <c r="H14" i="18"/>
  <c r="H28" i="18"/>
  <c r="D22" i="18"/>
  <c r="D19" i="18"/>
  <c r="D16" i="18"/>
  <c r="D14" i="18"/>
  <c r="D28" i="18"/>
  <c r="D24" i="18"/>
  <c r="D27" i="18"/>
  <c r="D21" i="18"/>
  <c r="D23" i="18"/>
  <c r="D15" i="18"/>
  <c r="D17" i="18"/>
  <c r="D26" i="18"/>
  <c r="D20" i="20"/>
  <c r="H15" i="18"/>
  <c r="H13" i="18"/>
  <c r="H16" i="18"/>
  <c r="H7" i="17"/>
  <c r="H14" i="17"/>
  <c r="H13" i="17"/>
  <c r="H11" i="17"/>
  <c r="H21" i="17"/>
  <c r="H15" i="17"/>
  <c r="H27" i="17"/>
  <c r="F17" i="12"/>
  <c r="G30" i="12"/>
  <c r="D20" i="12"/>
  <c r="D19" i="12"/>
  <c r="D7" i="12"/>
  <c r="F9" i="10"/>
  <c r="D9" i="10"/>
  <c r="D30" i="10" s="1"/>
  <c r="H20" i="8"/>
  <c r="H25" i="8"/>
  <c r="H18" i="8"/>
  <c r="F9" i="8"/>
  <c r="H27" i="8"/>
  <c r="H16" i="8"/>
  <c r="H10" i="8"/>
  <c r="G30" i="15"/>
  <c r="H28" i="15" s="1"/>
  <c r="F14" i="15"/>
  <c r="F7" i="15"/>
  <c r="F25" i="15"/>
  <c r="F9" i="15"/>
  <c r="F12" i="15"/>
  <c r="F19" i="15"/>
  <c r="F22" i="15"/>
  <c r="F28" i="15"/>
  <c r="F21" i="15"/>
  <c r="F24" i="15"/>
  <c r="F15" i="15"/>
  <c r="F18" i="15"/>
  <c r="F17" i="15"/>
  <c r="F20" i="15"/>
  <c r="F27" i="15"/>
  <c r="F11" i="15"/>
  <c r="D7" i="11"/>
  <c r="D10" i="11"/>
  <c r="D9" i="11"/>
  <c r="D24" i="11"/>
  <c r="H15" i="14"/>
  <c r="H7" i="14"/>
  <c r="H20" i="14"/>
  <c r="H18" i="14"/>
  <c r="H26" i="14"/>
  <c r="H12" i="14"/>
  <c r="H23" i="14"/>
  <c r="H19" i="14"/>
  <c r="H13" i="14"/>
  <c r="H22" i="14"/>
  <c r="H9" i="14"/>
  <c r="H10" i="14"/>
  <c r="H25" i="14"/>
  <c r="H8" i="14"/>
  <c r="H11" i="14"/>
  <c r="H27" i="14"/>
  <c r="H16" i="14"/>
  <c r="H14" i="14"/>
  <c r="H17" i="14"/>
  <c r="D23" i="14"/>
  <c r="D22" i="14"/>
  <c r="H20" i="16"/>
  <c r="H17" i="16"/>
  <c r="H9" i="16"/>
  <c r="H10" i="16"/>
  <c r="H27" i="16"/>
  <c r="H26" i="16"/>
  <c r="H15" i="16"/>
  <c r="H21" i="16"/>
  <c r="H25" i="16"/>
  <c r="H8" i="16"/>
  <c r="H18" i="16"/>
  <c r="H11" i="16"/>
  <c r="H7" i="16"/>
  <c r="H23" i="16"/>
  <c r="H22" i="16"/>
  <c r="D25" i="16"/>
  <c r="D21" i="16"/>
  <c r="D17" i="16"/>
  <c r="D13" i="16"/>
  <c r="D27" i="16"/>
  <c r="D23" i="16"/>
  <c r="D19" i="16"/>
  <c r="D15" i="16"/>
  <c r="D26" i="16"/>
  <c r="D22" i="16"/>
  <c r="D18" i="16"/>
  <c r="H7" i="13"/>
  <c r="H11" i="13"/>
  <c r="D23" i="13"/>
  <c r="D22" i="13"/>
  <c r="D25" i="13"/>
  <c r="D21" i="13"/>
  <c r="H8" i="9"/>
  <c r="H15" i="9"/>
  <c r="H16" i="9"/>
  <c r="H23" i="9"/>
  <c r="H13" i="9"/>
  <c r="H17" i="9"/>
  <c r="H11" i="9"/>
  <c r="H22" i="9"/>
  <c r="D28" i="9"/>
  <c r="D30" i="9" s="1"/>
  <c r="F17" i="6"/>
  <c r="F23" i="6"/>
  <c r="F22" i="6"/>
  <c r="D19" i="6"/>
  <c r="D21" i="6"/>
  <c r="J24" i="5"/>
  <c r="H21" i="5"/>
  <c r="H11" i="5"/>
  <c r="H20" i="5"/>
  <c r="H23" i="5"/>
  <c r="H14" i="5"/>
  <c r="H12" i="5"/>
  <c r="H26" i="5"/>
  <c r="H17" i="5"/>
  <c r="H8" i="5"/>
  <c r="H9" i="5"/>
  <c r="H10" i="5"/>
  <c r="H24" i="5"/>
  <c r="H22" i="5"/>
  <c r="H13" i="5"/>
  <c r="H19" i="5"/>
  <c r="H25" i="5"/>
  <c r="H16" i="5"/>
  <c r="D16" i="5"/>
  <c r="D22" i="5"/>
  <c r="F30" i="5"/>
  <c r="J9" i="4"/>
  <c r="J11" i="4"/>
  <c r="J8" i="4"/>
  <c r="J21" i="4"/>
  <c r="J7" i="4"/>
  <c r="J13" i="4"/>
  <c r="J15" i="4"/>
  <c r="J10" i="4"/>
  <c r="D19" i="4"/>
  <c r="D20" i="4"/>
  <c r="D13" i="4"/>
  <c r="D23" i="4"/>
  <c r="D11" i="4"/>
  <c r="J25" i="4"/>
  <c r="J23" i="4"/>
  <c r="J12" i="4"/>
  <c r="J14" i="4"/>
  <c r="F28" i="3"/>
  <c r="F30" i="3" s="1"/>
  <c r="I30" i="3"/>
  <c r="J11" i="3" s="1"/>
  <c r="D9" i="3"/>
  <c r="D22" i="3"/>
  <c r="D16" i="3"/>
  <c r="D20" i="3"/>
  <c r="D23" i="3"/>
  <c r="D14" i="3"/>
  <c r="H24" i="3"/>
  <c r="H16" i="3"/>
  <c r="H10" i="3"/>
  <c r="D10" i="3"/>
  <c r="D26" i="3"/>
  <c r="D21" i="3"/>
  <c r="D24" i="3"/>
  <c r="D27" i="3"/>
  <c r="H19" i="3"/>
  <c r="H21" i="3"/>
  <c r="H25" i="3"/>
  <c r="D7" i="3"/>
  <c r="H27" i="3"/>
  <c r="D13" i="3"/>
  <c r="D25" i="3"/>
  <c r="H17" i="3"/>
  <c r="H8" i="3"/>
  <c r="H23" i="3"/>
  <c r="H28" i="3"/>
  <c r="H13" i="3"/>
  <c r="H12" i="3"/>
  <c r="K30" i="55"/>
  <c r="K30" i="41"/>
  <c r="F27" i="24"/>
  <c r="H8" i="17"/>
  <c r="H16" i="17"/>
  <c r="H25" i="17"/>
  <c r="H17" i="17"/>
  <c r="H13" i="8"/>
  <c r="D30" i="28" l="1"/>
  <c r="H16" i="26"/>
  <c r="H28" i="26"/>
  <c r="H9" i="26"/>
  <c r="H17" i="26"/>
  <c r="H10" i="26"/>
  <c r="H12" i="26"/>
  <c r="D30" i="24"/>
  <c r="F30" i="19"/>
  <c r="J13" i="19"/>
  <c r="J28" i="19"/>
  <c r="J18" i="19"/>
  <c r="J23" i="19"/>
  <c r="J8" i="19"/>
  <c r="H11" i="12"/>
  <c r="H28" i="12"/>
  <c r="H23" i="10"/>
  <c r="H16" i="10"/>
  <c r="H15" i="10"/>
  <c r="H19" i="10"/>
  <c r="H14" i="8"/>
  <c r="H19" i="8"/>
  <c r="H8" i="8"/>
  <c r="H12" i="8"/>
  <c r="H11" i="8"/>
  <c r="H15" i="8"/>
  <c r="H7" i="8"/>
  <c r="H26" i="8"/>
  <c r="H23" i="8"/>
  <c r="H21" i="8"/>
  <c r="H17" i="8"/>
  <c r="H22" i="13"/>
  <c r="H26" i="13"/>
  <c r="H21" i="13"/>
  <c r="H28" i="9"/>
  <c r="H18" i="9"/>
  <c r="H21" i="9"/>
  <c r="H12" i="9"/>
  <c r="H10" i="9"/>
  <c r="H20" i="9"/>
  <c r="H7" i="9"/>
  <c r="H27" i="9"/>
  <c r="H25" i="9"/>
  <c r="H25" i="6"/>
  <c r="H13" i="6"/>
  <c r="H20" i="6"/>
  <c r="H15" i="6"/>
  <c r="H27" i="6"/>
  <c r="H24" i="6"/>
  <c r="H18" i="6"/>
  <c r="H10" i="6"/>
  <c r="J17" i="5"/>
  <c r="J19" i="5"/>
  <c r="J27" i="5"/>
  <c r="J15" i="5"/>
  <c r="J19" i="4"/>
  <c r="J28" i="4"/>
  <c r="H30" i="4"/>
  <c r="J16" i="4"/>
  <c r="J17" i="4"/>
  <c r="J24" i="4"/>
  <c r="J27" i="4"/>
  <c r="J26" i="4"/>
  <c r="H22" i="10"/>
  <c r="H21" i="10"/>
  <c r="H26" i="10"/>
  <c r="H13" i="10"/>
  <c r="H17" i="10"/>
  <c r="H9" i="10"/>
  <c r="H18" i="10"/>
  <c r="H20" i="10"/>
  <c r="H11" i="10"/>
  <c r="H14" i="10"/>
  <c r="H12" i="10"/>
  <c r="H27" i="10"/>
  <c r="H10" i="10"/>
  <c r="J13" i="28"/>
  <c r="J21" i="28"/>
  <c r="J23" i="28"/>
  <c r="J15" i="28"/>
  <c r="J17" i="28"/>
  <c r="J19" i="28"/>
  <c r="J25" i="28"/>
  <c r="J20" i="28"/>
  <c r="J22" i="28"/>
  <c r="J16" i="28"/>
  <c r="J18" i="28"/>
  <c r="J12" i="28"/>
  <c r="J14" i="28"/>
  <c r="J24" i="28"/>
  <c r="J26" i="28"/>
  <c r="J9" i="28"/>
  <c r="H18" i="26"/>
  <c r="H23" i="26"/>
  <c r="H8" i="26"/>
  <c r="H24" i="26"/>
  <c r="H7" i="26"/>
  <c r="H21" i="26"/>
  <c r="H22" i="26"/>
  <c r="H15" i="24"/>
  <c r="H11" i="24"/>
  <c r="H18" i="23"/>
  <c r="H20" i="22"/>
  <c r="H21" i="22"/>
  <c r="H23" i="22"/>
  <c r="H22" i="22"/>
  <c r="H8" i="22"/>
  <c r="H9" i="22"/>
  <c r="H26" i="21"/>
  <c r="H13" i="21"/>
  <c r="H24" i="21"/>
  <c r="H19" i="21"/>
  <c r="H17" i="21"/>
  <c r="H10" i="21"/>
  <c r="H20" i="21"/>
  <c r="H18" i="21"/>
  <c r="H7" i="21"/>
  <c r="H12" i="21"/>
  <c r="H21" i="21"/>
  <c r="H22" i="21"/>
  <c r="H9" i="21"/>
  <c r="H25" i="21"/>
  <c r="H8" i="21"/>
  <c r="H14" i="21"/>
  <c r="H16" i="21"/>
  <c r="H23" i="21"/>
  <c r="H11" i="21"/>
  <c r="H27" i="21"/>
  <c r="D30" i="20"/>
  <c r="H30" i="19"/>
  <c r="J26" i="19"/>
  <c r="J9" i="19"/>
  <c r="J16" i="18"/>
  <c r="J23" i="18"/>
  <c r="J10" i="18"/>
  <c r="H7" i="10"/>
  <c r="H8" i="10"/>
  <c r="H24" i="10"/>
  <c r="H25" i="10"/>
  <c r="D30" i="15"/>
  <c r="H27" i="11"/>
  <c r="H21" i="11"/>
  <c r="H22" i="11"/>
  <c r="H18" i="11"/>
  <c r="H19" i="11"/>
  <c r="H10" i="11"/>
  <c r="H23" i="11"/>
  <c r="H9" i="11"/>
  <c r="H25" i="11"/>
  <c r="H15" i="11"/>
  <c r="H22" i="6"/>
  <c r="H9" i="6"/>
  <c r="H21" i="6"/>
  <c r="H12" i="6"/>
  <c r="H14" i="6"/>
  <c r="H8" i="6"/>
  <c r="H16" i="6"/>
  <c r="H26" i="6"/>
  <c r="H17" i="6"/>
  <c r="H23" i="6"/>
  <c r="H19" i="6"/>
  <c r="H7" i="6"/>
  <c r="J13" i="5"/>
  <c r="J18" i="5"/>
  <c r="J28" i="5"/>
  <c r="J23" i="5"/>
  <c r="J11" i="5"/>
  <c r="J20" i="5"/>
  <c r="J9" i="5"/>
  <c r="J7" i="5"/>
  <c r="J21" i="5"/>
  <c r="D30" i="5"/>
  <c r="F30" i="4"/>
  <c r="J10" i="28"/>
  <c r="J8" i="28"/>
  <c r="J28" i="28"/>
  <c r="H10" i="24"/>
  <c r="H23" i="24"/>
  <c r="H25" i="24"/>
  <c r="H27" i="24"/>
  <c r="H26" i="24"/>
  <c r="H24" i="24"/>
  <c r="H17" i="24"/>
  <c r="H13" i="24"/>
  <c r="H18" i="24"/>
  <c r="H14" i="24"/>
  <c r="H11" i="23"/>
  <c r="H23" i="23"/>
  <c r="H25" i="23"/>
  <c r="D30" i="22"/>
  <c r="H27" i="22"/>
  <c r="H17" i="22"/>
  <c r="H18" i="22"/>
  <c r="H13" i="22"/>
  <c r="J24" i="20"/>
  <c r="J23" i="20"/>
  <c r="J8" i="20"/>
  <c r="J22" i="20"/>
  <c r="J21" i="19"/>
  <c r="J14" i="19"/>
  <c r="J7" i="19"/>
  <c r="J20" i="19"/>
  <c r="J16" i="19"/>
  <c r="J11" i="19"/>
  <c r="J19" i="19"/>
  <c r="J24" i="19"/>
  <c r="J15" i="19"/>
  <c r="J17" i="19"/>
  <c r="J27" i="19"/>
  <c r="J22" i="19"/>
  <c r="J12" i="19"/>
  <c r="J25" i="19"/>
  <c r="J25" i="18"/>
  <c r="J7" i="18"/>
  <c r="J17" i="18"/>
  <c r="J26" i="18"/>
  <c r="J20" i="18"/>
  <c r="J21" i="18"/>
  <c r="J9" i="18"/>
  <c r="J28" i="18"/>
  <c r="J13" i="18"/>
  <c r="J15" i="18"/>
  <c r="J11" i="18"/>
  <c r="J14" i="18"/>
  <c r="J8" i="18"/>
  <c r="J24" i="18"/>
  <c r="J12" i="18"/>
  <c r="J22" i="18"/>
  <c r="J27" i="18"/>
  <c r="J19" i="18"/>
  <c r="H24" i="12"/>
  <c r="D30" i="8"/>
  <c r="H21" i="15"/>
  <c r="H27" i="15"/>
  <c r="H7" i="15"/>
  <c r="H25" i="15"/>
  <c r="H14" i="15"/>
  <c r="H8" i="15"/>
  <c r="H24" i="15"/>
  <c r="H17" i="15"/>
  <c r="H10" i="15"/>
  <c r="H23" i="15"/>
  <c r="H20" i="15"/>
  <c r="H19" i="15"/>
  <c r="H22" i="15"/>
  <c r="H11" i="15"/>
  <c r="H26" i="15"/>
  <c r="H16" i="15"/>
  <c r="H20" i="11"/>
  <c r="H12" i="11"/>
  <c r="H11" i="11"/>
  <c r="H7" i="11"/>
  <c r="H16" i="11"/>
  <c r="H26" i="11"/>
  <c r="H8" i="11"/>
  <c r="H24" i="11"/>
  <c r="H17" i="11"/>
  <c r="H14" i="11"/>
  <c r="H13" i="11"/>
  <c r="D30" i="14"/>
  <c r="H14" i="16"/>
  <c r="H19" i="16"/>
  <c r="H12" i="16"/>
  <c r="H16" i="16"/>
  <c r="H13" i="16"/>
  <c r="H8" i="13"/>
  <c r="H18" i="13"/>
  <c r="H15" i="13"/>
  <c r="H13" i="13"/>
  <c r="H27" i="13"/>
  <c r="H14" i="13"/>
  <c r="H25" i="13"/>
  <c r="H20" i="13"/>
  <c r="H9" i="13"/>
  <c r="H12" i="13"/>
  <c r="H17" i="13"/>
  <c r="H19" i="13"/>
  <c r="H23" i="13"/>
  <c r="H16" i="13"/>
  <c r="H26" i="9"/>
  <c r="H14" i="9"/>
  <c r="H19" i="9"/>
  <c r="D30" i="6"/>
  <c r="F30" i="6"/>
  <c r="H30" i="5"/>
  <c r="J25" i="5"/>
  <c r="J10" i="5"/>
  <c r="J12" i="5"/>
  <c r="J16" i="5"/>
  <c r="J8" i="5"/>
  <c r="J14" i="5"/>
  <c r="J22" i="5"/>
  <c r="D30" i="4"/>
  <c r="J8" i="3"/>
  <c r="F30" i="38"/>
  <c r="F30" i="37"/>
  <c r="F30" i="29"/>
  <c r="H30" i="27"/>
  <c r="F30" i="27"/>
  <c r="J30" i="27"/>
  <c r="D30" i="26"/>
  <c r="H12" i="24"/>
  <c r="H7" i="24"/>
  <c r="H9" i="24"/>
  <c r="H20" i="24"/>
  <c r="H8" i="24"/>
  <c r="H19" i="24"/>
  <c r="H16" i="24"/>
  <c r="H15" i="23"/>
  <c r="H17" i="23"/>
  <c r="D30" i="23"/>
  <c r="H27" i="23"/>
  <c r="H16" i="23"/>
  <c r="H14" i="23"/>
  <c r="H12" i="23"/>
  <c r="H20" i="23"/>
  <c r="F30" i="23"/>
  <c r="H21" i="23"/>
  <c r="H9" i="23"/>
  <c r="H19" i="23"/>
  <c r="H7" i="23"/>
  <c r="H10" i="23"/>
  <c r="H26" i="23"/>
  <c r="H22" i="23"/>
  <c r="H8" i="23"/>
  <c r="H13" i="23"/>
  <c r="H7" i="22"/>
  <c r="H11" i="22"/>
  <c r="H12" i="22"/>
  <c r="H14" i="22"/>
  <c r="H10" i="22"/>
  <c r="H15" i="22"/>
  <c r="H26" i="22"/>
  <c r="H24" i="22"/>
  <c r="H25" i="22"/>
  <c r="H19" i="22"/>
  <c r="H16" i="22"/>
  <c r="F30" i="22"/>
  <c r="F30" i="21"/>
  <c r="D30" i="21"/>
  <c r="J16" i="20"/>
  <c r="J20" i="20"/>
  <c r="J21" i="20"/>
  <c r="J13" i="20"/>
  <c r="J19" i="20"/>
  <c r="J28" i="20"/>
  <c r="J7" i="20"/>
  <c r="H30" i="20"/>
  <c r="J25" i="20"/>
  <c r="J9" i="20"/>
  <c r="J15" i="20"/>
  <c r="J14" i="20"/>
  <c r="J27" i="20"/>
  <c r="J12" i="20"/>
  <c r="J17" i="20"/>
  <c r="J26" i="20"/>
  <c r="J10" i="20"/>
  <c r="J18" i="20"/>
  <c r="H30" i="18"/>
  <c r="D30" i="18"/>
  <c r="H30" i="17"/>
  <c r="F30" i="12"/>
  <c r="H7" i="12"/>
  <c r="H9" i="12"/>
  <c r="H18" i="12"/>
  <c r="H26" i="12"/>
  <c r="H13" i="12"/>
  <c r="H20" i="12"/>
  <c r="H14" i="12"/>
  <c r="H21" i="12"/>
  <c r="H10" i="12"/>
  <c r="H19" i="12"/>
  <c r="H16" i="12"/>
  <c r="H27" i="12"/>
  <c r="H25" i="12"/>
  <c r="H17" i="12"/>
  <c r="H23" i="12"/>
  <c r="H8" i="12"/>
  <c r="H15" i="12"/>
  <c r="H12" i="12"/>
  <c r="D30" i="12"/>
  <c r="F30" i="10"/>
  <c r="F30" i="8"/>
  <c r="H9" i="15"/>
  <c r="H13" i="15"/>
  <c r="H18" i="15"/>
  <c r="H15" i="15"/>
  <c r="H12" i="15"/>
  <c r="F30" i="15"/>
  <c r="F30" i="11"/>
  <c r="D30" i="11"/>
  <c r="H30" i="7"/>
  <c r="H30" i="14"/>
  <c r="D30" i="16"/>
  <c r="D30" i="13"/>
  <c r="J30" i="4"/>
  <c r="J10" i="3"/>
  <c r="J20" i="3"/>
  <c r="J23" i="3"/>
  <c r="J26" i="3"/>
  <c r="J18" i="3"/>
  <c r="J28" i="3"/>
  <c r="J13" i="3"/>
  <c r="J17" i="3"/>
  <c r="J9" i="3"/>
  <c r="J7" i="3"/>
  <c r="J21" i="3"/>
  <c r="J25" i="3"/>
  <c r="J24" i="3"/>
  <c r="J27" i="3"/>
  <c r="J15" i="3"/>
  <c r="H30" i="3"/>
  <c r="J19" i="3"/>
  <c r="J12" i="3"/>
  <c r="J14" i="3"/>
  <c r="J22" i="3"/>
  <c r="J16" i="3"/>
  <c r="D30" i="3"/>
  <c r="F30" i="24"/>
  <c r="H30" i="8" l="1"/>
  <c r="H30" i="16"/>
  <c r="H30" i="13"/>
  <c r="H30" i="10"/>
  <c r="H30" i="26"/>
  <c r="H30" i="21"/>
  <c r="H30" i="15"/>
  <c r="H30" i="11"/>
  <c r="H30" i="6"/>
  <c r="J30" i="5"/>
  <c r="J30" i="28"/>
  <c r="J30" i="20"/>
  <c r="J30" i="19"/>
  <c r="J30" i="18"/>
  <c r="H30" i="9"/>
  <c r="H30" i="24"/>
  <c r="H30" i="23"/>
  <c r="H30" i="22"/>
  <c r="H30" i="12"/>
  <c r="J30" i="3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<sst xmlns="http://schemas.openxmlformats.org/spreadsheetml/2006/main" count="1995" uniqueCount="138">
  <si>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</si>
  <si>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</si>
  <si>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</si>
  <si>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</si>
  <si>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</si>
  <si>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</si>
  <si>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</si>
  <si>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</si>
  <si>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</si>
  <si>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</si>
  <si>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</si>
  <si>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</si>
  <si>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</si>
  <si>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</si>
  <si>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</si>
  <si>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</si>
  <si>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</si>
  <si>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</si>
  <si>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</si>
  <si>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</si>
  <si>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</si>
  <si>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</si>
  <si>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</si>
  <si>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</si>
  <si>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</si>
  <si>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</si>
  <si>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</si>
  <si>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</si>
  <si>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</si>
  <si>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</si>
  <si>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</si>
  <si>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</si>
  <si>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</si>
  <si>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</si>
  <si>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</si>
  <si>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</si>
  <si>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</si>
  <si>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</si>
  <si>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</si>
  <si>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</si>
  <si>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</si>
  <si>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</si>
  <si>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</si>
  <si>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</si>
  <si>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</si>
  <si>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</si>
  <si>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</si>
  <si>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</si>
  <si>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</si>
  <si>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</si>
  <si>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</si>
  <si>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</si>
  <si>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</si>
  <si>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</si>
  <si>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</si>
  <si>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</si>
  <si>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</si>
  <si>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</si>
  <si>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</si>
  <si>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</si>
  <si>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</si>
  <si>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</si>
  <si>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</si>
  <si>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</si>
  <si>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</si>
  <si>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</si>
  <si>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</si>
  <si>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</si>
  <si>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</si>
  <si>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</si>
  <si>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</si>
  <si>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</si>
  <si>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</si>
  <si>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</si>
  <si>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</si>
  <si>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</si>
  <si>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</si>
  <si>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</si>
  <si>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</si>
  <si>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</si>
  <si>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</si>
  <si>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</si>
  <si>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</si>
  <si>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</si>
  <si>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</si>
  <si>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</si>
  <si>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</si>
  <si>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</si>
  <si>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</si>
  <si>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</si>
  <si>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</si>
  <si>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</si>
  <si>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</si>
  <si>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</si>
  <si>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</si>
  <si>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</si>
  <si>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</si>
  <si>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</si>
  <si>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</si>
  <si>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</si>
  <si>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</si>
  <si>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</si>
  <si>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</si>
  <si>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</si>
  <si>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</si>
  <si>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</si>
  <si>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</si>
  <si>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</si>
  <si>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</si>
  <si>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</si>
  <si>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</si>
  <si>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</si>
  <si>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</si>
  <si>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</si>
  <si>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</si>
  <si>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</si>
  <si>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</si>
  <si>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m2o: 
Testata m2o: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</si>
  <si>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</si>
  <si>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</si>
  <si>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Tempo di parola: indica il tempo in cui il soggetto sociale parla direttamente in voce.
Rete Radio Kiss Kiss: 
Testata Radio Kiss Kiss:</t>
  </si>
  <si>
    <t>Tempo di parola: indica il tempo in cui il soggetto sociale parla direttamente in voce.
Rete RTL 102.5: 
Testata RTL 102.5: Non stop news.</t>
  </si>
  <si>
    <t xml:space="preserve">Tempo di parola: indica il tempo in cui il soggetto sociale parla direttamente in voce.
Rete Radio 101: 
Testata News Mediaset: 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</si>
  <si>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</si>
  <si>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</si>
  <si>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</si>
  <si>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Tempo di parola: indica il tempo in cui il soggetto sociale parla direttamente in voce.
Rete Virgin Radio:
Testata News Mediaset:</t>
  </si>
  <si>
    <t>Tab. F6 - Tempo di parola dei soggetti del pluralismo sociale nei programmi extra - gr di rete e di testata. Rete Radio 105 network - Testata News Mediaset</t>
  </si>
  <si>
    <t xml:space="preserve">Tempo di parola: indica il tempo in cui il soggetto sociale parla direttamente in voce.
Rete Radio 105: 
Testata News Mediaset: </t>
  </si>
  <si>
    <t>Tab. F7 - Tempo di parola dei soggetti del pluralismo sociale nei programmi extra - gr di rete e di testata. Rete Radio Monte Carlo - Testata News Mediaset</t>
  </si>
  <si>
    <t>Periodo dal 01.08.2019 al 31.08.2019</t>
  </si>
  <si>
    <t>Tempo di parola: indica il tempo in cui il soggetto sociale parla direttamente in voce.
Radio Uno:
Radio Due: CaterAgosto; Che spettacolo; I lunatici; I rimandati; Miracolo italiano; Non è un paese per giovani; Radio2 di tutto un pop; Radio2 di tutto un pop weekend; Sere d'estate; Siesta; Soggetti smarriti.
Radio Tre: A3. Il formato dell'arte; Fahrenheit; La lingua batte; Pantagruel; Radio3 mondo; Radio3 scienza; Tutta la città ne parla.</t>
  </si>
  <si>
    <t xml:space="preserve">Tempo di parola: indica il tempo in cui il soggetto sociale parla direttamente in voce.
Radio Uno: Ascolta si fa sera; Babele; Caffè Europa; Coltivando il futuro; Culto evangelico; Donne in prima linea; Eta Beta; I viaggi di Radio1; Il cielo sopra San Pietro; Il mattino di Radio1; Imbarco immediato; Incontri d'autore; Inviato speciale; La radio in comune; Le storie di Radio1; L'estate di Radio1; Life - il weekend del benessere e della salute; Mangiafuoco sono io; Notti d'estate; Radio anch'io; Radio di bordo; Speciale GR 1; Top car; Un disco per l'esteta; Vieni via con me; Zapping Radio1.
Radio Due: 
Radio Tre: </t>
  </si>
  <si>
    <t>Tempo di parola: indica il tempo in cui il soggetto sociale parla direttamente in voce.
Rete Radio 24: I padrieterni; MareFuturo.
Testata Radio 24: #autotrasporti; Container; Effetto giorno; Effetto notte estate; Focus economia; Ma cos'è questa estate; Speciale Radio24.</t>
  </si>
  <si>
    <t>Tempo di parola: indica il tempo in cui il soggetto sociale parla direttamente in voce.
Rete Radio Monte Carlo: 
Testata News Mediaset: La Bella Italia.</t>
  </si>
  <si>
    <t>Tempo di parola: indica il tempo in cui il soggetto sociale parla direttamente in voce.
Rete Radio Deejay: Ciao belli; Deejay summerlive.
Testata Radio Deejay:</t>
  </si>
  <si>
    <t>Tempo di parola: indica il tempo in cui il soggetto sociale parla direttamente in voce.
Rete Radio Capital: 
Testata Radio Capital: Circo Massimo - speciale; Tg zero - speciale.</t>
  </si>
  <si>
    <t>Tempo di parola: indica il tempo in cui il soggetto sociale parla direttamente in voce.
Rete Radio Italia: In compagnia di...Emiliano Picardi; In compagnia di...Fiorella Felisatti; In compagnia di...Francesca Amendola; In compagnia di...Savi &amp; Montieri; In compagnia di...Simone Maggio.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</si>
</sst>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1.1458333333333333E-3</v>
      </c>
      <c r="D7" s="18">
        <f t="shared" ref="D7:D28" si="0">C7/$C$30</f>
        <v>3.4161490683229812E-3</v>
      </c>
      <c r="E7" s="17"/>
      <c r="F7" s="18"/>
      <c r="G7" s="17"/>
      <c r="H7" s="18"/>
      <c r="I7" s="17">
        <f t="shared" ref="I7:I17" si="1">C7+E7+G7</f>
        <v>1.1458333333333333E-3</v>
      </c>
      <c r="J7" s="32">
        <f>I7/$I$30</f>
        <v>2.0991476188456804E-3</v>
      </c>
    </row>
    <row r="8" spans="2:10" x14ac:dyDescent="0.25">
      <c r="B8" s="16" t="s">
        <v>13</v>
      </c>
      <c r="C8" s="17">
        <v>7.0601851851851847E-4</v>
      </c>
      <c r="D8" s="18">
        <f t="shared" si="0"/>
        <v>2.1048999309868873E-3</v>
      </c>
      <c r="E8" s="17">
        <v>1.7361111111111109E-4</v>
      </c>
      <c r="F8" s="18">
        <f t="shared" ref="F7:F26" si="2">E8/$E$30</f>
        <v>2.002670226969293E-3</v>
      </c>
      <c r="G8" s="17">
        <v>1.8518518518518518E-4</v>
      </c>
      <c r="H8" s="18">
        <f t="shared" ref="H7:H27" si="3">G8/$G$30</f>
        <v>1.4964459408903855E-3</v>
      </c>
      <c r="I8" s="17">
        <f t="shared" si="1"/>
        <v>1.0648148148148147E-3</v>
      </c>
      <c r="J8" s="32">
        <f t="shared" ref="J8:J28" si="4">I8/$I$30</f>
        <v>1.9507230397353796E-3</v>
      </c>
    </row>
    <row r="9" spans="2:10" x14ac:dyDescent="0.25">
      <c r="B9" s="16" t="s">
        <v>0</v>
      </c>
      <c r="C9" s="17">
        <v>3.2928240740740758E-2</v>
      </c>
      <c r="D9" s="18">
        <f t="shared" si="0"/>
        <v>9.8171152518978649E-2</v>
      </c>
      <c r="E9" s="17">
        <v>6.9212962962962952E-3</v>
      </c>
      <c r="F9" s="18">
        <f t="shared" si="2"/>
        <v>7.9839786381842484E-2</v>
      </c>
      <c r="G9" s="17">
        <v>9.8495370370370386E-3</v>
      </c>
      <c r="H9" s="18">
        <f t="shared" si="3"/>
        <v>7.9592218481107396E-2</v>
      </c>
      <c r="I9" s="17">
        <f t="shared" si="1"/>
        <v>4.969907407407409E-2</v>
      </c>
      <c r="J9" s="32">
        <f t="shared" si="4"/>
        <v>9.1047877528518742E-2</v>
      </c>
    </row>
    <row r="10" spans="2:10" x14ac:dyDescent="0.25">
      <c r="B10" s="16" t="s">
        <v>8</v>
      </c>
      <c r="C10" s="17">
        <v>1.6793981481481483E-2</v>
      </c>
      <c r="D10" s="18">
        <f t="shared" si="0"/>
        <v>5.0069013112491373E-2</v>
      </c>
      <c r="E10" s="17">
        <v>3.4375E-3</v>
      </c>
      <c r="F10" s="18">
        <f t="shared" si="2"/>
        <v>3.9652870493992007E-2</v>
      </c>
      <c r="G10" s="17">
        <v>9.2361111111111099E-3</v>
      </c>
      <c r="H10" s="18">
        <f t="shared" si="3"/>
        <v>7.4635241301907962E-2</v>
      </c>
      <c r="I10" s="17">
        <f t="shared" si="1"/>
        <v>2.9467592592592594E-2</v>
      </c>
      <c r="J10" s="32">
        <f t="shared" si="4"/>
        <v>5.3984139773546491E-2</v>
      </c>
    </row>
    <row r="11" spans="2:10" x14ac:dyDescent="0.25">
      <c r="B11" s="16" t="s">
        <v>26</v>
      </c>
      <c r="C11" s="17"/>
      <c r="D11" s="18"/>
      <c r="E11" s="17">
        <v>8.1018518518518516E-5</v>
      </c>
      <c r="F11" s="18">
        <f t="shared" si="2"/>
        <v>9.3457943925233681E-4</v>
      </c>
      <c r="G11" s="17"/>
      <c r="H11" s="18"/>
      <c r="I11" s="17">
        <f t="shared" si="1"/>
        <v>8.1018518518518516E-5</v>
      </c>
      <c r="J11" s="32">
        <f t="shared" si="4"/>
        <v>1.4842457911030062E-4</v>
      </c>
    </row>
    <row r="12" spans="2:10" x14ac:dyDescent="0.25">
      <c r="B12" s="16" t="s">
        <v>3</v>
      </c>
      <c r="C12" s="17">
        <v>9.4895833333333415E-2</v>
      </c>
      <c r="D12" s="18">
        <f t="shared" si="0"/>
        <v>0.2829192546583853</v>
      </c>
      <c r="E12" s="17">
        <v>2.7071759259259254E-2</v>
      </c>
      <c r="F12" s="18">
        <f t="shared" si="2"/>
        <v>0.31228304405874507</v>
      </c>
      <c r="G12" s="17">
        <v>3.1793981481481479E-2</v>
      </c>
      <c r="H12" s="18">
        <f t="shared" si="3"/>
        <v>0.25692106247661806</v>
      </c>
      <c r="I12" s="17">
        <f t="shared" si="1"/>
        <v>0.15376157407407415</v>
      </c>
      <c r="J12" s="32">
        <f t="shared" si="4"/>
        <v>0.28168864764004925</v>
      </c>
    </row>
    <row r="13" spans="2:10" x14ac:dyDescent="0.25">
      <c r="B13" s="16" t="s">
        <v>7</v>
      </c>
      <c r="C13" s="17">
        <v>7.8009259259259264E-3</v>
      </c>
      <c r="D13" s="18">
        <f t="shared" si="0"/>
        <v>2.3257418909592823E-2</v>
      </c>
      <c r="E13" s="17">
        <v>2.5578703703703705E-3</v>
      </c>
      <c r="F13" s="18">
        <f t="shared" si="2"/>
        <v>2.9506008010680922E-2</v>
      </c>
      <c r="G13" s="17">
        <v>2.5694444444444449E-3</v>
      </c>
      <c r="H13" s="18">
        <f t="shared" si="3"/>
        <v>2.0763187429854103E-2</v>
      </c>
      <c r="I13" s="17">
        <f t="shared" si="1"/>
        <v>1.2928240740740742E-2</v>
      </c>
      <c r="J13" s="32">
        <f t="shared" si="4"/>
        <v>2.368432212374369E-2</v>
      </c>
    </row>
    <row r="14" spans="2:10" x14ac:dyDescent="0.25">
      <c r="B14" s="16" t="s">
        <v>2</v>
      </c>
      <c r="C14" s="17">
        <v>8.3912037037037011E-3</v>
      </c>
      <c r="D14" s="18">
        <f t="shared" si="0"/>
        <v>2.5017253278122834E-2</v>
      </c>
      <c r="E14" s="17">
        <v>2.7430555555555563E-3</v>
      </c>
      <c r="F14" s="18">
        <f t="shared" si="2"/>
        <v>3.1642189586114845E-2</v>
      </c>
      <c r="G14" s="17">
        <v>1.9328703703703704E-3</v>
      </c>
      <c r="H14" s="18">
        <f t="shared" si="3"/>
        <v>1.5619154508043399E-2</v>
      </c>
      <c r="I14" s="17">
        <f t="shared" si="1"/>
        <v>1.3067129629629626E-2</v>
      </c>
      <c r="J14" s="32">
        <f t="shared" si="4"/>
        <v>2.3938764259361339E-2</v>
      </c>
    </row>
    <row r="15" spans="2:10" x14ac:dyDescent="0.25">
      <c r="B15" s="16" t="s">
        <v>9</v>
      </c>
      <c r="C15" s="17">
        <v>1.6574074074074067E-2</v>
      </c>
      <c r="D15" s="18">
        <f t="shared" si="0"/>
        <v>4.9413388543823301E-2</v>
      </c>
      <c r="E15" s="17">
        <v>4.1203703703703706E-3</v>
      </c>
      <c r="F15" s="18">
        <f t="shared" si="2"/>
        <v>4.7530040053404561E-2</v>
      </c>
      <c r="G15" s="17">
        <v>9.837962962962962E-4</v>
      </c>
      <c r="H15" s="18">
        <f t="shared" si="3"/>
        <v>7.9498690609801723E-3</v>
      </c>
      <c r="I15" s="17">
        <f t="shared" si="1"/>
        <v>2.1678240740740734E-2</v>
      </c>
      <c r="J15" s="32">
        <f t="shared" si="4"/>
        <v>3.9714176667656143E-2</v>
      </c>
    </row>
    <row r="16" spans="2:10" x14ac:dyDescent="0.25">
      <c r="B16" s="16" t="s">
        <v>1</v>
      </c>
      <c r="C16" s="17">
        <v>1.109953703703704E-2</v>
      </c>
      <c r="D16" s="18">
        <f t="shared" si="0"/>
        <v>3.3091787439613531E-2</v>
      </c>
      <c r="E16" s="17">
        <v>4.0509259259259257E-3</v>
      </c>
      <c r="F16" s="18">
        <f t="shared" si="2"/>
        <v>4.6728971962616841E-2</v>
      </c>
      <c r="G16" s="17">
        <v>4.7222222222222205E-3</v>
      </c>
      <c r="H16" s="18">
        <f t="shared" si="3"/>
        <v>3.8159371492704819E-2</v>
      </c>
      <c r="I16" s="17">
        <f t="shared" si="1"/>
        <v>1.9872685185185188E-2</v>
      </c>
      <c r="J16" s="32">
        <f t="shared" si="4"/>
        <v>3.6406428904626607E-2</v>
      </c>
    </row>
    <row r="17" spans="2:10" x14ac:dyDescent="0.25">
      <c r="B17" s="16" t="s">
        <v>27</v>
      </c>
      <c r="C17" s="17">
        <v>2.0081018518518512E-2</v>
      </c>
      <c r="D17" s="18">
        <f t="shared" si="0"/>
        <v>5.9868875086266364E-2</v>
      </c>
      <c r="E17" s="17">
        <v>6.8171296296296278E-3</v>
      </c>
      <c r="F17" s="18">
        <f t="shared" si="2"/>
        <v>7.8638184245660894E-2</v>
      </c>
      <c r="G17" s="17">
        <v>6.2384259259259268E-3</v>
      </c>
      <c r="H17" s="18">
        <f t="shared" si="3"/>
        <v>5.0411522633744869E-2</v>
      </c>
      <c r="I17" s="17">
        <f t="shared" si="1"/>
        <v>3.3136574074074068E-2</v>
      </c>
      <c r="J17" s="32">
        <f t="shared" si="4"/>
        <v>6.070565285611295E-2</v>
      </c>
    </row>
    <row r="18" spans="2:10" x14ac:dyDescent="0.25">
      <c r="B18" s="16" t="s">
        <v>16</v>
      </c>
      <c r="C18" s="17">
        <v>1.9675925925925926E-4</v>
      </c>
      <c r="D18" s="18">
        <f t="shared" si="0"/>
        <v>5.8661145617667349E-4</v>
      </c>
      <c r="E18" s="17">
        <v>2.0833333333333332E-4</v>
      </c>
      <c r="F18" s="18">
        <f t="shared" si="2"/>
        <v>2.4032042723631519E-3</v>
      </c>
      <c r="G18" s="17"/>
      <c r="H18" s="18"/>
      <c r="I18" s="17">
        <f>G18+E18+C18</f>
        <v>4.0509259259259258E-4</v>
      </c>
      <c r="J18" s="32">
        <f t="shared" si="4"/>
        <v>7.4212289555150319E-4</v>
      </c>
    </row>
    <row r="19" spans="2:10" x14ac:dyDescent="0.25">
      <c r="B19" s="16" t="s">
        <v>4</v>
      </c>
      <c r="C19" s="17">
        <v>6.5625000000000015E-3</v>
      </c>
      <c r="D19" s="18">
        <f t="shared" si="0"/>
        <v>1.9565217391304349E-2</v>
      </c>
      <c r="E19" s="17">
        <v>1.9791666666666668E-3</v>
      </c>
      <c r="F19" s="18">
        <f t="shared" si="2"/>
        <v>2.2830440587449947E-2</v>
      </c>
      <c r="G19" s="17">
        <v>5.3240740740740748E-3</v>
      </c>
      <c r="H19" s="18">
        <f t="shared" si="3"/>
        <v>4.3022820800598591E-2</v>
      </c>
      <c r="I19" s="17">
        <f t="shared" ref="I19:I28" si="5">C19+E19+G19</f>
        <v>1.3865740740740743E-2</v>
      </c>
      <c r="J19" s="32">
        <f t="shared" ref="J19" si="6">I19/$I$30</f>
        <v>2.5401806539162883E-2</v>
      </c>
    </row>
    <row r="20" spans="2:10" x14ac:dyDescent="0.25">
      <c r="B20" s="16" t="s">
        <v>14</v>
      </c>
      <c r="C20" s="17">
        <v>1.2268518518518515E-2</v>
      </c>
      <c r="D20" s="18">
        <f t="shared" si="0"/>
        <v>3.6576949620427866E-2</v>
      </c>
      <c r="E20" s="17">
        <v>2.3148148148148147E-3</v>
      </c>
      <c r="F20" s="18">
        <f t="shared" si="2"/>
        <v>2.670226969292391E-2</v>
      </c>
      <c r="G20" s="17">
        <v>4.5370370370370373E-3</v>
      </c>
      <c r="H20" s="18">
        <f t="shared" si="3"/>
        <v>3.6662925551814447E-2</v>
      </c>
      <c r="I20" s="17">
        <f t="shared" si="5"/>
        <v>1.9120370370370367E-2</v>
      </c>
      <c r="J20" s="32">
        <f t="shared" si="4"/>
        <v>3.5028200670030943E-2</v>
      </c>
    </row>
    <row r="21" spans="2:10" x14ac:dyDescent="0.25">
      <c r="B21" s="16" t="s">
        <v>11</v>
      </c>
      <c r="C21" s="17">
        <v>6.3425925925925915E-3</v>
      </c>
      <c r="D21" s="18">
        <f t="shared" si="0"/>
        <v>1.8909592822636295E-2</v>
      </c>
      <c r="E21" s="17">
        <v>2.2916666666666667E-3</v>
      </c>
      <c r="F21" s="18">
        <f t="shared" si="2"/>
        <v>2.6435246995994671E-2</v>
      </c>
      <c r="G21" s="17">
        <v>3.7731481481481479E-3</v>
      </c>
      <c r="H21" s="18">
        <f t="shared" si="3"/>
        <v>3.0490086045641601E-2</v>
      </c>
      <c r="I21" s="17">
        <f t="shared" si="5"/>
        <v>1.2407407407407405E-2</v>
      </c>
      <c r="J21" s="32">
        <f t="shared" si="4"/>
        <v>2.2730164115177465E-2</v>
      </c>
    </row>
    <row r="22" spans="2:10" x14ac:dyDescent="0.25">
      <c r="B22" s="16" t="s">
        <v>15</v>
      </c>
      <c r="C22" s="17">
        <v>1.4791666666666668E-2</v>
      </c>
      <c r="D22" s="18">
        <f t="shared" si="0"/>
        <v>4.4099378881987582E-2</v>
      </c>
      <c r="E22" s="17">
        <v>5.0578703703703706E-3</v>
      </c>
      <c r="F22" s="18">
        <f t="shared" si="2"/>
        <v>5.8344459279038745E-2</v>
      </c>
      <c r="G22" s="17">
        <v>4.2361111111111098E-3</v>
      </c>
      <c r="H22" s="18">
        <f t="shared" si="3"/>
        <v>3.4231200897867554E-2</v>
      </c>
      <c r="I22" s="17">
        <f t="shared" si="5"/>
        <v>2.4085648148148151E-2</v>
      </c>
      <c r="J22" s="32">
        <f t="shared" si="4"/>
        <v>4.4124507018362236E-2</v>
      </c>
    </row>
    <row r="23" spans="2:10" x14ac:dyDescent="0.25">
      <c r="B23" s="16" t="s">
        <v>28</v>
      </c>
      <c r="C23" s="17">
        <v>3.2418981481481472E-2</v>
      </c>
      <c r="D23" s="18">
        <f t="shared" si="0"/>
        <v>9.6652864044168355E-2</v>
      </c>
      <c r="E23" s="17">
        <v>5.9143518518518512E-3</v>
      </c>
      <c r="F23" s="18">
        <f t="shared" si="2"/>
        <v>6.8224299065420588E-2</v>
      </c>
      <c r="G23" s="17">
        <v>1.489583333333333E-2</v>
      </c>
      <c r="H23" s="18">
        <f t="shared" si="3"/>
        <v>0.12037037037037036</v>
      </c>
      <c r="I23" s="17">
        <f t="shared" si="5"/>
        <v>5.3229166666666654E-2</v>
      </c>
      <c r="J23" s="32">
        <f t="shared" si="4"/>
        <v>9.7514948475467503E-2</v>
      </c>
    </row>
    <row r="24" spans="2:10" x14ac:dyDescent="0.25">
      <c r="B24" s="16" t="s">
        <v>12</v>
      </c>
      <c r="C24" s="17">
        <v>5.9953703703703705E-3</v>
      </c>
      <c r="D24" s="18">
        <f t="shared" si="0"/>
        <v>1.7874396135265699E-2</v>
      </c>
      <c r="E24" s="17">
        <v>2.8935185185185184E-4</v>
      </c>
      <c r="F24" s="18">
        <f t="shared" si="2"/>
        <v>3.3377837116154887E-3</v>
      </c>
      <c r="G24" s="17">
        <v>9.4212962962962939E-3</v>
      </c>
      <c r="H24" s="18">
        <f t="shared" si="3"/>
        <v>7.613168724279834E-2</v>
      </c>
      <c r="I24" s="17">
        <f t="shared" si="5"/>
        <v>1.5706018518518515E-2</v>
      </c>
      <c r="J24" s="32">
        <f t="shared" si="4"/>
        <v>2.8773164836096845E-2</v>
      </c>
    </row>
    <row r="25" spans="2:10" x14ac:dyDescent="0.25">
      <c r="B25" s="16" t="s">
        <v>5</v>
      </c>
      <c r="C25" s="17">
        <v>1.474537037037037E-2</v>
      </c>
      <c r="D25" s="18">
        <f t="shared" si="0"/>
        <v>4.3961352657004828E-2</v>
      </c>
      <c r="E25" s="17">
        <v>3.1597222222222222E-3</v>
      </c>
      <c r="F25" s="18">
        <f t="shared" si="2"/>
        <v>3.6448598130841135E-2</v>
      </c>
      <c r="G25" s="17">
        <v>1.2974537037037038E-2</v>
      </c>
      <c r="H25" s="18">
        <f t="shared" si="3"/>
        <v>0.10484474373363264</v>
      </c>
      <c r="I25" s="17">
        <f t="shared" si="5"/>
        <v>3.0879629629629632E-2</v>
      </c>
      <c r="J25" s="32">
        <f t="shared" si="4"/>
        <v>5.6570968152326019E-2</v>
      </c>
    </row>
    <row r="26" spans="2:10" x14ac:dyDescent="0.25">
      <c r="B26" s="16" t="s">
        <v>6</v>
      </c>
      <c r="C26" s="17">
        <v>7.0023148148148145E-3</v>
      </c>
      <c r="D26" s="18">
        <f t="shared" si="0"/>
        <v>2.087646652864044E-2</v>
      </c>
      <c r="E26" s="17">
        <v>1.0879629629629629E-3</v>
      </c>
      <c r="F26" s="18">
        <f t="shared" si="2"/>
        <v>1.2550066755674237E-2</v>
      </c>
      <c r="G26" s="17"/>
      <c r="H26" s="18"/>
      <c r="I26" s="17">
        <f t="shared" si="5"/>
        <v>8.0902777777777778E-3</v>
      </c>
      <c r="J26" s="32">
        <f t="shared" si="4"/>
        <v>1.4821254399728593E-2</v>
      </c>
    </row>
    <row r="27" spans="2:10" x14ac:dyDescent="0.25">
      <c r="B27" s="16" t="s">
        <v>78</v>
      </c>
      <c r="C27" s="17">
        <v>1.3275462962962961E-2</v>
      </c>
      <c r="D27" s="18">
        <f t="shared" si="0"/>
        <v>3.9579020013802611E-2</v>
      </c>
      <c r="E27" s="17">
        <v>3.0092592592592597E-3</v>
      </c>
      <c r="F27" s="18">
        <f>E27/$E$30</f>
        <v>3.4712950600801089E-2</v>
      </c>
      <c r="G27" s="17">
        <v>8.4490740740740728E-4</v>
      </c>
      <c r="H27" s="18">
        <f t="shared" si="3"/>
        <v>6.8275346053123832E-3</v>
      </c>
      <c r="I27" s="17">
        <f t="shared" si="5"/>
        <v>1.712962962962963E-2</v>
      </c>
      <c r="J27" s="32">
        <f t="shared" si="4"/>
        <v>3.1381196726177847E-2</v>
      </c>
    </row>
    <row r="28" spans="2:10" x14ac:dyDescent="0.25">
      <c r="B28" s="16" t="s">
        <v>17</v>
      </c>
      <c r="C28" s="17">
        <v>1.1400462962962959E-2</v>
      </c>
      <c r="D28" s="18">
        <f t="shared" si="0"/>
        <v>3.398895790200137E-2</v>
      </c>
      <c r="E28" s="17">
        <v>3.4027777777777763E-3</v>
      </c>
      <c r="F28" s="18">
        <f>E28/$E$30</f>
        <v>3.925233644859813E-2</v>
      </c>
      <c r="G28" s="17">
        <v>2.3148148148148146E-4</v>
      </c>
      <c r="H28" s="18">
        <f>G28/$G$30</f>
        <v>1.8705574261129818E-3</v>
      </c>
      <c r="I28" s="17">
        <f t="shared" si="5"/>
        <v>1.5034722222222217E-2</v>
      </c>
      <c r="J28" s="32">
        <f t="shared" si="4"/>
        <v>2.7543361180611493E-2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7">SUM(C7:C28)</f>
        <v>0.3354166666666667</v>
      </c>
      <c r="D30" s="26">
        <f t="shared" si="7"/>
        <v>1</v>
      </c>
      <c r="E30" s="25">
        <f t="shared" si="7"/>
        <v>8.6689814814814775E-2</v>
      </c>
      <c r="F30" s="26">
        <f t="shared" si="7"/>
        <v>1.0000000000000004</v>
      </c>
      <c r="G30" s="25">
        <f t="shared" si="7"/>
        <v>0.12374999999999999</v>
      </c>
      <c r="H30" s="26">
        <f t="shared" si="7"/>
        <v>1.0000000000000002</v>
      </c>
      <c r="I30" s="25">
        <f>SUM(I7:I28)</f>
        <v>0.54585648148148158</v>
      </c>
      <c r="J30" s="34">
        <f t="shared" si="7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4" zoomScale="117" zoomScaleNormal="117" zoomScaleSheetLayoutView="100" zoomScalePageLayoutView="117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100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7.8749999999999987E-2</v>
      </c>
      <c r="D7" s="18">
        <f>C7/$C$30</f>
        <v>2.492755109891517E-2</v>
      </c>
      <c r="E7" s="17">
        <v>1.9270833333333338E-2</v>
      </c>
      <c r="F7" s="18">
        <f t="shared" ref="F7:H27" si="0">E7/E$30</f>
        <v>2.0767072029934525E-2</v>
      </c>
      <c r="G7" s="17">
        <v>2.525462962962963E-2</v>
      </c>
      <c r="H7" s="18">
        <f>G7/G$30</f>
        <v>4.4885113035607743E-2</v>
      </c>
      <c r="I7" s="17">
        <f>C7+E7+G7</f>
        <v>0.12327546296296295</v>
      </c>
      <c r="J7" s="32">
        <f>I7/$I$30</f>
        <v>2.6512238045098915E-2</v>
      </c>
    </row>
    <row r="8" spans="2:10" x14ac:dyDescent="0.25">
      <c r="B8" s="16" t="s">
        <v>13</v>
      </c>
      <c r="C8" s="17">
        <v>5.4039351851851852E-2</v>
      </c>
      <c r="D8" s="18">
        <f t="shared" ref="D8:D28" si="1">C8/$C$30</f>
        <v>1.7105634344625947E-2</v>
      </c>
      <c r="E8" s="17">
        <v>4.2708333333333339E-3</v>
      </c>
      <c r="F8" s="18">
        <f t="shared" si="0"/>
        <v>4.6024321796071105E-3</v>
      </c>
      <c r="G8" s="17">
        <v>1.1979166666666667E-2</v>
      </c>
      <c r="H8" s="18">
        <f t="shared" si="0"/>
        <v>2.1290601279493133E-2</v>
      </c>
      <c r="I8" s="17">
        <f t="shared" ref="I8:I27" si="2">C8+E8+G8</f>
        <v>7.0289351851851853E-2</v>
      </c>
      <c r="J8" s="32">
        <f t="shared" ref="J8:J27" si="3">I8/$I$30</f>
        <v>1.5116779799820273E-2</v>
      </c>
    </row>
    <row r="9" spans="2:10" x14ac:dyDescent="0.25">
      <c r="B9" s="16" t="s">
        <v>0</v>
      </c>
      <c r="C9" s="17">
        <v>0.4631018518518521</v>
      </c>
      <c r="D9" s="18">
        <f t="shared" si="1"/>
        <v>0.14659041366399095</v>
      </c>
      <c r="E9" s="17">
        <v>0.11260416666666673</v>
      </c>
      <c r="F9" s="18">
        <f t="shared" si="0"/>
        <v>0.1213470533208607</v>
      </c>
      <c r="G9" s="17">
        <v>0.12340277777777785</v>
      </c>
      <c r="H9" s="18">
        <f t="shared" si="0"/>
        <v>0.21932404912266271</v>
      </c>
      <c r="I9" s="17">
        <f t="shared" si="2"/>
        <v>0.69910879629629663</v>
      </c>
      <c r="J9" s="32">
        <f t="shared" si="3"/>
        <v>0.1503538366949686</v>
      </c>
    </row>
    <row r="10" spans="2:10" x14ac:dyDescent="0.25">
      <c r="B10" s="16" t="s">
        <v>8</v>
      </c>
      <c r="C10" s="17">
        <v>3.6851851851851886E-2</v>
      </c>
      <c r="D10" s="18">
        <f t="shared" si="1"/>
        <v>1.1665097398434155E-2</v>
      </c>
      <c r="E10" s="17">
        <v>9.6296296296296269E-3</v>
      </c>
      <c r="F10" s="18">
        <f t="shared" si="0"/>
        <v>1.037729965700031E-2</v>
      </c>
      <c r="G10" s="17">
        <v>1.2997685185185187E-2</v>
      </c>
      <c r="H10" s="18">
        <f t="shared" si="0"/>
        <v>2.3100816653981438E-2</v>
      </c>
      <c r="I10" s="17">
        <f t="shared" si="2"/>
        <v>5.9479166666666701E-2</v>
      </c>
      <c r="J10" s="32">
        <f t="shared" si="3"/>
        <v>1.2791887270093269E-2</v>
      </c>
    </row>
    <row r="11" spans="2:10" x14ac:dyDescent="0.25">
      <c r="B11" s="16" t="s">
        <v>26</v>
      </c>
      <c r="C11" s="17">
        <v>2.0798611111111118E-2</v>
      </c>
      <c r="D11" s="18">
        <f t="shared" si="1"/>
        <v>6.5835992540785688E-3</v>
      </c>
      <c r="E11" s="17">
        <v>1.4236111111111112E-3</v>
      </c>
      <c r="F11" s="18">
        <f t="shared" si="0"/>
        <v>1.5341440598690367E-3</v>
      </c>
      <c r="G11" s="17">
        <v>1.1574074074074073E-4</v>
      </c>
      <c r="H11" s="18">
        <f t="shared" si="0"/>
        <v>2.0570629255548919E-4</v>
      </c>
      <c r="I11" s="17">
        <f t="shared" si="2"/>
        <v>2.2337962962962969E-2</v>
      </c>
      <c r="J11" s="32">
        <f t="shared" si="3"/>
        <v>4.8041141138898628E-3</v>
      </c>
    </row>
    <row r="12" spans="2:10" x14ac:dyDescent="0.25">
      <c r="B12" s="16" t="s">
        <v>3</v>
      </c>
      <c r="C12" s="17">
        <v>0.55133101851852051</v>
      </c>
      <c r="D12" s="18">
        <f t="shared" si="1"/>
        <v>0.17451850332110944</v>
      </c>
      <c r="E12" s="17">
        <v>0.16481481481481472</v>
      </c>
      <c r="F12" s="18">
        <f t="shared" si="0"/>
        <v>0.17761147489865908</v>
      </c>
      <c r="G12" s="17">
        <v>0.16509259259259254</v>
      </c>
      <c r="H12" s="18">
        <f t="shared" si="0"/>
        <v>0.29341945570114969</v>
      </c>
      <c r="I12" s="17">
        <f t="shared" si="2"/>
        <v>0.88123842592592783</v>
      </c>
      <c r="J12" s="32">
        <f t="shared" si="3"/>
        <v>0.18952354638210411</v>
      </c>
    </row>
    <row r="13" spans="2:10" x14ac:dyDescent="0.25">
      <c r="B13" s="16" t="s">
        <v>7</v>
      </c>
      <c r="C13" s="17">
        <v>3.8425925925925898E-2</v>
      </c>
      <c r="D13" s="18">
        <f t="shared" si="1"/>
        <v>1.2163355327512981E-2</v>
      </c>
      <c r="E13" s="17">
        <v>4.687499999999999E-3</v>
      </c>
      <c r="F13" s="18">
        <f t="shared" si="0"/>
        <v>5.0514499532273143E-3</v>
      </c>
      <c r="G13" s="17">
        <v>9.0856481481481465E-3</v>
      </c>
      <c r="H13" s="18">
        <f t="shared" si="0"/>
        <v>1.6147943965605899E-2</v>
      </c>
      <c r="I13" s="17">
        <f t="shared" si="2"/>
        <v>5.2199074074074044E-2</v>
      </c>
      <c r="J13" s="32">
        <f t="shared" si="3"/>
        <v>1.1226194121058684E-2</v>
      </c>
    </row>
    <row r="14" spans="2:10" x14ac:dyDescent="0.25">
      <c r="B14" s="16" t="s">
        <v>2</v>
      </c>
      <c r="C14" s="17">
        <v>0.14074074074074072</v>
      </c>
      <c r="D14" s="18">
        <f t="shared" si="1"/>
        <v>4.4550120717637927E-2</v>
      </c>
      <c r="E14" s="17">
        <v>2.2442129629629631E-2</v>
      </c>
      <c r="F14" s="18">
        <f t="shared" si="0"/>
        <v>2.4184596195821643E-2</v>
      </c>
      <c r="G14" s="17">
        <v>3.693287037037038E-2</v>
      </c>
      <c r="H14" s="18">
        <f t="shared" si="0"/>
        <v>6.5640877954456625E-2</v>
      </c>
      <c r="I14" s="17">
        <f t="shared" si="2"/>
        <v>0.20011574074074073</v>
      </c>
      <c r="J14" s="32">
        <f t="shared" si="3"/>
        <v>4.3037892761220567E-2</v>
      </c>
    </row>
    <row r="15" spans="2:10" x14ac:dyDescent="0.25">
      <c r="B15" s="16" t="s">
        <v>9</v>
      </c>
      <c r="C15" s="17">
        <v>0.1875694444444444</v>
      </c>
      <c r="D15" s="18">
        <f t="shared" si="1"/>
        <v>5.9373294107733572E-2</v>
      </c>
      <c r="E15" s="17">
        <v>1.5613425925925928E-2</v>
      </c>
      <c r="F15" s="18">
        <f t="shared" si="0"/>
        <v>1.6825693794823827E-2</v>
      </c>
      <c r="G15" s="17">
        <v>4.3981481481481484E-3</v>
      </c>
      <c r="H15" s="18">
        <f t="shared" si="0"/>
        <v>7.8168391171085892E-3</v>
      </c>
      <c r="I15" s="17">
        <f t="shared" si="2"/>
        <v>0.20758101851851848</v>
      </c>
      <c r="J15" s="32">
        <f t="shared" si="3"/>
        <v>4.4643412763012771E-2</v>
      </c>
    </row>
    <row r="16" spans="2:10" x14ac:dyDescent="0.25">
      <c r="B16" s="16" t="s">
        <v>1</v>
      </c>
      <c r="C16" s="17">
        <v>1.5740740740740739E-2</v>
      </c>
      <c r="D16" s="18">
        <f t="shared" si="1"/>
        <v>4.9825792907884532E-3</v>
      </c>
      <c r="E16" s="17">
        <v>4.3981481481481484E-3</v>
      </c>
      <c r="F16" s="18">
        <f t="shared" si="0"/>
        <v>4.739632054879951E-3</v>
      </c>
      <c r="G16" s="17">
        <v>5.2777777777777771E-3</v>
      </c>
      <c r="H16" s="18">
        <f t="shared" si="0"/>
        <v>9.3802069405303067E-3</v>
      </c>
      <c r="I16" s="17">
        <f t="shared" si="2"/>
        <v>2.5416666666666664E-2</v>
      </c>
      <c r="J16" s="32">
        <f t="shared" si="3"/>
        <v>5.4662355409855617E-3</v>
      </c>
    </row>
    <row r="17" spans="2:10" x14ac:dyDescent="0.25">
      <c r="B17" s="16" t="s">
        <v>27</v>
      </c>
      <c r="C17" s="17">
        <v>0.11846064814814823</v>
      </c>
      <c r="D17" s="18">
        <f t="shared" si="1"/>
        <v>3.7497572824426367E-2</v>
      </c>
      <c r="E17" s="17">
        <v>5.8877314814814827E-2</v>
      </c>
      <c r="F17" s="18">
        <f t="shared" si="0"/>
        <v>6.3448705955721871E-2</v>
      </c>
      <c r="G17" s="17">
        <v>3.8310185185185197E-2</v>
      </c>
      <c r="H17" s="18">
        <f t="shared" si="0"/>
        <v>6.8088782835866946E-2</v>
      </c>
      <c r="I17" s="17">
        <f t="shared" si="2"/>
        <v>0.21564814814814826</v>
      </c>
      <c r="J17" s="32">
        <f t="shared" si="3"/>
        <v>4.6378370036267325E-2</v>
      </c>
    </row>
    <row r="18" spans="2:10" x14ac:dyDescent="0.25">
      <c r="B18" s="16" t="s">
        <v>16</v>
      </c>
      <c r="C18" s="17">
        <v>3.037037037037036E-2</v>
      </c>
      <c r="D18" s="18">
        <f t="shared" si="1"/>
        <v>9.6134471022271302E-3</v>
      </c>
      <c r="E18" s="17">
        <v>1.9236111111111117E-2</v>
      </c>
      <c r="F18" s="18">
        <f t="shared" si="0"/>
        <v>2.0729653882132843E-2</v>
      </c>
      <c r="G18" s="17"/>
      <c r="H18" s="18"/>
      <c r="I18" s="17">
        <f t="shared" si="2"/>
        <v>4.9606481481481474E-2</v>
      </c>
      <c r="J18" s="32">
        <f t="shared" si="3"/>
        <v>1.0668618182451782E-2</v>
      </c>
    </row>
    <row r="19" spans="2:10" x14ac:dyDescent="0.25">
      <c r="B19" s="16" t="s">
        <v>4</v>
      </c>
      <c r="C19" s="17">
        <v>0.18944444444444439</v>
      </c>
      <c r="D19" s="18">
        <f t="shared" si="1"/>
        <v>5.9966807229136311E-2</v>
      </c>
      <c r="E19" s="17">
        <v>2.9456018518518513E-2</v>
      </c>
      <c r="F19" s="18">
        <f t="shared" si="0"/>
        <v>3.1743062051761764E-2</v>
      </c>
      <c r="G19" s="17">
        <v>3.3020833333333346E-2</v>
      </c>
      <c r="H19" s="18">
        <f t="shared" si="0"/>
        <v>5.8688005266081089E-2</v>
      </c>
      <c r="I19" s="17">
        <f t="shared" si="2"/>
        <v>0.25192129629629623</v>
      </c>
      <c r="J19" s="32">
        <f t="shared" si="3"/>
        <v>5.4179454820169268E-2</v>
      </c>
    </row>
    <row r="20" spans="2:10" x14ac:dyDescent="0.25">
      <c r="B20" s="16" t="s">
        <v>14</v>
      </c>
      <c r="C20" s="17">
        <v>4.4629629629629623E-2</v>
      </c>
      <c r="D20" s="18">
        <f t="shared" si="1"/>
        <v>1.4127077753882554E-2</v>
      </c>
      <c r="E20" s="17">
        <v>6.3425925925925932E-3</v>
      </c>
      <c r="F20" s="18">
        <f t="shared" si="0"/>
        <v>6.835048331774245E-3</v>
      </c>
      <c r="G20" s="17">
        <v>1.2581018518518517E-2</v>
      </c>
      <c r="H20" s="18">
        <f t="shared" si="0"/>
        <v>2.2360274000781673E-2</v>
      </c>
      <c r="I20" s="17">
        <f t="shared" si="2"/>
        <v>6.355324074074073E-2</v>
      </c>
      <c r="J20" s="32">
        <f t="shared" si="3"/>
        <v>1.3668078030761255E-2</v>
      </c>
    </row>
    <row r="21" spans="2:10" x14ac:dyDescent="0.25">
      <c r="B21" s="16" t="s">
        <v>11</v>
      </c>
      <c r="C21" s="17">
        <v>3.2604166666666663E-2</v>
      </c>
      <c r="D21" s="18">
        <f t="shared" si="1"/>
        <v>1.0320533722169905E-2</v>
      </c>
      <c r="E21" s="17">
        <v>1.0706018518518521E-2</v>
      </c>
      <c r="F21" s="18">
        <f t="shared" si="0"/>
        <v>1.1537262238852514E-2</v>
      </c>
      <c r="G21" s="17">
        <v>4.9884259259259265E-3</v>
      </c>
      <c r="H21" s="18">
        <f t="shared" si="0"/>
        <v>8.8659412091415847E-3</v>
      </c>
      <c r="I21" s="17">
        <f t="shared" si="2"/>
        <v>4.8298611111111112E-2</v>
      </c>
      <c r="J21" s="32">
        <f t="shared" si="3"/>
        <v>1.0387341034850979E-2</v>
      </c>
    </row>
    <row r="22" spans="2:10" x14ac:dyDescent="0.25">
      <c r="B22" s="16" t="s">
        <v>15</v>
      </c>
      <c r="C22" s="17">
        <v>1.4907407407407411E-2</v>
      </c>
      <c r="D22" s="18">
        <f t="shared" si="1"/>
        <v>4.7187956812761245E-3</v>
      </c>
      <c r="E22" s="17">
        <v>2.1990740740740742E-3</v>
      </c>
      <c r="F22" s="18">
        <f t="shared" si="0"/>
        <v>2.3698160274399755E-3</v>
      </c>
      <c r="G22" s="17">
        <v>2.3148148148148151E-3</v>
      </c>
      <c r="H22" s="18">
        <f t="shared" si="0"/>
        <v>4.1141258511097848E-3</v>
      </c>
      <c r="I22" s="17">
        <f t="shared" si="2"/>
        <v>1.9421296296296301E-2</v>
      </c>
      <c r="J22" s="32">
        <f t="shared" si="3"/>
        <v>4.1768411829570928E-3</v>
      </c>
    </row>
    <row r="23" spans="2:10" s="3" customFormat="1" x14ac:dyDescent="0.25">
      <c r="B23" s="16" t="s">
        <v>71</v>
      </c>
      <c r="C23" s="17">
        <v>4.6863425925925926E-2</v>
      </c>
      <c r="D23" s="18">
        <f t="shared" si="1"/>
        <v>1.4834164373825329E-2</v>
      </c>
      <c r="E23" s="17">
        <v>1.8657407407407411E-2</v>
      </c>
      <c r="F23" s="18">
        <f t="shared" si="0"/>
        <v>2.0106018085438108E-2</v>
      </c>
      <c r="G23" s="17">
        <v>9.6759259259259246E-3</v>
      </c>
      <c r="H23" s="18">
        <f t="shared" si="0"/>
        <v>1.7197046057638894E-2</v>
      </c>
      <c r="I23" s="17">
        <f t="shared" si="2"/>
        <v>7.5196759259259255E-2</v>
      </c>
      <c r="J23" s="32">
        <f t="shared" si="3"/>
        <v>1.617219139789763E-2</v>
      </c>
    </row>
    <row r="24" spans="2:10" x14ac:dyDescent="0.25">
      <c r="B24" s="16" t="s">
        <v>12</v>
      </c>
      <c r="C24" s="17">
        <v>7.4652777777777804E-2</v>
      </c>
      <c r="D24" s="18">
        <f t="shared" si="1"/>
        <v>2.3630615018812893E-2</v>
      </c>
      <c r="E24" s="17">
        <v>3.1157407407407411E-2</v>
      </c>
      <c r="F24" s="18">
        <f t="shared" si="0"/>
        <v>3.3576551294044285E-2</v>
      </c>
      <c r="G24" s="17">
        <v>1.90625E-2</v>
      </c>
      <c r="H24" s="18">
        <f t="shared" si="0"/>
        <v>3.3879826383889068E-2</v>
      </c>
      <c r="I24" s="17">
        <f t="shared" si="2"/>
        <v>0.12487268518518521</v>
      </c>
      <c r="J24" s="32">
        <f t="shared" si="3"/>
        <v>2.6855744650133535E-2</v>
      </c>
    </row>
    <row r="25" spans="2:10" x14ac:dyDescent="0.25">
      <c r="B25" s="16" t="s">
        <v>5</v>
      </c>
      <c r="C25" s="17">
        <v>0.17744212962962971</v>
      </c>
      <c r="D25" s="18">
        <f t="shared" si="1"/>
        <v>5.616759051991016E-2</v>
      </c>
      <c r="E25" s="17">
        <v>4.3530092592592606E-2</v>
      </c>
      <c r="F25" s="18">
        <f t="shared" si="0"/>
        <v>4.6909884627377628E-2</v>
      </c>
      <c r="G25" s="17">
        <v>3.557870370370371E-2</v>
      </c>
      <c r="H25" s="18">
        <f t="shared" si="0"/>
        <v>6.3234114331557387E-2</v>
      </c>
      <c r="I25" s="17">
        <f t="shared" si="2"/>
        <v>0.25655092592592604</v>
      </c>
      <c r="J25" s="32">
        <f t="shared" si="3"/>
        <v>5.5175126139110214E-2</v>
      </c>
    </row>
    <row r="26" spans="2:10" x14ac:dyDescent="0.25">
      <c r="B26" s="16" t="s">
        <v>6</v>
      </c>
      <c r="C26" s="17">
        <v>0.44465277777777773</v>
      </c>
      <c r="D26" s="18">
        <f t="shared" si="1"/>
        <v>0.14075053764228734</v>
      </c>
      <c r="E26" s="17">
        <v>0.15688657407407416</v>
      </c>
      <c r="F26" s="18">
        <f t="shared" si="0"/>
        <v>0.16906766448394148</v>
      </c>
      <c r="G26" s="17">
        <v>3.3796296296296296E-3</v>
      </c>
      <c r="H26" s="18">
        <f t="shared" si="0"/>
        <v>6.0066237426202847E-3</v>
      </c>
      <c r="I26" s="17">
        <f t="shared" si="2"/>
        <v>0.6049189814814816</v>
      </c>
      <c r="J26" s="32">
        <f t="shared" si="3"/>
        <v>0.13009690371111587</v>
      </c>
    </row>
    <row r="27" spans="2:10" x14ac:dyDescent="0.25">
      <c r="B27" s="16" t="s">
        <v>78</v>
      </c>
      <c r="C27" s="17">
        <v>0.39687499999999959</v>
      </c>
      <c r="D27" s="18">
        <f t="shared" si="1"/>
        <v>0.12562694403024696</v>
      </c>
      <c r="E27" s="17">
        <v>0.19174768518518509</v>
      </c>
      <c r="F27" s="18">
        <f t="shared" si="0"/>
        <v>0.20663548487683184</v>
      </c>
      <c r="G27" s="17">
        <v>7.9166666666666691E-3</v>
      </c>
      <c r="H27" s="18">
        <f t="shared" si="0"/>
        <v>1.4070310410795466E-2</v>
      </c>
      <c r="I27" s="17">
        <f t="shared" si="2"/>
        <v>0.59653935185185136</v>
      </c>
      <c r="J27" s="32">
        <f t="shared" si="3"/>
        <v>0.1282947386238327</v>
      </c>
    </row>
    <row r="28" spans="2:10" x14ac:dyDescent="0.25">
      <c r="B28" s="16" t="s">
        <v>17</v>
      </c>
      <c r="C28" s="17">
        <v>9.0277777777777774E-4</v>
      </c>
      <c r="D28" s="18">
        <f t="shared" si="1"/>
        <v>2.8576557697169069E-4</v>
      </c>
      <c r="E28" s="17"/>
      <c r="F28" s="18"/>
      <c r="G28" s="17">
        <v>1.2847222222222223E-3</v>
      </c>
      <c r="H28" s="18">
        <f t="shared" ref="H28" si="4">G28/G$30</f>
        <v>2.2833398473659301E-3</v>
      </c>
      <c r="I28" s="17">
        <f t="shared" ref="I28" si="5">C28+E28+G28</f>
        <v>2.1875000000000002E-3</v>
      </c>
      <c r="J28" s="32">
        <f t="shared" ref="J28" si="6">I28/$I$30</f>
        <v>4.7045469819957713E-4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7">SUM(C7:C28)</f>
        <v>3.1591550925925946</v>
      </c>
      <c r="D30" s="26">
        <f t="shared" si="7"/>
        <v>0.99999999999999989</v>
      </c>
      <c r="E30" s="25">
        <f t="shared" si="7"/>
        <v>0.92795138888888884</v>
      </c>
      <c r="F30" s="26">
        <f t="shared" si="7"/>
        <v>1.0000000000000002</v>
      </c>
      <c r="G30" s="25">
        <f t="shared" si="7"/>
        <v>0.56265046296296317</v>
      </c>
      <c r="H30" s="26">
        <f t="shared" si="7"/>
        <v>0.99999999999999989</v>
      </c>
      <c r="I30" s="25">
        <f t="shared" si="7"/>
        <v>4.6497569444444471</v>
      </c>
      <c r="J30" s="34">
        <f t="shared" si="7"/>
        <v>0.99999999999999989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7.9895833333333305E-2</v>
      </c>
      <c r="D7" s="18">
        <f>C7/C$30</f>
        <v>2.2862839522937328E-2</v>
      </c>
      <c r="E7" s="17">
        <v>1.9270833333333338E-2</v>
      </c>
      <c r="F7" s="18">
        <f t="shared" ref="D7:F28" si="0">E7/E$30</f>
        <v>1.8992756516283581E-2</v>
      </c>
      <c r="G7" s="17">
        <v>2.525462962962963E-2</v>
      </c>
      <c r="H7" s="18">
        <f>G7/G$30</f>
        <v>3.6792850518506032E-2</v>
      </c>
      <c r="I7" s="17">
        <f>C7+E7+G7</f>
        <v>0.12442129629629627</v>
      </c>
      <c r="J7" s="32">
        <f>I7/$I$30</f>
        <v>2.3947373697095774E-2</v>
      </c>
    </row>
    <row r="8" spans="2:10" s="5" customFormat="1" x14ac:dyDescent="0.25">
      <c r="B8" s="16" t="s">
        <v>13</v>
      </c>
      <c r="C8" s="17">
        <v>5.4745370370370368E-2</v>
      </c>
      <c r="D8" s="18">
        <f t="shared" si="0"/>
        <v>1.5665830934882458E-2</v>
      </c>
      <c r="E8" s="17">
        <v>4.4444444444444444E-3</v>
      </c>
      <c r="F8" s="18">
        <f t="shared" si="0"/>
        <v>4.380311412764501E-3</v>
      </c>
      <c r="G8" s="17">
        <v>1.2164351851851853E-2</v>
      </c>
      <c r="H8" s="18">
        <f t="shared" ref="H8" si="1">G8/G$30</f>
        <v>1.7721945873029256E-2</v>
      </c>
      <c r="I8" s="17">
        <f t="shared" ref="I8:I27" si="2">C8+E8+G8</f>
        <v>7.1354166666666663E-2</v>
      </c>
      <c r="J8" s="32">
        <f t="shared" ref="J8:J28" si="3">I8/$I$30</f>
        <v>1.3733540357450743E-2</v>
      </c>
    </row>
    <row r="9" spans="2:10" s="5" customFormat="1" x14ac:dyDescent="0.25">
      <c r="B9" s="16" t="s">
        <v>0</v>
      </c>
      <c r="C9" s="17">
        <v>0.49603009259259284</v>
      </c>
      <c r="D9" s="18">
        <f t="shared" si="0"/>
        <v>0.14194302671802492</v>
      </c>
      <c r="E9" s="17">
        <v>0.119525462962963</v>
      </c>
      <c r="F9" s="18">
        <f t="shared" si="0"/>
        <v>0.11780071864484118</v>
      </c>
      <c r="G9" s="17">
        <v>0.13325231481481489</v>
      </c>
      <c r="H9" s="18">
        <f t="shared" ref="H9" si="4">G9/G$30</f>
        <v>0.19413202933985341</v>
      </c>
      <c r="I9" s="17">
        <f t="shared" si="2"/>
        <v>0.74880787037037078</v>
      </c>
      <c r="J9" s="32">
        <f t="shared" si="3"/>
        <v>0.14412309172846574</v>
      </c>
    </row>
    <row r="10" spans="2:10" s="5" customFormat="1" x14ac:dyDescent="0.25">
      <c r="B10" s="16" t="s">
        <v>8</v>
      </c>
      <c r="C10" s="17">
        <v>5.3645833333333351E-2</v>
      </c>
      <c r="D10" s="18">
        <f t="shared" si="0"/>
        <v>1.5351189510186092E-2</v>
      </c>
      <c r="E10" s="17">
        <v>1.3067129629629628E-2</v>
      </c>
      <c r="F10" s="18">
        <f t="shared" si="0"/>
        <v>1.2878571835966461E-2</v>
      </c>
      <c r="G10" s="17">
        <v>2.2233796296296297E-2</v>
      </c>
      <c r="H10" s="18">
        <f t="shared" ref="H10" si="5">G10/G$30</f>
        <v>3.2391872523396002E-2</v>
      </c>
      <c r="I10" s="17">
        <f t="shared" si="2"/>
        <v>8.8946759259259267E-2</v>
      </c>
      <c r="J10" s="32">
        <f t="shared" si="3"/>
        <v>1.7119587615086616E-2</v>
      </c>
    </row>
    <row r="11" spans="2:10" s="5" customFormat="1" x14ac:dyDescent="0.25">
      <c r="B11" s="16" t="s">
        <v>26</v>
      </c>
      <c r="C11" s="17">
        <v>2.0798611111111118E-2</v>
      </c>
      <c r="D11" s="18">
        <f t="shared" si="0"/>
        <v>5.9516909492566142E-3</v>
      </c>
      <c r="E11" s="17">
        <v>1.5046296296296296E-3</v>
      </c>
      <c r="F11" s="18">
        <f t="shared" si="0"/>
        <v>1.4829179261963154E-3</v>
      </c>
      <c r="G11" s="17">
        <v>1.1574074074074073E-4</v>
      </c>
      <c r="H11" s="18">
        <f t="shared" ref="H11" si="6">G11/G$30</f>
        <v>1.6861984655593961E-4</v>
      </c>
      <c r="I11" s="17">
        <f t="shared" si="2"/>
        <v>2.2418981481481488E-2</v>
      </c>
      <c r="J11" s="32">
        <f t="shared" si="3"/>
        <v>4.3149825908162364E-3</v>
      </c>
    </row>
    <row r="12" spans="2:10" s="5" customFormat="1" x14ac:dyDescent="0.25">
      <c r="B12" s="16" t="s">
        <v>3</v>
      </c>
      <c r="C12" s="17">
        <v>0.64622685185185536</v>
      </c>
      <c r="D12" s="18">
        <f t="shared" si="0"/>
        <v>0.18492304533155007</v>
      </c>
      <c r="E12" s="17">
        <v>0.19188657407407403</v>
      </c>
      <c r="F12" s="18">
        <f t="shared" si="0"/>
        <v>0.18911766383391312</v>
      </c>
      <c r="G12" s="17">
        <v>0.19688657407407406</v>
      </c>
      <c r="H12" s="18">
        <f t="shared" ref="H12" si="7">G12/G$30</f>
        <v>0.28683922097630887</v>
      </c>
      <c r="I12" s="17">
        <f t="shared" si="2"/>
        <v>1.0350000000000035</v>
      </c>
      <c r="J12" s="32">
        <f t="shared" si="3"/>
        <v>0.19920650655712563</v>
      </c>
    </row>
    <row r="13" spans="2:10" s="5" customFormat="1" x14ac:dyDescent="0.25">
      <c r="B13" s="16" t="s">
        <v>7</v>
      </c>
      <c r="C13" s="17">
        <v>4.6226851851851838E-2</v>
      </c>
      <c r="D13" s="18">
        <f t="shared" si="0"/>
        <v>1.3228187897234782E-2</v>
      </c>
      <c r="E13" s="17">
        <v>7.2453703703703682E-3</v>
      </c>
      <c r="F13" s="18">
        <f t="shared" si="0"/>
        <v>7.140820167683793E-3</v>
      </c>
      <c r="G13" s="17">
        <v>1.165509259259259E-2</v>
      </c>
      <c r="H13" s="18">
        <f t="shared" ref="H13" si="8">G13/G$30</f>
        <v>1.6980018548183116E-2</v>
      </c>
      <c r="I13" s="17">
        <f t="shared" si="2"/>
        <v>6.5127314814814791E-2</v>
      </c>
      <c r="J13" s="32">
        <f t="shared" si="3"/>
        <v>1.2535057841261202E-2</v>
      </c>
    </row>
    <row r="14" spans="2:10" s="5" customFormat="1" x14ac:dyDescent="0.25">
      <c r="B14" s="16" t="s">
        <v>2</v>
      </c>
      <c r="C14" s="17">
        <v>0.14913194444444444</v>
      </c>
      <c r="D14" s="18">
        <f t="shared" si="0"/>
        <v>4.2675313233818284E-2</v>
      </c>
      <c r="E14" s="17">
        <v>2.5185185185185189E-2</v>
      </c>
      <c r="F14" s="18">
        <f t="shared" si="0"/>
        <v>2.4821764672332176E-2</v>
      </c>
      <c r="G14" s="17">
        <v>3.8865740740740749E-2</v>
      </c>
      <c r="H14" s="18">
        <f t="shared" ref="H14" si="9">G14/G$30</f>
        <v>5.662254447348454E-2</v>
      </c>
      <c r="I14" s="17">
        <f t="shared" si="2"/>
        <v>0.2131828703703704</v>
      </c>
      <c r="J14" s="32">
        <f t="shared" si="3"/>
        <v>4.1031318709470445E-2</v>
      </c>
    </row>
    <row r="15" spans="2:10" s="5" customFormat="1" x14ac:dyDescent="0.25">
      <c r="B15" s="16" t="s">
        <v>9</v>
      </c>
      <c r="C15" s="17">
        <v>0.20414351851851856</v>
      </c>
      <c r="D15" s="18">
        <f t="shared" si="0"/>
        <v>5.841732051362724E-2</v>
      </c>
      <c r="E15" s="17">
        <v>1.9733796296296298E-2</v>
      </c>
      <c r="F15" s="18">
        <f t="shared" si="0"/>
        <v>1.9449038955113216E-2</v>
      </c>
      <c r="G15" s="17">
        <v>5.3819444444444444E-3</v>
      </c>
      <c r="H15" s="18">
        <f t="shared" ref="H15" si="10">G15/G$30</f>
        <v>7.8408228648511932E-3</v>
      </c>
      <c r="I15" s="17">
        <f t="shared" si="2"/>
        <v>0.2292592592592593</v>
      </c>
      <c r="J15" s="32">
        <f t="shared" si="3"/>
        <v>4.4125542157402171E-2</v>
      </c>
    </row>
    <row r="16" spans="2:10" s="5" customFormat="1" x14ac:dyDescent="0.25">
      <c r="B16" s="16" t="s">
        <v>1</v>
      </c>
      <c r="C16" s="17">
        <v>2.6840277777777758E-2</v>
      </c>
      <c r="D16" s="18">
        <f t="shared" si="0"/>
        <v>7.6805627775882439E-3</v>
      </c>
      <c r="E16" s="17">
        <v>8.4490740740740741E-3</v>
      </c>
      <c r="F16" s="18">
        <f t="shared" si="0"/>
        <v>8.327154508640848E-3</v>
      </c>
      <c r="G16" s="17">
        <v>1.0000000000000002E-2</v>
      </c>
      <c r="H16" s="18">
        <f t="shared" ref="H16" si="11">G16/G$30</f>
        <v>1.4568754742433188E-2</v>
      </c>
      <c r="I16" s="17">
        <f t="shared" si="2"/>
        <v>4.5289351851851838E-2</v>
      </c>
      <c r="J16" s="32">
        <f t="shared" si="3"/>
        <v>8.7168440257428623E-3</v>
      </c>
    </row>
    <row r="17" spans="2:10" s="5" customFormat="1" x14ac:dyDescent="0.25">
      <c r="B17" s="16" t="s">
        <v>27</v>
      </c>
      <c r="C17" s="17">
        <v>0.13854166666666665</v>
      </c>
      <c r="D17" s="18">
        <f t="shared" si="0"/>
        <v>3.9644819511742702E-2</v>
      </c>
      <c r="E17" s="17">
        <v>6.5694444444444458E-2</v>
      </c>
      <c r="F17" s="18">
        <f t="shared" si="0"/>
        <v>6.4746478069925284E-2</v>
      </c>
      <c r="G17" s="17">
        <v>4.4548611111111122E-2</v>
      </c>
      <c r="H17" s="18">
        <f t="shared" ref="H17:H18" si="12">G17/G$30</f>
        <v>6.4901778939381177E-2</v>
      </c>
      <c r="I17" s="17">
        <f t="shared" si="2"/>
        <v>0.24878472222222225</v>
      </c>
      <c r="J17" s="32">
        <f t="shared" si="3"/>
        <v>4.7883609080844082E-2</v>
      </c>
    </row>
    <row r="18" spans="2:10" s="5" customFormat="1" x14ac:dyDescent="0.25">
      <c r="B18" s="16" t="s">
        <v>16</v>
      </c>
      <c r="C18" s="17">
        <v>3.0567129629629621E-2</v>
      </c>
      <c r="D18" s="18">
        <f t="shared" si="0"/>
        <v>8.7470316065591039E-3</v>
      </c>
      <c r="E18" s="17">
        <v>1.9444444444444448E-2</v>
      </c>
      <c r="F18" s="18">
        <f t="shared" si="0"/>
        <v>1.9163862430844694E-2</v>
      </c>
      <c r="G18" s="17"/>
      <c r="H18" s="18"/>
      <c r="I18" s="17">
        <f t="shared" si="2"/>
        <v>5.0011574074074069E-2</v>
      </c>
      <c r="J18" s="32">
        <f t="shared" si="3"/>
        <v>9.6257303948977541E-3</v>
      </c>
    </row>
    <row r="19" spans="2:10" s="5" customFormat="1" x14ac:dyDescent="0.25">
      <c r="B19" s="16" t="s">
        <v>4</v>
      </c>
      <c r="C19" s="17">
        <v>0.19600694444444433</v>
      </c>
      <c r="D19" s="18">
        <f t="shared" si="0"/>
        <v>5.6088973970874055E-2</v>
      </c>
      <c r="E19" s="17">
        <v>3.1435185185185184E-2</v>
      </c>
      <c r="F19" s="18">
        <f t="shared" si="0"/>
        <v>3.098157759653225E-2</v>
      </c>
      <c r="G19" s="17">
        <v>3.8344907407407425E-2</v>
      </c>
      <c r="H19" s="18">
        <f t="shared" ref="H19" si="13">G19/G$30</f>
        <v>5.5863755163982828E-2</v>
      </c>
      <c r="I19" s="17">
        <f t="shared" si="2"/>
        <v>0.26578703703703693</v>
      </c>
      <c r="J19" s="32">
        <f t="shared" si="3"/>
        <v>5.1156045542335563E-2</v>
      </c>
    </row>
    <row r="20" spans="2:10" s="5" customFormat="1" x14ac:dyDescent="0.25">
      <c r="B20" s="16" t="s">
        <v>14</v>
      </c>
      <c r="C20" s="17">
        <v>5.6898148148148163E-2</v>
      </c>
      <c r="D20" s="18">
        <f t="shared" si="0"/>
        <v>1.6281865724287987E-2</v>
      </c>
      <c r="E20" s="17">
        <v>8.6574074074074088E-3</v>
      </c>
      <c r="F20" s="18">
        <f t="shared" si="0"/>
        <v>8.5324816061141846E-3</v>
      </c>
      <c r="G20" s="17">
        <v>1.711805555555555E-2</v>
      </c>
      <c r="H20" s="18">
        <f t="shared" ref="H20" si="14">G20/G$30</f>
        <v>2.4938875305623463E-2</v>
      </c>
      <c r="I20" s="17">
        <f t="shared" si="2"/>
        <v>8.2673611111111128E-2</v>
      </c>
      <c r="J20" s="32">
        <f t="shared" si="3"/>
        <v>1.5912194448219088E-2</v>
      </c>
    </row>
    <row r="21" spans="2:10" s="5" customFormat="1" x14ac:dyDescent="0.25">
      <c r="B21" s="16" t="s">
        <v>11</v>
      </c>
      <c r="C21" s="17">
        <v>3.8946759259259257E-2</v>
      </c>
      <c r="D21" s="18">
        <f t="shared" si="0"/>
        <v>1.1144930464245131E-2</v>
      </c>
      <c r="E21" s="17">
        <v>1.2997685185185189E-2</v>
      </c>
      <c r="F21" s="18">
        <f t="shared" si="0"/>
        <v>1.2810129470142019E-2</v>
      </c>
      <c r="G21" s="17">
        <v>8.7615740740740744E-3</v>
      </c>
      <c r="H21" s="18">
        <f t="shared" ref="H21" si="15">G21/G$30</f>
        <v>1.2764522384284631E-2</v>
      </c>
      <c r="I21" s="17">
        <f t="shared" si="2"/>
        <v>6.070601851851852E-2</v>
      </c>
      <c r="J21" s="32">
        <f t="shared" si="3"/>
        <v>1.1684090701513244E-2</v>
      </c>
    </row>
    <row r="22" spans="2:10" s="5" customFormat="1" x14ac:dyDescent="0.25">
      <c r="B22" s="16" t="s">
        <v>15</v>
      </c>
      <c r="C22" s="17">
        <v>2.9699074074074076E-2</v>
      </c>
      <c r="D22" s="18">
        <f t="shared" si="0"/>
        <v>8.4986304817988145E-3</v>
      </c>
      <c r="E22" s="17">
        <v>7.2569444444444435E-3</v>
      </c>
      <c r="F22" s="18">
        <f t="shared" si="0"/>
        <v>7.1522272286545351E-3</v>
      </c>
      <c r="G22" s="17">
        <v>6.5509259259259253E-3</v>
      </c>
      <c r="H22" s="18">
        <f t="shared" ref="H22" si="16">G22/G$30</f>
        <v>9.5438833150661827E-3</v>
      </c>
      <c r="I22" s="17">
        <f t="shared" si="2"/>
        <v>4.3506944444444445E-2</v>
      </c>
      <c r="J22" s="32">
        <f t="shared" si="3"/>
        <v>8.3737839746402826E-3</v>
      </c>
    </row>
    <row r="23" spans="2:10" s="6" customFormat="1" x14ac:dyDescent="0.25">
      <c r="B23" s="16" t="s">
        <v>71</v>
      </c>
      <c r="C23" s="17">
        <v>7.9282407407407371E-2</v>
      </c>
      <c r="D23" s="18">
        <f t="shared" si="0"/>
        <v>2.268730272810672E-2</v>
      </c>
      <c r="E23" s="17">
        <v>2.4571759259259262E-2</v>
      </c>
      <c r="F23" s="18">
        <f t="shared" si="0"/>
        <v>2.4217190440882906E-2</v>
      </c>
      <c r="G23" s="17">
        <v>2.4571759259259258E-2</v>
      </c>
      <c r="H23" s="18">
        <f t="shared" ref="H23" si="17">G23/G$30</f>
        <v>3.5797993423825981E-2</v>
      </c>
      <c r="I23" s="17">
        <f t="shared" si="2"/>
        <v>0.12842592592592589</v>
      </c>
      <c r="J23" s="32">
        <f t="shared" si="3"/>
        <v>2.4718144980741836E-2</v>
      </c>
    </row>
    <row r="24" spans="2:10" s="5" customFormat="1" x14ac:dyDescent="0.25">
      <c r="B24" s="16" t="s">
        <v>12</v>
      </c>
      <c r="C24" s="17">
        <v>8.0648148148148163E-2</v>
      </c>
      <c r="D24" s="18">
        <f t="shared" si="0"/>
        <v>2.3078120497729594E-2</v>
      </c>
      <c r="E24" s="17">
        <v>3.1446759259259265E-2</v>
      </c>
      <c r="F24" s="18">
        <f t="shared" si="0"/>
        <v>3.0992984657502998E-2</v>
      </c>
      <c r="G24" s="17">
        <v>2.8483796296296299E-2</v>
      </c>
      <c r="H24" s="18">
        <f t="shared" ref="H24" si="18">G24/G$30</f>
        <v>4.1497344237416744E-2</v>
      </c>
      <c r="I24" s="17">
        <f t="shared" si="2"/>
        <v>0.14057870370370373</v>
      </c>
      <c r="J24" s="32">
        <f t="shared" si="3"/>
        <v>2.7057190783713995E-2</v>
      </c>
    </row>
    <row r="25" spans="2:10" s="5" customFormat="1" x14ac:dyDescent="0.25">
      <c r="B25" s="16" t="s">
        <v>5</v>
      </c>
      <c r="C25" s="17">
        <v>0.19218750000000012</v>
      </c>
      <c r="D25" s="18">
        <f t="shared" si="0"/>
        <v>5.4996009021928832E-2</v>
      </c>
      <c r="E25" s="17">
        <v>4.668981481481483E-2</v>
      </c>
      <c r="F25" s="18">
        <f t="shared" si="0"/>
        <v>4.6016083955968755E-2</v>
      </c>
      <c r="G25" s="17">
        <v>4.8553240740740751E-2</v>
      </c>
      <c r="H25" s="18">
        <f t="shared" ref="H25" si="19">G25/G$30</f>
        <v>7.0736025630216692E-2</v>
      </c>
      <c r="I25" s="17">
        <f t="shared" si="2"/>
        <v>0.28743055555555569</v>
      </c>
      <c r="J25" s="32">
        <f t="shared" si="3"/>
        <v>5.5321774734295531E-2</v>
      </c>
    </row>
    <row r="26" spans="2:10" s="5" customFormat="1" x14ac:dyDescent="0.25">
      <c r="B26" s="16" t="s">
        <v>6</v>
      </c>
      <c r="C26" s="17">
        <v>0.45165509259259257</v>
      </c>
      <c r="D26" s="18">
        <f t="shared" si="0"/>
        <v>0.12924476122027867</v>
      </c>
      <c r="E26" s="17">
        <v>0.15797453703703712</v>
      </c>
      <c r="F26" s="18">
        <f t="shared" si="0"/>
        <v>0.15569497518964245</v>
      </c>
      <c r="G26" s="17">
        <v>3.3796296296296296E-3</v>
      </c>
      <c r="H26" s="18">
        <f t="shared" ref="H26" si="20">G26/G$30</f>
        <v>4.9236995194334374E-3</v>
      </c>
      <c r="I26" s="17">
        <f t="shared" si="2"/>
        <v>0.61300925925925942</v>
      </c>
      <c r="J26" s="32">
        <f t="shared" si="3"/>
        <v>0.11798592562725407</v>
      </c>
    </row>
    <row r="27" spans="2:10" s="5" customFormat="1" x14ac:dyDescent="0.25">
      <c r="B27" s="16" t="s">
        <v>78</v>
      </c>
      <c r="C27" s="17">
        <v>0.41015046296296254</v>
      </c>
      <c r="D27" s="18">
        <f t="shared" si="0"/>
        <v>0.11736787544173977</v>
      </c>
      <c r="E27" s="17">
        <v>0.19475694444444427</v>
      </c>
      <c r="F27" s="18">
        <f t="shared" si="0"/>
        <v>0.19194661495465676</v>
      </c>
      <c r="G27" s="17">
        <v>8.7615740740740761E-3</v>
      </c>
      <c r="H27" s="18">
        <f t="shared" ref="H27" si="21">G27/G$30</f>
        <v>1.2764522384284632E-2</v>
      </c>
      <c r="I27" s="17">
        <f t="shared" si="2"/>
        <v>0.61366898148148086</v>
      </c>
      <c r="J27" s="32">
        <f t="shared" si="3"/>
        <v>0.11811290239941527</v>
      </c>
    </row>
    <row r="28" spans="2:10" s="5" customFormat="1" x14ac:dyDescent="0.25">
      <c r="B28" s="16" t="s">
        <v>17</v>
      </c>
      <c r="C28" s="17">
        <v>1.2303240740740738E-2</v>
      </c>
      <c r="D28" s="18">
        <f t="shared" si="0"/>
        <v>3.5206719416025472E-3</v>
      </c>
      <c r="E28" s="17">
        <v>3.4027777777777763E-3</v>
      </c>
      <c r="F28" s="18">
        <f t="shared" si="0"/>
        <v>3.3536759253978195E-3</v>
      </c>
      <c r="G28" s="17">
        <v>1.5162037037037036E-3</v>
      </c>
      <c r="H28" s="18">
        <f t="shared" ref="H28" si="22">G28/G$30</f>
        <v>2.2089199898828091E-3</v>
      </c>
      <c r="I28" s="17">
        <f>C28+E28+G28</f>
        <v>1.7222222222222219E-2</v>
      </c>
      <c r="J28" s="32">
        <f t="shared" si="3"/>
        <v>3.314762052211955E-3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23">SUM(C7:C28)</f>
        <v>3.4945717592592627</v>
      </c>
      <c r="D30" s="26">
        <f t="shared" si="23"/>
        <v>1</v>
      </c>
      <c r="E30" s="25">
        <f t="shared" si="23"/>
        <v>1.0146412037037038</v>
      </c>
      <c r="F30" s="26">
        <f t="shared" si="23"/>
        <v>0.99999999999999978</v>
      </c>
      <c r="G30" s="25">
        <f>SUM(G7:G28)</f>
        <v>0.68640046296296298</v>
      </c>
      <c r="H30" s="26">
        <f t="shared" si="23"/>
        <v>0.99999999999999989</v>
      </c>
      <c r="I30" s="25">
        <f t="shared" si="23"/>
        <v>5.195613425925929</v>
      </c>
      <c r="J30" s="34">
        <f t="shared" si="23"/>
        <v>1.0000000000000004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3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63" t="s">
        <v>101</v>
      </c>
      <c r="C3" s="164"/>
      <c r="D3" s="164"/>
      <c r="E3" s="164"/>
      <c r="F3" s="164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0.10590277777777779</v>
      </c>
      <c r="D7" s="39">
        <f>C7/C$30</f>
        <v>4.7258979206049143E-2</v>
      </c>
      <c r="E7" s="38"/>
      <c r="F7" s="39"/>
      <c r="G7" s="38">
        <f>C7+E7</f>
        <v>0.10590277777777779</v>
      </c>
      <c r="H7" s="43">
        <f>G7/$G$30</f>
        <v>4.2501010269916234E-2</v>
      </c>
    </row>
    <row r="8" spans="2:8" s="1" customFormat="1" x14ac:dyDescent="0.25">
      <c r="B8" s="42" t="s">
        <v>13</v>
      </c>
      <c r="C8" s="38">
        <v>1.7013888888888894E-2</v>
      </c>
      <c r="D8" s="39">
        <f t="shared" ref="D8:D27" si="0">C8/C$30</f>
        <v>7.5924261675292077E-3</v>
      </c>
      <c r="E8" s="38">
        <v>8.3333333333333328E-4</v>
      </c>
      <c r="F8" s="39">
        <f t="shared" ref="F8:F27" si="1">E8/E$30</f>
        <v>3.3217993079584732E-3</v>
      </c>
      <c r="G8" s="38">
        <f t="shared" ref="G8:G27" si="2">C8+E8</f>
        <v>1.7847222222222226E-2</v>
      </c>
      <c r="H8" s="43">
        <f t="shared" ref="H8:H27" si="3">G8/$G$30</f>
        <v>7.1624653372908027E-3</v>
      </c>
    </row>
    <row r="9" spans="2:8" s="1" customFormat="1" x14ac:dyDescent="0.25">
      <c r="B9" s="42" t="s">
        <v>0</v>
      </c>
      <c r="C9" s="38">
        <v>0.47343750000000151</v>
      </c>
      <c r="D9" s="39">
        <f t="shared" si="0"/>
        <v>0.21127087917196133</v>
      </c>
      <c r="E9" s="38">
        <v>9.6724537037037234E-2</v>
      </c>
      <c r="F9" s="39">
        <f t="shared" si="1"/>
        <v>0.3855594002306808</v>
      </c>
      <c r="G9" s="38">
        <f t="shared" si="2"/>
        <v>0.57016203703703872</v>
      </c>
      <c r="H9" s="43">
        <f t="shared" si="3"/>
        <v>0.22881800742258138</v>
      </c>
    </row>
    <row r="10" spans="2:8" s="1" customFormat="1" x14ac:dyDescent="0.25">
      <c r="B10" s="42" t="s">
        <v>8</v>
      </c>
      <c r="C10" s="38">
        <v>2.4768518518518516E-2</v>
      </c>
      <c r="D10" s="39">
        <f t="shared" si="0"/>
        <v>1.1052919726879251E-2</v>
      </c>
      <c r="E10" s="38">
        <v>2.0949074074074073E-3</v>
      </c>
      <c r="F10" s="39">
        <f t="shared" si="1"/>
        <v>8.3506343713956061E-3</v>
      </c>
      <c r="G10" s="38">
        <f t="shared" si="2"/>
        <v>2.6863425925925923E-2</v>
      </c>
      <c r="H10" s="43">
        <f t="shared" si="3"/>
        <v>1.0780857359177656E-2</v>
      </c>
    </row>
    <row r="11" spans="2:8" s="1" customFormat="1" x14ac:dyDescent="0.25">
      <c r="B11" s="42" t="s">
        <v>26</v>
      </c>
      <c r="C11" s="38">
        <v>7.2222222222222193E-3</v>
      </c>
      <c r="D11" s="39">
        <f t="shared" si="0"/>
        <v>3.2229074343797432E-3</v>
      </c>
      <c r="E11" s="38">
        <v>8.2175925925925927E-4</v>
      </c>
      <c r="F11" s="39">
        <f t="shared" si="1"/>
        <v>3.2756632064590502E-3</v>
      </c>
      <c r="G11" s="38">
        <f t="shared" si="2"/>
        <v>8.0439814814814783E-3</v>
      </c>
      <c r="H11" s="43">
        <f t="shared" si="3"/>
        <v>3.2282188128515592E-3</v>
      </c>
    </row>
    <row r="12" spans="2:8" s="1" customFormat="1" x14ac:dyDescent="0.25">
      <c r="B12" s="42" t="s">
        <v>3</v>
      </c>
      <c r="C12" s="38">
        <v>0.20923611111111082</v>
      </c>
      <c r="D12" s="39">
        <f t="shared" si="0"/>
        <v>9.3371347113328423E-2</v>
      </c>
      <c r="E12" s="38">
        <v>8.7453703703703825E-2</v>
      </c>
      <c r="F12" s="39">
        <f t="shared" si="1"/>
        <v>0.34860438292964252</v>
      </c>
      <c r="G12" s="38">
        <f t="shared" si="2"/>
        <v>0.29668981481481466</v>
      </c>
      <c r="H12" s="43">
        <f t="shared" si="3"/>
        <v>0.11906785762393793</v>
      </c>
    </row>
    <row r="13" spans="2:8" s="1" customFormat="1" x14ac:dyDescent="0.25">
      <c r="B13" s="42" t="s">
        <v>7</v>
      </c>
      <c r="C13" s="38">
        <v>3.197916666666667E-2</v>
      </c>
      <c r="D13" s="39">
        <f t="shared" si="0"/>
        <v>1.4270662245498774E-2</v>
      </c>
      <c r="E13" s="38">
        <v>3.9814814814814817E-3</v>
      </c>
      <c r="F13" s="39">
        <f t="shared" si="1"/>
        <v>1.5870818915801596E-2</v>
      </c>
      <c r="G13" s="38">
        <f t="shared" si="2"/>
        <v>3.5960648148148151E-2</v>
      </c>
      <c r="H13" s="43">
        <f t="shared" si="3"/>
        <v>1.4431763815150791E-2</v>
      </c>
    </row>
    <row r="14" spans="2:8" s="1" customFormat="1" x14ac:dyDescent="0.25">
      <c r="B14" s="42" t="s">
        <v>2</v>
      </c>
      <c r="C14" s="38">
        <v>1.164351851851852E-2</v>
      </c>
      <c r="D14" s="39">
        <f t="shared" si="0"/>
        <v>5.1959052547852942E-3</v>
      </c>
      <c r="E14" s="38">
        <v>1.9328703703703704E-3</v>
      </c>
      <c r="F14" s="39">
        <f t="shared" si="1"/>
        <v>7.7047289504036821E-3</v>
      </c>
      <c r="G14" s="38">
        <f t="shared" si="2"/>
        <v>1.3576388888888891E-2</v>
      </c>
      <c r="H14" s="43">
        <f t="shared" si="3"/>
        <v>5.4484901690286065E-3</v>
      </c>
    </row>
    <row r="15" spans="2:8" s="1" customFormat="1" x14ac:dyDescent="0.25">
      <c r="B15" s="42" t="s">
        <v>9</v>
      </c>
      <c r="C15" s="38">
        <v>9.0277777777777787E-3</v>
      </c>
      <c r="D15" s="39">
        <f t="shared" si="0"/>
        <v>4.0286342929746807E-3</v>
      </c>
      <c r="E15" s="38">
        <v>6.1458333333333304E-3</v>
      </c>
      <c r="F15" s="39">
        <f t="shared" si="1"/>
        <v>2.449826989619373E-2</v>
      </c>
      <c r="G15" s="38">
        <f t="shared" si="2"/>
        <v>1.517361111111111E-2</v>
      </c>
      <c r="H15" s="43">
        <f t="shared" si="3"/>
        <v>6.0894890124437344E-3</v>
      </c>
    </row>
    <row r="16" spans="2:8" s="1" customFormat="1" x14ac:dyDescent="0.25">
      <c r="B16" s="42" t="s">
        <v>1</v>
      </c>
      <c r="C16" s="38">
        <v>5.4861111111111109E-3</v>
      </c>
      <c r="D16" s="39">
        <f t="shared" si="0"/>
        <v>2.448170070346152E-3</v>
      </c>
      <c r="E16" s="38">
        <v>1.1145833333333331E-2</v>
      </c>
      <c r="F16" s="39">
        <f t="shared" si="1"/>
        <v>4.4429065743944569E-2</v>
      </c>
      <c r="G16" s="38">
        <f t="shared" si="2"/>
        <v>1.6631944444444442E-2</v>
      </c>
      <c r="H16" s="43">
        <f t="shared" si="3"/>
        <v>6.6747488259966794E-3</v>
      </c>
    </row>
    <row r="17" spans="2:8" s="1" customFormat="1" x14ac:dyDescent="0.25">
      <c r="B17" s="42" t="s">
        <v>27</v>
      </c>
      <c r="C17" s="38">
        <v>8.5300925925925926E-3</v>
      </c>
      <c r="D17" s="39">
        <f t="shared" si="0"/>
        <v>3.8065429152850509E-3</v>
      </c>
      <c r="E17" s="38">
        <v>7.118055555555558E-3</v>
      </c>
      <c r="F17" s="39">
        <f t="shared" si="1"/>
        <v>2.8373702422145305E-2</v>
      </c>
      <c r="G17" s="38">
        <f t="shared" si="2"/>
        <v>1.5648148148148151E-2</v>
      </c>
      <c r="H17" s="43">
        <f t="shared" si="3"/>
        <v>6.2799306978062021E-3</v>
      </c>
    </row>
    <row r="18" spans="2:8" s="1" customFormat="1" x14ac:dyDescent="0.25">
      <c r="B18" s="42" t="s">
        <v>16</v>
      </c>
      <c r="C18" s="38">
        <v>0.19315972222222222</v>
      </c>
      <c r="D18" s="39">
        <f t="shared" si="0"/>
        <v>8.6197279122377485E-2</v>
      </c>
      <c r="E18" s="38"/>
      <c r="F18" s="39"/>
      <c r="G18" s="38">
        <f t="shared" si="2"/>
        <v>0.19315972222222222</v>
      </c>
      <c r="H18" s="43">
        <f t="shared" si="3"/>
        <v>7.7519055780834095E-2</v>
      </c>
    </row>
    <row r="19" spans="2:8" s="1" customFormat="1" x14ac:dyDescent="0.25">
      <c r="B19" s="42" t="s">
        <v>4</v>
      </c>
      <c r="C19" s="38">
        <v>0.2525694444444444</v>
      </c>
      <c r="D19" s="39">
        <f t="shared" si="0"/>
        <v>0.112708791719607</v>
      </c>
      <c r="E19" s="38">
        <v>1.6666666666666668E-3</v>
      </c>
      <c r="F19" s="39">
        <f t="shared" si="1"/>
        <v>6.6435986159169473E-3</v>
      </c>
      <c r="G19" s="38">
        <f t="shared" si="2"/>
        <v>0.25423611111111105</v>
      </c>
      <c r="H19" s="43">
        <f t="shared" si="3"/>
        <v>0.10203029416273002</v>
      </c>
    </row>
    <row r="20" spans="2:8" s="1" customFormat="1" x14ac:dyDescent="0.25">
      <c r="B20" s="42" t="s">
        <v>14</v>
      </c>
      <c r="C20" s="38">
        <v>2.0046296296296281E-2</v>
      </c>
      <c r="D20" s="39">
        <f t="shared" si="0"/>
        <v>8.9456340967078735E-3</v>
      </c>
      <c r="E20" s="38">
        <v>9.8495370370370403E-3</v>
      </c>
      <c r="F20" s="39">
        <f t="shared" si="1"/>
        <v>3.9261822376009191E-2</v>
      </c>
      <c r="G20" s="38">
        <f t="shared" si="2"/>
        <v>2.9895833333333323E-2</v>
      </c>
      <c r="H20" s="43">
        <f t="shared" si="3"/>
        <v>1.1997826177835364E-2</v>
      </c>
    </row>
    <row r="21" spans="2:8" s="1" customFormat="1" x14ac:dyDescent="0.25">
      <c r="B21" s="42" t="s">
        <v>11</v>
      </c>
      <c r="C21" s="38">
        <v>5.8217592592592592E-3</v>
      </c>
      <c r="D21" s="39">
        <f t="shared" si="0"/>
        <v>2.5979526273926467E-3</v>
      </c>
      <c r="E21" s="38">
        <v>1.1493055555555557E-2</v>
      </c>
      <c r="F21" s="39">
        <f t="shared" si="1"/>
        <v>4.5813148788927283E-2</v>
      </c>
      <c r="G21" s="38">
        <f t="shared" si="2"/>
        <v>1.7314814814814818E-2</v>
      </c>
      <c r="H21" s="43">
        <f t="shared" si="3"/>
        <v>6.948799056152425E-3</v>
      </c>
    </row>
    <row r="22" spans="2:8" s="1" customFormat="1" x14ac:dyDescent="0.25">
      <c r="B22" s="42" t="s">
        <v>15</v>
      </c>
      <c r="C22" s="38">
        <v>4.0393518518518521E-3</v>
      </c>
      <c r="D22" s="39">
        <f t="shared" si="0"/>
        <v>1.8025556003181584E-3</v>
      </c>
      <c r="E22" s="38">
        <v>4.4212962962962947E-3</v>
      </c>
      <c r="F22" s="39">
        <f t="shared" si="1"/>
        <v>1.7623990772779673E-2</v>
      </c>
      <c r="G22" s="38">
        <f t="shared" si="2"/>
        <v>8.4606481481481477E-3</v>
      </c>
      <c r="H22" s="43">
        <f t="shared" si="3"/>
        <v>3.395435902438116E-3</v>
      </c>
    </row>
    <row r="23" spans="2:8" s="1" customFormat="1" x14ac:dyDescent="0.25">
      <c r="B23" s="42" t="s">
        <v>71</v>
      </c>
      <c r="C23" s="38">
        <v>1.684027777777778E-2</v>
      </c>
      <c r="D23" s="39">
        <f t="shared" si="0"/>
        <v>7.5149524311258478E-3</v>
      </c>
      <c r="E23" s="38">
        <v>5.185185185185185E-3</v>
      </c>
      <c r="F23" s="39">
        <f t="shared" si="1"/>
        <v>2.0668973471741611E-2</v>
      </c>
      <c r="G23" s="38">
        <f t="shared" si="2"/>
        <v>2.2025462962962965E-2</v>
      </c>
      <c r="H23" s="43">
        <f t="shared" si="3"/>
        <v>8.839281152311541E-3</v>
      </c>
    </row>
    <row r="24" spans="2:8" s="1" customFormat="1" x14ac:dyDescent="0.25">
      <c r="B24" s="42" t="s">
        <v>12</v>
      </c>
      <c r="C24" s="38">
        <v>1.2337962962962966E-2</v>
      </c>
      <c r="D24" s="39">
        <f t="shared" si="0"/>
        <v>5.5058002003987314E-3</v>
      </c>
      <c r="E24" s="38"/>
      <c r="F24" s="39"/>
      <c r="G24" s="38">
        <f t="shared" si="2"/>
        <v>1.2337962962962966E-2</v>
      </c>
      <c r="H24" s="43">
        <f t="shared" si="3"/>
        <v>4.951483819424121E-3</v>
      </c>
    </row>
    <row r="25" spans="2:8" s="1" customFormat="1" x14ac:dyDescent="0.25">
      <c r="B25" s="42" t="s">
        <v>5</v>
      </c>
      <c r="C25" s="38">
        <v>7.4733796296296243E-2</v>
      </c>
      <c r="D25" s="39">
        <f t="shared" si="0"/>
        <v>3.3349861063766015E-2</v>
      </c>
      <c r="E25" s="38"/>
      <c r="F25" s="39"/>
      <c r="G25" s="38">
        <f t="shared" si="2"/>
        <v>7.4733796296296243E-2</v>
      </c>
      <c r="H25" s="43">
        <f t="shared" si="3"/>
        <v>2.9992242985010808E-2</v>
      </c>
    </row>
    <row r="26" spans="2:8" s="1" customFormat="1" x14ac:dyDescent="0.25">
      <c r="B26" s="42" t="s">
        <v>6</v>
      </c>
      <c r="C26" s="38">
        <v>0.3332175925925922</v>
      </c>
      <c r="D26" s="39">
        <f t="shared" si="0"/>
        <v>0.14869792473684734</v>
      </c>
      <c r="E26" s="38"/>
      <c r="F26" s="39"/>
      <c r="G26" s="38">
        <f t="shared" si="2"/>
        <v>0.3332175925925922</v>
      </c>
      <c r="H26" s="43">
        <f t="shared" si="3"/>
        <v>0.13372722247769256</v>
      </c>
    </row>
    <row r="27" spans="2:8" s="1" customFormat="1" x14ac:dyDescent="0.25">
      <c r="B27" s="42" t="s">
        <v>78</v>
      </c>
      <c r="C27" s="38">
        <v>0.42388888888888882</v>
      </c>
      <c r="D27" s="39">
        <f t="shared" si="0"/>
        <v>0.1891598748024419</v>
      </c>
      <c r="E27" s="38"/>
      <c r="F27" s="39"/>
      <c r="G27" s="38">
        <f t="shared" si="2"/>
        <v>0.42388888888888882</v>
      </c>
      <c r="H27" s="43">
        <f t="shared" si="3"/>
        <v>0.17011551913938927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>SUM(C7:C28)</f>
        <v>2.2409027777777784</v>
      </c>
      <c r="D30" s="51">
        <f t="shared" ref="D30:H30" si="4">SUM(D7:D28)</f>
        <v>1</v>
      </c>
      <c r="E30" s="50">
        <f>SUM(E7:E28)</f>
        <v>0.25086805555555586</v>
      </c>
      <c r="F30" s="51">
        <f>SUM(F7:F28)</f>
        <v>0.99999999999999989</v>
      </c>
      <c r="G30" s="50">
        <f t="shared" si="4"/>
        <v>2.4917708333333346</v>
      </c>
      <c r="H30" s="49">
        <f t="shared" si="4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2.0254629629629633E-3</v>
      </c>
      <c r="D7" s="39">
        <f>C7/C$30</f>
        <v>5.9566356921610759E-3</v>
      </c>
      <c r="E7" s="38"/>
      <c r="F7" s="39"/>
      <c r="G7" s="38">
        <f t="shared" ref="G7:G27" si="0">C7+E7</f>
        <v>2.0254629629629633E-3</v>
      </c>
      <c r="H7" s="43">
        <f t="shared" ref="H7:H27" si="1">G7/$G$30</f>
        <v>5.9566356921610759E-3</v>
      </c>
    </row>
    <row r="8" spans="2:8" s="1" customFormat="1" x14ac:dyDescent="0.25">
      <c r="B8" s="42" t="s">
        <v>13</v>
      </c>
      <c r="C8" s="38">
        <v>5.9490740740740736E-3</v>
      </c>
      <c r="D8" s="39">
        <f t="shared" ref="D8:D28" si="2">C8/C$30</f>
        <v>1.7495489975833098E-2</v>
      </c>
      <c r="E8" s="38"/>
      <c r="F8" s="39"/>
      <c r="G8" s="38">
        <f t="shared" si="0"/>
        <v>5.9490740740740736E-3</v>
      </c>
      <c r="H8" s="43">
        <f t="shared" si="1"/>
        <v>1.7495489975833098E-2</v>
      </c>
    </row>
    <row r="9" spans="2:8" s="1" customFormat="1" x14ac:dyDescent="0.25">
      <c r="B9" s="42" t="s">
        <v>0</v>
      </c>
      <c r="C9" s="38">
        <v>7.0104166666666648E-2</v>
      </c>
      <c r="D9" s="39">
        <f t="shared" si="2"/>
        <v>0.20616767078525497</v>
      </c>
      <c r="E9" s="38"/>
      <c r="F9" s="39"/>
      <c r="G9" s="38">
        <f t="shared" si="0"/>
        <v>7.0104166666666648E-2</v>
      </c>
      <c r="H9" s="43">
        <f t="shared" si="1"/>
        <v>0.20616767078525497</v>
      </c>
    </row>
    <row r="10" spans="2:8" s="1" customFormat="1" x14ac:dyDescent="0.25">
      <c r="B10" s="42" t="s">
        <v>8</v>
      </c>
      <c r="C10" s="38">
        <v>6.2847222222222219E-3</v>
      </c>
      <c r="D10" s="39">
        <f t="shared" si="2"/>
        <v>1.8482589604819792E-2</v>
      </c>
      <c r="E10" s="38"/>
      <c r="F10" s="39"/>
      <c r="G10" s="38">
        <f t="shared" si="0"/>
        <v>6.2847222222222219E-3</v>
      </c>
      <c r="H10" s="43">
        <f t="shared" si="1"/>
        <v>1.8482589604819792E-2</v>
      </c>
    </row>
    <row r="11" spans="2:8" s="1" customFormat="1" x14ac:dyDescent="0.25">
      <c r="B11" s="42" t="s">
        <v>26</v>
      </c>
      <c r="C11" s="38">
        <v>3.2986111111111102E-3</v>
      </c>
      <c r="D11" s="39">
        <f t="shared" si="2"/>
        <v>9.7008066986623183E-3</v>
      </c>
      <c r="E11" s="38"/>
      <c r="F11" s="39"/>
      <c r="G11" s="38">
        <f t="shared" si="0"/>
        <v>3.2986111111111102E-3</v>
      </c>
      <c r="H11" s="43">
        <f t="shared" si="1"/>
        <v>9.7008066986623183E-3</v>
      </c>
    </row>
    <row r="12" spans="2:8" s="1" customFormat="1" x14ac:dyDescent="0.25">
      <c r="B12" s="42" t="s">
        <v>3</v>
      </c>
      <c r="C12" s="38">
        <v>5.2465277777777423E-2</v>
      </c>
      <c r="D12" s="39">
        <f t="shared" si="2"/>
        <v>0.15429388338609126</v>
      </c>
      <c r="E12" s="38"/>
      <c r="F12" s="39"/>
      <c r="G12" s="38">
        <f t="shared" si="0"/>
        <v>5.2465277777777423E-2</v>
      </c>
      <c r="H12" s="43">
        <f t="shared" si="1"/>
        <v>0.15429388338609126</v>
      </c>
    </row>
    <row r="13" spans="2:8" s="1" customFormat="1" x14ac:dyDescent="0.25">
      <c r="B13" s="42" t="s">
        <v>7</v>
      </c>
      <c r="C13" s="38">
        <v>4.9189814814814799E-3</v>
      </c>
      <c r="D13" s="39">
        <f t="shared" si="2"/>
        <v>1.4466115252391177E-2</v>
      </c>
      <c r="E13" s="38"/>
      <c r="F13" s="39"/>
      <c r="G13" s="38">
        <f t="shared" si="0"/>
        <v>4.9189814814814799E-3</v>
      </c>
      <c r="H13" s="43">
        <f t="shared" si="1"/>
        <v>1.4466115252391177E-2</v>
      </c>
    </row>
    <row r="14" spans="2:8" s="1" customFormat="1" x14ac:dyDescent="0.25">
      <c r="B14" s="42" t="s">
        <v>2</v>
      </c>
      <c r="C14" s="38">
        <v>2.4074074074074074E-2</v>
      </c>
      <c r="D14" s="39">
        <f t="shared" si="2"/>
        <v>7.0798869941114492E-2</v>
      </c>
      <c r="E14" s="38"/>
      <c r="F14" s="39"/>
      <c r="G14" s="38">
        <f t="shared" si="0"/>
        <v>2.4074074074074074E-2</v>
      </c>
      <c r="H14" s="43">
        <f t="shared" si="1"/>
        <v>7.0798869941114492E-2</v>
      </c>
    </row>
    <row r="15" spans="2:8" s="1" customFormat="1" x14ac:dyDescent="0.25">
      <c r="B15" s="42" t="s">
        <v>9</v>
      </c>
      <c r="C15" s="38">
        <v>2.1180555555555567E-2</v>
      </c>
      <c r="D15" s="39">
        <f t="shared" si="2"/>
        <v>6.2289390380884414E-2</v>
      </c>
      <c r="E15" s="38"/>
      <c r="F15" s="39"/>
      <c r="G15" s="38">
        <f t="shared" si="0"/>
        <v>2.1180555555555567E-2</v>
      </c>
      <c r="H15" s="43">
        <f t="shared" si="1"/>
        <v>6.2289390380884414E-2</v>
      </c>
    </row>
    <row r="16" spans="2:8" s="1" customFormat="1" x14ac:dyDescent="0.25">
      <c r="B16" s="42" t="s">
        <v>1</v>
      </c>
      <c r="C16" s="38">
        <v>6.6203703703703676E-3</v>
      </c>
      <c r="D16" s="39">
        <f t="shared" si="2"/>
        <v>1.9469689233806476E-2</v>
      </c>
      <c r="E16" s="38"/>
      <c r="F16" s="39"/>
      <c r="G16" s="38">
        <f t="shared" si="0"/>
        <v>6.6203703703703676E-3</v>
      </c>
      <c r="H16" s="43">
        <f t="shared" si="1"/>
        <v>1.9469689233806476E-2</v>
      </c>
    </row>
    <row r="17" spans="2:8" s="1" customFormat="1" x14ac:dyDescent="0.25">
      <c r="B17" s="42" t="s">
        <v>27</v>
      </c>
      <c r="C17" s="38">
        <v>1.7685185185185175E-2</v>
      </c>
      <c r="D17" s="39">
        <f t="shared" si="2"/>
        <v>5.2009939072126386E-2</v>
      </c>
      <c r="E17" s="38"/>
      <c r="F17" s="39"/>
      <c r="G17" s="38">
        <f t="shared" si="0"/>
        <v>1.7685185185185175E-2</v>
      </c>
      <c r="H17" s="43">
        <f t="shared" si="1"/>
        <v>5.2009939072126386E-2</v>
      </c>
    </row>
    <row r="18" spans="2:8" s="1" customFormat="1" x14ac:dyDescent="0.25">
      <c r="B18" s="42" t="s">
        <v>16</v>
      </c>
      <c r="C18" s="38">
        <v>1.8287037037037035E-3</v>
      </c>
      <c r="D18" s="39">
        <f t="shared" si="2"/>
        <v>5.3779910820654269E-3</v>
      </c>
      <c r="E18" s="38"/>
      <c r="F18" s="39"/>
      <c r="G18" s="38">
        <f t="shared" si="0"/>
        <v>1.8287037037037035E-3</v>
      </c>
      <c r="H18" s="43">
        <f t="shared" si="1"/>
        <v>5.3779910820654269E-3</v>
      </c>
    </row>
    <row r="19" spans="2:8" s="1" customFormat="1" x14ac:dyDescent="0.25">
      <c r="B19" s="42" t="s">
        <v>4</v>
      </c>
      <c r="C19" s="38">
        <v>1.1331018518518511E-2</v>
      </c>
      <c r="D19" s="39">
        <f t="shared" si="2"/>
        <v>3.3323121957861079E-2</v>
      </c>
      <c r="E19" s="38"/>
      <c r="F19" s="39"/>
      <c r="G19" s="38">
        <f t="shared" si="0"/>
        <v>1.1331018518518511E-2</v>
      </c>
      <c r="H19" s="43">
        <f t="shared" si="1"/>
        <v>3.3323121957861079E-2</v>
      </c>
    </row>
    <row r="20" spans="2:8" s="1" customFormat="1" x14ac:dyDescent="0.25">
      <c r="B20" s="42" t="s">
        <v>14</v>
      </c>
      <c r="C20" s="38">
        <v>2.7662037037037034E-3</v>
      </c>
      <c r="D20" s="39">
        <f t="shared" si="2"/>
        <v>8.1350624595799819E-3</v>
      </c>
      <c r="E20" s="38"/>
      <c r="F20" s="39"/>
      <c r="G20" s="38">
        <f t="shared" si="0"/>
        <v>2.7662037037037034E-3</v>
      </c>
      <c r="H20" s="43">
        <f t="shared" si="1"/>
        <v>8.1350624595799819E-3</v>
      </c>
    </row>
    <row r="21" spans="2:8" s="1" customFormat="1" x14ac:dyDescent="0.25">
      <c r="B21" s="42" t="s">
        <v>11</v>
      </c>
      <c r="C21" s="38">
        <v>7.7546296296296304E-4</v>
      </c>
      <c r="D21" s="39">
        <f t="shared" si="2"/>
        <v>2.2805405221416686E-3</v>
      </c>
      <c r="E21" s="36"/>
      <c r="F21" s="39"/>
      <c r="G21" s="38">
        <f t="shared" ref="G21:G26" si="3">C21+E21</f>
        <v>7.7546296296296304E-4</v>
      </c>
      <c r="H21" s="43">
        <f t="shared" ref="H21:H26" si="4">G21/$G$30</f>
        <v>2.2805405221416686E-3</v>
      </c>
    </row>
    <row r="22" spans="2:8" s="1" customFormat="1" x14ac:dyDescent="0.25">
      <c r="B22" s="42" t="s">
        <v>15</v>
      </c>
      <c r="C22" s="38">
        <v>1.9560185185185184E-3</v>
      </c>
      <c r="D22" s="39">
        <f t="shared" si="2"/>
        <v>5.7524081827155515E-3</v>
      </c>
      <c r="E22" s="38"/>
      <c r="F22" s="39"/>
      <c r="G22" s="38">
        <f t="shared" si="3"/>
        <v>1.9560185185185184E-3</v>
      </c>
      <c r="H22" s="43">
        <f t="shared" si="4"/>
        <v>5.7524081827155515E-3</v>
      </c>
    </row>
    <row r="23" spans="2:8" s="1" customFormat="1" x14ac:dyDescent="0.25">
      <c r="B23" s="42" t="s">
        <v>71</v>
      </c>
      <c r="C23" s="38">
        <v>5.3240740740740731E-3</v>
      </c>
      <c r="D23" s="39">
        <f t="shared" si="2"/>
        <v>1.5657442390823395E-2</v>
      </c>
      <c r="E23" s="38"/>
      <c r="F23" s="39"/>
      <c r="G23" s="38">
        <f t="shared" si="3"/>
        <v>5.3240740740740731E-3</v>
      </c>
      <c r="H23" s="43">
        <f t="shared" si="4"/>
        <v>1.5657442390823395E-2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6.0532407407407392E-3</v>
      </c>
      <c r="D25" s="39">
        <f t="shared" si="2"/>
        <v>1.780183124000138E-2</v>
      </c>
      <c r="E25" s="38"/>
      <c r="F25" s="39"/>
      <c r="G25" s="38">
        <f t="shared" si="3"/>
        <v>6.0532407407407392E-3</v>
      </c>
      <c r="H25" s="43">
        <f t="shared" si="4"/>
        <v>1.780183124000138E-2</v>
      </c>
    </row>
    <row r="26" spans="2:8" s="1" customFormat="1" x14ac:dyDescent="0.25">
      <c r="B26" s="42" t="s">
        <v>6</v>
      </c>
      <c r="C26" s="38">
        <v>4.4432870370370366E-2</v>
      </c>
      <c r="D26" s="39">
        <f t="shared" si="2"/>
        <v>0.13067156812689351</v>
      </c>
      <c r="E26" s="38"/>
      <c r="F26" s="39"/>
      <c r="G26" s="38">
        <f t="shared" si="3"/>
        <v>4.4432870370370366E-2</v>
      </c>
      <c r="H26" s="43">
        <f t="shared" si="4"/>
        <v>0.13067156812689351</v>
      </c>
    </row>
    <row r="27" spans="2:8" s="1" customFormat="1" x14ac:dyDescent="0.25">
      <c r="B27" s="42" t="s">
        <v>78</v>
      </c>
      <c r="C27" s="38">
        <v>4.0659722222222236E-2</v>
      </c>
      <c r="D27" s="39">
        <f t="shared" si="2"/>
        <v>0.11957520678035349</v>
      </c>
      <c r="E27" s="38"/>
      <c r="F27" s="39"/>
      <c r="G27" s="38">
        <f t="shared" si="0"/>
        <v>4.0659722222222236E-2</v>
      </c>
      <c r="H27" s="43">
        <f t="shared" si="1"/>
        <v>0.11957520678035349</v>
      </c>
    </row>
    <row r="28" spans="2:8" s="1" customFormat="1" x14ac:dyDescent="0.25">
      <c r="B28" s="42" t="s">
        <v>17</v>
      </c>
      <c r="C28" s="38">
        <v>1.030092592592592E-2</v>
      </c>
      <c r="D28" s="39">
        <f t="shared" si="2"/>
        <v>3.0293747234419164E-2</v>
      </c>
      <c r="E28" s="38"/>
      <c r="F28" s="39"/>
      <c r="G28" s="38">
        <f t="shared" ref="G28" si="5">C28+E28</f>
        <v>1.030092592592592E-2</v>
      </c>
      <c r="H28" s="43">
        <f t="shared" ref="H28" si="6">G28/$G$30</f>
        <v>3.0293747234419164E-2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7">SUM(C7:C28)</f>
        <v>0.34003472222222181</v>
      </c>
      <c r="D30" s="51">
        <f t="shared" si="7"/>
        <v>0.99999999999999989</v>
      </c>
      <c r="E30" s="50"/>
      <c r="F30" s="51"/>
      <c r="G30" s="50">
        <f t="shared" si="7"/>
        <v>0.34003472222222181</v>
      </c>
      <c r="H30" s="49">
        <f t="shared" si="7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103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1.0300925925925926E-3</v>
      </c>
      <c r="D7" s="39">
        <f>C7/C$30</f>
        <v>5.6536653538305209E-3</v>
      </c>
      <c r="E7" s="38"/>
      <c r="F7" s="39"/>
      <c r="G7" s="38">
        <f>E7+C7</f>
        <v>1.0300925925925926E-3</v>
      </c>
      <c r="H7" s="43">
        <f>G7/$G$30</f>
        <v>5.6536653538305209E-3</v>
      </c>
    </row>
    <row r="8" spans="2:8" s="1" customFormat="1" x14ac:dyDescent="0.25">
      <c r="B8" s="42" t="s">
        <v>13</v>
      </c>
      <c r="C8" s="38">
        <v>1.1342592592592593E-3</v>
      </c>
      <c r="D8" s="39">
        <f t="shared" ref="D8:D16" si="0">C8/C$30</f>
        <v>6.2253843221954054E-3</v>
      </c>
      <c r="E8" s="38"/>
      <c r="F8" s="39"/>
      <c r="G8" s="38">
        <f t="shared" ref="G8" si="1">E8+C8</f>
        <v>1.1342592592592593E-3</v>
      </c>
      <c r="H8" s="43">
        <f t="shared" ref="H8" si="2">G8/$G$30</f>
        <v>6.2253843221954054E-3</v>
      </c>
    </row>
    <row r="9" spans="2:8" s="1" customFormat="1" x14ac:dyDescent="0.25">
      <c r="B9" s="42" t="s">
        <v>0</v>
      </c>
      <c r="C9" s="38">
        <v>3.9131944444444407E-2</v>
      </c>
      <c r="D9" s="39">
        <f t="shared" si="0"/>
        <v>0.21477575911574126</v>
      </c>
      <c r="E9" s="38"/>
      <c r="F9" s="39"/>
      <c r="G9" s="38">
        <f t="shared" ref="G9:G18" si="3">E9+C9</f>
        <v>3.9131944444444407E-2</v>
      </c>
      <c r="H9" s="43">
        <f t="shared" ref="H9:H18" si="4">G9/$G$30</f>
        <v>0.21477575911574126</v>
      </c>
    </row>
    <row r="10" spans="2:8" s="1" customFormat="1" x14ac:dyDescent="0.25">
      <c r="B10" s="42" t="s">
        <v>8</v>
      </c>
      <c r="C10" s="38">
        <v>3.9699074074074072E-3</v>
      </c>
      <c r="D10" s="39">
        <f t="shared" si="0"/>
        <v>2.1788845127683917E-2</v>
      </c>
      <c r="E10" s="38"/>
      <c r="F10" s="39"/>
      <c r="G10" s="38">
        <f t="shared" si="3"/>
        <v>3.9699074074074072E-3</v>
      </c>
      <c r="H10" s="43">
        <f t="shared" si="4"/>
        <v>2.1788845127683917E-2</v>
      </c>
    </row>
    <row r="11" spans="2:8" s="1" customFormat="1" x14ac:dyDescent="0.25">
      <c r="B11" s="42" t="s">
        <v>26</v>
      </c>
      <c r="C11" s="38">
        <v>2.8935185185185184E-4</v>
      </c>
      <c r="D11" s="39">
        <f t="shared" si="0"/>
        <v>1.5881082454580113E-3</v>
      </c>
      <c r="E11" s="38"/>
      <c r="F11" s="39"/>
      <c r="G11" s="38">
        <f t="shared" si="3"/>
        <v>2.8935185185185184E-4</v>
      </c>
      <c r="H11" s="43">
        <f t="shared" si="4"/>
        <v>1.5881082454580113E-3</v>
      </c>
    </row>
    <row r="12" spans="2:8" s="1" customFormat="1" x14ac:dyDescent="0.25">
      <c r="B12" s="42" t="s">
        <v>3</v>
      </c>
      <c r="C12" s="38">
        <v>3.0277777777777723E-2</v>
      </c>
      <c r="D12" s="39">
        <f t="shared" si="0"/>
        <v>0.16617964680472602</v>
      </c>
      <c r="E12" s="38"/>
      <c r="F12" s="39"/>
      <c r="G12" s="38">
        <f t="shared" si="3"/>
        <v>3.0277777777777723E-2</v>
      </c>
      <c r="H12" s="43">
        <f t="shared" si="4"/>
        <v>0.16617964680472602</v>
      </c>
    </row>
    <row r="13" spans="2:8" s="1" customFormat="1" x14ac:dyDescent="0.25">
      <c r="B13" s="42" t="s">
        <v>7</v>
      </c>
      <c r="C13" s="38">
        <v>1.8055555555555557E-3</v>
      </c>
      <c r="D13" s="39">
        <f t="shared" si="0"/>
        <v>9.9097954516579913E-3</v>
      </c>
      <c r="E13" s="38"/>
      <c r="F13" s="39"/>
      <c r="G13" s="38">
        <f t="shared" si="3"/>
        <v>1.8055555555555557E-3</v>
      </c>
      <c r="H13" s="43">
        <f t="shared" si="4"/>
        <v>9.9097954516579913E-3</v>
      </c>
    </row>
    <row r="14" spans="2:8" s="1" customFormat="1" x14ac:dyDescent="0.25">
      <c r="B14" s="42" t="s">
        <v>2</v>
      </c>
      <c r="C14" s="38">
        <v>1.357638888888889E-2</v>
      </c>
      <c r="D14" s="39">
        <f t="shared" si="0"/>
        <v>7.4514038876889899E-2</v>
      </c>
      <c r="E14" s="38"/>
      <c r="F14" s="39"/>
      <c r="G14" s="38">
        <f t="shared" si="3"/>
        <v>1.357638888888889E-2</v>
      </c>
      <c r="H14" s="43">
        <f t="shared" si="4"/>
        <v>7.4514038876889899E-2</v>
      </c>
    </row>
    <row r="15" spans="2:8" s="1" customFormat="1" x14ac:dyDescent="0.25">
      <c r="B15" s="42" t="s">
        <v>9</v>
      </c>
      <c r="C15" s="38">
        <v>1.6597222222222215E-2</v>
      </c>
      <c r="D15" s="39">
        <f t="shared" si="0"/>
        <v>9.10938889594715E-2</v>
      </c>
      <c r="E15" s="38"/>
      <c r="F15" s="39"/>
      <c r="G15" s="38">
        <f t="shared" si="3"/>
        <v>1.6597222222222215E-2</v>
      </c>
      <c r="H15" s="43">
        <f t="shared" si="4"/>
        <v>9.10938889594715E-2</v>
      </c>
    </row>
    <row r="16" spans="2:8" s="1" customFormat="1" x14ac:dyDescent="0.25">
      <c r="B16" s="42" t="s">
        <v>1</v>
      </c>
      <c r="C16" s="38">
        <v>2.638888888888889E-3</v>
      </c>
      <c r="D16" s="39">
        <f t="shared" si="0"/>
        <v>1.4483547198577064E-2</v>
      </c>
      <c r="E16" s="38"/>
      <c r="F16" s="39"/>
      <c r="G16" s="38">
        <f t="shared" si="3"/>
        <v>2.638888888888889E-3</v>
      </c>
      <c r="H16" s="43">
        <f t="shared" si="4"/>
        <v>1.4483547198577064E-2</v>
      </c>
    </row>
    <row r="17" spans="2:8" s="1" customFormat="1" x14ac:dyDescent="0.25">
      <c r="B17" s="42" t="s">
        <v>27</v>
      </c>
      <c r="C17" s="38">
        <v>7.5925925925925944E-3</v>
      </c>
      <c r="D17" s="39">
        <f t="shared" ref="D17:D27" si="5">C17/C$30</f>
        <v>4.167196036081823E-2</v>
      </c>
      <c r="E17" s="38"/>
      <c r="F17" s="39"/>
      <c r="G17" s="38">
        <f t="shared" si="3"/>
        <v>7.5925925925925944E-3</v>
      </c>
      <c r="H17" s="43">
        <f t="shared" si="4"/>
        <v>4.167196036081823E-2</v>
      </c>
    </row>
    <row r="18" spans="2:8" s="1" customFormat="1" x14ac:dyDescent="0.25">
      <c r="B18" s="42" t="s">
        <v>16</v>
      </c>
      <c r="C18" s="38">
        <v>3.8194444444444446E-4</v>
      </c>
      <c r="D18" s="39">
        <f t="shared" si="5"/>
        <v>2.0963028840045752E-3</v>
      </c>
      <c r="E18" s="38"/>
      <c r="F18" s="39"/>
      <c r="G18" s="38">
        <f t="shared" si="3"/>
        <v>3.8194444444444446E-4</v>
      </c>
      <c r="H18" s="43">
        <f t="shared" si="4"/>
        <v>2.0963028840045752E-3</v>
      </c>
    </row>
    <row r="19" spans="2:8" s="1" customFormat="1" x14ac:dyDescent="0.25">
      <c r="B19" s="42" t="s">
        <v>4</v>
      </c>
      <c r="C19" s="38">
        <v>6.030092592592593E-3</v>
      </c>
      <c r="D19" s="39">
        <f t="shared" si="5"/>
        <v>3.3096175835344958E-2</v>
      </c>
      <c r="E19" s="38"/>
      <c r="F19" s="39"/>
      <c r="G19" s="38">
        <f t="shared" ref="G19:G20" si="6">E19+C19</f>
        <v>6.030092592592593E-3</v>
      </c>
      <c r="H19" s="43">
        <f t="shared" ref="H19:H20" si="7">G19/$G$30</f>
        <v>3.3096175835344958E-2</v>
      </c>
    </row>
    <row r="20" spans="2:8" s="1" customFormat="1" x14ac:dyDescent="0.25">
      <c r="B20" s="42" t="s">
        <v>14</v>
      </c>
      <c r="C20" s="38">
        <v>2.4999999999999996E-3</v>
      </c>
      <c r="D20" s="39">
        <f t="shared" si="5"/>
        <v>1.3721255240757216E-2</v>
      </c>
      <c r="E20" s="38"/>
      <c r="F20" s="39"/>
      <c r="G20" s="38">
        <f t="shared" si="6"/>
        <v>2.4999999999999996E-3</v>
      </c>
      <c r="H20" s="43">
        <f t="shared" si="7"/>
        <v>1.3721255240757216E-2</v>
      </c>
    </row>
    <row r="21" spans="2:8" s="1" customFormat="1" x14ac:dyDescent="0.25">
      <c r="B21" s="42" t="s">
        <v>11</v>
      </c>
      <c r="C21" s="38">
        <v>1.8518518518518518E-4</v>
      </c>
      <c r="D21" s="39">
        <f t="shared" si="5"/>
        <v>1.0163892770931272E-3</v>
      </c>
      <c r="E21" s="38"/>
      <c r="F21" s="39"/>
      <c r="G21" s="38">
        <f t="shared" ref="G21:G25" si="8">E21+C21</f>
        <v>1.8518518518518518E-4</v>
      </c>
      <c r="H21" s="43">
        <f t="shared" ref="H21:H25" si="9">G21/$G$30</f>
        <v>1.0163892770931272E-3</v>
      </c>
    </row>
    <row r="22" spans="2:8" s="1" customFormat="1" x14ac:dyDescent="0.25">
      <c r="B22" s="42" t="s">
        <v>15</v>
      </c>
      <c r="C22" s="38">
        <v>4.1666666666666664E-4</v>
      </c>
      <c r="D22" s="39">
        <f t="shared" si="5"/>
        <v>2.2868758734595363E-3</v>
      </c>
      <c r="E22" s="38"/>
      <c r="F22" s="39"/>
      <c r="G22" s="38">
        <f t="shared" si="8"/>
        <v>4.1666666666666664E-4</v>
      </c>
      <c r="H22" s="43">
        <f t="shared" si="9"/>
        <v>2.2868758734595363E-3</v>
      </c>
    </row>
    <row r="23" spans="2:8" s="1" customFormat="1" x14ac:dyDescent="0.25">
      <c r="B23" s="42" t="s">
        <v>71</v>
      </c>
      <c r="C23" s="38">
        <v>2.3611111111111111E-3</v>
      </c>
      <c r="D23" s="39">
        <f t="shared" si="5"/>
        <v>1.2958963282937374E-2</v>
      </c>
      <c r="E23" s="38"/>
      <c r="F23" s="39"/>
      <c r="G23" s="38">
        <f t="shared" si="8"/>
        <v>2.3611111111111111E-3</v>
      </c>
      <c r="H23" s="43">
        <f t="shared" si="9"/>
        <v>1.2958963282937374E-2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6.4467592592592597E-3</v>
      </c>
      <c r="D25" s="39">
        <f t="shared" si="5"/>
        <v>3.53830517088045E-2</v>
      </c>
      <c r="E25" s="38"/>
      <c r="F25" s="39"/>
      <c r="G25" s="38">
        <f t="shared" si="8"/>
        <v>6.4467592592592597E-3</v>
      </c>
      <c r="H25" s="43">
        <f t="shared" si="9"/>
        <v>3.53830517088045E-2</v>
      </c>
    </row>
    <row r="26" spans="2:8" s="1" customFormat="1" x14ac:dyDescent="0.25">
      <c r="B26" s="42" t="s">
        <v>6</v>
      </c>
      <c r="C26" s="38">
        <v>2.5208333333333312E-2</v>
      </c>
      <c r="D26" s="39">
        <f t="shared" si="5"/>
        <v>0.13835599034430185</v>
      </c>
      <c r="E26" s="38"/>
      <c r="F26" s="39"/>
      <c r="G26" s="38">
        <f t="shared" ref="G26:G27" si="10">E26+C26</f>
        <v>2.5208333333333312E-2</v>
      </c>
      <c r="H26" s="43">
        <f t="shared" ref="H26:H27" si="11">G26/$G$30</f>
        <v>0.13835599034430185</v>
      </c>
    </row>
    <row r="27" spans="2:8" s="1" customFormat="1" x14ac:dyDescent="0.25">
      <c r="B27" s="42" t="s">
        <v>78</v>
      </c>
      <c r="C27" s="38">
        <v>2.0624999999999994E-2</v>
      </c>
      <c r="D27" s="39">
        <f t="shared" si="5"/>
        <v>0.11320035573624702</v>
      </c>
      <c r="E27" s="38"/>
      <c r="F27" s="39"/>
      <c r="G27" s="38">
        <f t="shared" si="10"/>
        <v>2.0624999999999994E-2</v>
      </c>
      <c r="H27" s="43">
        <f t="shared" si="11"/>
        <v>0.11320035573624702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53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0.18219907407407396</v>
      </c>
      <c r="D30" s="51">
        <f t="shared" ref="D30:H30" si="12">SUM(D7:D28)</f>
        <v>0.99999999999999989</v>
      </c>
      <c r="E30" s="50"/>
      <c r="F30" s="51"/>
      <c r="G30" s="54">
        <f>SUM(G7:G28)</f>
        <v>0.18219907407407396</v>
      </c>
      <c r="H30" s="49">
        <f t="shared" si="12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104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5.3240740740740744E-4</v>
      </c>
      <c r="D7" s="39">
        <f t="shared" ref="D7:D9" si="0">C7/C$30</f>
        <v>5.2219321148825109E-3</v>
      </c>
      <c r="E7" s="38"/>
      <c r="F7" s="39"/>
      <c r="G7" s="38">
        <f>C7+E7</f>
        <v>5.3240740740740744E-4</v>
      </c>
      <c r="H7" s="43">
        <f>G7/$G$30</f>
        <v>5.2219321148825109E-3</v>
      </c>
    </row>
    <row r="8" spans="2:8" s="1" customFormat="1" x14ac:dyDescent="0.25">
      <c r="B8" s="42" t="s">
        <v>13</v>
      </c>
      <c r="C8" s="38">
        <v>8.564814814814815E-4</v>
      </c>
      <c r="D8" s="39">
        <f t="shared" si="0"/>
        <v>8.4004994891588216E-3</v>
      </c>
      <c r="E8" s="38"/>
      <c r="F8" s="39"/>
      <c r="G8" s="38">
        <f t="shared" ref="G8:G27" si="1">C8+E8</f>
        <v>8.564814814814815E-4</v>
      </c>
      <c r="H8" s="43">
        <f t="shared" ref="H8:H27" si="2">G8/$G$30</f>
        <v>8.4004994891588216E-3</v>
      </c>
    </row>
    <row r="9" spans="2:8" s="1" customFormat="1" x14ac:dyDescent="0.25">
      <c r="B9" s="42" t="s">
        <v>0</v>
      </c>
      <c r="C9" s="38">
        <v>2.3449074074074039E-2</v>
      </c>
      <c r="D9" s="39">
        <f t="shared" si="0"/>
        <v>0.22999205358156413</v>
      </c>
      <c r="E9" s="38"/>
      <c r="F9" s="39"/>
      <c r="G9" s="38">
        <f t="shared" si="1"/>
        <v>2.3449074074074039E-2</v>
      </c>
      <c r="H9" s="43">
        <f t="shared" si="2"/>
        <v>0.22999205358156413</v>
      </c>
    </row>
    <row r="10" spans="2:8" s="1" customFormat="1" x14ac:dyDescent="0.25">
      <c r="B10" s="42" t="s">
        <v>8</v>
      </c>
      <c r="C10" s="38">
        <v>2.2106481481481478E-3</v>
      </c>
      <c r="D10" s="39">
        <f t="shared" ref="D10:D27" si="3">C10/C$30</f>
        <v>2.1682370303099115E-2</v>
      </c>
      <c r="E10" s="38"/>
      <c r="F10" s="39"/>
      <c r="G10" s="38">
        <f t="shared" ref="G10:G14" si="4">C10+E10</f>
        <v>2.2106481481481478E-3</v>
      </c>
      <c r="H10" s="43">
        <f t="shared" ref="H10:H14" si="5">G10/$G$30</f>
        <v>2.1682370303099115E-2</v>
      </c>
    </row>
    <row r="11" spans="2:8" s="1" customFormat="1" x14ac:dyDescent="0.25">
      <c r="B11" s="42" t="s">
        <v>26</v>
      </c>
      <c r="C11" s="38">
        <v>1.2962962962962963E-3</v>
      </c>
      <c r="D11" s="39">
        <f t="shared" si="3"/>
        <v>1.2714269497105243E-2</v>
      </c>
      <c r="E11" s="38"/>
      <c r="F11" s="39"/>
      <c r="G11" s="38">
        <f t="shared" si="4"/>
        <v>1.2962962962962963E-3</v>
      </c>
      <c r="H11" s="43">
        <f t="shared" si="5"/>
        <v>1.2714269497105243E-2</v>
      </c>
    </row>
    <row r="12" spans="2:8" s="1" customFormat="1" x14ac:dyDescent="0.25">
      <c r="B12" s="42" t="s">
        <v>3</v>
      </c>
      <c r="C12" s="38">
        <v>1.6909722222222204E-2</v>
      </c>
      <c r="D12" s="39">
        <f t="shared" si="3"/>
        <v>0.16585310477920304</v>
      </c>
      <c r="E12" s="38"/>
      <c r="F12" s="39"/>
      <c r="G12" s="38">
        <f t="shared" si="4"/>
        <v>1.6909722222222204E-2</v>
      </c>
      <c r="H12" s="43">
        <f t="shared" si="5"/>
        <v>0.16585310477920304</v>
      </c>
    </row>
    <row r="13" spans="2:8" s="1" customFormat="1" x14ac:dyDescent="0.25">
      <c r="B13" s="42" t="s">
        <v>7</v>
      </c>
      <c r="C13" s="38">
        <v>7.6388888888888882E-4</v>
      </c>
      <c r="D13" s="39">
        <f t="shared" si="3"/>
        <v>7.4923373822227317E-3</v>
      </c>
      <c r="E13" s="38"/>
      <c r="F13" s="39"/>
      <c r="G13" s="38">
        <f t="shared" si="4"/>
        <v>7.6388888888888882E-4</v>
      </c>
      <c r="H13" s="43">
        <f t="shared" si="5"/>
        <v>7.4923373822227317E-3</v>
      </c>
    </row>
    <row r="14" spans="2:8" s="1" customFormat="1" x14ac:dyDescent="0.25">
      <c r="B14" s="42" t="s">
        <v>2</v>
      </c>
      <c r="C14" s="38">
        <v>6.6782407407407389E-3</v>
      </c>
      <c r="D14" s="39">
        <f t="shared" si="3"/>
        <v>6.5501191962765382E-2</v>
      </c>
      <c r="E14" s="38"/>
      <c r="F14" s="39"/>
      <c r="G14" s="38">
        <f t="shared" si="4"/>
        <v>6.6782407407407389E-3</v>
      </c>
      <c r="H14" s="43">
        <f t="shared" si="5"/>
        <v>6.5501191962765382E-2</v>
      </c>
    </row>
    <row r="15" spans="2:8" s="1" customFormat="1" x14ac:dyDescent="0.25">
      <c r="B15" s="42" t="s">
        <v>9</v>
      </c>
      <c r="C15" s="38">
        <v>1.0821759259259253E-2</v>
      </c>
      <c r="D15" s="39">
        <f t="shared" si="3"/>
        <v>0.10614144624815532</v>
      </c>
      <c r="E15" s="38"/>
      <c r="F15" s="39"/>
      <c r="G15" s="38">
        <f t="shared" si="1"/>
        <v>1.0821759259259253E-2</v>
      </c>
      <c r="H15" s="43">
        <f t="shared" si="2"/>
        <v>0.10614144624815532</v>
      </c>
    </row>
    <row r="16" spans="2:8" s="1" customFormat="1" x14ac:dyDescent="0.25">
      <c r="B16" s="42" t="s">
        <v>1</v>
      </c>
      <c r="C16" s="38">
        <v>1.3657407407407407E-3</v>
      </c>
      <c r="D16" s="39">
        <f t="shared" si="3"/>
        <v>1.3395391077307309E-2</v>
      </c>
      <c r="E16" s="38"/>
      <c r="F16" s="39"/>
      <c r="G16" s="38">
        <f t="shared" si="1"/>
        <v>1.3657407407407407E-3</v>
      </c>
      <c r="H16" s="43">
        <f t="shared" si="2"/>
        <v>1.3395391077307309E-2</v>
      </c>
    </row>
    <row r="17" spans="2:8" s="1" customFormat="1" x14ac:dyDescent="0.25">
      <c r="B17" s="42" t="s">
        <v>27</v>
      </c>
      <c r="C17" s="38">
        <v>4.6412037037037038E-3</v>
      </c>
      <c r="D17" s="39">
        <f t="shared" si="3"/>
        <v>4.5521625610171451E-2</v>
      </c>
      <c r="E17" s="38"/>
      <c r="F17" s="39"/>
      <c r="G17" s="38">
        <f t="shared" si="1"/>
        <v>4.6412037037037038E-3</v>
      </c>
      <c r="H17" s="43">
        <f t="shared" si="2"/>
        <v>4.5521625610171451E-2</v>
      </c>
    </row>
    <row r="18" spans="2:8" s="1" customFormat="1" x14ac:dyDescent="0.25">
      <c r="B18" s="42" t="s">
        <v>16</v>
      </c>
      <c r="C18" s="38">
        <v>2.5462962962962966E-4</v>
      </c>
      <c r="D18" s="39">
        <f t="shared" si="3"/>
        <v>2.4974457940742443E-3</v>
      </c>
      <c r="E18" s="38"/>
      <c r="F18" s="39"/>
      <c r="G18" s="38">
        <f t="shared" si="1"/>
        <v>2.5462962962962966E-4</v>
      </c>
      <c r="H18" s="43">
        <f t="shared" si="2"/>
        <v>2.4974457940742443E-3</v>
      </c>
    </row>
    <row r="19" spans="2:8" s="1" customFormat="1" x14ac:dyDescent="0.25">
      <c r="B19" s="42" t="s">
        <v>4</v>
      </c>
      <c r="C19" s="38">
        <v>3.6111111111111114E-3</v>
      </c>
      <c r="D19" s="39">
        <f t="shared" si="3"/>
        <v>3.5418322170507464E-2</v>
      </c>
      <c r="E19" s="38"/>
      <c r="F19" s="39"/>
      <c r="G19" s="38">
        <f t="shared" ref="G19:G20" si="6">C19+E19</f>
        <v>3.6111111111111114E-3</v>
      </c>
      <c r="H19" s="43">
        <f t="shared" ref="H19:H20" si="7">G19/$G$30</f>
        <v>3.5418322170507464E-2</v>
      </c>
    </row>
    <row r="20" spans="2:8" s="1" customFormat="1" x14ac:dyDescent="0.25">
      <c r="B20" s="42" t="s">
        <v>14</v>
      </c>
      <c r="C20" s="38">
        <v>1.0879629629629631E-3</v>
      </c>
      <c r="D20" s="39">
        <f t="shared" si="3"/>
        <v>1.0670904756499044E-2</v>
      </c>
      <c r="E20" s="38"/>
      <c r="F20" s="39"/>
      <c r="G20" s="38">
        <f t="shared" si="6"/>
        <v>1.0879629629629631E-3</v>
      </c>
      <c r="H20" s="43">
        <f t="shared" si="7"/>
        <v>1.0670904756499044E-2</v>
      </c>
    </row>
    <row r="21" spans="2:8" s="1" customFormat="1" x14ac:dyDescent="0.25">
      <c r="B21" s="42" t="s">
        <v>11</v>
      </c>
      <c r="C21" s="38">
        <v>1.9675925925925926E-4</v>
      </c>
      <c r="D21" s="39">
        <f t="shared" si="3"/>
        <v>1.9298444772391885E-3</v>
      </c>
      <c r="E21" s="38"/>
      <c r="F21" s="39"/>
      <c r="G21" s="38">
        <f t="shared" ref="G21:G25" si="8">C21+E21</f>
        <v>1.9675925925925926E-4</v>
      </c>
      <c r="H21" s="43">
        <f t="shared" ref="H21:H25" si="9">G21/$G$30</f>
        <v>1.9298444772391885E-3</v>
      </c>
    </row>
    <row r="22" spans="2:8" s="1" customFormat="1" x14ac:dyDescent="0.25">
      <c r="B22" s="42" t="s">
        <v>15</v>
      </c>
      <c r="C22" s="38">
        <v>3.3564814814814812E-4</v>
      </c>
      <c r="D22" s="39">
        <f t="shared" si="3"/>
        <v>3.2920876376433214E-3</v>
      </c>
      <c r="E22" s="38"/>
      <c r="F22" s="39"/>
      <c r="G22" s="38">
        <f t="shared" si="8"/>
        <v>3.3564814814814812E-4</v>
      </c>
      <c r="H22" s="43">
        <f t="shared" si="9"/>
        <v>3.2920876376433214E-3</v>
      </c>
    </row>
    <row r="23" spans="2:8" s="1" customFormat="1" x14ac:dyDescent="0.25">
      <c r="B23" s="42" t="s">
        <v>71</v>
      </c>
      <c r="C23" s="38">
        <v>1.7245370370370368E-3</v>
      </c>
      <c r="D23" s="39">
        <f t="shared" si="3"/>
        <v>1.6914519241684651E-2</v>
      </c>
      <c r="E23" s="38"/>
      <c r="F23" s="39"/>
      <c r="G23" s="38">
        <f t="shared" si="8"/>
        <v>1.7245370370370368E-3</v>
      </c>
      <c r="H23" s="43">
        <f t="shared" si="9"/>
        <v>1.6914519241684651E-2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2.6851851851851854E-3</v>
      </c>
      <c r="D25" s="39">
        <f t="shared" si="3"/>
        <v>2.6336701101146574E-2</v>
      </c>
      <c r="E25" s="38"/>
      <c r="F25" s="39"/>
      <c r="G25" s="38">
        <f t="shared" si="8"/>
        <v>2.6851851851851854E-3</v>
      </c>
      <c r="H25" s="43">
        <f t="shared" si="9"/>
        <v>2.6336701101146574E-2</v>
      </c>
    </row>
    <row r="26" spans="2:8" s="1" customFormat="1" x14ac:dyDescent="0.25">
      <c r="B26" s="42" t="s">
        <v>6</v>
      </c>
      <c r="C26" s="38">
        <v>1.346064814814815E-2</v>
      </c>
      <c r="D26" s="39">
        <f t="shared" si="3"/>
        <v>0.13202406629583394</v>
      </c>
      <c r="E26" s="38"/>
      <c r="F26" s="39"/>
      <c r="G26" s="38">
        <f t="shared" ref="G26" si="10">C26+E26</f>
        <v>1.346064814814815E-2</v>
      </c>
      <c r="H26" s="43">
        <f t="shared" ref="H26" si="11">G26/$G$30</f>
        <v>0.13202406629583394</v>
      </c>
    </row>
    <row r="27" spans="2:8" s="1" customFormat="1" x14ac:dyDescent="0.25">
      <c r="B27" s="42" t="s">
        <v>78</v>
      </c>
      <c r="C27" s="38">
        <v>9.0740740740740695E-3</v>
      </c>
      <c r="D27" s="39">
        <f t="shared" si="3"/>
        <v>8.8999886479736653E-2</v>
      </c>
      <c r="E27" s="38"/>
      <c r="F27" s="39"/>
      <c r="G27" s="38">
        <f t="shared" si="1"/>
        <v>9.0740740740740695E-3</v>
      </c>
      <c r="H27" s="43">
        <f t="shared" si="2"/>
        <v>8.8999886479736653E-2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2">SUM(C7:C28)</f>
        <v>0.10195601851851845</v>
      </c>
      <c r="D30" s="51">
        <f t="shared" si="12"/>
        <v>1.0000000000000002</v>
      </c>
      <c r="E30" s="50"/>
      <c r="F30" s="51"/>
      <c r="G30" s="50">
        <f t="shared" si="12"/>
        <v>0.10195601851851845</v>
      </c>
      <c r="H30" s="49">
        <f t="shared" si="12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105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3.1481481481481486E-3</v>
      </c>
      <c r="D7" s="39">
        <f t="shared" ref="D7:D27" si="0">C7/C$30</f>
        <v>9.0191657271702502E-3</v>
      </c>
      <c r="E7" s="38"/>
      <c r="F7" s="39"/>
      <c r="G7" s="38">
        <f>C7+E7</f>
        <v>3.1481481481481486E-3</v>
      </c>
      <c r="H7" s="43">
        <f>G7/$G$30</f>
        <v>9.0191657271702502E-3</v>
      </c>
    </row>
    <row r="8" spans="2:8" s="1" customFormat="1" x14ac:dyDescent="0.25">
      <c r="B8" s="42" t="s">
        <v>13</v>
      </c>
      <c r="C8" s="38">
        <v>3.9583333333333328E-3</v>
      </c>
      <c r="D8" s="39">
        <f t="shared" si="0"/>
        <v>1.1340274554015532E-2</v>
      </c>
      <c r="E8" s="38"/>
      <c r="F8" s="39"/>
      <c r="G8" s="38">
        <f t="shared" ref="G8:G27" si="1">C8+E8</f>
        <v>3.9583333333333328E-3</v>
      </c>
      <c r="H8" s="43">
        <f t="shared" ref="H8:H27" si="2">G8/$G$30</f>
        <v>1.1340274554015532E-2</v>
      </c>
    </row>
    <row r="9" spans="2:8" s="1" customFormat="1" x14ac:dyDescent="0.25">
      <c r="B9" s="42" t="s">
        <v>0</v>
      </c>
      <c r="C9" s="38">
        <v>7.4270833333333272E-2</v>
      </c>
      <c r="D9" s="39">
        <f t="shared" si="0"/>
        <v>0.2127793620266597</v>
      </c>
      <c r="E9" s="38"/>
      <c r="F9" s="39"/>
      <c r="G9" s="38">
        <f t="shared" si="1"/>
        <v>7.4270833333333272E-2</v>
      </c>
      <c r="H9" s="43">
        <f t="shared" si="2"/>
        <v>0.2127793620266597</v>
      </c>
    </row>
    <row r="10" spans="2:8" s="1" customFormat="1" x14ac:dyDescent="0.25">
      <c r="B10" s="42" t="s">
        <v>8</v>
      </c>
      <c r="C10" s="38">
        <v>7.7083333333333327E-3</v>
      </c>
      <c r="D10" s="39">
        <f t="shared" si="0"/>
        <v>2.2083692552556562E-2</v>
      </c>
      <c r="E10" s="38"/>
      <c r="F10" s="39"/>
      <c r="G10" s="38">
        <f t="shared" si="1"/>
        <v>7.7083333333333327E-3</v>
      </c>
      <c r="H10" s="43">
        <f t="shared" si="2"/>
        <v>2.2083692552556562E-2</v>
      </c>
    </row>
    <row r="11" spans="2:8" s="1" customFormat="1" x14ac:dyDescent="0.25">
      <c r="B11" s="42" t="s">
        <v>26</v>
      </c>
      <c r="C11" s="38">
        <v>1.4699074074074076E-3</v>
      </c>
      <c r="D11" s="39">
        <f t="shared" si="0"/>
        <v>4.2111545858478745E-3</v>
      </c>
      <c r="E11" s="38"/>
      <c r="F11" s="39"/>
      <c r="G11" s="38">
        <f t="shared" si="1"/>
        <v>1.4699074074074076E-3</v>
      </c>
      <c r="H11" s="43">
        <f t="shared" si="2"/>
        <v>4.2111545858478745E-3</v>
      </c>
    </row>
    <row r="12" spans="2:8" s="1" customFormat="1" x14ac:dyDescent="0.25">
      <c r="B12" s="42" t="s">
        <v>3</v>
      </c>
      <c r="C12" s="38">
        <v>5.1296296296296014E-2</v>
      </c>
      <c r="D12" s="39">
        <f t="shared" si="0"/>
        <v>0.14695934743683206</v>
      </c>
      <c r="E12" s="38"/>
      <c r="F12" s="39"/>
      <c r="G12" s="38">
        <f t="shared" si="1"/>
        <v>5.1296296296296014E-2</v>
      </c>
      <c r="H12" s="43">
        <f t="shared" si="2"/>
        <v>0.14695934743683206</v>
      </c>
    </row>
    <row r="13" spans="2:8" s="1" customFormat="1" x14ac:dyDescent="0.25">
      <c r="B13" s="42" t="s">
        <v>7</v>
      </c>
      <c r="C13" s="38">
        <v>4.675925925925928E-3</v>
      </c>
      <c r="D13" s="39">
        <f t="shared" si="0"/>
        <v>1.3396113800649935E-2</v>
      </c>
      <c r="E13" s="38"/>
      <c r="F13" s="39"/>
      <c r="G13" s="38">
        <f t="shared" si="1"/>
        <v>4.675925925925928E-3</v>
      </c>
      <c r="H13" s="43">
        <f t="shared" si="2"/>
        <v>1.3396113800649935E-2</v>
      </c>
    </row>
    <row r="14" spans="2:8" s="1" customFormat="1" x14ac:dyDescent="0.25">
      <c r="B14" s="42" t="s">
        <v>2</v>
      </c>
      <c r="C14" s="38">
        <v>2.5162037037037011E-2</v>
      </c>
      <c r="D14" s="39">
        <f t="shared" si="0"/>
        <v>7.2087008422309196E-2</v>
      </c>
      <c r="E14" s="38"/>
      <c r="F14" s="39"/>
      <c r="G14" s="38">
        <f t="shared" si="1"/>
        <v>2.5162037037037011E-2</v>
      </c>
      <c r="H14" s="43">
        <f t="shared" si="2"/>
        <v>7.2087008422309196E-2</v>
      </c>
    </row>
    <row r="15" spans="2:8" s="1" customFormat="1" x14ac:dyDescent="0.25">
      <c r="B15" s="42" t="s">
        <v>9</v>
      </c>
      <c r="C15" s="38">
        <v>4.4467592592592586E-2</v>
      </c>
      <c r="D15" s="39">
        <f t="shared" si="0"/>
        <v>0.12739571589627974</v>
      </c>
      <c r="E15" s="38"/>
      <c r="F15" s="39"/>
      <c r="G15" s="38">
        <f t="shared" si="1"/>
        <v>4.4467592592592586E-2</v>
      </c>
      <c r="H15" s="43">
        <f t="shared" si="2"/>
        <v>0.12739571589627974</v>
      </c>
    </row>
    <row r="16" spans="2:8" s="1" customFormat="1" x14ac:dyDescent="0.25">
      <c r="B16" s="42" t="s">
        <v>1</v>
      </c>
      <c r="C16" s="38">
        <v>6.6550925925925935E-3</v>
      </c>
      <c r="D16" s="39">
        <f t="shared" si="0"/>
        <v>1.9066251077657699E-2</v>
      </c>
      <c r="E16" s="38"/>
      <c r="F16" s="39"/>
      <c r="G16" s="38">
        <f t="shared" si="1"/>
        <v>6.6550925925925935E-3</v>
      </c>
      <c r="H16" s="43">
        <f t="shared" si="2"/>
        <v>1.9066251077657699E-2</v>
      </c>
    </row>
    <row r="17" spans="2:8" s="1" customFormat="1" x14ac:dyDescent="0.25">
      <c r="B17" s="42" t="s">
        <v>27</v>
      </c>
      <c r="C17" s="38">
        <v>1.9710648148148137E-2</v>
      </c>
      <c r="D17" s="39">
        <f t="shared" si="0"/>
        <v>5.6469261887393103E-2</v>
      </c>
      <c r="E17" s="38"/>
      <c r="F17" s="39"/>
      <c r="G17" s="38">
        <f t="shared" si="1"/>
        <v>1.9710648148148137E-2</v>
      </c>
      <c r="H17" s="43">
        <f t="shared" si="2"/>
        <v>5.6469261887393103E-2</v>
      </c>
    </row>
    <row r="18" spans="2:8" s="1" customFormat="1" x14ac:dyDescent="0.25">
      <c r="B18" s="42" t="s">
        <v>16</v>
      </c>
      <c r="C18" s="38">
        <v>2.7199074074074074E-3</v>
      </c>
      <c r="D18" s="39">
        <f t="shared" si="0"/>
        <v>7.7922939186948845E-3</v>
      </c>
      <c r="E18" s="38"/>
      <c r="F18" s="39"/>
      <c r="G18" s="38">
        <f t="shared" si="1"/>
        <v>2.7199074074074074E-3</v>
      </c>
      <c r="H18" s="43">
        <f t="shared" si="2"/>
        <v>7.7922939186948845E-3</v>
      </c>
    </row>
    <row r="19" spans="2:8" s="1" customFormat="1" x14ac:dyDescent="0.25">
      <c r="B19" s="42" t="s">
        <v>4</v>
      </c>
      <c r="C19" s="38">
        <v>1.0729166666666663E-2</v>
      </c>
      <c r="D19" s="39">
        <f t="shared" si="0"/>
        <v>3.0738112606936829E-2</v>
      </c>
      <c r="E19" s="38"/>
      <c r="F19" s="39"/>
      <c r="G19" s="38">
        <f t="shared" si="1"/>
        <v>1.0729166666666663E-2</v>
      </c>
      <c r="H19" s="43">
        <f t="shared" si="2"/>
        <v>3.0738112606936829E-2</v>
      </c>
    </row>
    <row r="20" spans="2:8" s="1" customFormat="1" x14ac:dyDescent="0.25">
      <c r="B20" s="42" t="s">
        <v>14</v>
      </c>
      <c r="C20" s="38">
        <v>4.4212962962962956E-3</v>
      </c>
      <c r="D20" s="39">
        <f t="shared" si="0"/>
        <v>1.2666622455069979E-2</v>
      </c>
      <c r="E20" s="38"/>
      <c r="F20" s="39"/>
      <c r="G20" s="38">
        <f t="shared" si="1"/>
        <v>4.4212962962962956E-3</v>
      </c>
      <c r="H20" s="43">
        <f t="shared" si="2"/>
        <v>1.2666622455069979E-2</v>
      </c>
    </row>
    <row r="21" spans="2:8" s="1" customFormat="1" x14ac:dyDescent="0.25">
      <c r="B21" s="42" t="s">
        <v>11</v>
      </c>
      <c r="C21" s="38">
        <v>1.261574074074074E-3</v>
      </c>
      <c r="D21" s="39">
        <f t="shared" si="0"/>
        <v>3.6142980303733715E-3</v>
      </c>
      <c r="E21" s="38"/>
      <c r="F21" s="39"/>
      <c r="G21" s="38">
        <f t="shared" ref="G21" si="3">C21+E21</f>
        <v>1.261574074074074E-3</v>
      </c>
      <c r="H21" s="43">
        <f t="shared" ref="H21" si="4">G21/$G$30</f>
        <v>3.6142980303733715E-3</v>
      </c>
    </row>
    <row r="22" spans="2:8" s="1" customFormat="1" x14ac:dyDescent="0.25">
      <c r="B22" s="42" t="s">
        <v>15</v>
      </c>
      <c r="C22" s="38">
        <v>8.4490740740740728E-4</v>
      </c>
      <c r="D22" s="39">
        <f t="shared" si="0"/>
        <v>2.4205849194243677E-3</v>
      </c>
      <c r="E22" s="38"/>
      <c r="F22" s="39"/>
      <c r="G22" s="38">
        <f t="shared" si="1"/>
        <v>8.4490740740740728E-4</v>
      </c>
      <c r="H22" s="43">
        <f t="shared" si="2"/>
        <v>2.4205849194243677E-3</v>
      </c>
    </row>
    <row r="23" spans="2:8" s="1" customFormat="1" x14ac:dyDescent="0.25">
      <c r="B23" s="42" t="s">
        <v>71</v>
      </c>
      <c r="C23" s="38">
        <v>5.1041666666666674E-3</v>
      </c>
      <c r="D23" s="39">
        <f t="shared" si="0"/>
        <v>1.4622985609125295E-2</v>
      </c>
      <c r="E23" s="38"/>
      <c r="F23" s="39"/>
      <c r="G23" s="38">
        <f t="shared" ref="G23:G25" si="5">C23+E23</f>
        <v>5.1041666666666674E-3</v>
      </c>
      <c r="H23" s="43">
        <f t="shared" ref="H23:H25" si="6">G23/$G$30</f>
        <v>1.4622985609125295E-2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1.202546296296296E-2</v>
      </c>
      <c r="D25" s="39">
        <f t="shared" si="0"/>
        <v>3.4451886729889289E-2</v>
      </c>
      <c r="E25" s="38"/>
      <c r="F25" s="39"/>
      <c r="G25" s="38">
        <f t="shared" si="5"/>
        <v>1.202546296296296E-2</v>
      </c>
      <c r="H25" s="43">
        <f t="shared" si="6"/>
        <v>3.4451886729889289E-2</v>
      </c>
    </row>
    <row r="26" spans="2:8" s="1" customFormat="1" x14ac:dyDescent="0.25">
      <c r="B26" s="42" t="s">
        <v>6</v>
      </c>
      <c r="C26" s="38">
        <v>4.3877314814814779E-2</v>
      </c>
      <c r="D26" s="39">
        <f t="shared" si="0"/>
        <v>0.12570462232243523</v>
      </c>
      <c r="E26" s="38"/>
      <c r="F26" s="39"/>
      <c r="G26" s="38">
        <f t="shared" si="1"/>
        <v>4.3877314814814779E-2</v>
      </c>
      <c r="H26" s="43">
        <f t="shared" si="2"/>
        <v>0.12570462232243523</v>
      </c>
    </row>
    <row r="27" spans="2:8" s="1" customFormat="1" x14ac:dyDescent="0.25">
      <c r="B27" s="42" t="s">
        <v>78</v>
      </c>
      <c r="C27" s="38">
        <v>2.5543981481481473E-2</v>
      </c>
      <c r="D27" s="39">
        <f t="shared" si="0"/>
        <v>7.3181245440679166E-2</v>
      </c>
      <c r="E27" s="38"/>
      <c r="F27" s="39"/>
      <c r="G27" s="38">
        <f t="shared" si="1"/>
        <v>2.5543981481481473E-2</v>
      </c>
      <c r="H27" s="43">
        <f t="shared" si="2"/>
        <v>7.3181245440679166E-2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7">SUM(C7:C28)</f>
        <v>0.34905092592592546</v>
      </c>
      <c r="D30" s="51">
        <f t="shared" si="7"/>
        <v>0.99999999999999989</v>
      </c>
      <c r="E30" s="50"/>
      <c r="F30" s="51"/>
      <c r="G30" s="50">
        <f t="shared" si="7"/>
        <v>0.34905092592592546</v>
      </c>
      <c r="H30" s="49">
        <f t="shared" si="7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106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1.8634259259259259E-3</v>
      </c>
      <c r="D7" s="39">
        <f t="shared" ref="D7:D17" si="0">C7/C$30</f>
        <v>2.0646319569120289E-2</v>
      </c>
      <c r="E7" s="38"/>
      <c r="F7" s="39"/>
      <c r="G7" s="38">
        <f t="shared" ref="G7" si="1">C7+E7</f>
        <v>1.8634259259259259E-3</v>
      </c>
      <c r="H7" s="43">
        <f t="shared" ref="H7" si="2">G7/$G$30</f>
        <v>2.0646319569120289E-2</v>
      </c>
    </row>
    <row r="8" spans="2:8" s="1" customFormat="1" x14ac:dyDescent="0.25">
      <c r="B8" s="42" t="s">
        <v>13</v>
      </c>
      <c r="C8" s="38">
        <v>3.7037037037037041E-4</v>
      </c>
      <c r="D8" s="39">
        <f t="shared" si="0"/>
        <v>4.1036163118748402E-3</v>
      </c>
      <c r="E8" s="38"/>
      <c r="F8" s="39"/>
      <c r="G8" s="38">
        <f t="shared" ref="G8:G23" si="3">C8+E8</f>
        <v>3.7037037037037041E-4</v>
      </c>
      <c r="H8" s="43">
        <f t="shared" ref="H8:H23" si="4">G8/$G$30</f>
        <v>4.1036163118748402E-3</v>
      </c>
    </row>
    <row r="9" spans="2:8" s="1" customFormat="1" x14ac:dyDescent="0.25">
      <c r="B9" s="42" t="s">
        <v>0</v>
      </c>
      <c r="C9" s="38">
        <v>1.9328703703703702E-2</v>
      </c>
      <c r="D9" s="39">
        <f t="shared" si="0"/>
        <v>0.21415747627596818</v>
      </c>
      <c r="E9" s="38"/>
      <c r="F9" s="39"/>
      <c r="G9" s="38">
        <f t="shared" si="3"/>
        <v>1.9328703703703702E-2</v>
      </c>
      <c r="H9" s="43">
        <f t="shared" si="4"/>
        <v>0.21415747627596818</v>
      </c>
    </row>
    <row r="10" spans="2:8" s="1" customFormat="1" x14ac:dyDescent="0.25">
      <c r="B10" s="42" t="s">
        <v>8</v>
      </c>
      <c r="C10" s="38">
        <v>7.0601851851851847E-4</v>
      </c>
      <c r="D10" s="39">
        <f t="shared" si="0"/>
        <v>7.8225185945114128E-3</v>
      </c>
      <c r="E10" s="38"/>
      <c r="F10" s="39"/>
      <c r="G10" s="38">
        <f t="shared" si="3"/>
        <v>7.0601851851851847E-4</v>
      </c>
      <c r="H10" s="43">
        <f t="shared" si="4"/>
        <v>7.8225185945114128E-3</v>
      </c>
    </row>
    <row r="11" spans="2:8" s="1" customFormat="1" x14ac:dyDescent="0.25">
      <c r="B11" s="42" t="s">
        <v>26</v>
      </c>
      <c r="C11" s="38">
        <v>1.3425925925925927E-3</v>
      </c>
      <c r="D11" s="39">
        <f t="shared" si="0"/>
        <v>1.4875609130546296E-2</v>
      </c>
      <c r="E11" s="38"/>
      <c r="F11" s="39"/>
      <c r="G11" s="38">
        <f t="shared" si="3"/>
        <v>1.3425925925925927E-3</v>
      </c>
      <c r="H11" s="43">
        <f t="shared" si="4"/>
        <v>1.4875609130546296E-2</v>
      </c>
    </row>
    <row r="12" spans="2:8" s="1" customFormat="1" x14ac:dyDescent="0.25">
      <c r="B12" s="42" t="s">
        <v>3</v>
      </c>
      <c r="C12" s="38">
        <v>1.4027777777777774E-2</v>
      </c>
      <c r="D12" s="39">
        <f t="shared" si="0"/>
        <v>0.15542446781225952</v>
      </c>
      <c r="E12" s="38"/>
      <c r="F12" s="39"/>
      <c r="G12" s="38">
        <f t="shared" si="3"/>
        <v>1.4027777777777774E-2</v>
      </c>
      <c r="H12" s="43">
        <f t="shared" si="4"/>
        <v>0.15542446781225952</v>
      </c>
    </row>
    <row r="13" spans="2:8" s="1" customFormat="1" x14ac:dyDescent="0.25">
      <c r="B13" s="42" t="s">
        <v>7</v>
      </c>
      <c r="C13" s="38">
        <v>1.2615740740740742E-3</v>
      </c>
      <c r="D13" s="39">
        <f t="shared" si="0"/>
        <v>1.3977943062323675E-2</v>
      </c>
      <c r="E13" s="38"/>
      <c r="F13" s="39"/>
      <c r="G13" s="38">
        <f t="shared" si="3"/>
        <v>1.2615740740740742E-3</v>
      </c>
      <c r="H13" s="43">
        <f t="shared" si="4"/>
        <v>1.3977943062323675E-2</v>
      </c>
    </row>
    <row r="14" spans="2:8" s="1" customFormat="1" x14ac:dyDescent="0.25">
      <c r="B14" s="42" t="s">
        <v>2</v>
      </c>
      <c r="C14" s="38">
        <v>6.3194444444444444E-3</v>
      </c>
      <c r="D14" s="39">
        <f t="shared" si="0"/>
        <v>7.0017953321364457E-2</v>
      </c>
      <c r="E14" s="38"/>
      <c r="F14" s="39"/>
      <c r="G14" s="38">
        <f t="shared" si="3"/>
        <v>6.3194444444444444E-3</v>
      </c>
      <c r="H14" s="43">
        <f t="shared" si="4"/>
        <v>7.0017953321364457E-2</v>
      </c>
    </row>
    <row r="15" spans="2:8" s="1" customFormat="1" x14ac:dyDescent="0.25">
      <c r="B15" s="42" t="s">
        <v>9</v>
      </c>
      <c r="C15" s="38">
        <v>1.0995370370370371E-3</v>
      </c>
      <c r="D15" s="39">
        <f t="shared" si="0"/>
        <v>1.2182610925878431E-2</v>
      </c>
      <c r="E15" s="38"/>
      <c r="F15" s="39"/>
      <c r="G15" s="38">
        <f t="shared" si="3"/>
        <v>1.0995370370370371E-3</v>
      </c>
      <c r="H15" s="43">
        <f t="shared" si="4"/>
        <v>1.2182610925878431E-2</v>
      </c>
    </row>
    <row r="16" spans="2:8" s="1" customFormat="1" x14ac:dyDescent="0.25">
      <c r="B16" s="42" t="s">
        <v>1</v>
      </c>
      <c r="C16" s="38"/>
      <c r="D16" s="39"/>
      <c r="E16" s="38"/>
      <c r="F16" s="39"/>
      <c r="G16" s="38"/>
      <c r="H16" s="43"/>
    </row>
    <row r="17" spans="2:8" s="1" customFormat="1" x14ac:dyDescent="0.25">
      <c r="B17" s="42" t="s">
        <v>27</v>
      </c>
      <c r="C17" s="38">
        <v>1.4120370370370372E-3</v>
      </c>
      <c r="D17" s="39">
        <f t="shared" si="0"/>
        <v>1.5645037189022829E-2</v>
      </c>
      <c r="E17" s="38"/>
      <c r="F17" s="39"/>
      <c r="G17" s="38">
        <f t="shared" si="3"/>
        <v>1.4120370370370372E-3</v>
      </c>
      <c r="H17" s="43">
        <f t="shared" si="4"/>
        <v>1.5645037189022829E-2</v>
      </c>
    </row>
    <row r="18" spans="2:8" s="1" customFormat="1" x14ac:dyDescent="0.25">
      <c r="B18" s="42" t="s">
        <v>16</v>
      </c>
      <c r="C18" s="38">
        <v>1.7361111111111112E-3</v>
      </c>
      <c r="D18" s="39">
        <f t="shared" ref="D18:D27" si="5">C18/C$30</f>
        <v>1.9235701461913314E-2</v>
      </c>
      <c r="E18" s="38"/>
      <c r="F18" s="39"/>
      <c r="G18" s="38">
        <f t="shared" si="3"/>
        <v>1.7361111111111112E-3</v>
      </c>
      <c r="H18" s="43">
        <f t="shared" si="4"/>
        <v>1.9235701461913314E-2</v>
      </c>
    </row>
    <row r="19" spans="2:8" s="1" customFormat="1" x14ac:dyDescent="0.25">
      <c r="B19" s="42" t="s">
        <v>4</v>
      </c>
      <c r="C19" s="38">
        <v>2.7083333333333339E-3</v>
      </c>
      <c r="D19" s="39">
        <f t="shared" si="5"/>
        <v>3.0007694280584772E-2</v>
      </c>
      <c r="E19" s="38"/>
      <c r="F19" s="39"/>
      <c r="G19" s="38">
        <f t="shared" si="3"/>
        <v>2.7083333333333339E-3</v>
      </c>
      <c r="H19" s="43">
        <f t="shared" si="4"/>
        <v>3.0007694280584772E-2</v>
      </c>
    </row>
    <row r="20" spans="2:8" s="1" customFormat="1" x14ac:dyDescent="0.25">
      <c r="B20" s="42" t="s">
        <v>14</v>
      </c>
      <c r="C20" s="38">
        <v>1.8518518518518517E-3</v>
      </c>
      <c r="D20" s="39">
        <f t="shared" si="5"/>
        <v>2.0518081559374197E-2</v>
      </c>
      <c r="E20" s="38"/>
      <c r="F20" s="39"/>
      <c r="G20" s="38">
        <f t="shared" si="3"/>
        <v>1.8518518518518517E-3</v>
      </c>
      <c r="H20" s="43">
        <f t="shared" si="4"/>
        <v>2.0518081559374197E-2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>
        <v>2.8935185185185184E-4</v>
      </c>
      <c r="D23" s="39">
        <f t="shared" ref="D23" si="6">C23/C$30</f>
        <v>3.2059502436522186E-3</v>
      </c>
      <c r="E23" s="38"/>
      <c r="F23" s="39"/>
      <c r="G23" s="38">
        <f t="shared" si="3"/>
        <v>2.8935185185185184E-4</v>
      </c>
      <c r="H23" s="43">
        <f t="shared" si="4"/>
        <v>3.2059502436522186E-3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2.4768518518518516E-3</v>
      </c>
      <c r="D25" s="39">
        <f t="shared" si="5"/>
        <v>2.7442934085662989E-2</v>
      </c>
      <c r="E25" s="38"/>
      <c r="F25" s="39"/>
      <c r="G25" s="38">
        <f t="shared" ref="G25:G27" si="7">C25+E25</f>
        <v>2.4768518518518516E-3</v>
      </c>
      <c r="H25" s="43">
        <f t="shared" ref="H25:H27" si="8">G25/$G$30</f>
        <v>2.7442934085662989E-2</v>
      </c>
    </row>
    <row r="26" spans="2:8" s="1" customFormat="1" x14ac:dyDescent="0.25">
      <c r="B26" s="42" t="s">
        <v>6</v>
      </c>
      <c r="C26" s="38">
        <v>2.5092592592592586E-2</v>
      </c>
      <c r="D26" s="39">
        <f t="shared" si="5"/>
        <v>0.2780200051295203</v>
      </c>
      <c r="E26" s="38"/>
      <c r="F26" s="39"/>
      <c r="G26" s="38">
        <f t="shared" si="7"/>
        <v>2.5092592592592586E-2</v>
      </c>
      <c r="H26" s="43">
        <f t="shared" si="8"/>
        <v>0.2780200051295203</v>
      </c>
    </row>
    <row r="27" spans="2:8" s="1" customFormat="1" x14ac:dyDescent="0.25">
      <c r="B27" s="42" t="s">
        <v>78</v>
      </c>
      <c r="C27" s="38">
        <v>8.3680555555555574E-3</v>
      </c>
      <c r="D27" s="39">
        <f t="shared" si="5"/>
        <v>9.2716081046422177E-2</v>
      </c>
      <c r="E27" s="38"/>
      <c r="F27" s="39"/>
      <c r="G27" s="38">
        <f t="shared" si="7"/>
        <v>8.3680555555555574E-3</v>
      </c>
      <c r="H27" s="43">
        <f t="shared" si="8"/>
        <v>9.2716081046422177E-2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9.0254629629629629E-2</v>
      </c>
      <c r="D30" s="51">
        <f>SUM(D7:D29)</f>
        <v>1.0000000000000002</v>
      </c>
      <c r="E30" s="50"/>
      <c r="F30" s="51"/>
      <c r="G30" s="50">
        <f>SUM(G7:G28)</f>
        <v>9.0254629629629629E-2</v>
      </c>
      <c r="H30" s="49">
        <f t="shared" ref="H30" si="9">SUM(H7:H28)</f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107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7.6967592592592608E-3</v>
      </c>
      <c r="D7" s="39">
        <f t="shared" ref="D7:F28" si="0">C7/C$30</f>
        <v>2.5915822291504294E-2</v>
      </c>
      <c r="E7" s="38"/>
      <c r="F7" s="39"/>
      <c r="G7" s="38">
        <f>C7+E7</f>
        <v>7.6967592592592608E-3</v>
      </c>
      <c r="H7" s="43">
        <f>G7/$G$30</f>
        <v>2.3410547067520958E-2</v>
      </c>
    </row>
    <row r="8" spans="2:8" s="1" customFormat="1" x14ac:dyDescent="0.25">
      <c r="B8" s="42" t="s">
        <v>13</v>
      </c>
      <c r="C8" s="38">
        <v>3.7152777777777783E-3</v>
      </c>
      <c r="D8" s="39">
        <f t="shared" si="0"/>
        <v>1.2509742790335154E-2</v>
      </c>
      <c r="E8" s="38">
        <v>1.7361111111111112E-4</v>
      </c>
      <c r="F8" s="39">
        <f t="shared" si="0"/>
        <v>5.4624908958485078E-3</v>
      </c>
      <c r="G8" s="38">
        <f t="shared" ref="G8:G27" si="1">C8+E8</f>
        <v>3.8888888888888892E-3</v>
      </c>
      <c r="H8" s="43">
        <f t="shared" ref="H8:H27" si="2">G8/$G$30</f>
        <v>1.1828486939379008E-2</v>
      </c>
    </row>
    <row r="9" spans="2:8" s="1" customFormat="1" x14ac:dyDescent="0.25">
      <c r="B9" s="42" t="s">
        <v>0</v>
      </c>
      <c r="C9" s="38">
        <v>5.2986111111111116E-2</v>
      </c>
      <c r="D9" s="39">
        <f t="shared" si="0"/>
        <v>0.17840997661730323</v>
      </c>
      <c r="E9" s="38">
        <v>9.4212962962962957E-3</v>
      </c>
      <c r="F9" s="39">
        <f t="shared" si="0"/>
        <v>0.2964311726147123</v>
      </c>
      <c r="G9" s="38">
        <f t="shared" si="1"/>
        <v>6.2407407407407411E-2</v>
      </c>
      <c r="H9" s="43">
        <f t="shared" si="2"/>
        <v>0.1898190523128917</v>
      </c>
    </row>
    <row r="10" spans="2:8" s="1" customFormat="1" x14ac:dyDescent="0.25">
      <c r="B10" s="42" t="s">
        <v>8</v>
      </c>
      <c r="C10" s="38">
        <v>1.5740740740740741E-3</v>
      </c>
      <c r="D10" s="39">
        <f t="shared" si="0"/>
        <v>5.300077942322682E-3</v>
      </c>
      <c r="E10" s="38"/>
      <c r="F10" s="39"/>
      <c r="G10" s="38">
        <f t="shared" si="1"/>
        <v>1.5740740740740741E-3</v>
      </c>
      <c r="H10" s="43">
        <f t="shared" si="2"/>
        <v>4.78772090403436E-3</v>
      </c>
    </row>
    <row r="11" spans="2:8" s="1" customFormat="1" x14ac:dyDescent="0.25">
      <c r="B11" s="42" t="s">
        <v>26</v>
      </c>
      <c r="C11" s="38">
        <v>7.4768518518518508E-3</v>
      </c>
      <c r="D11" s="39">
        <f t="shared" si="0"/>
        <v>2.5175370226032733E-2</v>
      </c>
      <c r="E11" s="38"/>
      <c r="F11" s="39"/>
      <c r="G11" s="38">
        <f t="shared" si="1"/>
        <v>7.4768518518518508E-3</v>
      </c>
      <c r="H11" s="43">
        <f t="shared" si="2"/>
        <v>2.2741674294163208E-2</v>
      </c>
    </row>
    <row r="12" spans="2:8" s="1" customFormat="1" x14ac:dyDescent="0.25">
      <c r="B12" s="42" t="s">
        <v>3</v>
      </c>
      <c r="C12" s="38">
        <v>4.6365740740740721E-2</v>
      </c>
      <c r="D12" s="39">
        <f t="shared" si="0"/>
        <v>0.15611847233047541</v>
      </c>
      <c r="E12" s="38">
        <v>2.0405092592592593E-2</v>
      </c>
      <c r="F12" s="39">
        <f t="shared" si="0"/>
        <v>0.64202476329206126</v>
      </c>
      <c r="G12" s="38">
        <f t="shared" si="1"/>
        <v>6.6770833333333307E-2</v>
      </c>
      <c r="H12" s="43">
        <f t="shared" si="2"/>
        <v>0.20309089628951627</v>
      </c>
    </row>
    <row r="13" spans="2:8" s="1" customFormat="1" x14ac:dyDescent="0.25">
      <c r="B13" s="42" t="s">
        <v>7</v>
      </c>
      <c r="C13" s="38">
        <v>3.7384259259259263E-3</v>
      </c>
      <c r="D13" s="39">
        <f t="shared" si="0"/>
        <v>1.258768511301637E-2</v>
      </c>
      <c r="E13" s="38">
        <v>1.0300925925925926E-3</v>
      </c>
      <c r="F13" s="39">
        <f t="shared" si="0"/>
        <v>3.2410779315367809E-2</v>
      </c>
      <c r="G13" s="38">
        <f t="shared" si="1"/>
        <v>4.7685185185185192E-3</v>
      </c>
      <c r="H13" s="43">
        <f t="shared" si="2"/>
        <v>1.4503978032809976E-2</v>
      </c>
    </row>
    <row r="14" spans="2:8" s="1" customFormat="1" x14ac:dyDescent="0.25">
      <c r="B14" s="42" t="s">
        <v>2</v>
      </c>
      <c r="C14" s="38">
        <v>2.0694444444444435E-2</v>
      </c>
      <c r="D14" s="39">
        <f t="shared" si="0"/>
        <v>6.9680436477006988E-2</v>
      </c>
      <c r="E14" s="38"/>
      <c r="F14" s="39"/>
      <c r="G14" s="38">
        <f t="shared" si="1"/>
        <v>2.0694444444444435E-2</v>
      </c>
      <c r="H14" s="43">
        <f t="shared" si="2"/>
        <v>6.294444835598112E-2</v>
      </c>
    </row>
    <row r="15" spans="2:8" s="1" customFormat="1" x14ac:dyDescent="0.25">
      <c r="B15" s="42" t="s">
        <v>9</v>
      </c>
      <c r="C15" s="38">
        <v>6.3773148148148131E-3</v>
      </c>
      <c r="D15" s="39">
        <f t="shared" si="0"/>
        <v>2.1473109898674975E-2</v>
      </c>
      <c r="E15" s="38"/>
      <c r="F15" s="39"/>
      <c r="G15" s="38">
        <f t="shared" si="1"/>
        <v>6.3773148148148131E-3</v>
      </c>
      <c r="H15" s="43">
        <f t="shared" si="2"/>
        <v>1.9397310427374498E-2</v>
      </c>
    </row>
    <row r="16" spans="2:8" s="1" customFormat="1" x14ac:dyDescent="0.25">
      <c r="B16" s="42" t="s">
        <v>1</v>
      </c>
      <c r="C16" s="38">
        <v>7.6388888888888893E-4</v>
      </c>
      <c r="D16" s="39">
        <f t="shared" si="0"/>
        <v>2.5720966484801249E-3</v>
      </c>
      <c r="E16" s="38">
        <v>1.9675925925925926E-4</v>
      </c>
      <c r="F16" s="39">
        <f t="shared" si="0"/>
        <v>6.1908230152949752E-3</v>
      </c>
      <c r="G16" s="38">
        <f t="shared" si="1"/>
        <v>9.6064814814814819E-4</v>
      </c>
      <c r="H16" s="43">
        <f t="shared" si="2"/>
        <v>2.9219179046680289E-3</v>
      </c>
    </row>
    <row r="17" spans="2:8" s="1" customFormat="1" x14ac:dyDescent="0.25">
      <c r="B17" s="42" t="s">
        <v>27</v>
      </c>
      <c r="C17" s="38">
        <v>5.2430555555555546E-3</v>
      </c>
      <c r="D17" s="39">
        <f t="shared" si="0"/>
        <v>1.7653936087295399E-2</v>
      </c>
      <c r="E17" s="38"/>
      <c r="F17" s="39"/>
      <c r="G17" s="38">
        <f t="shared" si="1"/>
        <v>5.2430555555555546E-3</v>
      </c>
      <c r="H17" s="43">
        <f t="shared" ref="H17:H25" si="3">G17/$G$30</f>
        <v>1.5947335070055624E-2</v>
      </c>
    </row>
    <row r="18" spans="2:8" s="1" customFormat="1" x14ac:dyDescent="0.25">
      <c r="B18" s="42" t="s">
        <v>16</v>
      </c>
      <c r="C18" s="38">
        <v>3.472222222222222E-3</v>
      </c>
      <c r="D18" s="39">
        <f t="shared" si="0"/>
        <v>1.1691348402182385E-2</v>
      </c>
      <c r="E18" s="38"/>
      <c r="F18" s="39"/>
      <c r="G18" s="38">
        <f t="shared" si="1"/>
        <v>3.472222222222222E-3</v>
      </c>
      <c r="H18" s="43">
        <f t="shared" si="3"/>
        <v>1.056114905301697E-2</v>
      </c>
    </row>
    <row r="19" spans="2:8" s="1" customFormat="1" x14ac:dyDescent="0.25">
      <c r="B19" s="42" t="s">
        <v>4</v>
      </c>
      <c r="C19" s="38">
        <v>7.8125E-3</v>
      </c>
      <c r="D19" s="39">
        <f t="shared" si="0"/>
        <v>2.6305533904910368E-2</v>
      </c>
      <c r="E19" s="38"/>
      <c r="F19" s="39"/>
      <c r="G19" s="38">
        <f t="shared" si="1"/>
        <v>7.8125E-3</v>
      </c>
      <c r="H19" s="43">
        <f t="shared" si="3"/>
        <v>2.3762585369288186E-2</v>
      </c>
    </row>
    <row r="20" spans="2:8" s="1" customFormat="1" x14ac:dyDescent="0.25">
      <c r="B20" s="42" t="s">
        <v>14</v>
      </c>
      <c r="C20" s="38">
        <v>5.5208333333333316E-3</v>
      </c>
      <c r="D20" s="39">
        <f t="shared" si="0"/>
        <v>1.8589243959469988E-2</v>
      </c>
      <c r="E20" s="38">
        <v>4.5138888888888887E-4</v>
      </c>
      <c r="F20" s="39">
        <f t="shared" si="0"/>
        <v>1.4202476329206118E-2</v>
      </c>
      <c r="G20" s="38">
        <f t="shared" si="1"/>
        <v>5.9722222222222208E-3</v>
      </c>
      <c r="H20" s="43">
        <f t="shared" si="3"/>
        <v>1.8165176371189185E-2</v>
      </c>
    </row>
    <row r="21" spans="2:8" s="1" customFormat="1" x14ac:dyDescent="0.25">
      <c r="B21" s="42" t="s">
        <v>11</v>
      </c>
      <c r="C21" s="38">
        <v>1.9675925925925926E-4</v>
      </c>
      <c r="D21" s="39">
        <f t="shared" si="0"/>
        <v>6.6250974279033524E-4</v>
      </c>
      <c r="E21" s="38"/>
      <c r="F21" s="39"/>
      <c r="G21" s="38">
        <f t="shared" ref="G21:G22" si="4">C21+E21</f>
        <v>1.9675925925925926E-4</v>
      </c>
      <c r="H21" s="43">
        <f t="shared" ref="H21:H22" si="5">G21/$G$30</f>
        <v>5.9846511300429501E-4</v>
      </c>
    </row>
    <row r="22" spans="2:8" s="1" customFormat="1" x14ac:dyDescent="0.25">
      <c r="B22" s="42" t="s">
        <v>15</v>
      </c>
      <c r="C22" s="38">
        <v>2.6620370370370372E-4</v>
      </c>
      <c r="D22" s="39">
        <f t="shared" si="0"/>
        <v>8.96336710833983E-4</v>
      </c>
      <c r="E22" s="38"/>
      <c r="F22" s="39"/>
      <c r="G22" s="38">
        <f t="shared" si="4"/>
        <v>2.6620370370370372E-4</v>
      </c>
      <c r="H22" s="43">
        <f t="shared" si="5"/>
        <v>8.0968809406463448E-4</v>
      </c>
    </row>
    <row r="23" spans="2:8" s="1" customFormat="1" x14ac:dyDescent="0.25">
      <c r="B23" s="42" t="s">
        <v>71</v>
      </c>
      <c r="C23" s="38">
        <v>2.9513888888888884E-3</v>
      </c>
      <c r="D23" s="39">
        <f t="shared" si="0"/>
        <v>9.9376461418550256E-3</v>
      </c>
      <c r="E23" s="38"/>
      <c r="F23" s="39"/>
      <c r="G23" s="38">
        <f t="shared" si="1"/>
        <v>2.9513888888888884E-3</v>
      </c>
      <c r="H23" s="43">
        <f t="shared" si="3"/>
        <v>8.9769766950644238E-3</v>
      </c>
    </row>
    <row r="24" spans="2:8" s="1" customFormat="1" x14ac:dyDescent="0.25">
      <c r="B24" s="42" t="s">
        <v>12</v>
      </c>
      <c r="C24" s="38">
        <v>2.199074074074074E-4</v>
      </c>
      <c r="D24" s="39">
        <f t="shared" si="0"/>
        <v>7.4045206547155109E-4</v>
      </c>
      <c r="E24" s="38"/>
      <c r="F24" s="39"/>
      <c r="G24" s="38">
        <f t="shared" si="1"/>
        <v>2.199074074074074E-4</v>
      </c>
      <c r="H24" s="43">
        <f t="shared" si="3"/>
        <v>6.688727733577415E-4</v>
      </c>
    </row>
    <row r="25" spans="2:8" s="1" customFormat="1" x14ac:dyDescent="0.25">
      <c r="B25" s="42" t="s">
        <v>5</v>
      </c>
      <c r="C25" s="38">
        <v>9.6874999999999982E-3</v>
      </c>
      <c r="D25" s="39">
        <f t="shared" si="0"/>
        <v>3.2618862042088852E-2</v>
      </c>
      <c r="E25" s="38"/>
      <c r="F25" s="39"/>
      <c r="G25" s="38">
        <f t="shared" si="1"/>
        <v>9.6874999999999982E-3</v>
      </c>
      <c r="H25" s="43">
        <f t="shared" si="3"/>
        <v>2.9465605857917344E-2</v>
      </c>
    </row>
    <row r="26" spans="2:8" s="1" customFormat="1" x14ac:dyDescent="0.25">
      <c r="B26" s="42" t="s">
        <v>6</v>
      </c>
      <c r="C26" s="38">
        <v>7.3518518518518483E-2</v>
      </c>
      <c r="D26" s="39">
        <f t="shared" si="0"/>
        <v>0.24754481683554161</v>
      </c>
      <c r="E26" s="38">
        <v>1.0416666666666667E-4</v>
      </c>
      <c r="F26" s="39">
        <f t="shared" si="0"/>
        <v>3.2774945375091047E-3</v>
      </c>
      <c r="G26" s="38">
        <f t="shared" si="1"/>
        <v>7.3622685185185152E-2</v>
      </c>
      <c r="H26" s="43">
        <f t="shared" si="2"/>
        <v>0.22393156375413642</v>
      </c>
    </row>
    <row r="27" spans="2:8" s="1" customFormat="1" x14ac:dyDescent="0.25">
      <c r="B27" s="42" t="s">
        <v>78</v>
      </c>
      <c r="C27" s="38">
        <v>3.6481481481481483E-2</v>
      </c>
      <c r="D27" s="39">
        <f t="shared" si="0"/>
        <v>0.12283710054559627</v>
      </c>
      <c r="E27" s="38"/>
      <c r="F27" s="39"/>
      <c r="G27" s="38">
        <f t="shared" si="1"/>
        <v>3.6481481481481483E-2</v>
      </c>
      <c r="H27" s="43">
        <f t="shared" si="2"/>
        <v>0.11096247271703165</v>
      </c>
    </row>
    <row r="28" spans="2:8" s="1" customFormat="1" x14ac:dyDescent="0.25">
      <c r="B28" s="42" t="s">
        <v>17</v>
      </c>
      <c r="C28" s="38">
        <v>2.3148148148148146E-4</v>
      </c>
      <c r="D28" s="39">
        <f t="shared" si="0"/>
        <v>7.7942322681215901E-4</v>
      </c>
      <c r="E28" s="38"/>
      <c r="F28" s="39"/>
      <c r="G28" s="38">
        <f t="shared" ref="G28" si="6">C28+E28</f>
        <v>2.3148148148148146E-4</v>
      </c>
      <c r="H28" s="43">
        <f t="shared" ref="H28" si="7">G28/$G$30</f>
        <v>7.0407660353446469E-4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0.29699074074074072</v>
      </c>
      <c r="D30" s="51">
        <f t="shared" si="8"/>
        <v>1</v>
      </c>
      <c r="E30" s="50">
        <f>SUM(E7:E28)</f>
        <v>3.1782407407407405E-2</v>
      </c>
      <c r="F30" s="51">
        <f>SUM(F7:F28)</f>
        <v>1</v>
      </c>
      <c r="G30" s="50">
        <f>SUM(G7:G28)</f>
        <v>0.32877314814814806</v>
      </c>
      <c r="H30" s="49">
        <f t="shared" si="8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108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4.4097222222222229E-3</v>
      </c>
      <c r="D7" s="39">
        <f t="shared" ref="D7:D28" si="0">C7/C$30</f>
        <v>5.7878106580786307E-3</v>
      </c>
      <c r="E7" s="38">
        <v>1.6087962962962961E-3</v>
      </c>
      <c r="F7" s="39">
        <f t="shared" ref="F7:F28" si="1">E7/E$30</f>
        <v>7.711511789181693E-3</v>
      </c>
      <c r="G7" s="38">
        <f>E7+C7</f>
        <v>6.0185185185185185E-3</v>
      </c>
      <c r="H7" s="43">
        <f>G7/$G$30</f>
        <v>6.2013285153781029E-3</v>
      </c>
    </row>
    <row r="8" spans="2:8" s="1" customFormat="1" x14ac:dyDescent="0.25">
      <c r="B8" s="42" t="s">
        <v>13</v>
      </c>
      <c r="C8" s="38">
        <v>1.4583333333333332E-3</v>
      </c>
      <c r="D8" s="39">
        <f t="shared" si="0"/>
        <v>1.9140791152700979E-3</v>
      </c>
      <c r="E8" s="38">
        <v>5.7870370370370367E-4</v>
      </c>
      <c r="F8" s="39">
        <f t="shared" si="1"/>
        <v>2.7739251040221919E-3</v>
      </c>
      <c r="G8" s="38">
        <f t="shared" ref="G8:G27" si="2">E8+C8</f>
        <v>2.0370370370370369E-3</v>
      </c>
      <c r="H8" s="43">
        <f t="shared" ref="H8:H27" si="3">G8/$G$30</f>
        <v>2.0989111898202808E-3</v>
      </c>
    </row>
    <row r="9" spans="2:8" s="1" customFormat="1" x14ac:dyDescent="0.25">
      <c r="B9" s="42" t="s">
        <v>0</v>
      </c>
      <c r="C9" s="38">
        <v>0.11760416666666676</v>
      </c>
      <c r="D9" s="39">
        <f t="shared" si="0"/>
        <v>0.15435680865285303</v>
      </c>
      <c r="E9" s="38">
        <v>3.1064814814814816E-2</v>
      </c>
      <c r="F9" s="39">
        <f t="shared" si="1"/>
        <v>0.14890429958391127</v>
      </c>
      <c r="G9" s="38">
        <f t="shared" si="2"/>
        <v>0.14866898148148158</v>
      </c>
      <c r="H9" s="43">
        <f t="shared" si="3"/>
        <v>0.15318473996159959</v>
      </c>
    </row>
    <row r="10" spans="2:8" s="1" customFormat="1" x14ac:dyDescent="0.25">
      <c r="B10" s="42" t="s">
        <v>8</v>
      </c>
      <c r="C10" s="38">
        <v>8.5185185185185208E-3</v>
      </c>
      <c r="D10" s="39">
        <f t="shared" si="0"/>
        <v>1.1180652609831686E-2</v>
      </c>
      <c r="E10" s="38">
        <v>8.1018518518518516E-4</v>
      </c>
      <c r="F10" s="39">
        <f t="shared" si="1"/>
        <v>3.8834951456310687E-3</v>
      </c>
      <c r="G10" s="38">
        <f t="shared" si="2"/>
        <v>9.3287037037037054E-3</v>
      </c>
      <c r="H10" s="43">
        <f t="shared" si="3"/>
        <v>9.6120591988360614E-3</v>
      </c>
    </row>
    <row r="11" spans="2:8" s="1" customFormat="1" x14ac:dyDescent="0.25">
      <c r="B11" s="42" t="s">
        <v>26</v>
      </c>
      <c r="C11" s="38">
        <v>8.6805555555555551E-4</v>
      </c>
      <c r="D11" s="39">
        <f t="shared" si="0"/>
        <v>1.1393328067083916E-3</v>
      </c>
      <c r="E11" s="38">
        <v>5.5555555555555556E-4</v>
      </c>
      <c r="F11" s="39">
        <f t="shared" si="1"/>
        <v>2.6629680998613041E-3</v>
      </c>
      <c r="G11" s="38">
        <f t="shared" si="2"/>
        <v>1.4236111111111112E-3</v>
      </c>
      <c r="H11" s="43">
        <f t="shared" si="3"/>
        <v>1.4668527065221282E-3</v>
      </c>
    </row>
    <row r="12" spans="2:8" s="1" customFormat="1" x14ac:dyDescent="0.25">
      <c r="B12" s="42" t="s">
        <v>3</v>
      </c>
      <c r="C12" s="38">
        <v>9.6990740740740683E-2</v>
      </c>
      <c r="D12" s="39">
        <f t="shared" si="0"/>
        <v>0.12730145226955089</v>
      </c>
      <c r="E12" s="38">
        <v>3.6423611111111101E-2</v>
      </c>
      <c r="F12" s="39">
        <f t="shared" si="1"/>
        <v>0.17459084604715672</v>
      </c>
      <c r="G12" s="38">
        <f t="shared" si="2"/>
        <v>0.1334143518518518</v>
      </c>
      <c r="H12" s="43">
        <f t="shared" si="3"/>
        <v>0.13746675730146798</v>
      </c>
    </row>
    <row r="13" spans="2:8" s="1" customFormat="1" x14ac:dyDescent="0.25">
      <c r="B13" s="42" t="s">
        <v>7</v>
      </c>
      <c r="C13" s="38">
        <v>1.2835648148148148E-2</v>
      </c>
      <c r="D13" s="39">
        <f t="shared" si="0"/>
        <v>1.6846934435194753E-2</v>
      </c>
      <c r="E13" s="38">
        <v>1.1828703703703701E-2</v>
      </c>
      <c r="F13" s="39">
        <f t="shared" si="1"/>
        <v>5.6699029126213586E-2</v>
      </c>
      <c r="G13" s="38">
        <f t="shared" si="2"/>
        <v>2.4664351851851847E-2</v>
      </c>
      <c r="H13" s="43">
        <f t="shared" si="3"/>
        <v>2.5413521281289871E-2</v>
      </c>
    </row>
    <row r="14" spans="2:8" s="1" customFormat="1" x14ac:dyDescent="0.25">
      <c r="B14" s="42" t="s">
        <v>2</v>
      </c>
      <c r="C14" s="38">
        <v>3.5335648148148151E-2</v>
      </c>
      <c r="D14" s="39">
        <f t="shared" si="0"/>
        <v>4.6378440785076268E-2</v>
      </c>
      <c r="E14" s="38">
        <v>7.013888888888889E-3</v>
      </c>
      <c r="F14" s="39">
        <f t="shared" si="1"/>
        <v>3.3619972260748969E-2</v>
      </c>
      <c r="G14" s="38">
        <f t="shared" si="2"/>
        <v>4.234953703703704E-2</v>
      </c>
      <c r="H14" s="43">
        <f t="shared" si="3"/>
        <v>4.363588661109323E-2</v>
      </c>
    </row>
    <row r="15" spans="2:8" s="1" customFormat="1" x14ac:dyDescent="0.25">
      <c r="B15" s="42" t="s">
        <v>9</v>
      </c>
      <c r="C15" s="38">
        <v>5.8356481481481468E-2</v>
      </c>
      <c r="D15" s="39">
        <f t="shared" si="0"/>
        <v>7.6593546818982797E-2</v>
      </c>
      <c r="E15" s="38">
        <v>3.1250000000000002E-3</v>
      </c>
      <c r="F15" s="39">
        <f t="shared" si="1"/>
        <v>1.4979195561719836E-2</v>
      </c>
      <c r="G15" s="38">
        <f t="shared" si="2"/>
        <v>6.148148148148147E-2</v>
      </c>
      <c r="H15" s="43">
        <f t="shared" si="3"/>
        <v>6.3348955910939378E-2</v>
      </c>
    </row>
    <row r="16" spans="2:8" s="1" customFormat="1" x14ac:dyDescent="0.25">
      <c r="B16" s="42" t="s">
        <v>1</v>
      </c>
      <c r="C16" s="38">
        <v>6.0300925925925938E-3</v>
      </c>
      <c r="D16" s="39">
        <f t="shared" si="0"/>
        <v>7.9145652306009621E-3</v>
      </c>
      <c r="E16" s="38">
        <v>5.5324074074074069E-3</v>
      </c>
      <c r="F16" s="39">
        <f t="shared" si="1"/>
        <v>2.6518723994452154E-2</v>
      </c>
      <c r="G16" s="38">
        <f t="shared" si="2"/>
        <v>1.15625E-2</v>
      </c>
      <c r="H16" s="43">
        <f t="shared" si="3"/>
        <v>1.1913706128582162E-2</v>
      </c>
    </row>
    <row r="17" spans="2:8" s="1" customFormat="1" x14ac:dyDescent="0.25">
      <c r="B17" s="42" t="s">
        <v>27</v>
      </c>
      <c r="C17" s="38">
        <v>2.8229166666666666E-2</v>
      </c>
      <c r="D17" s="39">
        <f t="shared" si="0"/>
        <v>3.7051102874156895E-2</v>
      </c>
      <c r="E17" s="38">
        <v>1.7592592592592594E-2</v>
      </c>
      <c r="F17" s="39">
        <f t="shared" si="1"/>
        <v>8.4327323162274634E-2</v>
      </c>
      <c r="G17" s="38">
        <f t="shared" si="2"/>
        <v>4.5821759259259257E-2</v>
      </c>
      <c r="H17" s="43">
        <f t="shared" si="3"/>
        <v>4.7213576139195974E-2</v>
      </c>
    </row>
    <row r="18" spans="2:8" s="1" customFormat="1" x14ac:dyDescent="0.25">
      <c r="B18" s="42" t="s">
        <v>16</v>
      </c>
      <c r="C18" s="38">
        <v>1.232638888888889E-2</v>
      </c>
      <c r="D18" s="39">
        <f t="shared" si="0"/>
        <v>1.6178525855259165E-2</v>
      </c>
      <c r="E18" s="38">
        <v>7.8587962962962978E-3</v>
      </c>
      <c r="F18" s="39">
        <f t="shared" si="1"/>
        <v>3.7669902912621372E-2</v>
      </c>
      <c r="G18" s="38">
        <f t="shared" si="2"/>
        <v>2.0185185185185188E-2</v>
      </c>
      <c r="H18" s="43">
        <f t="shared" si="3"/>
        <v>2.0798301790037332E-2</v>
      </c>
    </row>
    <row r="19" spans="2:8" s="1" customFormat="1" x14ac:dyDescent="0.25">
      <c r="B19" s="42" t="s">
        <v>4</v>
      </c>
      <c r="C19" s="38">
        <v>1.8715277777777775E-2</v>
      </c>
      <c r="D19" s="39">
        <f t="shared" si="0"/>
        <v>2.4564015312632921E-2</v>
      </c>
      <c r="E19" s="38">
        <v>2.8240740740740739E-3</v>
      </c>
      <c r="F19" s="39">
        <f t="shared" si="1"/>
        <v>1.3536754507628295E-2</v>
      </c>
      <c r="G19" s="38">
        <f t="shared" si="2"/>
        <v>2.1539351851851848E-2</v>
      </c>
      <c r="H19" s="43">
        <f t="shared" si="3"/>
        <v>2.2193600705997397E-2</v>
      </c>
    </row>
    <row r="20" spans="2:8" s="1" customFormat="1" x14ac:dyDescent="0.25">
      <c r="B20" s="42" t="s">
        <v>14</v>
      </c>
      <c r="C20" s="38">
        <v>6.0532407407407418E-3</v>
      </c>
      <c r="D20" s="39">
        <f t="shared" si="0"/>
        <v>7.9449474387798535E-3</v>
      </c>
      <c r="E20" s="38">
        <v>9.7569444444444448E-3</v>
      </c>
      <c r="F20" s="39">
        <f t="shared" si="1"/>
        <v>4.6768377253814157E-2</v>
      </c>
      <c r="G20" s="38">
        <f t="shared" si="2"/>
        <v>1.5810185185185188E-2</v>
      </c>
      <c r="H20" s="43">
        <f t="shared" si="3"/>
        <v>1.6290412984627863E-2</v>
      </c>
    </row>
    <row r="21" spans="2:8" s="1" customFormat="1" x14ac:dyDescent="0.25">
      <c r="B21" s="42" t="s">
        <v>11</v>
      </c>
      <c r="C21" s="38">
        <v>6.134259259259259E-4</v>
      </c>
      <c r="D21" s="39">
        <f t="shared" si="0"/>
        <v>8.0512851674059682E-4</v>
      </c>
      <c r="E21" s="38">
        <v>1.5624999999999999E-3</v>
      </c>
      <c r="F21" s="39">
        <f t="shared" si="1"/>
        <v>7.4895977808599173E-3</v>
      </c>
      <c r="G21" s="38">
        <f t="shared" si="2"/>
        <v>2.1759259259259258E-3</v>
      </c>
      <c r="H21" s="43">
        <f t="shared" si="3"/>
        <v>2.2420187709443909E-3</v>
      </c>
    </row>
    <row r="22" spans="2:8" s="1" customFormat="1" x14ac:dyDescent="0.25">
      <c r="B22" s="42" t="s">
        <v>15</v>
      </c>
      <c r="C22" s="38">
        <v>5.7754629629629631E-3</v>
      </c>
      <c r="D22" s="39">
        <f t="shared" si="0"/>
        <v>7.5803609406331664E-3</v>
      </c>
      <c r="E22" s="38">
        <v>1.6759259259259258E-2</v>
      </c>
      <c r="F22" s="39">
        <f t="shared" si="1"/>
        <v>8.0332871012482668E-2</v>
      </c>
      <c r="G22" s="38">
        <f t="shared" si="2"/>
        <v>2.253472222222222E-2</v>
      </c>
      <c r="H22" s="43">
        <f t="shared" si="3"/>
        <v>2.3219205037386854E-2</v>
      </c>
    </row>
    <row r="23" spans="2:8" s="1" customFormat="1" x14ac:dyDescent="0.25">
      <c r="B23" s="42" t="s">
        <v>71</v>
      </c>
      <c r="C23" s="38">
        <v>1.3101851851851852E-2</v>
      </c>
      <c r="D23" s="39">
        <f t="shared" si="0"/>
        <v>1.7196329829251993E-2</v>
      </c>
      <c r="E23" s="38">
        <v>1.4062499999999999E-2</v>
      </c>
      <c r="F23" s="39">
        <f t="shared" si="1"/>
        <v>6.7406380027739257E-2</v>
      </c>
      <c r="G23" s="38">
        <f t="shared" si="2"/>
        <v>2.7164351851851849E-2</v>
      </c>
      <c r="H23" s="43">
        <f t="shared" si="3"/>
        <v>2.7989457741523855E-2</v>
      </c>
    </row>
    <row r="24" spans="2:8" s="1" customFormat="1" x14ac:dyDescent="0.25">
      <c r="B24" s="42" t="s">
        <v>12</v>
      </c>
      <c r="C24" s="38">
        <v>1.5393518518518519E-3</v>
      </c>
      <c r="D24" s="39">
        <f t="shared" si="0"/>
        <v>2.0204168438962148E-3</v>
      </c>
      <c r="E24" s="38">
        <v>3.8310185185185188E-3</v>
      </c>
      <c r="F24" s="39">
        <f t="shared" si="1"/>
        <v>1.8363384188626913E-2</v>
      </c>
      <c r="G24" s="38">
        <f t="shared" si="2"/>
        <v>5.3703703703703708E-3</v>
      </c>
      <c r="H24" s="43">
        <f t="shared" si="3"/>
        <v>5.5334931367989225E-3</v>
      </c>
    </row>
    <row r="25" spans="2:8" s="1" customFormat="1" x14ac:dyDescent="0.25">
      <c r="B25" s="42" t="s">
        <v>5</v>
      </c>
      <c r="C25" s="38">
        <v>2.0335648148148151E-2</v>
      </c>
      <c r="D25" s="39">
        <f t="shared" si="0"/>
        <v>2.6690769885155261E-2</v>
      </c>
      <c r="E25" s="38">
        <v>5.2199074074074075E-3</v>
      </c>
      <c r="F25" s="39">
        <f t="shared" si="1"/>
        <v>2.502080443828017E-2</v>
      </c>
      <c r="G25" s="38">
        <f t="shared" si="2"/>
        <v>2.5555555555555561E-2</v>
      </c>
      <c r="H25" s="43">
        <f t="shared" si="3"/>
        <v>2.6331794926836256E-2</v>
      </c>
    </row>
    <row r="26" spans="2:8" s="1" customFormat="1" x14ac:dyDescent="0.25">
      <c r="B26" s="42" t="s">
        <v>6</v>
      </c>
      <c r="C26" s="38">
        <v>0.24324074074074067</v>
      </c>
      <c r="D26" s="39">
        <f t="shared" si="0"/>
        <v>0.31925624354378074</v>
      </c>
      <c r="E26" s="38">
        <v>1.4328703703703703E-2</v>
      </c>
      <c r="F26" s="39">
        <f t="shared" si="1"/>
        <v>6.8682385575589464E-2</v>
      </c>
      <c r="G26" s="38">
        <f t="shared" si="2"/>
        <v>0.25756944444444435</v>
      </c>
      <c r="H26" s="43">
        <f t="shared" si="3"/>
        <v>0.26539300919466202</v>
      </c>
    </row>
    <row r="27" spans="2:8" s="1" customFormat="1" x14ac:dyDescent="0.25">
      <c r="B27" s="42" t="s">
        <v>78</v>
      </c>
      <c r="C27" s="38">
        <v>6.8842592592592608E-2</v>
      </c>
      <c r="D27" s="39">
        <f t="shared" si="0"/>
        <v>9.0356687124020202E-2</v>
      </c>
      <c r="E27" s="38">
        <v>6.1226851851851859E-3</v>
      </c>
      <c r="F27" s="39">
        <f t="shared" si="1"/>
        <v>2.9348127600554795E-2</v>
      </c>
      <c r="G27" s="38">
        <f t="shared" si="2"/>
        <v>7.4965277777777797E-2</v>
      </c>
      <c r="H27" s="43">
        <f t="shared" si="3"/>
        <v>7.7242316911738426E-2</v>
      </c>
    </row>
    <row r="28" spans="2:8" s="1" customFormat="1" x14ac:dyDescent="0.25">
      <c r="B28" s="42" t="s">
        <v>17</v>
      </c>
      <c r="C28" s="38">
        <v>7.1759259259259259E-4</v>
      </c>
      <c r="D28" s="39">
        <f t="shared" si="0"/>
        <v>9.4184845354560386E-4</v>
      </c>
      <c r="E28" s="38">
        <v>1.0162037037037037E-2</v>
      </c>
      <c r="F28" s="39">
        <f t="shared" si="1"/>
        <v>4.8710124826629689E-2</v>
      </c>
      <c r="G28" s="38">
        <f t="shared" ref="G28" si="4">E28+C28</f>
        <v>1.087962962962963E-2</v>
      </c>
      <c r="H28" s="43">
        <f t="shared" ref="H28" si="5">G28/$G$30</f>
        <v>1.1210093854721954E-2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0.76189814814814805</v>
      </c>
      <c r="D30" s="51">
        <f t="shared" si="6"/>
        <v>1.0000000000000002</v>
      </c>
      <c r="E30" s="50">
        <f t="shared" si="6"/>
        <v>0.20862268518518515</v>
      </c>
      <c r="F30" s="51">
        <f t="shared" si="6"/>
        <v>1</v>
      </c>
      <c r="G30" s="50">
        <f t="shared" si="6"/>
        <v>0.97052083333333328</v>
      </c>
      <c r="H30" s="49">
        <f t="shared" si="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109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4.2361111111111106E-3</v>
      </c>
      <c r="D7" s="39">
        <f t="shared" ref="D7:F27" si="0">C7/C$30</f>
        <v>1.6310160427807481E-2</v>
      </c>
      <c r="E7" s="38"/>
      <c r="F7" s="39"/>
      <c r="G7" s="38">
        <f>C7+E7</f>
        <v>4.2361111111111106E-3</v>
      </c>
      <c r="H7" s="43">
        <f t="shared" ref="H7:H27" si="1">G7/$G$30</f>
        <v>1.5857885615251293E-2</v>
      </c>
    </row>
    <row r="8" spans="2:8" s="1" customFormat="1" x14ac:dyDescent="0.25">
      <c r="B8" s="42" t="s">
        <v>13</v>
      </c>
      <c r="C8" s="38">
        <v>1.6435185185185185E-3</v>
      </c>
      <c r="D8" s="39">
        <f t="shared" si="0"/>
        <v>6.3279857397504436E-3</v>
      </c>
      <c r="E8" s="38"/>
      <c r="F8" s="39"/>
      <c r="G8" s="38">
        <f t="shared" ref="G8:G27" si="2">C8+E8</f>
        <v>1.6435185185185185E-3</v>
      </c>
      <c r="H8" s="43">
        <f t="shared" si="1"/>
        <v>6.152512998266896E-3</v>
      </c>
    </row>
    <row r="9" spans="2:8" s="1" customFormat="1" x14ac:dyDescent="0.25">
      <c r="B9" s="42" t="s">
        <v>0</v>
      </c>
      <c r="C9" s="38">
        <v>7.9537037037037059E-2</v>
      </c>
      <c r="D9" s="39">
        <f t="shared" si="0"/>
        <v>0.30623885918003563</v>
      </c>
      <c r="E9" s="36">
        <v>3.7384259259259263E-3</v>
      </c>
      <c r="F9" s="39">
        <f t="shared" si="0"/>
        <v>0.50468749999999996</v>
      </c>
      <c r="G9" s="38">
        <f t="shared" si="2"/>
        <v>8.3275462962962982E-2</v>
      </c>
      <c r="H9" s="43">
        <f t="shared" si="1"/>
        <v>0.31174176776429807</v>
      </c>
    </row>
    <row r="10" spans="2:8" s="1" customFormat="1" x14ac:dyDescent="0.25">
      <c r="B10" s="42" t="s">
        <v>8</v>
      </c>
      <c r="C10" s="38">
        <v>2.453703703703704E-3</v>
      </c>
      <c r="D10" s="39">
        <f t="shared" si="0"/>
        <v>9.4474153297682689E-3</v>
      </c>
      <c r="E10" s="38"/>
      <c r="F10" s="39"/>
      <c r="G10" s="38">
        <f t="shared" si="2"/>
        <v>2.453703703703704E-3</v>
      </c>
      <c r="H10" s="43">
        <f t="shared" si="1"/>
        <v>9.1854419410745212E-3</v>
      </c>
    </row>
    <row r="11" spans="2:8" s="1" customFormat="1" x14ac:dyDescent="0.25">
      <c r="B11" s="42" t="s">
        <v>26</v>
      </c>
      <c r="C11" s="38">
        <v>2.5462962962962961E-4</v>
      </c>
      <c r="D11" s="39">
        <f t="shared" si="0"/>
        <v>9.8039215686274465E-4</v>
      </c>
      <c r="E11" s="38"/>
      <c r="F11" s="39"/>
      <c r="G11" s="38">
        <f t="shared" ref="G11" si="3">C11+E11</f>
        <v>2.5462962962962961E-4</v>
      </c>
      <c r="H11" s="43">
        <f t="shared" ref="H11" si="4">G11/$G$30</f>
        <v>9.5320623916811051E-4</v>
      </c>
    </row>
    <row r="12" spans="2:8" s="1" customFormat="1" x14ac:dyDescent="0.25">
      <c r="B12" s="42" t="s">
        <v>3</v>
      </c>
      <c r="C12" s="38">
        <v>7.847222222222219E-3</v>
      </c>
      <c r="D12" s="39">
        <f t="shared" si="0"/>
        <v>3.0213903743315486E-2</v>
      </c>
      <c r="E12" s="38">
        <v>3.37962962962963E-3</v>
      </c>
      <c r="F12" s="39">
        <f t="shared" si="0"/>
        <v>0.45624999999999999</v>
      </c>
      <c r="G12" s="38">
        <f t="shared" ref="G12:G13" si="5">C12+E12</f>
        <v>1.1226851851851849E-2</v>
      </c>
      <c r="H12" s="43">
        <f t="shared" ref="H12:H13" si="6">G12/$G$30</f>
        <v>4.2027729636048505E-2</v>
      </c>
    </row>
    <row r="13" spans="2:8" s="1" customFormat="1" x14ac:dyDescent="0.25">
      <c r="B13" s="42" t="s">
        <v>7</v>
      </c>
      <c r="C13" s="38">
        <v>7.6388888888888882E-4</v>
      </c>
      <c r="D13" s="39">
        <f t="shared" si="0"/>
        <v>2.941176470588234E-3</v>
      </c>
      <c r="E13" s="38"/>
      <c r="F13" s="39"/>
      <c r="G13" s="38">
        <f t="shared" si="5"/>
        <v>7.6388888888888882E-4</v>
      </c>
      <c r="H13" s="43">
        <f t="shared" si="6"/>
        <v>2.8596187175043315E-3</v>
      </c>
    </row>
    <row r="14" spans="2:8" s="1" customFormat="1" x14ac:dyDescent="0.25">
      <c r="B14" s="42" t="s">
        <v>2</v>
      </c>
      <c r="C14" s="38">
        <v>1.1458333333333333E-3</v>
      </c>
      <c r="D14" s="39">
        <f t="shared" si="0"/>
        <v>4.411764705882352E-3</v>
      </c>
      <c r="E14" s="38">
        <v>2.8935185185185189E-4</v>
      </c>
      <c r="F14" s="39">
        <f t="shared" si="0"/>
        <v>3.90625E-2</v>
      </c>
      <c r="G14" s="38">
        <f t="shared" si="2"/>
        <v>1.4351851851851852E-3</v>
      </c>
      <c r="H14" s="43">
        <f t="shared" si="1"/>
        <v>5.3726169844020783E-3</v>
      </c>
    </row>
    <row r="15" spans="2:8" s="1" customFormat="1" x14ac:dyDescent="0.25">
      <c r="B15" s="42" t="s">
        <v>9</v>
      </c>
      <c r="C15" s="38">
        <v>1.4930555555555556E-3</v>
      </c>
      <c r="D15" s="39">
        <f t="shared" si="0"/>
        <v>5.7486631016042764E-3</v>
      </c>
      <c r="E15" s="38"/>
      <c r="F15" s="39"/>
      <c r="G15" s="38">
        <f t="shared" si="2"/>
        <v>1.4930555555555556E-3</v>
      </c>
      <c r="H15" s="43">
        <f t="shared" si="1"/>
        <v>5.5892547660311943E-3</v>
      </c>
    </row>
    <row r="16" spans="2:8" s="1" customFormat="1" x14ac:dyDescent="0.25">
      <c r="B16" s="42" t="s">
        <v>1</v>
      </c>
      <c r="C16" s="38">
        <v>1.8518518518518518E-4</v>
      </c>
      <c r="D16" s="39">
        <f t="shared" si="0"/>
        <v>7.1301247771835983E-4</v>
      </c>
      <c r="E16" s="38"/>
      <c r="F16" s="39"/>
      <c r="G16" s="38">
        <f t="shared" si="2"/>
        <v>1.8518518518518518E-4</v>
      </c>
      <c r="H16" s="43">
        <f t="shared" si="1"/>
        <v>6.9324090121317128E-4</v>
      </c>
    </row>
    <row r="17" spans="2:8" s="1" customFormat="1" x14ac:dyDescent="0.25">
      <c r="B17" s="42" t="s">
        <v>27</v>
      </c>
      <c r="C17" s="38">
        <v>6.8287037037037036E-4</v>
      </c>
      <c r="D17" s="39">
        <f t="shared" ref="D17" si="7">C17/C$30</f>
        <v>2.6292335115864519E-3</v>
      </c>
      <c r="E17" s="38"/>
      <c r="F17" s="39"/>
      <c r="G17" s="38">
        <f t="shared" ref="G17" si="8">C17+E17</f>
        <v>6.8287037037037036E-4</v>
      </c>
      <c r="H17" s="43">
        <f t="shared" ref="H17" si="9">G17/$G$30</f>
        <v>2.5563258232235695E-3</v>
      </c>
    </row>
    <row r="18" spans="2:8" s="1" customFormat="1" x14ac:dyDescent="0.25">
      <c r="B18" s="42" t="s">
        <v>16</v>
      </c>
      <c r="C18" s="38">
        <v>2.2071759259259267E-2</v>
      </c>
      <c r="D18" s="39">
        <f t="shared" ref="D18" si="10">C18/C$30</f>
        <v>8.4982174688057049E-2</v>
      </c>
      <c r="E18" s="38"/>
      <c r="F18" s="39"/>
      <c r="G18" s="38">
        <f t="shared" si="2"/>
        <v>2.2071759259259267E-2</v>
      </c>
      <c r="H18" s="43">
        <f t="shared" ref="H18" si="11">G18/$G$30</f>
        <v>8.2625649913344881E-2</v>
      </c>
    </row>
    <row r="19" spans="2:8" s="1" customFormat="1" x14ac:dyDescent="0.25">
      <c r="B19" s="42" t="s">
        <v>4</v>
      </c>
      <c r="C19" s="38">
        <v>5.1041666666666666E-3</v>
      </c>
      <c r="D19" s="39">
        <f t="shared" si="0"/>
        <v>1.9652406417112293E-2</v>
      </c>
      <c r="E19" s="38"/>
      <c r="F19" s="39"/>
      <c r="G19" s="38">
        <f t="shared" si="2"/>
        <v>5.1041666666666666E-3</v>
      </c>
      <c r="H19" s="43">
        <f t="shared" ref="H19:H20" si="12">G19/$G$30</f>
        <v>1.9107452339688035E-2</v>
      </c>
    </row>
    <row r="20" spans="2:8" s="1" customFormat="1" x14ac:dyDescent="0.25">
      <c r="B20" s="42" t="s">
        <v>14</v>
      </c>
      <c r="C20" s="38">
        <v>2.3263888888888891E-3</v>
      </c>
      <c r="D20" s="39">
        <f t="shared" si="0"/>
        <v>8.9572192513368964E-3</v>
      </c>
      <c r="E20" s="38"/>
      <c r="F20" s="39"/>
      <c r="G20" s="38">
        <f t="shared" si="2"/>
        <v>2.3263888888888891E-3</v>
      </c>
      <c r="H20" s="43">
        <f t="shared" si="12"/>
        <v>8.7088388214904659E-3</v>
      </c>
    </row>
    <row r="21" spans="2:8" s="1" customFormat="1" x14ac:dyDescent="0.25">
      <c r="B21" s="42" t="s">
        <v>11</v>
      </c>
      <c r="C21" s="38">
        <v>3.9351851851851852E-4</v>
      </c>
      <c r="D21" s="39">
        <f t="shared" si="0"/>
        <v>1.5151515151515147E-3</v>
      </c>
      <c r="E21" s="38"/>
      <c r="F21" s="39"/>
      <c r="G21" s="38">
        <f t="shared" ref="G21:G24" si="13">C21+E21</f>
        <v>3.9351851851851852E-4</v>
      </c>
      <c r="H21" s="43">
        <f t="shared" ref="H21:H24" si="14">G21/$G$30</f>
        <v>1.4731369150779892E-3</v>
      </c>
    </row>
    <row r="22" spans="2:8" s="1" customFormat="1" x14ac:dyDescent="0.25">
      <c r="B22" s="42" t="s">
        <v>15</v>
      </c>
      <c r="C22" s="38">
        <v>1.5046296296296297E-4</v>
      </c>
      <c r="D22" s="39">
        <f t="shared" si="0"/>
        <v>5.7932263814616748E-4</v>
      </c>
      <c r="E22" s="38"/>
      <c r="F22" s="39"/>
      <c r="G22" s="38">
        <f t="shared" si="13"/>
        <v>1.5046296296296297E-4</v>
      </c>
      <c r="H22" s="43">
        <f t="shared" si="14"/>
        <v>5.6325823223570177E-4</v>
      </c>
    </row>
    <row r="23" spans="2:8" s="1" customFormat="1" x14ac:dyDescent="0.25">
      <c r="B23" s="42" t="s">
        <v>71</v>
      </c>
      <c r="C23" s="38">
        <v>1.5046296296296298E-3</v>
      </c>
      <c r="D23" s="39">
        <f t="shared" si="0"/>
        <v>5.793226381461675E-3</v>
      </c>
      <c r="E23" s="38"/>
      <c r="F23" s="39"/>
      <c r="G23" s="38">
        <f t="shared" si="13"/>
        <v>1.5046296296296298E-3</v>
      </c>
      <c r="H23" s="43">
        <f t="shared" si="14"/>
        <v>5.6325823223570184E-3</v>
      </c>
    </row>
    <row r="24" spans="2:8" s="1" customFormat="1" x14ac:dyDescent="0.25">
      <c r="B24" s="42" t="s">
        <v>12</v>
      </c>
      <c r="C24" s="38">
        <v>5.4398148148148144E-4</v>
      </c>
      <c r="D24" s="39">
        <f t="shared" si="0"/>
        <v>2.0944741532976821E-3</v>
      </c>
      <c r="E24" s="38"/>
      <c r="F24" s="39"/>
      <c r="G24" s="38">
        <f t="shared" si="13"/>
        <v>5.4398148148148144E-4</v>
      </c>
      <c r="H24" s="43">
        <f t="shared" si="14"/>
        <v>2.0363951473136906E-3</v>
      </c>
    </row>
    <row r="25" spans="2:8" s="1" customFormat="1" x14ac:dyDescent="0.25">
      <c r="B25" s="42" t="s">
        <v>5</v>
      </c>
      <c r="C25" s="38">
        <v>3.6574074074074074E-3</v>
      </c>
      <c r="D25" s="39">
        <f t="shared" ref="D25" si="15">C25/C$30</f>
        <v>1.4081996434937608E-2</v>
      </c>
      <c r="E25" s="38"/>
      <c r="F25" s="39"/>
      <c r="G25" s="38">
        <f t="shared" ref="G25:G26" si="16">C25+E25</f>
        <v>3.6574074074074074E-3</v>
      </c>
      <c r="H25" s="43">
        <f t="shared" ref="H25:H26" si="17">G25/$G$30</f>
        <v>1.3691507798960134E-2</v>
      </c>
    </row>
    <row r="26" spans="2:8" s="1" customFormat="1" x14ac:dyDescent="0.25">
      <c r="B26" s="42" t="s">
        <v>6</v>
      </c>
      <c r="C26" s="38">
        <v>5.4120370370370367E-2</v>
      </c>
      <c r="D26" s="39">
        <f t="shared" si="0"/>
        <v>0.20837789661319064</v>
      </c>
      <c r="E26" s="36"/>
      <c r="F26" s="39"/>
      <c r="G26" s="38">
        <f t="shared" si="16"/>
        <v>5.4120370370370367E-2</v>
      </c>
      <c r="H26" s="43">
        <f t="shared" si="17"/>
        <v>0.20259965337954933</v>
      </c>
    </row>
    <row r="27" spans="2:8" s="1" customFormat="1" x14ac:dyDescent="0.25">
      <c r="B27" s="42" t="s">
        <v>78</v>
      </c>
      <c r="C27" s="38">
        <v>6.9606481481481533E-2</v>
      </c>
      <c r="D27" s="39">
        <f t="shared" si="0"/>
        <v>0.2680035650623887</v>
      </c>
      <c r="E27" s="38"/>
      <c r="F27" s="39"/>
      <c r="G27" s="38">
        <f t="shared" si="2"/>
        <v>6.9606481481481533E-2</v>
      </c>
      <c r="H27" s="43">
        <f t="shared" si="1"/>
        <v>0.26057192374350097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8">SUM(C7:C28)</f>
        <v>0.2597222222222223</v>
      </c>
      <c r="D30" s="51">
        <f t="shared" si="18"/>
        <v>1</v>
      </c>
      <c r="E30" s="50">
        <f t="shared" si="18"/>
        <v>7.4074074074074086E-3</v>
      </c>
      <c r="F30" s="51">
        <f t="shared" si="18"/>
        <v>1</v>
      </c>
      <c r="G30" s="50">
        <f t="shared" si="18"/>
        <v>0.26712962962962972</v>
      </c>
      <c r="H30" s="49">
        <f t="shared" si="18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8.912037037037036E-3</v>
      </c>
      <c r="D7" s="39">
        <f t="shared" ref="D7:D28" si="0">C7/C$30</f>
        <v>8.149096720253152E-3</v>
      </c>
      <c r="E7" s="38"/>
      <c r="F7" s="39"/>
      <c r="G7" s="38">
        <f t="shared" ref="G7:G27" si="1">C7+E7</f>
        <v>8.912037037037036E-3</v>
      </c>
      <c r="H7" s="43">
        <f t="shared" ref="H7" si="2">G7/$G$30</f>
        <v>7.3373164479765213E-3</v>
      </c>
    </row>
    <row r="8" spans="2:8" s="1" customFormat="1" x14ac:dyDescent="0.25">
      <c r="B8" s="42" t="s">
        <v>13</v>
      </c>
      <c r="C8" s="38">
        <v>6.0416666666666674E-3</v>
      </c>
      <c r="D8" s="39">
        <f t="shared" si="0"/>
        <v>5.5244525817820089E-3</v>
      </c>
      <c r="E8" s="38"/>
      <c r="F8" s="39"/>
      <c r="G8" s="38">
        <f t="shared" si="1"/>
        <v>6.0416666666666674E-3</v>
      </c>
      <c r="H8" s="43">
        <f t="shared" ref="H8:H27" si="3">G8/$G$30</f>
        <v>4.9741288127840844E-3</v>
      </c>
    </row>
    <row r="9" spans="2:8" s="1" customFormat="1" x14ac:dyDescent="0.25">
      <c r="B9" s="42" t="s">
        <v>0</v>
      </c>
      <c r="C9" s="38">
        <v>0.24324074074074062</v>
      </c>
      <c r="D9" s="39">
        <f t="shared" si="0"/>
        <v>0.22241742425044181</v>
      </c>
      <c r="E9" s="38">
        <v>3.5381944444444438E-2</v>
      </c>
      <c r="F9" s="39">
        <f t="shared" ref="F8:F27" si="4">E9/E$30</f>
        <v>0.29242395255404607</v>
      </c>
      <c r="G9" s="38">
        <f t="shared" si="1"/>
        <v>0.27862268518518507</v>
      </c>
      <c r="H9" s="43">
        <f t="shared" si="3"/>
        <v>0.22939119331446592</v>
      </c>
    </row>
    <row r="10" spans="2:8" s="1" customFormat="1" x14ac:dyDescent="0.25">
      <c r="B10" s="42" t="s">
        <v>8</v>
      </c>
      <c r="C10" s="38">
        <v>1.1087962962962964E-2</v>
      </c>
      <c r="D10" s="39">
        <f t="shared" si="0"/>
        <v>1.0138746309094185E-2</v>
      </c>
      <c r="E10" s="38">
        <v>7.7546296296296282E-4</v>
      </c>
      <c r="F10" s="39">
        <f t="shared" si="4"/>
        <v>6.409030036349718E-3</v>
      </c>
      <c r="G10" s="38">
        <f t="shared" si="1"/>
        <v>1.1863425925925927E-2</v>
      </c>
      <c r="H10" s="43">
        <f t="shared" si="3"/>
        <v>9.7672069599687474E-3</v>
      </c>
    </row>
    <row r="11" spans="2:8" s="1" customFormat="1" x14ac:dyDescent="0.25">
      <c r="B11" s="42" t="s">
        <v>26</v>
      </c>
      <c r="C11" s="38">
        <v>5.3935185185185171E-3</v>
      </c>
      <c r="D11" s="39">
        <f t="shared" si="0"/>
        <v>4.931791002127232E-3</v>
      </c>
      <c r="E11" s="38"/>
      <c r="F11" s="39"/>
      <c r="G11" s="38">
        <f t="shared" si="1"/>
        <v>5.3935185185185171E-3</v>
      </c>
      <c r="H11" s="43">
        <f t="shared" si="3"/>
        <v>4.4405057983857906E-3</v>
      </c>
    </row>
    <row r="12" spans="2:8" s="1" customFormat="1" x14ac:dyDescent="0.25">
      <c r="B12" s="42" t="s">
        <v>3</v>
      </c>
      <c r="C12" s="38">
        <v>0.19939814814814813</v>
      </c>
      <c r="D12" s="39">
        <f t="shared" si="0"/>
        <v>0.1823281016837939</v>
      </c>
      <c r="E12" s="38">
        <v>7.5370370370370435E-2</v>
      </c>
      <c r="F12" s="39">
        <f t="shared" si="4"/>
        <v>0.62291945666730464</v>
      </c>
      <c r="G12" s="38">
        <f t="shared" si="1"/>
        <v>0.27476851851851858</v>
      </c>
      <c r="H12" s="43">
        <f t="shared" si="3"/>
        <v>0.22621804217527622</v>
      </c>
    </row>
    <row r="13" spans="2:8" s="1" customFormat="1" x14ac:dyDescent="0.25">
      <c r="B13" s="42" t="s">
        <v>7</v>
      </c>
      <c r="C13" s="38">
        <v>3.3564814814814818E-4</v>
      </c>
      <c r="D13" s="39">
        <f t="shared" si="0"/>
        <v>3.0691403232122267E-4</v>
      </c>
      <c r="E13" s="38">
        <v>1.6666666666666666E-3</v>
      </c>
      <c r="F13" s="39">
        <f t="shared" si="4"/>
        <v>1.3774631719915813E-2</v>
      </c>
      <c r="G13" s="38">
        <f t="shared" si="1"/>
        <v>2.0023148148148148E-3</v>
      </c>
      <c r="H13" s="43">
        <f t="shared" si="3"/>
        <v>1.6485139551947253E-3</v>
      </c>
    </row>
    <row r="14" spans="2:8" s="1" customFormat="1" x14ac:dyDescent="0.25">
      <c r="B14" s="42" t="s">
        <v>2</v>
      </c>
      <c r="C14" s="38">
        <v>2.8055555555555563E-2</v>
      </c>
      <c r="D14" s="39">
        <f t="shared" si="0"/>
        <v>2.5653779805056686E-2</v>
      </c>
      <c r="E14" s="38">
        <v>5.6712962962962967E-4</v>
      </c>
      <c r="F14" s="39">
        <f t="shared" si="4"/>
        <v>4.6872010713602426E-3</v>
      </c>
      <c r="G14" s="38">
        <f t="shared" si="1"/>
        <v>2.8622685185185192E-2</v>
      </c>
      <c r="H14" s="43">
        <f t="shared" si="3"/>
        <v>2.3565173475124605E-2</v>
      </c>
    </row>
    <row r="15" spans="2:8" s="1" customFormat="1" x14ac:dyDescent="0.25">
      <c r="B15" s="42" t="s">
        <v>9</v>
      </c>
      <c r="C15" s="38">
        <v>4.363425925925926E-3</v>
      </c>
      <c r="D15" s="39">
        <f t="shared" si="0"/>
        <v>3.9898824201758942E-3</v>
      </c>
      <c r="E15" s="38">
        <v>3.9351851851851852E-4</v>
      </c>
      <c r="F15" s="39">
        <f t="shared" si="4"/>
        <v>3.2523436005356785E-3</v>
      </c>
      <c r="G15" s="38">
        <f t="shared" si="1"/>
        <v>4.7569444444444447E-3</v>
      </c>
      <c r="H15" s="43">
        <f t="shared" si="3"/>
        <v>3.916411766387469E-3</v>
      </c>
    </row>
    <row r="16" spans="2:8" s="1" customFormat="1" x14ac:dyDescent="0.25">
      <c r="B16" s="42" t="s">
        <v>1</v>
      </c>
      <c r="C16" s="38">
        <v>2.4652777777777785E-3</v>
      </c>
      <c r="D16" s="39">
        <f t="shared" si="0"/>
        <v>2.254230651186912E-3</v>
      </c>
      <c r="E16" s="38">
        <v>1.9791666666666664E-3</v>
      </c>
      <c r="F16" s="39">
        <f t="shared" si="4"/>
        <v>1.6357375167400028E-2</v>
      </c>
      <c r="G16" s="38">
        <f t="shared" si="1"/>
        <v>4.4444444444444453E-3</v>
      </c>
      <c r="H16" s="43">
        <f t="shared" si="3"/>
        <v>3.6591292415882925E-3</v>
      </c>
    </row>
    <row r="17" spans="2:8" s="1" customFormat="1" x14ac:dyDescent="0.25">
      <c r="B17" s="42" t="s">
        <v>27</v>
      </c>
      <c r="C17" s="38">
        <v>2.4074074074074067E-2</v>
      </c>
      <c r="D17" s="39">
        <f t="shared" si="0"/>
        <v>2.2013144387177344E-2</v>
      </c>
      <c r="E17" s="38"/>
      <c r="F17" s="39"/>
      <c r="G17" s="38">
        <f t="shared" si="1"/>
        <v>2.4074074074074067E-2</v>
      </c>
      <c r="H17" s="43">
        <f t="shared" si="3"/>
        <v>1.9820283391936575E-2</v>
      </c>
    </row>
    <row r="18" spans="2:8" s="1" customFormat="1" x14ac:dyDescent="0.25">
      <c r="B18" s="42" t="s">
        <v>16</v>
      </c>
      <c r="C18" s="38">
        <v>6.3773148148148148E-3</v>
      </c>
      <c r="D18" s="39">
        <f t="shared" si="0"/>
        <v>5.8313666141032302E-3</v>
      </c>
      <c r="E18" s="38"/>
      <c r="F18" s="39"/>
      <c r="G18" s="38">
        <f t="shared" si="1"/>
        <v>6.3773148148148148E-3</v>
      </c>
      <c r="H18" s="43">
        <f t="shared" si="3"/>
        <v>5.2504693023831999E-3</v>
      </c>
    </row>
    <row r="19" spans="2:8" s="1" customFormat="1" x14ac:dyDescent="0.25">
      <c r="B19" s="42" t="s">
        <v>4</v>
      </c>
      <c r="C19" s="38">
        <v>3.8692129629629632E-2</v>
      </c>
      <c r="D19" s="39">
        <f t="shared" si="0"/>
        <v>3.5379779656891291E-2</v>
      </c>
      <c r="E19" s="38"/>
      <c r="F19" s="39"/>
      <c r="G19" s="38">
        <f t="shared" si="1"/>
        <v>3.8692129629629632E-2</v>
      </c>
      <c r="H19" s="43">
        <f t="shared" si="3"/>
        <v>3.1855388163098075E-2</v>
      </c>
    </row>
    <row r="20" spans="2:8" s="1" customFormat="1" x14ac:dyDescent="0.25">
      <c r="B20" s="42" t="s">
        <v>14</v>
      </c>
      <c r="C20" s="38">
        <v>2.5648148148148149E-2</v>
      </c>
      <c r="D20" s="39">
        <f t="shared" si="0"/>
        <v>2.3452465366338947E-2</v>
      </c>
      <c r="E20" s="38"/>
      <c r="F20" s="39"/>
      <c r="G20" s="38">
        <f t="shared" si="1"/>
        <v>2.5648148148148149E-2</v>
      </c>
      <c r="H20" s="43">
        <f t="shared" si="3"/>
        <v>2.1116224998332433E-2</v>
      </c>
    </row>
    <row r="21" spans="2:8" s="1" customFormat="1" x14ac:dyDescent="0.25">
      <c r="B21" s="42" t="s">
        <v>11</v>
      </c>
      <c r="C21" s="38">
        <v>4.5833333333333325E-3</v>
      </c>
      <c r="D21" s="39">
        <f t="shared" si="0"/>
        <v>4.1909640275587636E-3</v>
      </c>
      <c r="E21" s="38">
        <v>2.476851851851852E-3</v>
      </c>
      <c r="F21" s="39">
        <f t="shared" si="4"/>
        <v>2.0470633250430449E-2</v>
      </c>
      <c r="G21" s="38">
        <f t="shared" si="1"/>
        <v>7.060185185185185E-3</v>
      </c>
      <c r="H21" s="43">
        <f t="shared" si="3"/>
        <v>5.8126792639814004E-3</v>
      </c>
    </row>
    <row r="22" spans="2:8" s="1" customFormat="1" x14ac:dyDescent="0.25">
      <c r="B22" s="42" t="s">
        <v>15</v>
      </c>
      <c r="C22" s="38">
        <v>6.134259259259259E-4</v>
      </c>
      <c r="D22" s="39">
        <f t="shared" si="0"/>
        <v>5.60911852173269E-4</v>
      </c>
      <c r="E22" s="38">
        <v>1.9791666666666668E-3</v>
      </c>
      <c r="F22" s="39">
        <f t="shared" si="4"/>
        <v>1.6357375167400032E-2</v>
      </c>
      <c r="G22" s="38">
        <f t="shared" si="1"/>
        <v>2.5925925925925925E-3</v>
      </c>
      <c r="H22" s="43">
        <f t="shared" si="3"/>
        <v>2.1344920575931702E-3</v>
      </c>
    </row>
    <row r="23" spans="2:8" s="1" customFormat="1" x14ac:dyDescent="0.25">
      <c r="B23" s="42" t="s">
        <v>71</v>
      </c>
      <c r="C23" s="38">
        <v>3.9791666666666663E-2</v>
      </c>
      <c r="D23" s="39">
        <f t="shared" si="0"/>
        <v>3.638518769380563E-2</v>
      </c>
      <c r="E23" s="38"/>
      <c r="F23" s="39"/>
      <c r="G23" s="38">
        <f t="shared" si="1"/>
        <v>3.9791666666666663E-2</v>
      </c>
      <c r="H23" s="43">
        <f t="shared" si="3"/>
        <v>3.2760641491095172E-2</v>
      </c>
    </row>
    <row r="24" spans="2:8" s="1" customFormat="1" x14ac:dyDescent="0.25">
      <c r="B24" s="42" t="s">
        <v>12</v>
      </c>
      <c r="C24" s="38"/>
      <c r="D24" s="39"/>
      <c r="E24" s="38">
        <v>4.0509259259259258E-4</v>
      </c>
      <c r="F24" s="39">
        <f t="shared" si="4"/>
        <v>3.3480007652573161E-3</v>
      </c>
      <c r="G24" s="38">
        <f t="shared" si="1"/>
        <v>4.0509259259259258E-4</v>
      </c>
      <c r="H24" s="43">
        <f t="shared" ref="H24" si="5">G24/$G$30</f>
        <v>3.3351438399893284E-4</v>
      </c>
    </row>
    <row r="25" spans="2:8" s="1" customFormat="1" x14ac:dyDescent="0.25">
      <c r="B25" s="42" t="s">
        <v>5</v>
      </c>
      <c r="C25" s="38">
        <v>2.7615740740740746E-2</v>
      </c>
      <c r="D25" s="39">
        <f t="shared" si="0"/>
        <v>2.5251616590290946E-2</v>
      </c>
      <c r="E25" s="38"/>
      <c r="F25" s="39"/>
      <c r="G25" s="38">
        <f t="shared" si="1"/>
        <v>2.7615740740740746E-2</v>
      </c>
      <c r="H25" s="43">
        <f t="shared" si="3"/>
        <v>2.2736152006327254E-2</v>
      </c>
    </row>
    <row r="26" spans="2:8" s="1" customFormat="1" x14ac:dyDescent="0.25">
      <c r="B26" s="42" t="s">
        <v>6</v>
      </c>
      <c r="C26" s="38">
        <v>0.18694444444444441</v>
      </c>
      <c r="D26" s="39">
        <f t="shared" si="0"/>
        <v>0.17094053276042714</v>
      </c>
      <c r="E26" s="38"/>
      <c r="F26" s="39"/>
      <c r="G26" s="38">
        <f t="shared" si="1"/>
        <v>0.18694444444444441</v>
      </c>
      <c r="H26" s="43">
        <f t="shared" si="3"/>
        <v>0.15391212372430749</v>
      </c>
    </row>
    <row r="27" spans="2:8" s="1" customFormat="1" x14ac:dyDescent="0.25">
      <c r="B27" s="42" t="s">
        <v>78</v>
      </c>
      <c r="C27" s="38">
        <v>0.22755787037037031</v>
      </c>
      <c r="D27" s="39">
        <f t="shared" si="0"/>
        <v>0.20807713067129507</v>
      </c>
      <c r="E27" s="38"/>
      <c r="F27" s="39"/>
      <c r="G27" s="38">
        <f t="shared" si="1"/>
        <v>0.22755787037037031</v>
      </c>
      <c r="H27" s="43">
        <f t="shared" si="3"/>
        <v>0.18734932296580048</v>
      </c>
    </row>
    <row r="28" spans="2:8" s="1" customFormat="1" x14ac:dyDescent="0.25">
      <c r="B28" s="42" t="s">
        <v>17</v>
      </c>
      <c r="C28" s="38">
        <v>2.4305555555555556E-3</v>
      </c>
      <c r="D28" s="39">
        <f t="shared" si="0"/>
        <v>2.2224809237054053E-3</v>
      </c>
      <c r="E28" s="38"/>
      <c r="F28" s="39"/>
      <c r="G28" s="38">
        <f t="shared" ref="G28" si="6">C28+E28</f>
        <v>2.4305555555555556E-3</v>
      </c>
      <c r="H28" s="43">
        <f t="shared" ref="H28" si="7">G28/$G$30</f>
        <v>2.0010863039935972E-3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1.0936226851851849</v>
      </c>
      <c r="D30" s="51">
        <f t="shared" si="8"/>
        <v>1</v>
      </c>
      <c r="E30" s="50">
        <f t="shared" si="8"/>
        <v>0.12099537037037043</v>
      </c>
      <c r="F30" s="51">
        <f t="shared" si="8"/>
        <v>0.99999999999999989</v>
      </c>
      <c r="G30" s="50">
        <f t="shared" si="8"/>
        <v>1.2146180555555552</v>
      </c>
      <c r="H30" s="49">
        <f t="shared" si="8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9.3749999999999997E-4</v>
      </c>
      <c r="D7" s="39">
        <f t="shared" ref="D7:D28" si="0">C7/C$30</f>
        <v>2.512484878563231E-3</v>
      </c>
      <c r="E7" s="38">
        <v>8.2175925925925917E-4</v>
      </c>
      <c r="F7" s="39">
        <f t="shared" ref="F7:F27" si="1">E7/E$30</f>
        <v>5.4335348588046197E-3</v>
      </c>
      <c r="G7" s="38">
        <f>E7+C7</f>
        <v>1.759259259259259E-3</v>
      </c>
      <c r="H7" s="43">
        <f>G7/$G$30</f>
        <v>3.3549640224252858E-3</v>
      </c>
    </row>
    <row r="8" spans="2:8" s="1" customFormat="1" x14ac:dyDescent="0.25">
      <c r="B8" s="42" t="s">
        <v>13</v>
      </c>
      <c r="C8" s="38">
        <v>3.3333333333333335E-3</v>
      </c>
      <c r="D8" s="39">
        <f t="shared" si="0"/>
        <v>8.9332795682248219E-3</v>
      </c>
      <c r="E8" s="38">
        <v>6.9444444444444458E-4</v>
      </c>
      <c r="F8" s="39">
        <f t="shared" si="1"/>
        <v>4.5917195989898206E-3</v>
      </c>
      <c r="G8" s="38">
        <f t="shared" ref="G8:G27" si="2">E8+C8</f>
        <v>4.0277777777777777E-3</v>
      </c>
      <c r="H8" s="43">
        <f t="shared" ref="H8:H27" si="3">G8/$G$30</f>
        <v>7.6811018408157869E-3</v>
      </c>
    </row>
    <row r="9" spans="2:8" s="1" customFormat="1" x14ac:dyDescent="0.25">
      <c r="B9" s="42" t="s">
        <v>0</v>
      </c>
      <c r="C9" s="38">
        <v>9.471064814814821E-2</v>
      </c>
      <c r="D9" s="39">
        <f t="shared" si="0"/>
        <v>0.25382300939855473</v>
      </c>
      <c r="E9" s="38">
        <v>4.1967592592592605E-2</v>
      </c>
      <c r="F9" s="39">
        <f t="shared" si="1"/>
        <v>0.27749292109895152</v>
      </c>
      <c r="G9" s="38">
        <f t="shared" si="2"/>
        <v>0.13667824074074081</v>
      </c>
      <c r="H9" s="43">
        <f t="shared" si="3"/>
        <v>0.2606498035580278</v>
      </c>
    </row>
    <row r="10" spans="2:8" s="1" customFormat="1" x14ac:dyDescent="0.25">
      <c r="B10" s="42" t="s">
        <v>8</v>
      </c>
      <c r="C10" s="38">
        <v>8.3796296296296258E-3</v>
      </c>
      <c r="D10" s="39">
        <f t="shared" si="0"/>
        <v>2.2457272247898501E-2</v>
      </c>
      <c r="E10" s="38">
        <v>1.4583333333333334E-3</v>
      </c>
      <c r="F10" s="39">
        <f t="shared" si="1"/>
        <v>9.6426111578786222E-3</v>
      </c>
      <c r="G10" s="38">
        <f t="shared" si="2"/>
        <v>9.8379629629629598E-3</v>
      </c>
      <c r="H10" s="43">
        <f t="shared" si="3"/>
        <v>1.8761311967509818E-2</v>
      </c>
    </row>
    <row r="11" spans="2:8" s="1" customFormat="1" x14ac:dyDescent="0.25">
      <c r="B11" s="42" t="s">
        <v>26</v>
      </c>
      <c r="C11" s="38">
        <v>5.2083333333333333E-4</v>
      </c>
      <c r="D11" s="39">
        <f t="shared" si="0"/>
        <v>1.3958249325351285E-3</v>
      </c>
      <c r="E11" s="38">
        <v>1.5625000000000001E-3</v>
      </c>
      <c r="F11" s="39">
        <f t="shared" si="1"/>
        <v>1.0331369097727095E-2</v>
      </c>
      <c r="G11" s="38">
        <f t="shared" si="2"/>
        <v>2.0833333333333333E-3</v>
      </c>
      <c r="H11" s="43">
        <f t="shared" si="3"/>
        <v>3.9729837107667859E-3</v>
      </c>
    </row>
    <row r="12" spans="2:8" s="1" customFormat="1" x14ac:dyDescent="0.25">
      <c r="B12" s="42" t="s">
        <v>3</v>
      </c>
      <c r="C12" s="38">
        <v>7.7337962962962914E-2</v>
      </c>
      <c r="D12" s="39">
        <f t="shared" si="0"/>
        <v>0.20726449331554939</v>
      </c>
      <c r="E12" s="38">
        <v>5.4930555555555559E-2</v>
      </c>
      <c r="F12" s="39">
        <f t="shared" si="1"/>
        <v>0.36320502028009477</v>
      </c>
      <c r="G12" s="38">
        <f t="shared" si="2"/>
        <v>0.13226851851851848</v>
      </c>
      <c r="H12" s="43">
        <f t="shared" si="3"/>
        <v>0.25224032137023789</v>
      </c>
    </row>
    <row r="13" spans="2:8" s="1" customFormat="1" x14ac:dyDescent="0.25">
      <c r="B13" s="42" t="s">
        <v>7</v>
      </c>
      <c r="C13" s="38">
        <v>5.3587962962962955E-3</v>
      </c>
      <c r="D13" s="39">
        <f t="shared" si="0"/>
        <v>1.4361487639194764E-2</v>
      </c>
      <c r="E13" s="38">
        <v>7.8703703703703713E-3</v>
      </c>
      <c r="F13" s="39">
        <f t="shared" si="1"/>
        <v>5.2039488788551296E-2</v>
      </c>
      <c r="G13" s="38">
        <f t="shared" si="2"/>
        <v>1.3229166666666667E-2</v>
      </c>
      <c r="H13" s="43">
        <f t="shared" si="3"/>
        <v>2.5228446563369093E-2</v>
      </c>
    </row>
    <row r="14" spans="2:8" s="1" customFormat="1" x14ac:dyDescent="0.25">
      <c r="B14" s="42" t="s">
        <v>2</v>
      </c>
      <c r="C14" s="38">
        <v>1.519675925925925E-2</v>
      </c>
      <c r="D14" s="39">
        <f t="shared" si="0"/>
        <v>4.0727069698191613E-2</v>
      </c>
      <c r="E14" s="38">
        <v>3.3796296296296296E-3</v>
      </c>
      <c r="F14" s="39">
        <f t="shared" si="1"/>
        <v>2.2346368715083789E-2</v>
      </c>
      <c r="G14" s="38">
        <f t="shared" si="2"/>
        <v>1.8576388888888878E-2</v>
      </c>
      <c r="H14" s="43">
        <f t="shared" si="3"/>
        <v>3.5425771421003824E-2</v>
      </c>
    </row>
    <row r="15" spans="2:8" s="1" customFormat="1" x14ac:dyDescent="0.25">
      <c r="B15" s="42" t="s">
        <v>9</v>
      </c>
      <c r="C15" s="38">
        <v>2.9062499999999991E-2</v>
      </c>
      <c r="D15" s="39">
        <f t="shared" si="0"/>
        <v>7.7887031235460147E-2</v>
      </c>
      <c r="E15" s="38">
        <v>1.4513888888888892E-2</v>
      </c>
      <c r="F15" s="39">
        <f t="shared" si="1"/>
        <v>9.5966939618887262E-2</v>
      </c>
      <c r="G15" s="38">
        <f t="shared" si="2"/>
        <v>4.3576388888888887E-2</v>
      </c>
      <c r="H15" s="43">
        <f t="shared" si="3"/>
        <v>8.3101575950205273E-2</v>
      </c>
    </row>
    <row r="16" spans="2:8" s="1" customFormat="1" x14ac:dyDescent="0.25">
      <c r="B16" s="42" t="s">
        <v>1</v>
      </c>
      <c r="C16" s="38">
        <v>4.2476851851851859E-3</v>
      </c>
      <c r="D16" s="39">
        <f t="shared" si="0"/>
        <v>1.1383727783119827E-2</v>
      </c>
      <c r="E16" s="38">
        <v>7.4074074074074068E-3</v>
      </c>
      <c r="F16" s="39">
        <f t="shared" si="1"/>
        <v>4.8978342389224744E-2</v>
      </c>
      <c r="G16" s="38">
        <f t="shared" si="2"/>
        <v>1.1655092592592592E-2</v>
      </c>
      <c r="H16" s="43">
        <f t="shared" si="3"/>
        <v>2.222663664856752E-2</v>
      </c>
    </row>
    <row r="17" spans="2:8" s="1" customFormat="1" x14ac:dyDescent="0.25">
      <c r="B17" s="42" t="s">
        <v>27</v>
      </c>
      <c r="C17" s="38">
        <v>1.0196759259259256E-2</v>
      </c>
      <c r="D17" s="39">
        <f t="shared" si="0"/>
        <v>2.7327150345854395E-2</v>
      </c>
      <c r="E17" s="38">
        <v>3.5185185185185185E-3</v>
      </c>
      <c r="F17" s="39">
        <f t="shared" si="1"/>
        <v>2.3264712634881755E-2</v>
      </c>
      <c r="G17" s="38">
        <f t="shared" si="2"/>
        <v>1.3715277777777774E-2</v>
      </c>
      <c r="H17" s="43">
        <f t="shared" si="3"/>
        <v>2.6155476095881338E-2</v>
      </c>
    </row>
    <row r="18" spans="2:8" s="1" customFormat="1" x14ac:dyDescent="0.25">
      <c r="B18" s="42" t="s">
        <v>16</v>
      </c>
      <c r="C18" s="38">
        <v>8.449074074074075E-4</v>
      </c>
      <c r="D18" s="39">
        <f t="shared" si="0"/>
        <v>2.2643382238903198E-3</v>
      </c>
      <c r="E18" s="38"/>
      <c r="F18" s="39"/>
      <c r="G18" s="38">
        <f t="shared" ref="G18" si="4">E18+C18</f>
        <v>8.449074074074075E-4</v>
      </c>
      <c r="H18" s="43">
        <f t="shared" ref="H18" si="5">G18/$G$30</f>
        <v>1.6112656160331969E-3</v>
      </c>
    </row>
    <row r="19" spans="2:8" s="1" customFormat="1" x14ac:dyDescent="0.25">
      <c r="B19" s="42" t="s">
        <v>4</v>
      </c>
      <c r="C19" s="38">
        <v>1.3009259259259262E-2</v>
      </c>
      <c r="D19" s="39">
        <f t="shared" si="0"/>
        <v>3.4864604981544103E-2</v>
      </c>
      <c r="E19" s="38">
        <v>9.9537037037037042E-4</v>
      </c>
      <c r="F19" s="39">
        <f t="shared" si="1"/>
        <v>6.5814647585520757E-3</v>
      </c>
      <c r="G19" s="38">
        <f t="shared" si="2"/>
        <v>1.4004629629629632E-2</v>
      </c>
      <c r="H19" s="43">
        <f t="shared" si="3"/>
        <v>2.6707279389043402E-2</v>
      </c>
    </row>
    <row r="20" spans="2:8" s="1" customFormat="1" x14ac:dyDescent="0.25">
      <c r="B20" s="42" t="s">
        <v>14</v>
      </c>
      <c r="C20" s="38">
        <v>8.564814814814815E-3</v>
      </c>
      <c r="D20" s="39">
        <f t="shared" si="0"/>
        <v>2.2953565557244336E-2</v>
      </c>
      <c r="E20" s="38">
        <v>6.7824074074074071E-3</v>
      </c>
      <c r="F20" s="39">
        <f t="shared" si="1"/>
        <v>4.4845794750133908E-2</v>
      </c>
      <c r="G20" s="38">
        <f t="shared" si="2"/>
        <v>1.5347222222222222E-2</v>
      </c>
      <c r="H20" s="43">
        <f t="shared" si="3"/>
        <v>2.9267646669315327E-2</v>
      </c>
    </row>
    <row r="21" spans="2:8" s="1" customFormat="1" x14ac:dyDescent="0.25">
      <c r="B21" s="42" t="s">
        <v>11</v>
      </c>
      <c r="C21" s="38">
        <v>2.4305555555555552E-4</v>
      </c>
      <c r="D21" s="39">
        <f t="shared" si="0"/>
        <v>6.5138496851639314E-4</v>
      </c>
      <c r="E21" s="38"/>
      <c r="F21" s="39"/>
      <c r="G21" s="38">
        <f t="shared" si="2"/>
        <v>2.4305555555555552E-4</v>
      </c>
      <c r="H21" s="43">
        <f t="shared" si="3"/>
        <v>4.6351476625612501E-4</v>
      </c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>
        <v>2.8356481481481479E-3</v>
      </c>
      <c r="D23" s="39">
        <f t="shared" si="0"/>
        <v>7.5994912993579211E-3</v>
      </c>
      <c r="E23" s="38">
        <v>5.5555555555555556E-4</v>
      </c>
      <c r="F23" s="39">
        <f t="shared" si="1"/>
        <v>3.673375679191856E-3</v>
      </c>
      <c r="G23" s="38">
        <f t="shared" si="2"/>
        <v>3.3912037037037036E-3</v>
      </c>
      <c r="H23" s="43">
        <f t="shared" si="3"/>
        <v>6.4671345958592684E-3</v>
      </c>
    </row>
    <row r="24" spans="2:8" s="1" customFormat="1" x14ac:dyDescent="0.25">
      <c r="B24" s="42" t="s">
        <v>12</v>
      </c>
      <c r="C24" s="38">
        <v>9.837962962962962E-4</v>
      </c>
      <c r="D24" s="39">
        <f t="shared" si="0"/>
        <v>2.6365582058996868E-3</v>
      </c>
      <c r="E24" s="38">
        <v>1.4814814814814816E-3</v>
      </c>
      <c r="F24" s="39">
        <f t="shared" si="1"/>
        <v>9.7956684778449498E-3</v>
      </c>
      <c r="G24" s="38">
        <f t="shared" si="2"/>
        <v>2.465277777777778E-3</v>
      </c>
      <c r="H24" s="43">
        <f t="shared" ref="H24" si="6">G24/$G$30</f>
        <v>4.7013640577406981E-3</v>
      </c>
    </row>
    <row r="25" spans="2:8" s="1" customFormat="1" x14ac:dyDescent="0.25">
      <c r="B25" s="42" t="s">
        <v>5</v>
      </c>
      <c r="C25" s="38">
        <v>4.6874999999999998E-3</v>
      </c>
      <c r="D25" s="39">
        <f t="shared" si="0"/>
        <v>1.2562424392816155E-2</v>
      </c>
      <c r="E25" s="38">
        <v>5.0925925925925921E-4</v>
      </c>
      <c r="F25" s="39">
        <f t="shared" si="1"/>
        <v>3.3672610392592008E-3</v>
      </c>
      <c r="G25" s="38">
        <f t="shared" si="2"/>
        <v>5.1967592592592586E-3</v>
      </c>
      <c r="H25" s="43">
        <f t="shared" si="3"/>
        <v>9.9103871451904826E-3</v>
      </c>
    </row>
    <row r="26" spans="2:8" s="1" customFormat="1" x14ac:dyDescent="0.25">
      <c r="B26" s="42" t="s">
        <v>6</v>
      </c>
      <c r="C26" s="38">
        <v>7.1087962962962978E-2</v>
      </c>
      <c r="D26" s="39">
        <f t="shared" si="0"/>
        <v>0.19051459412512803</v>
      </c>
      <c r="E26" s="38">
        <v>2.0717592592592593E-3</v>
      </c>
      <c r="F26" s="39">
        <f t="shared" si="1"/>
        <v>1.3698630136986297E-2</v>
      </c>
      <c r="G26" s="38">
        <f t="shared" si="2"/>
        <v>7.3159722222222237E-2</v>
      </c>
      <c r="H26" s="43">
        <f t="shared" si="3"/>
        <v>0.13951794464309367</v>
      </c>
    </row>
    <row r="27" spans="2:8" s="1" customFormat="1" x14ac:dyDescent="0.25">
      <c r="B27" s="42" t="s">
        <v>78</v>
      </c>
      <c r="C27" s="38">
        <v>2.1458333333333326E-2</v>
      </c>
      <c r="D27" s="39">
        <f t="shared" si="0"/>
        <v>5.7507987220447275E-2</v>
      </c>
      <c r="E27" s="38">
        <v>7.175925925925927E-4</v>
      </c>
      <c r="F27" s="39">
        <f t="shared" si="1"/>
        <v>4.7447769189561482E-3</v>
      </c>
      <c r="G27" s="38">
        <f t="shared" si="2"/>
        <v>2.2175925925925918E-2</v>
      </c>
      <c r="H27" s="43">
        <f t="shared" si="3"/>
        <v>4.2290204387939782E-2</v>
      </c>
    </row>
    <row r="28" spans="2:8" s="1" customFormat="1" x14ac:dyDescent="0.25">
      <c r="B28" s="42" t="s">
        <v>17</v>
      </c>
      <c r="C28" s="38">
        <v>1.3888888888888889E-4</v>
      </c>
      <c r="D28" s="39">
        <f t="shared" si="0"/>
        <v>3.7221998200936756E-4</v>
      </c>
      <c r="E28" s="38"/>
      <c r="F28" s="39"/>
      <c r="G28" s="38">
        <f t="shared" ref="G28" si="7">E28+C28</f>
        <v>1.3888888888888889E-4</v>
      </c>
      <c r="H28" s="43">
        <f t="shared" ref="H28" si="8">G28/$G$30</f>
        <v>2.6486558071778574E-4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9">SUM(C7:C28)</f>
        <v>0.37313657407407402</v>
      </c>
      <c r="D30" s="51">
        <f t="shared" si="9"/>
        <v>1.0000000000000002</v>
      </c>
      <c r="E30" s="50">
        <f t="shared" si="9"/>
        <v>0.15123842592592598</v>
      </c>
      <c r="F30" s="51">
        <f t="shared" si="9"/>
        <v>0.99999999999999967</v>
      </c>
      <c r="G30" s="50">
        <f t="shared" si="9"/>
        <v>0.52437499999999992</v>
      </c>
      <c r="H30" s="49">
        <f t="shared" si="9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2.708333333333333E-3</v>
      </c>
      <c r="D7" s="39">
        <f t="shared" ref="D7:D27" si="0">C7/C$30</f>
        <v>8.5554458703520908E-3</v>
      </c>
      <c r="E7" s="38"/>
      <c r="F7" s="39"/>
      <c r="G7" s="38">
        <f>C7+E7</f>
        <v>2.708333333333333E-3</v>
      </c>
      <c r="H7" s="43">
        <f>G7/$G$30</f>
        <v>8.5554458703520908E-3</v>
      </c>
    </row>
    <row r="8" spans="2:8" s="1" customFormat="1" x14ac:dyDescent="0.25">
      <c r="B8" s="42" t="s">
        <v>13</v>
      </c>
      <c r="C8" s="38">
        <v>1.9675925925925928E-3</v>
      </c>
      <c r="D8" s="39">
        <f t="shared" si="0"/>
        <v>6.2154948630763068E-3</v>
      </c>
      <c r="E8" s="38"/>
      <c r="F8" s="39"/>
      <c r="G8" s="38">
        <f t="shared" ref="G8:G27" si="1">C8+E8</f>
        <v>1.9675925925925928E-3</v>
      </c>
      <c r="H8" s="43">
        <f t="shared" ref="H8:H27" si="2">G8/$G$30</f>
        <v>6.2154948630763068E-3</v>
      </c>
    </row>
    <row r="9" spans="2:8" s="1" customFormat="1" x14ac:dyDescent="0.25">
      <c r="B9" s="42" t="s">
        <v>0</v>
      </c>
      <c r="C9" s="38">
        <v>3.9409722222222145E-2</v>
      </c>
      <c r="D9" s="39">
        <f t="shared" si="0"/>
        <v>0.1244927059339693</v>
      </c>
      <c r="E9" s="38"/>
      <c r="F9" s="39"/>
      <c r="G9" s="38">
        <f t="shared" si="1"/>
        <v>3.9409722222222145E-2</v>
      </c>
      <c r="H9" s="43">
        <f t="shared" si="2"/>
        <v>0.1244927059339693</v>
      </c>
    </row>
    <row r="10" spans="2:8" s="1" customFormat="1" x14ac:dyDescent="0.25">
      <c r="B10" s="42" t="s">
        <v>8</v>
      </c>
      <c r="C10" s="38">
        <v>2.6967592592592599E-3</v>
      </c>
      <c r="D10" s="39">
        <f t="shared" si="0"/>
        <v>8.5188841358634099E-3</v>
      </c>
      <c r="E10" s="38"/>
      <c r="F10" s="39"/>
      <c r="G10" s="38">
        <f t="shared" si="1"/>
        <v>2.6967592592592599E-3</v>
      </c>
      <c r="H10" s="43">
        <f t="shared" si="2"/>
        <v>8.5188841358634099E-3</v>
      </c>
    </row>
    <row r="11" spans="2:8" s="1" customFormat="1" x14ac:dyDescent="0.25">
      <c r="B11" s="42" t="s">
        <v>26</v>
      </c>
      <c r="C11" s="38">
        <v>8.9120370370370373E-4</v>
      </c>
      <c r="D11" s="39">
        <f t="shared" si="0"/>
        <v>2.81525355562868E-3</v>
      </c>
      <c r="E11" s="38"/>
      <c r="F11" s="39"/>
      <c r="G11" s="38">
        <f t="shared" si="1"/>
        <v>8.9120370370370373E-4</v>
      </c>
      <c r="H11" s="43">
        <f t="shared" si="2"/>
        <v>2.81525355562868E-3</v>
      </c>
    </row>
    <row r="12" spans="2:8" s="1" customFormat="1" x14ac:dyDescent="0.25">
      <c r="B12" s="42" t="s">
        <v>3</v>
      </c>
      <c r="C12" s="38">
        <v>3.1504629629629563E-2</v>
      </c>
      <c r="D12" s="39">
        <f t="shared" si="0"/>
        <v>9.9521041278198052E-2</v>
      </c>
      <c r="E12" s="38"/>
      <c r="F12" s="39"/>
      <c r="G12" s="38">
        <f t="shared" si="1"/>
        <v>3.1504629629629563E-2</v>
      </c>
      <c r="H12" s="43">
        <f t="shared" si="2"/>
        <v>9.9521041278198052E-2</v>
      </c>
    </row>
    <row r="13" spans="2:8" s="1" customFormat="1" x14ac:dyDescent="0.25">
      <c r="B13" s="42" t="s">
        <v>7</v>
      </c>
      <c r="C13" s="38">
        <v>4.1435185185185186E-3</v>
      </c>
      <c r="D13" s="39">
        <f t="shared" si="0"/>
        <v>1.3089100946948927E-2</v>
      </c>
      <c r="E13" s="38"/>
      <c r="F13" s="39"/>
      <c r="G13" s="38">
        <f t="shared" si="1"/>
        <v>4.1435185185185186E-3</v>
      </c>
      <c r="H13" s="43">
        <f t="shared" si="2"/>
        <v>1.3089100946948927E-2</v>
      </c>
    </row>
    <row r="14" spans="2:8" s="1" customFormat="1" x14ac:dyDescent="0.25">
      <c r="B14" s="42" t="s">
        <v>2</v>
      </c>
      <c r="C14" s="38">
        <v>7.1412037037037069E-3</v>
      </c>
      <c r="D14" s="39">
        <f t="shared" si="0"/>
        <v>2.2558590179518133E-2</v>
      </c>
      <c r="E14" s="38"/>
      <c r="F14" s="39"/>
      <c r="G14" s="38">
        <f t="shared" si="1"/>
        <v>7.1412037037037069E-3</v>
      </c>
      <c r="H14" s="43">
        <f t="shared" si="2"/>
        <v>2.2558590179518133E-2</v>
      </c>
    </row>
    <row r="15" spans="2:8" s="1" customFormat="1" x14ac:dyDescent="0.25">
      <c r="B15" s="42" t="s">
        <v>9</v>
      </c>
      <c r="C15" s="38">
        <v>1.3738425925925923E-2</v>
      </c>
      <c r="D15" s="39">
        <f t="shared" si="0"/>
        <v>4.3398778838068079E-2</v>
      </c>
      <c r="E15" s="38"/>
      <c r="F15" s="39"/>
      <c r="G15" s="38">
        <f t="shared" si="1"/>
        <v>1.3738425925925923E-2</v>
      </c>
      <c r="H15" s="43">
        <f t="shared" si="2"/>
        <v>4.3398778838068079E-2</v>
      </c>
    </row>
    <row r="16" spans="2:8" s="1" customFormat="1" x14ac:dyDescent="0.25">
      <c r="B16" s="42" t="s">
        <v>1</v>
      </c>
      <c r="C16" s="38">
        <v>1.9791666666666673E-3</v>
      </c>
      <c r="D16" s="39">
        <f t="shared" si="0"/>
        <v>6.252056597564992E-3</v>
      </c>
      <c r="E16" s="38"/>
      <c r="F16" s="39"/>
      <c r="G16" s="38">
        <f t="shared" si="1"/>
        <v>1.9791666666666673E-3</v>
      </c>
      <c r="H16" s="43">
        <f t="shared" si="2"/>
        <v>6.252056597564992E-3</v>
      </c>
    </row>
    <row r="17" spans="2:8" s="1" customFormat="1" x14ac:dyDescent="0.25">
      <c r="B17" s="42" t="s">
        <v>27</v>
      </c>
      <c r="C17" s="38">
        <v>3.4490740740740736E-3</v>
      </c>
      <c r="D17" s="39">
        <f t="shared" si="0"/>
        <v>1.0895396877627877E-2</v>
      </c>
      <c r="E17" s="38"/>
      <c r="F17" s="39"/>
      <c r="G17" s="38">
        <f t="shared" si="1"/>
        <v>3.4490740740740736E-3</v>
      </c>
      <c r="H17" s="43">
        <f t="shared" si="2"/>
        <v>1.0895396877627877E-2</v>
      </c>
    </row>
    <row r="18" spans="2:8" s="1" customFormat="1" x14ac:dyDescent="0.25">
      <c r="B18" s="42" t="s">
        <v>16</v>
      </c>
      <c r="C18" s="38">
        <v>6.4814814814814813E-4</v>
      </c>
      <c r="D18" s="39">
        <f t="shared" si="0"/>
        <v>2.0474571313663127E-3</v>
      </c>
      <c r="E18" s="38"/>
      <c r="F18" s="39"/>
      <c r="G18" s="38">
        <f t="shared" si="1"/>
        <v>6.4814814814814813E-4</v>
      </c>
      <c r="H18" s="43">
        <f t="shared" si="2"/>
        <v>2.0474571313663127E-3</v>
      </c>
    </row>
    <row r="19" spans="2:8" s="1" customFormat="1" x14ac:dyDescent="0.25">
      <c r="B19" s="42" t="s">
        <v>4</v>
      </c>
      <c r="C19" s="38">
        <v>6.5740740740740725E-3</v>
      </c>
      <c r="D19" s="39">
        <f t="shared" si="0"/>
        <v>2.0767065189572595E-2</v>
      </c>
      <c r="E19" s="38"/>
      <c r="F19" s="39"/>
      <c r="G19" s="38">
        <f t="shared" si="1"/>
        <v>6.5740740740740725E-3</v>
      </c>
      <c r="H19" s="43">
        <f t="shared" si="2"/>
        <v>2.0767065189572595E-2</v>
      </c>
    </row>
    <row r="20" spans="2:8" s="1" customFormat="1" x14ac:dyDescent="0.25">
      <c r="B20" s="42" t="s">
        <v>14</v>
      </c>
      <c r="C20" s="38">
        <v>5.7870370370370367E-3</v>
      </c>
      <c r="D20" s="39">
        <f t="shared" si="0"/>
        <v>1.8280867244342077E-2</v>
      </c>
      <c r="E20" s="38"/>
      <c r="F20" s="39"/>
      <c r="G20" s="38">
        <f t="shared" si="1"/>
        <v>5.7870370370370367E-3</v>
      </c>
      <c r="H20" s="43">
        <f t="shared" si="2"/>
        <v>1.8280867244342077E-2</v>
      </c>
    </row>
    <row r="21" spans="2:8" s="1" customFormat="1" x14ac:dyDescent="0.25">
      <c r="B21" s="42" t="s">
        <v>11</v>
      </c>
      <c r="C21" s="38">
        <v>5.3240740740740744E-4</v>
      </c>
      <c r="D21" s="39">
        <f t="shared" si="0"/>
        <v>1.6818397864794713E-3</v>
      </c>
      <c r="E21" s="38"/>
      <c r="F21" s="39"/>
      <c r="G21" s="38">
        <f t="shared" ref="G21:G24" si="3">C21+E21</f>
        <v>5.3240740740740744E-4</v>
      </c>
      <c r="H21" s="43">
        <f t="shared" ref="H21:H24" si="4">G21/$G$30</f>
        <v>1.6818397864794713E-3</v>
      </c>
    </row>
    <row r="22" spans="2:8" s="1" customFormat="1" x14ac:dyDescent="0.25">
      <c r="B22" s="42" t="s">
        <v>15</v>
      </c>
      <c r="C22" s="38">
        <v>4.2476851851851851E-3</v>
      </c>
      <c r="D22" s="39">
        <f t="shared" si="0"/>
        <v>1.3418156557347084E-2</v>
      </c>
      <c r="E22" s="38"/>
      <c r="F22" s="39"/>
      <c r="G22" s="38">
        <f t="shared" si="3"/>
        <v>4.2476851851851851E-3</v>
      </c>
      <c r="H22" s="43">
        <f t="shared" si="4"/>
        <v>1.3418156557347084E-2</v>
      </c>
    </row>
    <row r="23" spans="2:8" s="1" customFormat="1" x14ac:dyDescent="0.25">
      <c r="B23" s="42" t="s">
        <v>71</v>
      </c>
      <c r="C23" s="38">
        <v>6.8171296296296304E-3</v>
      </c>
      <c r="D23" s="39">
        <f t="shared" si="0"/>
        <v>2.1534861613834968E-2</v>
      </c>
      <c r="E23" s="38"/>
      <c r="F23" s="39"/>
      <c r="G23" s="38">
        <f t="shared" si="3"/>
        <v>6.8171296296296304E-3</v>
      </c>
      <c r="H23" s="43">
        <f t="shared" si="4"/>
        <v>2.1534861613834968E-2</v>
      </c>
    </row>
    <row r="24" spans="2:8" s="1" customFormat="1" x14ac:dyDescent="0.25">
      <c r="B24" s="42" t="s">
        <v>12</v>
      </c>
      <c r="C24" s="38">
        <v>1.5277777777777779E-3</v>
      </c>
      <c r="D24" s="39">
        <f t="shared" si="0"/>
        <v>4.8261489525063088E-3</v>
      </c>
      <c r="E24" s="38"/>
      <c r="F24" s="39"/>
      <c r="G24" s="38">
        <f t="shared" si="3"/>
        <v>1.5277777777777779E-3</v>
      </c>
      <c r="H24" s="43">
        <f t="shared" si="4"/>
        <v>4.8261489525063088E-3</v>
      </c>
    </row>
    <row r="25" spans="2:8" s="1" customFormat="1" x14ac:dyDescent="0.25">
      <c r="B25" s="42" t="s">
        <v>5</v>
      </c>
      <c r="C25" s="38">
        <v>1.4548611111111106E-2</v>
      </c>
      <c r="D25" s="39">
        <f t="shared" si="0"/>
        <v>4.5958100252275966E-2</v>
      </c>
      <c r="E25" s="38"/>
      <c r="F25" s="39"/>
      <c r="G25" s="38">
        <f t="shared" si="1"/>
        <v>1.4548611111111106E-2</v>
      </c>
      <c r="H25" s="43">
        <f t="shared" si="2"/>
        <v>4.5958100252275966E-2</v>
      </c>
    </row>
    <row r="26" spans="2:8" s="1" customFormat="1" x14ac:dyDescent="0.25">
      <c r="B26" s="42" t="s">
        <v>6</v>
      </c>
      <c r="C26" s="38">
        <v>0.12280092592592602</v>
      </c>
      <c r="D26" s="39">
        <f t="shared" si="0"/>
        <v>0.38792000292493917</v>
      </c>
      <c r="E26" s="36"/>
      <c r="F26" s="39"/>
      <c r="G26" s="38">
        <f t="shared" si="1"/>
        <v>0.12280092592592602</v>
      </c>
      <c r="H26" s="43">
        <f t="shared" si="2"/>
        <v>0.38792000292493917</v>
      </c>
    </row>
    <row r="27" spans="2:8" s="1" customFormat="1" x14ac:dyDescent="0.25">
      <c r="B27" s="42" t="s">
        <v>78</v>
      </c>
      <c r="C27" s="38">
        <v>3.3900462962962945E-2</v>
      </c>
      <c r="D27" s="39">
        <f t="shared" si="0"/>
        <v>0.10708932031735582</v>
      </c>
      <c r="E27" s="38"/>
      <c r="F27" s="39"/>
      <c r="G27" s="38">
        <f t="shared" si="1"/>
        <v>3.3900462962962945E-2</v>
      </c>
      <c r="H27" s="43">
        <f t="shared" si="2"/>
        <v>0.10708932031735582</v>
      </c>
    </row>
    <row r="28" spans="2:8" s="1" customFormat="1" x14ac:dyDescent="0.25">
      <c r="B28" s="42" t="s">
        <v>17</v>
      </c>
      <c r="C28" s="38">
        <v>9.5486111111111067E-3</v>
      </c>
      <c r="D28" s="39">
        <f t="shared" ref="D28" si="5">C28/C$30</f>
        <v>3.0163430953164413E-2</v>
      </c>
      <c r="E28" s="38"/>
      <c r="F28" s="39"/>
      <c r="G28" s="38">
        <f t="shared" ref="G28" si="6">C28+E28</f>
        <v>9.5486111111111067E-3</v>
      </c>
      <c r="H28" s="43">
        <f t="shared" ref="H28" si="7">G28/$G$30</f>
        <v>3.0163430953164413E-2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0.31656249999999991</v>
      </c>
      <c r="D30" s="51">
        <f t="shared" si="8"/>
        <v>1</v>
      </c>
      <c r="E30" s="50"/>
      <c r="F30" s="51"/>
      <c r="G30" s="50">
        <f t="shared" si="8"/>
        <v>0.31656249999999991</v>
      </c>
      <c r="H30" s="49">
        <f t="shared" si="8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opLeftCell="A3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7.2916666666666659E-4</v>
      </c>
      <c r="D7" s="18">
        <f t="shared" ref="D7:F28" si="0">C7/C$30</f>
        <v>4.2188441706288073E-3</v>
      </c>
      <c r="E7" s="17"/>
      <c r="F7" s="18"/>
      <c r="G7" s="17"/>
      <c r="H7" s="18"/>
      <c r="I7" s="17">
        <f t="shared" ref="I7" si="1">C7+E7+G7</f>
        <v>7.2916666666666659E-4</v>
      </c>
      <c r="J7" s="32">
        <f t="shared" ref="J7" si="2">I7/$I$30</f>
        <v>2.1536988923834257E-3</v>
      </c>
    </row>
    <row r="8" spans="2:10" x14ac:dyDescent="0.25">
      <c r="B8" s="16" t="s">
        <v>13</v>
      </c>
      <c r="C8" s="17">
        <v>4.7453703703703698E-4</v>
      </c>
      <c r="D8" s="18">
        <f t="shared" si="0"/>
        <v>2.745596999933033E-3</v>
      </c>
      <c r="E8" s="17">
        <v>5.7870370370370366E-5</v>
      </c>
      <c r="F8" s="18">
        <f t="shared" si="0"/>
        <v>1.0633772862611653E-3</v>
      </c>
      <c r="G8" s="17">
        <v>1.1574074074074073E-4</v>
      </c>
      <c r="H8" s="18">
        <f t="shared" ref="H7:H8" si="3">G8/G$30</f>
        <v>1.0398253093480295E-3</v>
      </c>
      <c r="I8" s="17">
        <f t="shared" ref="I8:I28" si="4">C8+E8+G8</f>
        <v>6.4814814814814802E-4</v>
      </c>
      <c r="J8" s="32">
        <f t="shared" ref="J8:J28" si="5">I8/$I$30</f>
        <v>1.9143990154519338E-3</v>
      </c>
    </row>
    <row r="9" spans="2:10" x14ac:dyDescent="0.25">
      <c r="B9" s="16" t="s">
        <v>0</v>
      </c>
      <c r="C9" s="17">
        <v>1.1458333333333334E-2</v>
      </c>
      <c r="D9" s="18">
        <f t="shared" si="0"/>
        <v>6.6296122681309841E-2</v>
      </c>
      <c r="E9" s="17">
        <v>5.3240740740740731E-3</v>
      </c>
      <c r="F9" s="18">
        <f t="shared" si="0"/>
        <v>9.7830710336027193E-2</v>
      </c>
      <c r="G9" s="17">
        <v>7.511574074074075E-3</v>
      </c>
      <c r="H9" s="18">
        <f t="shared" ref="H9" si="6">G9/G$30</f>
        <v>6.7484662576687116E-2</v>
      </c>
      <c r="I9" s="17">
        <f t="shared" si="4"/>
        <v>2.4293981481481479E-2</v>
      </c>
      <c r="J9" s="32">
        <f t="shared" si="5"/>
        <v>7.1755777382743025E-2</v>
      </c>
    </row>
    <row r="10" spans="2:10" x14ac:dyDescent="0.25">
      <c r="B10" s="16" t="s">
        <v>8</v>
      </c>
      <c r="C10" s="17">
        <v>1.0925925925925927E-2</v>
      </c>
      <c r="D10" s="18">
        <f t="shared" si="0"/>
        <v>6.3215696778945951E-2</v>
      </c>
      <c r="E10" s="17">
        <v>1.6435185185185188E-3</v>
      </c>
      <c r="F10" s="18">
        <f t="shared" si="0"/>
        <v>3.01999149298171E-2</v>
      </c>
      <c r="G10" s="17">
        <v>8.3217592592592596E-3</v>
      </c>
      <c r="H10" s="18">
        <f t="shared" ref="H10:H16" si="7">G10/G$30</f>
        <v>7.4763439742123322E-2</v>
      </c>
      <c r="I10" s="17">
        <f t="shared" si="4"/>
        <v>2.0891203703703703E-2</v>
      </c>
      <c r="J10" s="32">
        <f t="shared" si="5"/>
        <v>6.1705182551620379E-2</v>
      </c>
    </row>
    <row r="11" spans="2:10" x14ac:dyDescent="0.25">
      <c r="B11" s="16" t="s">
        <v>26</v>
      </c>
      <c r="C11" s="17"/>
      <c r="D11" s="18"/>
      <c r="E11" s="17">
        <v>8.1018518518518516E-5</v>
      </c>
      <c r="F11" s="18">
        <f t="shared" si="0"/>
        <v>1.4887282007656315E-3</v>
      </c>
      <c r="G11" s="17"/>
      <c r="H11" s="18"/>
      <c r="I11" s="17">
        <f t="shared" si="4"/>
        <v>8.1018518518518516E-5</v>
      </c>
      <c r="J11" s="32">
        <f t="shared" si="5"/>
        <v>2.3929987693149178E-4</v>
      </c>
    </row>
    <row r="12" spans="2:10" x14ac:dyDescent="0.25">
      <c r="B12" s="16" t="s">
        <v>3</v>
      </c>
      <c r="C12" s="17">
        <v>4.4490740740740817E-2</v>
      </c>
      <c r="D12" s="18">
        <f t="shared" si="0"/>
        <v>0.25741646018884384</v>
      </c>
      <c r="E12" s="17">
        <v>1.9050925925925936E-2</v>
      </c>
      <c r="F12" s="18">
        <f t="shared" si="0"/>
        <v>0.35006380263717585</v>
      </c>
      <c r="G12" s="17">
        <v>2.8819444444444443E-2</v>
      </c>
      <c r="H12" s="18">
        <f t="shared" si="7"/>
        <v>0.25891650202765931</v>
      </c>
      <c r="I12" s="17">
        <f t="shared" si="4"/>
        <v>9.2361111111111185E-2</v>
      </c>
      <c r="J12" s="32">
        <f t="shared" si="5"/>
        <v>0.27280185970190085</v>
      </c>
    </row>
    <row r="13" spans="2:10" x14ac:dyDescent="0.25">
      <c r="B13" s="16" t="s">
        <v>7</v>
      </c>
      <c r="C13" s="17">
        <v>3.7500000000000003E-3</v>
      </c>
      <c r="D13" s="18">
        <f t="shared" si="0"/>
        <v>2.1696912877519584E-2</v>
      </c>
      <c r="E13" s="17">
        <v>1.0416666666666669E-3</v>
      </c>
      <c r="F13" s="18">
        <f t="shared" si="0"/>
        <v>1.9140791152700981E-2</v>
      </c>
      <c r="G13" s="17">
        <v>2.4421296296296296E-3</v>
      </c>
      <c r="H13" s="18">
        <f t="shared" si="7"/>
        <v>2.1940314027243422E-2</v>
      </c>
      <c r="I13" s="17">
        <f t="shared" si="4"/>
        <v>7.2337962962962972E-3</v>
      </c>
      <c r="J13" s="32">
        <f t="shared" si="5"/>
        <v>2.1366060440311769E-2</v>
      </c>
    </row>
    <row r="14" spans="2:10" x14ac:dyDescent="0.25">
      <c r="B14" s="16" t="s">
        <v>2</v>
      </c>
      <c r="C14" s="17">
        <v>4.3634259259259251E-3</v>
      </c>
      <c r="D14" s="18">
        <f t="shared" si="0"/>
        <v>2.524609924328667E-2</v>
      </c>
      <c r="E14" s="17">
        <v>1.9791666666666668E-3</v>
      </c>
      <c r="F14" s="18">
        <f t="shared" si="0"/>
        <v>3.6367503190131857E-2</v>
      </c>
      <c r="G14" s="17">
        <v>1.6782407407407408E-3</v>
      </c>
      <c r="H14" s="18">
        <f t="shared" si="7"/>
        <v>1.5077466985546427E-2</v>
      </c>
      <c r="I14" s="17">
        <f t="shared" si="4"/>
        <v>8.0208333333333329E-3</v>
      </c>
      <c r="J14" s="32">
        <f t="shared" si="5"/>
        <v>2.3690687816217686E-2</v>
      </c>
    </row>
    <row r="15" spans="2:10" x14ac:dyDescent="0.25">
      <c r="B15" s="16" t="s">
        <v>9</v>
      </c>
      <c r="C15" s="17">
        <v>7.2106481481481475E-3</v>
      </c>
      <c r="D15" s="18">
        <f t="shared" si="0"/>
        <v>4.1719681242884873E-2</v>
      </c>
      <c r="E15" s="17">
        <v>2.8587962962962963E-3</v>
      </c>
      <c r="F15" s="18">
        <f t="shared" si="0"/>
        <v>5.2530837941301568E-2</v>
      </c>
      <c r="G15" s="17">
        <v>9.837962962962962E-4</v>
      </c>
      <c r="H15" s="18">
        <f t="shared" si="7"/>
        <v>8.8385151294582496E-3</v>
      </c>
      <c r="I15" s="17">
        <f t="shared" si="4"/>
        <v>1.105324074074074E-2</v>
      </c>
      <c r="J15" s="32">
        <f t="shared" si="5"/>
        <v>3.2647340352796379E-2</v>
      </c>
    </row>
    <row r="16" spans="2:10" x14ac:dyDescent="0.25">
      <c r="B16" s="16" t="s">
        <v>1</v>
      </c>
      <c r="C16" s="17">
        <v>4.6296296296296302E-3</v>
      </c>
      <c r="D16" s="18">
        <f t="shared" si="0"/>
        <v>2.6786312194468621E-2</v>
      </c>
      <c r="E16" s="17">
        <v>1.4814814814814816E-3</v>
      </c>
      <c r="F16" s="18">
        <f t="shared" si="0"/>
        <v>2.7222458528285837E-2</v>
      </c>
      <c r="G16" s="17">
        <v>3.3333333333333335E-3</v>
      </c>
      <c r="H16" s="18">
        <f t="shared" si="7"/>
        <v>2.994696890922325E-2</v>
      </c>
      <c r="I16" s="17">
        <f t="shared" si="4"/>
        <v>9.4444444444444463E-3</v>
      </c>
      <c r="J16" s="32">
        <f t="shared" si="5"/>
        <v>2.7895528510871046E-2</v>
      </c>
    </row>
    <row r="17" spans="2:10" x14ac:dyDescent="0.25">
      <c r="B17" s="16" t="s">
        <v>27</v>
      </c>
      <c r="C17" s="17">
        <v>1.1550925925925921E-2</v>
      </c>
      <c r="D17" s="18">
        <f t="shared" si="0"/>
        <v>6.683184892519918E-2</v>
      </c>
      <c r="E17" s="17">
        <v>4.502314814814814E-3</v>
      </c>
      <c r="F17" s="18">
        <f t="shared" si="0"/>
        <v>8.2730752871118654E-2</v>
      </c>
      <c r="G17" s="17">
        <v>5.393518518518518E-3</v>
      </c>
      <c r="H17" s="18">
        <f t="shared" ref="H17" si="8">G17/G$30</f>
        <v>4.8455859415618169E-2</v>
      </c>
      <c r="I17" s="17">
        <f t="shared" si="4"/>
        <v>2.1446759259259256E-2</v>
      </c>
      <c r="J17" s="32">
        <f t="shared" si="5"/>
        <v>6.334609599343631E-2</v>
      </c>
    </row>
    <row r="18" spans="2:10" x14ac:dyDescent="0.25">
      <c r="B18" s="16" t="s">
        <v>16</v>
      </c>
      <c r="C18" s="17">
        <v>6.9444444444444444E-5</v>
      </c>
      <c r="D18" s="18">
        <f t="shared" si="0"/>
        <v>4.0179468291702926E-4</v>
      </c>
      <c r="E18" s="17">
        <v>2.0833333333333332E-4</v>
      </c>
      <c r="F18" s="18">
        <f t="shared" si="0"/>
        <v>3.8281582305401949E-3</v>
      </c>
      <c r="G18" s="17"/>
      <c r="H18" s="18"/>
      <c r="I18" s="17">
        <f t="shared" si="4"/>
        <v>2.7777777777777778E-4</v>
      </c>
      <c r="J18" s="32">
        <f t="shared" si="5"/>
        <v>8.2045672090797178E-4</v>
      </c>
    </row>
    <row r="19" spans="2:10" x14ac:dyDescent="0.25">
      <c r="B19" s="16" t="s">
        <v>4</v>
      </c>
      <c r="C19" s="17">
        <v>3.49537037037037E-3</v>
      </c>
      <c r="D19" s="18">
        <f t="shared" si="0"/>
        <v>2.0223665706823806E-2</v>
      </c>
      <c r="E19" s="17">
        <v>1.0648148148148149E-3</v>
      </c>
      <c r="F19" s="18">
        <f t="shared" si="0"/>
        <v>1.9566142067205444E-2</v>
      </c>
      <c r="G19" s="17">
        <v>4.9421296296296297E-3</v>
      </c>
      <c r="H19" s="18">
        <f t="shared" ref="H19" si="9">G19/G$30</f>
        <v>4.4400540709160857E-2</v>
      </c>
      <c r="I19" s="17">
        <f t="shared" si="4"/>
        <v>9.5023148148148141E-3</v>
      </c>
      <c r="J19" s="32">
        <f t="shared" si="5"/>
        <v>2.8066456994393533E-2</v>
      </c>
    </row>
    <row r="20" spans="2:10" x14ac:dyDescent="0.25">
      <c r="B20" s="16" t="s">
        <v>14</v>
      </c>
      <c r="C20" s="17">
        <v>8.2638888888888883E-3</v>
      </c>
      <c r="D20" s="18">
        <f t="shared" si="0"/>
        <v>4.7813567267126482E-2</v>
      </c>
      <c r="E20" s="17">
        <v>1.8981481481481479E-3</v>
      </c>
      <c r="F20" s="18">
        <f t="shared" si="0"/>
        <v>3.4878774989366222E-2</v>
      </c>
      <c r="G20" s="17">
        <v>4.1203703703703697E-3</v>
      </c>
      <c r="H20" s="18">
        <f t="shared" ref="H20" si="10">G20/G$30</f>
        <v>3.7017781012789845E-2</v>
      </c>
      <c r="I20" s="17">
        <f t="shared" si="4"/>
        <v>1.4282407407407405E-2</v>
      </c>
      <c r="J20" s="32">
        <f t="shared" si="5"/>
        <v>4.2185149733351544E-2</v>
      </c>
    </row>
    <row r="21" spans="2:10" x14ac:dyDescent="0.25">
      <c r="B21" s="16" t="s">
        <v>11</v>
      </c>
      <c r="C21" s="17">
        <v>3.7268518518518514E-3</v>
      </c>
      <c r="D21" s="18">
        <f t="shared" si="0"/>
        <v>2.1562981316547235E-2</v>
      </c>
      <c r="E21" s="17">
        <v>6.018518518518519E-4</v>
      </c>
      <c r="F21" s="18">
        <f t="shared" si="0"/>
        <v>1.105912377711612E-2</v>
      </c>
      <c r="G21" s="17">
        <v>3.7731481481481479E-3</v>
      </c>
      <c r="H21" s="18">
        <f t="shared" ref="H21" si="11">G21/G$30</f>
        <v>3.3898305084745756E-2</v>
      </c>
      <c r="I21" s="17">
        <f t="shared" si="4"/>
        <v>8.1018518518518514E-3</v>
      </c>
      <c r="J21" s="32">
        <f t="shared" si="5"/>
        <v>2.3929987693149177E-2</v>
      </c>
    </row>
    <row r="22" spans="2:10" x14ac:dyDescent="0.25">
      <c r="B22" s="16" t="s">
        <v>15</v>
      </c>
      <c r="C22" s="17">
        <v>9.4791666666666653E-3</v>
      </c>
      <c r="D22" s="18">
        <f t="shared" si="0"/>
        <v>5.484497421817449E-2</v>
      </c>
      <c r="E22" s="17">
        <v>2.5231481481481476E-3</v>
      </c>
      <c r="F22" s="18">
        <f t="shared" si="0"/>
        <v>4.6363249680986804E-2</v>
      </c>
      <c r="G22" s="17">
        <v>2.9166666666666664E-3</v>
      </c>
      <c r="H22" s="18">
        <f t="shared" ref="H22" si="12">G22/G$30</f>
        <v>2.6203597795570341E-2</v>
      </c>
      <c r="I22" s="17">
        <f t="shared" si="4"/>
        <v>1.4918981481481479E-2</v>
      </c>
      <c r="J22" s="32">
        <f t="shared" si="5"/>
        <v>4.4065363052098981E-2</v>
      </c>
    </row>
    <row r="23" spans="2:10" x14ac:dyDescent="0.25">
      <c r="B23" s="16" t="s">
        <v>71</v>
      </c>
      <c r="C23" s="17">
        <v>2.0057870370370368E-2</v>
      </c>
      <c r="D23" s="18">
        <f t="shared" si="0"/>
        <v>0.11605169758253528</v>
      </c>
      <c r="E23" s="17">
        <v>4.1203703703703697E-3</v>
      </c>
      <c r="F23" s="18">
        <f t="shared" si="0"/>
        <v>7.5712462781794956E-2</v>
      </c>
      <c r="G23" s="17">
        <v>1.4560185185185186E-2</v>
      </c>
      <c r="H23" s="18">
        <f t="shared" ref="H23" si="13">G23/G$30</f>
        <v>0.13081002391598212</v>
      </c>
      <c r="I23" s="17">
        <f t="shared" si="4"/>
        <v>3.8738425925925926E-2</v>
      </c>
      <c r="J23" s="32">
        <f t="shared" si="5"/>
        <v>0.11441952686995757</v>
      </c>
    </row>
    <row r="24" spans="2:10" x14ac:dyDescent="0.25">
      <c r="B24" s="16" t="s">
        <v>12</v>
      </c>
      <c r="C24" s="17">
        <v>3.9004629629629628E-3</v>
      </c>
      <c r="D24" s="18">
        <f t="shared" si="0"/>
        <v>2.2567468023839809E-2</v>
      </c>
      <c r="E24" s="17">
        <v>1.5046296296296297E-4</v>
      </c>
      <c r="F24" s="18">
        <f t="shared" si="0"/>
        <v>2.7647809442790301E-3</v>
      </c>
      <c r="G24" s="17">
        <v>8.8310185185185158E-3</v>
      </c>
      <c r="H24" s="18">
        <f t="shared" ref="H24" si="14">G24/G$30</f>
        <v>7.9338671103254627E-2</v>
      </c>
      <c r="I24" s="17">
        <f t="shared" si="4"/>
        <v>1.2881944444444442E-2</v>
      </c>
      <c r="J24" s="32">
        <f t="shared" si="5"/>
        <v>3.8048680432107185E-2</v>
      </c>
    </row>
    <row r="25" spans="2:10" x14ac:dyDescent="0.25">
      <c r="B25" s="16" t="s">
        <v>5</v>
      </c>
      <c r="C25" s="17">
        <v>7.4884259259259262E-3</v>
      </c>
      <c r="D25" s="18">
        <f t="shared" si="0"/>
        <v>4.3326859974552989E-2</v>
      </c>
      <c r="E25" s="17">
        <v>2.3032407407407407E-3</v>
      </c>
      <c r="F25" s="18">
        <f t="shared" si="0"/>
        <v>4.2322415993194383E-2</v>
      </c>
      <c r="G25" s="17">
        <v>1.2488425925925927E-2</v>
      </c>
      <c r="H25" s="18">
        <f t="shared" ref="H25:H28" si="15">G25/G$30</f>
        <v>0.1121971508786524</v>
      </c>
      <c r="I25" s="17">
        <f t="shared" si="4"/>
        <v>2.2280092592592594E-2</v>
      </c>
      <c r="J25" s="32">
        <f t="shared" si="5"/>
        <v>6.5807466156160246E-2</v>
      </c>
    </row>
    <row r="26" spans="2:10" x14ac:dyDescent="0.25">
      <c r="B26" s="16" t="s">
        <v>6</v>
      </c>
      <c r="C26" s="17">
        <v>4.9305555555555552E-3</v>
      </c>
      <c r="D26" s="18">
        <f t="shared" si="0"/>
        <v>2.8527422487109079E-2</v>
      </c>
      <c r="E26" s="17">
        <v>6.3657407407407413E-4</v>
      </c>
      <c r="F26" s="18">
        <f t="shared" si="0"/>
        <v>1.169715014887282E-2</v>
      </c>
      <c r="G26" s="17"/>
      <c r="H26" s="18"/>
      <c r="I26" s="17">
        <f t="shared" si="4"/>
        <v>5.5671296296296293E-3</v>
      </c>
      <c r="J26" s="32">
        <f t="shared" si="5"/>
        <v>1.6443320114863935E-2</v>
      </c>
    </row>
    <row r="27" spans="2:10" x14ac:dyDescent="0.25">
      <c r="B27" s="16" t="s">
        <v>78</v>
      </c>
      <c r="C27" s="17">
        <v>5.8217592592592574E-3</v>
      </c>
      <c r="D27" s="18">
        <f t="shared" si="0"/>
        <v>3.3683787584544281E-2</v>
      </c>
      <c r="E27" s="17">
        <v>1.0763888888888889E-3</v>
      </c>
      <c r="F27" s="18">
        <f t="shared" si="0"/>
        <v>1.9778817524457676E-2</v>
      </c>
      <c r="G27" s="17">
        <v>8.4490740740740728E-4</v>
      </c>
      <c r="H27" s="18">
        <f t="shared" si="15"/>
        <v>7.5907247582406136E-3</v>
      </c>
      <c r="I27" s="17">
        <f t="shared" si="4"/>
        <v>7.7430555555555534E-3</v>
      </c>
      <c r="J27" s="32">
        <f t="shared" si="5"/>
        <v>2.2870231095309709E-2</v>
      </c>
    </row>
    <row r="28" spans="2:10" x14ac:dyDescent="0.25">
      <c r="B28" s="16" t="s">
        <v>17</v>
      </c>
      <c r="C28" s="17">
        <v>6.0185185185185185E-3</v>
      </c>
      <c r="D28" s="18">
        <f t="shared" si="0"/>
        <v>3.4822205852809207E-2</v>
      </c>
      <c r="E28" s="17">
        <v>1.8171296296296295E-3</v>
      </c>
      <c r="F28" s="18">
        <f t="shared" si="0"/>
        <v>3.3390046788600587E-2</v>
      </c>
      <c r="G28" s="17">
        <v>2.3148148148148146E-4</v>
      </c>
      <c r="H28" s="18">
        <f t="shared" si="15"/>
        <v>2.079650618696059E-3</v>
      </c>
      <c r="I28" s="17">
        <f t="shared" si="4"/>
        <v>8.067129629629629E-3</v>
      </c>
      <c r="J28" s="32">
        <f t="shared" si="5"/>
        <v>2.3827430603035681E-2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16">SUM(C7:C28)</f>
        <v>0.1728356481481482</v>
      </c>
      <c r="D30" s="26">
        <f t="shared" si="16"/>
        <v>1</v>
      </c>
      <c r="E30" s="25">
        <f t="shared" si="16"/>
        <v>5.4421296296296301E-2</v>
      </c>
      <c r="F30" s="26">
        <f t="shared" si="16"/>
        <v>1</v>
      </c>
      <c r="G30" s="25">
        <f t="shared" si="16"/>
        <v>0.11130787037037038</v>
      </c>
      <c r="H30" s="26">
        <f t="shared" si="16"/>
        <v>1</v>
      </c>
      <c r="I30" s="25">
        <f t="shared" si="16"/>
        <v>0.33856481481481493</v>
      </c>
      <c r="J30" s="34">
        <f t="shared" si="16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3" zoomScale="110" zoomScaleNormal="110" zoomScaleSheetLayoutView="11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2.7175925925925923E-2</v>
      </c>
      <c r="D7" s="18">
        <f t="shared" ref="D7:D28" si="0">C7/C$30</f>
        <v>2.5164512464364554E-2</v>
      </c>
      <c r="E7" s="17">
        <v>8.2870370370370372E-3</v>
      </c>
      <c r="F7" s="18">
        <f t="shared" ref="F7:F27" si="1">E7/E$30</f>
        <v>1.931012163219073E-2</v>
      </c>
      <c r="G7" s="17">
        <v>1.832175925925926E-2</v>
      </c>
      <c r="H7" s="18">
        <f t="shared" ref="H7:H28" si="2">G7/G$30</f>
        <v>4.2701842410509568E-2</v>
      </c>
      <c r="I7" s="17">
        <f>C7+E7+G7</f>
        <v>5.378472222222222E-2</v>
      </c>
      <c r="J7" s="32">
        <f>I7/$I$30</f>
        <v>2.7750573284922597E-2</v>
      </c>
    </row>
    <row r="8" spans="2:10" s="1" customFormat="1" x14ac:dyDescent="0.25">
      <c r="B8" s="16" t="s">
        <v>13</v>
      </c>
      <c r="C8" s="17">
        <v>2.5706018518518517E-2</v>
      </c>
      <c r="D8" s="18">
        <f t="shared" si="0"/>
        <v>2.3803399567016048E-2</v>
      </c>
      <c r="E8" s="17">
        <v>2.6967592592592594E-3</v>
      </c>
      <c r="F8" s="18">
        <f t="shared" si="1"/>
        <v>6.2838803635481008E-3</v>
      </c>
      <c r="G8" s="17">
        <v>8.2175925925925923E-3</v>
      </c>
      <c r="H8" s="18">
        <f t="shared" si="2"/>
        <v>1.915243721507378E-2</v>
      </c>
      <c r="I8" s="17">
        <f t="shared" ref="I8:I27" si="3">C8+E8+G8</f>
        <v>3.6620370370370373E-2</v>
      </c>
      <c r="J8" s="32">
        <f t="shared" ref="J8:J27" si="4">I8/$I$30</f>
        <v>1.8894515574240392E-2</v>
      </c>
    </row>
    <row r="9" spans="2:10" s="1" customFormat="1" x14ac:dyDescent="0.25">
      <c r="B9" s="16" t="s">
        <v>0</v>
      </c>
      <c r="C9" s="17">
        <v>0.14638888888888896</v>
      </c>
      <c r="D9" s="18">
        <f t="shared" si="0"/>
        <v>0.13555398366664526</v>
      </c>
      <c r="E9" s="17">
        <v>5.5439814814814858E-2</v>
      </c>
      <c r="F9" s="18">
        <f t="shared" si="1"/>
        <v>0.12918363494161128</v>
      </c>
      <c r="G9" s="17">
        <v>9.1423611111111136E-2</v>
      </c>
      <c r="H9" s="18">
        <f t="shared" si="2"/>
        <v>0.21307760783361665</v>
      </c>
      <c r="I9" s="17">
        <f t="shared" si="3"/>
        <v>0.29325231481481495</v>
      </c>
      <c r="J9" s="32">
        <f t="shared" si="4"/>
        <v>0.15130541754251864</v>
      </c>
    </row>
    <row r="10" spans="2:10" s="1" customFormat="1" x14ac:dyDescent="0.25">
      <c r="B10" s="16" t="s">
        <v>8</v>
      </c>
      <c r="C10" s="17">
        <v>1.6423611111111111E-2</v>
      </c>
      <c r="D10" s="18">
        <f t="shared" si="0"/>
        <v>1.5208025207382158E-2</v>
      </c>
      <c r="E10" s="17">
        <v>4.456018518518518E-3</v>
      </c>
      <c r="F10" s="18">
        <f t="shared" si="1"/>
        <v>1.0383235793845574E-2</v>
      </c>
      <c r="G10" s="17">
        <v>9.8148148148148144E-3</v>
      </c>
      <c r="H10" s="18">
        <f t="shared" si="2"/>
        <v>2.2875023603355724E-2</v>
      </c>
      <c r="I10" s="17">
        <f t="shared" si="3"/>
        <v>3.0694444444444444E-2</v>
      </c>
      <c r="J10" s="32">
        <f t="shared" si="4"/>
        <v>1.5836995987005536E-2</v>
      </c>
    </row>
    <row r="11" spans="2:10" s="1" customFormat="1" x14ac:dyDescent="0.25">
      <c r="B11" s="16" t="s">
        <v>26</v>
      </c>
      <c r="C11" s="17">
        <v>5.8680555555555569E-3</v>
      </c>
      <c r="D11" s="18">
        <f t="shared" si="0"/>
        <v>5.4337341650054658E-3</v>
      </c>
      <c r="E11" s="17">
        <v>2.7777777777777778E-4</v>
      </c>
      <c r="F11" s="18">
        <f t="shared" si="1"/>
        <v>6.4726664688907472E-4</v>
      </c>
      <c r="G11" s="17">
        <v>1.1574074074074073E-4</v>
      </c>
      <c r="H11" s="18">
        <f t="shared" si="2"/>
        <v>2.6975263683202505E-4</v>
      </c>
      <c r="I11" s="17">
        <f t="shared" si="3"/>
        <v>6.2615740740740757E-3</v>
      </c>
      <c r="J11" s="32">
        <f t="shared" si="4"/>
        <v>3.2306994076055796E-3</v>
      </c>
    </row>
    <row r="12" spans="2:10" s="1" customFormat="1" x14ac:dyDescent="0.25">
      <c r="B12" s="16" t="s">
        <v>3</v>
      </c>
      <c r="C12" s="17">
        <v>0.20237268518518531</v>
      </c>
      <c r="D12" s="18">
        <f t="shared" si="0"/>
        <v>0.18739416543416293</v>
      </c>
      <c r="E12" s="17">
        <v>0.10876157407407408</v>
      </c>
      <c r="F12" s="18">
        <f t="shared" si="1"/>
        <v>0.25343186170069315</v>
      </c>
      <c r="G12" s="17">
        <v>0.13313657407407406</v>
      </c>
      <c r="H12" s="18">
        <f t="shared" si="2"/>
        <v>0.31029645814787837</v>
      </c>
      <c r="I12" s="17">
        <f t="shared" si="3"/>
        <v>0.4442708333333335</v>
      </c>
      <c r="J12" s="32">
        <f t="shared" si="4"/>
        <v>0.22922439327345692</v>
      </c>
    </row>
    <row r="13" spans="2:10" s="1" customFormat="1" x14ac:dyDescent="0.25">
      <c r="B13" s="16" t="s">
        <v>7</v>
      </c>
      <c r="C13" s="17">
        <v>1.5011574074074075E-2</v>
      </c>
      <c r="D13" s="18">
        <f t="shared" si="0"/>
        <v>1.3900499431976505E-2</v>
      </c>
      <c r="E13" s="17">
        <v>3.1481481481481477E-3</v>
      </c>
      <c r="F13" s="18">
        <f t="shared" si="1"/>
        <v>7.3356886647428466E-3</v>
      </c>
      <c r="G13" s="17">
        <v>5.3935185185185188E-3</v>
      </c>
      <c r="H13" s="18">
        <f t="shared" si="2"/>
        <v>1.2570472876372368E-2</v>
      </c>
      <c r="I13" s="17">
        <f t="shared" si="3"/>
        <v>2.3553240740740743E-2</v>
      </c>
      <c r="J13" s="32">
        <f t="shared" si="4"/>
        <v>1.2152446015669784E-2</v>
      </c>
    </row>
    <row r="14" spans="2:10" s="1" customFormat="1" x14ac:dyDescent="0.25">
      <c r="B14" s="16" t="s">
        <v>2</v>
      </c>
      <c r="C14" s="17">
        <v>4.4189814814814821E-2</v>
      </c>
      <c r="D14" s="18">
        <f t="shared" si="0"/>
        <v>4.0919126315563839E-2</v>
      </c>
      <c r="E14" s="17">
        <v>1.195601851851852E-2</v>
      </c>
      <c r="F14" s="18">
        <f t="shared" si="1"/>
        <v>2.7859435259850598E-2</v>
      </c>
      <c r="G14" s="17">
        <v>2.5787037037037049E-2</v>
      </c>
      <c r="H14" s="18">
        <f t="shared" si="2"/>
        <v>6.010088748617521E-2</v>
      </c>
      <c r="I14" s="17">
        <f t="shared" si="3"/>
        <v>8.1932870370370392E-2</v>
      </c>
      <c r="J14" s="32">
        <f t="shared" si="4"/>
        <v>4.2273791324288164E-2</v>
      </c>
    </row>
    <row r="15" spans="2:10" s="1" customFormat="1" x14ac:dyDescent="0.25">
      <c r="B15" s="16" t="s">
        <v>9</v>
      </c>
      <c r="C15" s="17">
        <v>5.7789351851851842E-2</v>
      </c>
      <c r="D15" s="18">
        <f t="shared" si="0"/>
        <v>5.3512099972134672E-2</v>
      </c>
      <c r="E15" s="17">
        <v>5.8912037037037032E-3</v>
      </c>
      <c r="F15" s="18">
        <f t="shared" si="1"/>
        <v>1.3727446802772459E-2</v>
      </c>
      <c r="G15" s="17">
        <v>1.5740740740740741E-3</v>
      </c>
      <c r="H15" s="18">
        <f t="shared" si="2"/>
        <v>3.6686358609155411E-3</v>
      </c>
      <c r="I15" s="17">
        <f t="shared" si="3"/>
        <v>6.5254629629629621E-2</v>
      </c>
      <c r="J15" s="32">
        <f t="shared" si="4"/>
        <v>3.3668545767246302E-2</v>
      </c>
    </row>
    <row r="16" spans="2:10" s="1" customFormat="1" x14ac:dyDescent="0.25">
      <c r="B16" s="16" t="s">
        <v>1</v>
      </c>
      <c r="C16" s="17">
        <v>6.1689814814814819E-3</v>
      </c>
      <c r="D16" s="18">
        <f t="shared" si="0"/>
        <v>5.712387199108309E-3</v>
      </c>
      <c r="E16" s="17">
        <v>1.2731481481481483E-3</v>
      </c>
      <c r="F16" s="18">
        <f t="shared" si="1"/>
        <v>2.9666387982415928E-3</v>
      </c>
      <c r="G16" s="17">
        <v>3.3333333333333335E-3</v>
      </c>
      <c r="H16" s="18">
        <f t="shared" si="2"/>
        <v>7.7688759407623219E-3</v>
      </c>
      <c r="I16" s="17">
        <f t="shared" si="3"/>
        <v>1.0775462962962964E-2</v>
      </c>
      <c r="J16" s="32">
        <f t="shared" si="4"/>
        <v>5.5596694056946287E-3</v>
      </c>
    </row>
    <row r="17" spans="2:10" s="1" customFormat="1" x14ac:dyDescent="0.25">
      <c r="B17" s="16" t="s">
        <v>27</v>
      </c>
      <c r="C17" s="17">
        <v>4.4687500000000012E-2</v>
      </c>
      <c r="D17" s="18">
        <f t="shared" si="0"/>
        <v>4.1379975564272392E-2</v>
      </c>
      <c r="E17" s="17">
        <v>3.0474537037037036E-2</v>
      </c>
      <c r="F17" s="18">
        <f t="shared" si="1"/>
        <v>7.1010545052455576E-2</v>
      </c>
      <c r="G17" s="17">
        <v>2.826388888888889E-2</v>
      </c>
      <c r="H17" s="18">
        <f t="shared" si="2"/>
        <v>6.5873593914380524E-2</v>
      </c>
      <c r="I17" s="17">
        <f t="shared" si="3"/>
        <v>0.10342592592592595</v>
      </c>
      <c r="J17" s="32">
        <f t="shared" si="4"/>
        <v>5.3363271545958331E-2</v>
      </c>
    </row>
    <row r="18" spans="2:10" s="1" customFormat="1" x14ac:dyDescent="0.25">
      <c r="B18" s="16" t="s">
        <v>16</v>
      </c>
      <c r="C18" s="17">
        <v>8.9930555555555562E-3</v>
      </c>
      <c r="D18" s="18">
        <f t="shared" si="0"/>
        <v>8.3274387499196172E-3</v>
      </c>
      <c r="E18" s="17">
        <v>8.4606481481481477E-3</v>
      </c>
      <c r="F18" s="18">
        <f t="shared" si="1"/>
        <v>1.97146632864964E-2</v>
      </c>
      <c r="G18" s="17"/>
      <c r="H18" s="18"/>
      <c r="I18" s="17">
        <f t="shared" si="3"/>
        <v>1.7453703703703704E-2</v>
      </c>
      <c r="J18" s="32">
        <f t="shared" si="4"/>
        <v>9.0053506592776573E-3</v>
      </c>
    </row>
    <row r="19" spans="2:10" s="1" customFormat="1" x14ac:dyDescent="0.25">
      <c r="B19" s="16" t="s">
        <v>4</v>
      </c>
      <c r="C19" s="17">
        <v>8.0092592592592576E-2</v>
      </c>
      <c r="D19" s="18">
        <f t="shared" si="0"/>
        <v>7.4164576768910861E-2</v>
      </c>
      <c r="E19" s="17">
        <v>1.5138888888888891E-2</v>
      </c>
      <c r="F19" s="18">
        <f t="shared" si="1"/>
        <v>3.527603225545458E-2</v>
      </c>
      <c r="G19" s="17">
        <v>2.5046296296296303E-2</v>
      </c>
      <c r="H19" s="18">
        <f t="shared" si="2"/>
        <v>5.8374470610450237E-2</v>
      </c>
      <c r="I19" s="17">
        <f t="shared" si="3"/>
        <v>0.12027777777777778</v>
      </c>
      <c r="J19" s="32">
        <f t="shared" si="4"/>
        <v>6.2058092872157439E-2</v>
      </c>
    </row>
    <row r="20" spans="2:10" s="1" customFormat="1" x14ac:dyDescent="0.25">
      <c r="B20" s="16" t="s">
        <v>14</v>
      </c>
      <c r="C20" s="17">
        <v>2.3206018518518518E-2</v>
      </c>
      <c r="D20" s="18">
        <f t="shared" si="0"/>
        <v>2.1488435899084727E-2</v>
      </c>
      <c r="E20" s="17">
        <v>3.5763888888888885E-3</v>
      </c>
      <c r="F20" s="18">
        <f t="shared" si="1"/>
        <v>8.3335580786968368E-3</v>
      </c>
      <c r="G20" s="17">
        <v>9.91898148148148E-3</v>
      </c>
      <c r="H20" s="18">
        <f t="shared" si="2"/>
        <v>2.3117800976504545E-2</v>
      </c>
      <c r="I20" s="17">
        <f t="shared" si="3"/>
        <v>3.6701388888888888E-2</v>
      </c>
      <c r="J20" s="32">
        <f t="shared" si="4"/>
        <v>1.8936317599847118E-2</v>
      </c>
    </row>
    <row r="21" spans="2:10" s="1" customFormat="1" x14ac:dyDescent="0.25">
      <c r="B21" s="16" t="s">
        <v>11</v>
      </c>
      <c r="C21" s="17">
        <v>2.5358796296296296E-2</v>
      </c>
      <c r="D21" s="18">
        <f t="shared" si="0"/>
        <v>2.348187683535892E-2</v>
      </c>
      <c r="E21" s="17">
        <v>5.9375000000000001E-3</v>
      </c>
      <c r="F21" s="18">
        <f t="shared" si="1"/>
        <v>1.3835324577253973E-2</v>
      </c>
      <c r="G21" s="17">
        <v>4.8495370370370376E-3</v>
      </c>
      <c r="H21" s="18">
        <f t="shared" si="2"/>
        <v>1.1302635483261851E-2</v>
      </c>
      <c r="I21" s="17">
        <f t="shared" si="3"/>
        <v>3.6145833333333335E-2</v>
      </c>
      <c r="J21" s="32">
        <f t="shared" si="4"/>
        <v>1.8649675138543851E-2</v>
      </c>
    </row>
    <row r="22" spans="2:10" s="1" customFormat="1" x14ac:dyDescent="0.25">
      <c r="B22" s="16" t="s">
        <v>15</v>
      </c>
      <c r="C22" s="17">
        <v>8.0439814814814818E-3</v>
      </c>
      <c r="D22" s="18">
        <f t="shared" si="0"/>
        <v>7.4486099500568007E-3</v>
      </c>
      <c r="E22" s="17">
        <v>1.666666666666667E-3</v>
      </c>
      <c r="F22" s="18">
        <f t="shared" si="1"/>
        <v>3.8835998813344492E-3</v>
      </c>
      <c r="G22" s="17">
        <v>8.9120370370370362E-4</v>
      </c>
      <c r="H22" s="18">
        <f t="shared" si="2"/>
        <v>2.0770953036065927E-3</v>
      </c>
      <c r="I22" s="17">
        <f t="shared" si="3"/>
        <v>1.0601851851851852E-2</v>
      </c>
      <c r="J22" s="32">
        <f t="shared" si="4"/>
        <v>5.4700936365373572E-3</v>
      </c>
    </row>
    <row r="23" spans="2:10" s="1" customFormat="1" x14ac:dyDescent="0.25">
      <c r="B23" s="16" t="s">
        <v>71</v>
      </c>
      <c r="C23" s="17">
        <v>2.1458333333333329E-2</v>
      </c>
      <c r="D23" s="18">
        <f t="shared" si="0"/>
        <v>1.9870104816410512E-2</v>
      </c>
      <c r="E23" s="17">
        <v>1.0370370370370374E-2</v>
      </c>
      <c r="F23" s="18">
        <f t="shared" si="1"/>
        <v>2.4164621483858797E-2</v>
      </c>
      <c r="G23" s="17">
        <v>7.3495370370370372E-3</v>
      </c>
      <c r="H23" s="18">
        <f t="shared" si="2"/>
        <v>1.7129292438833592E-2</v>
      </c>
      <c r="I23" s="17">
        <f t="shared" si="3"/>
        <v>3.9178240740740743E-2</v>
      </c>
      <c r="J23" s="32">
        <f t="shared" si="4"/>
        <v>2.0214265239824187E-2</v>
      </c>
    </row>
    <row r="24" spans="2:10" s="1" customFormat="1" x14ac:dyDescent="0.25">
      <c r="B24" s="16" t="s">
        <v>12</v>
      </c>
      <c r="C24" s="17">
        <v>3.1967592592592589E-2</v>
      </c>
      <c r="D24" s="18">
        <f t="shared" si="0"/>
        <v>2.9601526161232922E-2</v>
      </c>
      <c r="E24" s="17">
        <v>1.8576388888888889E-2</v>
      </c>
      <c r="F24" s="18">
        <f t="shared" si="1"/>
        <v>4.3285957010706873E-2</v>
      </c>
      <c r="G24" s="17">
        <v>1.8900462962962959E-2</v>
      </c>
      <c r="H24" s="18">
        <f t="shared" si="2"/>
        <v>4.4050605594669681E-2</v>
      </c>
      <c r="I24" s="17">
        <f t="shared" si="3"/>
        <v>6.9444444444444448E-2</v>
      </c>
      <c r="J24" s="32">
        <f t="shared" si="4"/>
        <v>3.5830307662908456E-2</v>
      </c>
    </row>
    <row r="25" spans="2:10" s="1" customFormat="1" x14ac:dyDescent="0.25">
      <c r="B25" s="16" t="s">
        <v>5</v>
      </c>
      <c r="C25" s="17">
        <v>9.305555555555553E-2</v>
      </c>
      <c r="D25" s="18">
        <f t="shared" si="0"/>
        <v>8.6168092084110304E-2</v>
      </c>
      <c r="E25" s="17">
        <v>3.2951388888888891E-2</v>
      </c>
      <c r="F25" s="18">
        <f t="shared" si="1"/>
        <v>7.6782005987216503E-2</v>
      </c>
      <c r="G25" s="17">
        <v>2.9606481481481487E-2</v>
      </c>
      <c r="H25" s="18">
        <f t="shared" si="2"/>
        <v>6.9002724501632029E-2</v>
      </c>
      <c r="I25" s="17">
        <f t="shared" si="3"/>
        <v>0.15561342592592592</v>
      </c>
      <c r="J25" s="32">
        <f t="shared" si="4"/>
        <v>8.0289747754634017E-2</v>
      </c>
    </row>
    <row r="26" spans="2:10" s="1" customFormat="1" x14ac:dyDescent="0.25">
      <c r="B26" s="16" t="s">
        <v>6</v>
      </c>
      <c r="C26" s="17">
        <v>6.8009259259259283E-2</v>
      </c>
      <c r="D26" s="18">
        <f t="shared" si="0"/>
        <v>6.2975585707242834E-2</v>
      </c>
      <c r="E26" s="17">
        <v>2.3379629629629627E-3</v>
      </c>
      <c r="F26" s="18">
        <f t="shared" si="1"/>
        <v>5.4478276113163783E-3</v>
      </c>
      <c r="G26" s="17">
        <v>2.7893518518518519E-3</v>
      </c>
      <c r="H26" s="18">
        <f t="shared" si="2"/>
        <v>6.5010385476518039E-3</v>
      </c>
      <c r="I26" s="17">
        <f t="shared" si="3"/>
        <v>7.313657407407409E-2</v>
      </c>
      <c r="J26" s="32">
        <f t="shared" si="4"/>
        <v>3.7735285686986426E-2</v>
      </c>
    </row>
    <row r="27" spans="2:10" s="1" customFormat="1" x14ac:dyDescent="0.25">
      <c r="B27" s="16" t="s">
        <v>78</v>
      </c>
      <c r="C27" s="17">
        <v>0.12751157407407412</v>
      </c>
      <c r="D27" s="18">
        <f t="shared" si="0"/>
        <v>0.11807386448888604</v>
      </c>
      <c r="E27" s="17">
        <v>9.7476851851851856E-2</v>
      </c>
      <c r="F27" s="18">
        <f t="shared" si="1"/>
        <v>0.22713665417082449</v>
      </c>
      <c r="G27" s="17">
        <v>3.0439814814814817E-3</v>
      </c>
      <c r="H27" s="18">
        <f t="shared" si="2"/>
        <v>7.0944943486822599E-3</v>
      </c>
      <c r="I27" s="17">
        <f t="shared" si="3"/>
        <v>0.22803240740740749</v>
      </c>
      <c r="J27" s="32">
        <f t="shared" si="4"/>
        <v>0.11765478692910376</v>
      </c>
    </row>
    <row r="28" spans="2:10" s="1" customFormat="1" x14ac:dyDescent="0.25">
      <c r="B28" s="16" t="s">
        <v>17</v>
      </c>
      <c r="C28" s="17">
        <v>4.5138888888888887E-4</v>
      </c>
      <c r="D28" s="18">
        <f t="shared" si="0"/>
        <v>4.179795511542665E-4</v>
      </c>
      <c r="E28" s="17"/>
      <c r="F28" s="18"/>
      <c r="G28" s="17">
        <v>1.2847222222222223E-3</v>
      </c>
      <c r="H28" s="18">
        <f t="shared" si="2"/>
        <v>2.9942542688354782E-3</v>
      </c>
      <c r="I28" s="17">
        <f t="shared" ref="I28" si="5">C28+E28+G28</f>
        <v>1.736111111111111E-3</v>
      </c>
      <c r="J28" s="32">
        <f t="shared" ref="J28" si="6">I28/$I$30</f>
        <v>8.9575769157271127E-4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7">SUM(C7:C28)</f>
        <v>1.0799305555555558</v>
      </c>
      <c r="D30" s="26">
        <f t="shared" si="7"/>
        <v>1</v>
      </c>
      <c r="E30" s="25">
        <f t="shared" si="7"/>
        <v>0.42915509259259255</v>
      </c>
      <c r="F30" s="26">
        <f t="shared" si="7"/>
        <v>1.0000000000000002</v>
      </c>
      <c r="G30" s="25">
        <f t="shared" si="7"/>
        <v>0.42906249999999996</v>
      </c>
      <c r="H30" s="26">
        <f t="shared" si="7"/>
        <v>1</v>
      </c>
      <c r="I30" s="25">
        <f t="shared" si="7"/>
        <v>1.9381481481481488</v>
      </c>
      <c r="J30" s="34">
        <f t="shared" si="7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3" zoomScale="110" zoomScaleNormal="110" zoomScaleSheetLayoutView="11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92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2.7905092592592586E-2</v>
      </c>
      <c r="D7" s="18">
        <f t="shared" ref="D7:D28" si="0">C7/C$30</f>
        <v>2.2274780809135336E-2</v>
      </c>
      <c r="E7" s="17">
        <v>8.2870370370370372E-3</v>
      </c>
      <c r="F7" s="18">
        <f t="shared" ref="F7:F28" si="1">E7/E$30</f>
        <v>1.7136976137478752E-2</v>
      </c>
      <c r="G7" s="17">
        <v>1.832175925925926E-2</v>
      </c>
      <c r="H7" s="18">
        <f t="shared" ref="H7:H28" si="2">G7/G$30</f>
        <v>3.3905928718300199E-2</v>
      </c>
      <c r="I7" s="17">
        <f>C7+E7+G7</f>
        <v>5.4513888888888883E-2</v>
      </c>
      <c r="J7" s="32">
        <f>I7/$I$30</f>
        <v>2.3944120218801473E-2</v>
      </c>
    </row>
    <row r="8" spans="2:10" x14ac:dyDescent="0.25">
      <c r="B8" s="16" t="s">
        <v>13</v>
      </c>
      <c r="C8" s="17">
        <v>2.6180555555555554E-2</v>
      </c>
      <c r="D8" s="18">
        <f t="shared" si="0"/>
        <v>2.0898197507367957E-2</v>
      </c>
      <c r="E8" s="17">
        <v>2.7546296296296294E-3</v>
      </c>
      <c r="F8" s="18">
        <f t="shared" si="1"/>
        <v>5.6963691630166798E-3</v>
      </c>
      <c r="G8" s="17">
        <v>8.3333333333333332E-3</v>
      </c>
      <c r="H8" s="18">
        <f t="shared" si="2"/>
        <v>1.5421521590130223E-2</v>
      </c>
      <c r="I8" s="17">
        <f t="shared" ref="I8:I28" si="3">C8+E8+G8</f>
        <v>3.7268518518518513E-2</v>
      </c>
      <c r="J8" s="32">
        <f t="shared" ref="J8:J28" si="4">I8/$I$30</f>
        <v>1.6369440998840922E-2</v>
      </c>
    </row>
    <row r="9" spans="2:10" x14ac:dyDescent="0.25">
      <c r="B9" s="16" t="s">
        <v>0</v>
      </c>
      <c r="C9" s="17">
        <v>0.15784722222222228</v>
      </c>
      <c r="D9" s="18">
        <f t="shared" si="0"/>
        <v>0.12599894677519199</v>
      </c>
      <c r="E9" s="17">
        <v>6.0763888888888951E-2</v>
      </c>
      <c r="F9" s="18">
        <f t="shared" si="1"/>
        <v>0.12565520212536807</v>
      </c>
      <c r="G9" s="17">
        <v>9.8935185185185209E-2</v>
      </c>
      <c r="H9" s="18">
        <f t="shared" si="2"/>
        <v>0.18308773132282385</v>
      </c>
      <c r="I9" s="17">
        <f t="shared" si="3"/>
        <v>0.31754629629629644</v>
      </c>
      <c r="J9" s="32">
        <f t="shared" si="4"/>
        <v>0.13947577119385088</v>
      </c>
    </row>
    <row r="10" spans="2:10" x14ac:dyDescent="0.25">
      <c r="B10" s="16" t="s">
        <v>8</v>
      </c>
      <c r="C10" s="17">
        <v>2.7349537037037037E-2</v>
      </c>
      <c r="D10" s="18">
        <f t="shared" si="0"/>
        <v>2.1831317732055915E-2</v>
      </c>
      <c r="E10" s="17">
        <v>6.099537037037037E-3</v>
      </c>
      <c r="F10" s="18">
        <f t="shared" si="1"/>
        <v>1.2613388860965505E-2</v>
      </c>
      <c r="G10" s="17">
        <v>1.8136574074074072E-2</v>
      </c>
      <c r="H10" s="18">
        <f t="shared" si="2"/>
        <v>3.3563228238519524E-2</v>
      </c>
      <c r="I10" s="17">
        <f t="shared" si="3"/>
        <v>5.1585648148148144E-2</v>
      </c>
      <c r="J10" s="32">
        <f t="shared" si="4"/>
        <v>2.265794985460683E-2</v>
      </c>
    </row>
    <row r="11" spans="2:10" x14ac:dyDescent="0.25">
      <c r="B11" s="16" t="s">
        <v>26</v>
      </c>
      <c r="C11" s="17">
        <v>5.8680555555555569E-3</v>
      </c>
      <c r="D11" s="18">
        <f t="shared" si="0"/>
        <v>4.6840787516514402E-3</v>
      </c>
      <c r="E11" s="17">
        <v>3.5879629629629629E-4</v>
      </c>
      <c r="F11" s="18">
        <f t="shared" si="1"/>
        <v>7.4196405064502974E-4</v>
      </c>
      <c r="G11" s="17">
        <v>1.1574074074074073E-4</v>
      </c>
      <c r="H11" s="18">
        <f t="shared" si="2"/>
        <v>2.1418779986291973E-4</v>
      </c>
      <c r="I11" s="17">
        <f t="shared" si="3"/>
        <v>6.3425925925925941E-3</v>
      </c>
      <c r="J11" s="32">
        <f t="shared" si="4"/>
        <v>2.7858551762002574E-3</v>
      </c>
    </row>
    <row r="12" spans="2:10" x14ac:dyDescent="0.25">
      <c r="B12" s="16" t="s">
        <v>3</v>
      </c>
      <c r="C12" s="17">
        <v>0.24686342592592564</v>
      </c>
      <c r="D12" s="18">
        <f t="shared" si="0"/>
        <v>0.19705466606306396</v>
      </c>
      <c r="E12" s="17">
        <v>0.12781250000000002</v>
      </c>
      <c r="F12" s="18">
        <f t="shared" si="1"/>
        <v>0.26430674229913109</v>
      </c>
      <c r="G12" s="17">
        <v>0.16195601851851851</v>
      </c>
      <c r="H12" s="18">
        <f t="shared" si="2"/>
        <v>0.29971298834818361</v>
      </c>
      <c r="I12" s="17">
        <f t="shared" si="3"/>
        <v>0.53663194444444418</v>
      </c>
      <c r="J12" s="32">
        <f t="shared" si="4"/>
        <v>0.23570469935132271</v>
      </c>
    </row>
    <row r="13" spans="2:10" x14ac:dyDescent="0.25">
      <c r="B13" s="16" t="s">
        <v>7</v>
      </c>
      <c r="C13" s="17">
        <v>1.8761574074074073E-2</v>
      </c>
      <c r="D13" s="18">
        <f t="shared" si="0"/>
        <v>1.4976117665536453E-2</v>
      </c>
      <c r="E13" s="17">
        <v>4.1898148148148155E-3</v>
      </c>
      <c r="F13" s="18">
        <f t="shared" si="1"/>
        <v>8.6642253655968005E-3</v>
      </c>
      <c r="G13" s="17">
        <v>7.8356481481481489E-3</v>
      </c>
      <c r="H13" s="18">
        <f t="shared" si="2"/>
        <v>1.4500514050719669E-2</v>
      </c>
      <c r="I13" s="17">
        <f t="shared" si="3"/>
        <v>3.0787037037037036E-2</v>
      </c>
      <c r="J13" s="32">
        <f t="shared" si="4"/>
        <v>1.3522581694694677E-2</v>
      </c>
    </row>
    <row r="14" spans="2:10" x14ac:dyDescent="0.25">
      <c r="B14" s="16" t="s">
        <v>2</v>
      </c>
      <c r="C14" s="17">
        <v>4.8553240740740751E-2</v>
      </c>
      <c r="D14" s="18">
        <f t="shared" si="0"/>
        <v>3.8756825173920692E-2</v>
      </c>
      <c r="E14" s="17">
        <v>1.3935185185185186E-2</v>
      </c>
      <c r="F14" s="18">
        <f t="shared" si="1"/>
        <v>2.8816926354084383E-2</v>
      </c>
      <c r="G14" s="17">
        <v>2.7465277777777786E-2</v>
      </c>
      <c r="H14" s="18">
        <f t="shared" si="2"/>
        <v>5.0826764907470873E-2</v>
      </c>
      <c r="I14" s="17">
        <f t="shared" si="3"/>
        <v>8.9953703703703716E-2</v>
      </c>
      <c r="J14" s="32">
        <f t="shared" si="4"/>
        <v>3.9510340199686855E-2</v>
      </c>
    </row>
    <row r="15" spans="2:10" x14ac:dyDescent="0.25">
      <c r="B15" s="16" t="s">
        <v>9</v>
      </c>
      <c r="C15" s="17">
        <v>6.5000000000000044E-2</v>
      </c>
      <c r="D15" s="18">
        <f t="shared" si="0"/>
        <v>5.1885180018292898E-2</v>
      </c>
      <c r="E15" s="17">
        <v>8.7500000000000008E-3</v>
      </c>
      <c r="F15" s="18">
        <f t="shared" si="1"/>
        <v>1.8094349106052985E-2</v>
      </c>
      <c r="G15" s="17">
        <v>2.5578703703703705E-3</v>
      </c>
      <c r="H15" s="18">
        <f t="shared" si="2"/>
        <v>4.7335503769705273E-3</v>
      </c>
      <c r="I15" s="17">
        <f t="shared" si="3"/>
        <v>7.6307870370370415E-2</v>
      </c>
      <c r="J15" s="32">
        <f t="shared" si="4"/>
        <v>3.3516684628993251E-2</v>
      </c>
    </row>
    <row r="16" spans="2:10" x14ac:dyDescent="0.25">
      <c r="B16" s="16" t="s">
        <v>1</v>
      </c>
      <c r="C16" s="17">
        <v>1.0798611111111113E-2</v>
      </c>
      <c r="D16" s="18">
        <f t="shared" si="0"/>
        <v>8.6198135607313472E-3</v>
      </c>
      <c r="E16" s="17">
        <v>2.754629629629629E-3</v>
      </c>
      <c r="F16" s="18">
        <f t="shared" si="1"/>
        <v>5.6963691630166789E-3</v>
      </c>
      <c r="G16" s="17">
        <v>6.6666666666666662E-3</v>
      </c>
      <c r="H16" s="18">
        <f t="shared" si="2"/>
        <v>1.2337217272104177E-2</v>
      </c>
      <c r="I16" s="17">
        <f t="shared" si="3"/>
        <v>2.0219907407407409E-2</v>
      </c>
      <c r="J16" s="32">
        <f t="shared" si="4"/>
        <v>8.8811842934705277E-3</v>
      </c>
    </row>
    <row r="17" spans="2:10" x14ac:dyDescent="0.25">
      <c r="B17" s="16" t="s">
        <v>27</v>
      </c>
      <c r="C17" s="17">
        <v>5.6238425925925949E-2</v>
      </c>
      <c r="D17" s="18">
        <f t="shared" si="0"/>
        <v>4.4891397740186093E-2</v>
      </c>
      <c r="E17" s="17">
        <v>3.4976851851851842E-2</v>
      </c>
      <c r="F17" s="18">
        <f t="shared" si="1"/>
        <v>7.2329527775783206E-2</v>
      </c>
      <c r="G17" s="17">
        <v>3.3657407407407421E-2</v>
      </c>
      <c r="H17" s="18">
        <f t="shared" si="2"/>
        <v>6.228581220013709E-2</v>
      </c>
      <c r="I17" s="17">
        <f t="shared" si="3"/>
        <v>0.12487268518518521</v>
      </c>
      <c r="J17" s="32">
        <f t="shared" si="4"/>
        <v>5.4847794700774777E-2</v>
      </c>
    </row>
    <row r="18" spans="2:10" x14ac:dyDescent="0.25">
      <c r="B18" s="16" t="s">
        <v>16</v>
      </c>
      <c r="C18" s="17">
        <v>9.0625000000000011E-3</v>
      </c>
      <c r="D18" s="18">
        <f t="shared" si="0"/>
        <v>7.2339914448581403E-3</v>
      </c>
      <c r="E18" s="17">
        <v>8.6689814814814824E-3</v>
      </c>
      <c r="F18" s="18">
        <f t="shared" si="1"/>
        <v>1.7926808836552493E-2</v>
      </c>
      <c r="G18" s="17"/>
      <c r="H18" s="18"/>
      <c r="I18" s="17">
        <f t="shared" si="3"/>
        <v>1.7731481481481483E-2</v>
      </c>
      <c r="J18" s="32">
        <f t="shared" si="4"/>
        <v>7.7881936677715218E-3</v>
      </c>
    </row>
    <row r="19" spans="2:10" x14ac:dyDescent="0.25">
      <c r="B19" s="16" t="s">
        <v>4</v>
      </c>
      <c r="C19" s="17">
        <v>8.3587962962962933E-2</v>
      </c>
      <c r="D19" s="18">
        <f t="shared" si="0"/>
        <v>6.672271547224197E-2</v>
      </c>
      <c r="E19" s="17">
        <v>1.6203703703703706E-2</v>
      </c>
      <c r="F19" s="18">
        <f t="shared" si="1"/>
        <v>3.3508053900098124E-2</v>
      </c>
      <c r="G19" s="17">
        <v>2.9988425925925929E-2</v>
      </c>
      <c r="H19" s="18">
        <f t="shared" si="2"/>
        <v>5.5496058944482514E-2</v>
      </c>
      <c r="I19" s="17">
        <f t="shared" si="3"/>
        <v>0.12978009259259257</v>
      </c>
      <c r="J19" s="32">
        <f t="shared" si="4"/>
        <v>5.7003273888199771E-2</v>
      </c>
    </row>
    <row r="20" spans="2:10" x14ac:dyDescent="0.25">
      <c r="B20" s="16" t="s">
        <v>14</v>
      </c>
      <c r="C20" s="17">
        <v>3.1469907407407398E-2</v>
      </c>
      <c r="D20" s="18">
        <f t="shared" si="0"/>
        <v>2.5120335553728321E-2</v>
      </c>
      <c r="E20" s="17">
        <v>5.4745370370370373E-3</v>
      </c>
      <c r="F20" s="18">
        <f t="shared" si="1"/>
        <v>1.1320935353390293E-2</v>
      </c>
      <c r="G20" s="17">
        <v>1.4039351851851853E-2</v>
      </c>
      <c r="H20" s="18">
        <f t="shared" si="2"/>
        <v>2.5980980123372167E-2</v>
      </c>
      <c r="I20" s="17">
        <f t="shared" si="3"/>
        <v>5.0983796296296284E-2</v>
      </c>
      <c r="J20" s="32">
        <f t="shared" si="4"/>
        <v>2.2393598633507532E-2</v>
      </c>
    </row>
    <row r="21" spans="2:10" x14ac:dyDescent="0.25">
      <c r="B21" s="16" t="s">
        <v>11</v>
      </c>
      <c r="C21" s="17">
        <v>2.9085648148148149E-2</v>
      </c>
      <c r="D21" s="18">
        <f t="shared" si="0"/>
        <v>2.3217139847929124E-2</v>
      </c>
      <c r="E21" s="17">
        <v>6.5393518518518517E-3</v>
      </c>
      <c r="F21" s="18">
        <f t="shared" si="1"/>
        <v>1.3522893181111025E-2</v>
      </c>
      <c r="G21" s="17">
        <v>8.6226851851851846E-3</v>
      </c>
      <c r="H21" s="18">
        <f t="shared" si="2"/>
        <v>1.5956991089787521E-2</v>
      </c>
      <c r="I21" s="17">
        <f t="shared" si="3"/>
        <v>4.4247685185185189E-2</v>
      </c>
      <c r="J21" s="32">
        <f t="shared" si="4"/>
        <v>1.9434898428126974E-2</v>
      </c>
    </row>
    <row r="22" spans="2:10" x14ac:dyDescent="0.25">
      <c r="B22" s="16" t="s">
        <v>15</v>
      </c>
      <c r="C22" s="17">
        <v>1.7523148148148149E-2</v>
      </c>
      <c r="D22" s="18">
        <f t="shared" si="0"/>
        <v>1.3987564556213567E-2</v>
      </c>
      <c r="E22" s="17">
        <v>4.1898148148148146E-3</v>
      </c>
      <c r="F22" s="18">
        <f t="shared" si="1"/>
        <v>8.6642253655967987E-3</v>
      </c>
      <c r="G22" s="17">
        <v>3.8078703703703703E-3</v>
      </c>
      <c r="H22" s="18">
        <f t="shared" si="2"/>
        <v>7.04677861549006E-3</v>
      </c>
      <c r="I22" s="17">
        <f t="shared" si="3"/>
        <v>2.5520833333333333E-2</v>
      </c>
      <c r="J22" s="32">
        <f t="shared" si="4"/>
        <v>1.120950851007585E-2</v>
      </c>
    </row>
    <row r="23" spans="2:10" x14ac:dyDescent="0.25">
      <c r="B23" s="16" t="s">
        <v>71</v>
      </c>
      <c r="C23" s="17">
        <v>4.1516203703703715E-2</v>
      </c>
      <c r="D23" s="18">
        <f t="shared" si="0"/>
        <v>3.313962619758129E-2</v>
      </c>
      <c r="E23" s="17">
        <v>1.4490740740740745E-2</v>
      </c>
      <c r="F23" s="18">
        <f t="shared" si="1"/>
        <v>2.9965773916373468E-2</v>
      </c>
      <c r="G23" s="17">
        <v>2.1909722222222223E-2</v>
      </c>
      <c r="H23" s="18">
        <f t="shared" si="2"/>
        <v>4.054575051405071E-2</v>
      </c>
      <c r="I23" s="17">
        <f t="shared" si="3"/>
        <v>7.7916666666666676E-2</v>
      </c>
      <c r="J23" s="32">
        <f t="shared" si="4"/>
        <v>3.422331577770097E-2</v>
      </c>
    </row>
    <row r="24" spans="2:10" x14ac:dyDescent="0.25">
      <c r="B24" s="16" t="s">
        <v>12</v>
      </c>
      <c r="C24" s="17">
        <v>3.5868055555555549E-2</v>
      </c>
      <c r="D24" s="18">
        <f t="shared" si="0"/>
        <v>2.8631084913940445E-2</v>
      </c>
      <c r="E24" s="17">
        <v>1.8726851851851849E-2</v>
      </c>
      <c r="F24" s="18">
        <f t="shared" si="1"/>
        <v>3.8725736578827677E-2</v>
      </c>
      <c r="G24" s="17">
        <v>2.7731481481481478E-2</v>
      </c>
      <c r="H24" s="18">
        <f t="shared" si="2"/>
        <v>5.1319396847155571E-2</v>
      </c>
      <c r="I24" s="17">
        <f t="shared" si="3"/>
        <v>8.232638888888888E-2</v>
      </c>
      <c r="J24" s="32">
        <f t="shared" si="4"/>
        <v>3.6160196839986176E-2</v>
      </c>
    </row>
    <row r="25" spans="2:10" x14ac:dyDescent="0.25">
      <c r="B25" s="16" t="s">
        <v>5</v>
      </c>
      <c r="C25" s="17">
        <v>0.10054398148148147</v>
      </c>
      <c r="D25" s="18">
        <f t="shared" si="0"/>
        <v>8.0257578137270302E-2</v>
      </c>
      <c r="E25" s="17">
        <v>3.5254629629629643E-2</v>
      </c>
      <c r="F25" s="18">
        <f t="shared" si="1"/>
        <v>7.290395155692779E-2</v>
      </c>
      <c r="G25" s="17">
        <v>4.2094907407407414E-2</v>
      </c>
      <c r="H25" s="18">
        <f t="shared" si="2"/>
        <v>7.7900102810143923E-2</v>
      </c>
      <c r="I25" s="17">
        <f t="shared" si="3"/>
        <v>0.17789351851851853</v>
      </c>
      <c r="J25" s="32">
        <f t="shared" si="4"/>
        <v>7.8136120544156848E-2</v>
      </c>
    </row>
    <row r="26" spans="2:10" x14ac:dyDescent="0.25">
      <c r="B26" s="16" t="s">
        <v>6</v>
      </c>
      <c r="C26" s="17">
        <v>7.2939814814814818E-2</v>
      </c>
      <c r="D26" s="18">
        <f t="shared" si="0"/>
        <v>5.8223006494886327E-2</v>
      </c>
      <c r="E26" s="17">
        <v>2.9745370370370368E-3</v>
      </c>
      <c r="F26" s="18">
        <f t="shared" si="1"/>
        <v>6.1511213230894396E-3</v>
      </c>
      <c r="G26" s="17">
        <v>2.7893518518518519E-3</v>
      </c>
      <c r="H26" s="18">
        <f t="shared" si="2"/>
        <v>5.1619259766963665E-3</v>
      </c>
      <c r="I26" s="17">
        <f t="shared" si="3"/>
        <v>7.8703703703703706E-2</v>
      </c>
      <c r="J26" s="32">
        <f t="shared" si="4"/>
        <v>3.4569005836061581E-2</v>
      </c>
    </row>
    <row r="27" spans="2:10" x14ac:dyDescent="0.25">
      <c r="B27" s="16" t="s">
        <v>78</v>
      </c>
      <c r="C27" s="17">
        <v>0.13333333333333333</v>
      </c>
      <c r="D27" s="18">
        <f t="shared" si="0"/>
        <v>0.10643113849906227</v>
      </c>
      <c r="E27" s="17">
        <v>9.8553240740740761E-2</v>
      </c>
      <c r="F27" s="18">
        <f t="shared" si="1"/>
        <v>0.20380077068523966</v>
      </c>
      <c r="G27" s="17">
        <v>3.8888888888888888E-3</v>
      </c>
      <c r="H27" s="18">
        <f t="shared" si="2"/>
        <v>7.1967100753941035E-3</v>
      </c>
      <c r="I27" s="17">
        <f t="shared" si="3"/>
        <v>0.23577546296296298</v>
      </c>
      <c r="J27" s="32">
        <f t="shared" si="4"/>
        <v>0.1035595908656486</v>
      </c>
    </row>
    <row r="28" spans="2:10" x14ac:dyDescent="0.25">
      <c r="B28" s="16" t="s">
        <v>17</v>
      </c>
      <c r="C28" s="17">
        <v>6.4699074074074069E-3</v>
      </c>
      <c r="D28" s="18">
        <f t="shared" si="0"/>
        <v>5.1644970851541499E-3</v>
      </c>
      <c r="E28" s="17">
        <v>1.8171296296296295E-3</v>
      </c>
      <c r="F28" s="18">
        <f t="shared" si="1"/>
        <v>3.75768890165386E-3</v>
      </c>
      <c r="G28" s="17">
        <v>1.5162037037037036E-3</v>
      </c>
      <c r="H28" s="18">
        <f t="shared" si="2"/>
        <v>2.8058601782042485E-3</v>
      </c>
      <c r="I28" s="17">
        <f t="shared" si="3"/>
        <v>9.8032407407407408E-3</v>
      </c>
      <c r="J28" s="32">
        <f t="shared" si="4"/>
        <v>4.3058746975212E-3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1.2527662037037035</v>
      </c>
      <c r="D30" s="26">
        <f t="shared" si="5"/>
        <v>0.99999999999999989</v>
      </c>
      <c r="E30" s="25">
        <f t="shared" si="5"/>
        <v>0.4835763888888891</v>
      </c>
      <c r="F30" s="26">
        <f t="shared" si="5"/>
        <v>0.99999999999999989</v>
      </c>
      <c r="G30" s="25">
        <f t="shared" si="5"/>
        <v>0.5403703703703705</v>
      </c>
      <c r="H30" s="26">
        <f t="shared" si="5"/>
        <v>0.99999999999999989</v>
      </c>
      <c r="I30" s="25">
        <f t="shared" si="5"/>
        <v>2.2767129629629625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3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93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2.480324074074074E-2</v>
      </c>
      <c r="D7" s="39">
        <f t="shared" ref="D7:D27" si="0">C7/C$30</f>
        <v>4.4782981213299065E-2</v>
      </c>
      <c r="E7" s="38"/>
      <c r="F7" s="39"/>
      <c r="G7" s="38">
        <f>E7+C7</f>
        <v>2.480324074074074E-2</v>
      </c>
      <c r="H7" s="43">
        <f>G7/$G$30</f>
        <v>4.0670310483564863E-2</v>
      </c>
    </row>
    <row r="8" spans="2:8" s="1" customFormat="1" x14ac:dyDescent="0.25">
      <c r="B8" s="42" t="s">
        <v>13</v>
      </c>
      <c r="C8" s="38">
        <v>5.8449074074074072E-3</v>
      </c>
      <c r="D8" s="39">
        <f t="shared" si="0"/>
        <v>1.0553152362443316E-2</v>
      </c>
      <c r="E8" s="38">
        <v>1.6203703703703703E-4</v>
      </c>
      <c r="F8" s="39">
        <f t="shared" ref="F8:F27" si="1">E8/E$30</f>
        <v>2.8931597437487082E-3</v>
      </c>
      <c r="G8" s="38">
        <f t="shared" ref="G8:G27" si="2">E8+C8</f>
        <v>6.0069444444444441E-3</v>
      </c>
      <c r="H8" s="43">
        <f t="shared" ref="H8:H27" si="3">G8/$G$30</f>
        <v>9.8496925529492126E-3</v>
      </c>
    </row>
    <row r="9" spans="2:8" s="1" customFormat="1" x14ac:dyDescent="0.25">
      <c r="B9" s="42" t="s">
        <v>0</v>
      </c>
      <c r="C9" s="38">
        <v>0.12905092592592587</v>
      </c>
      <c r="D9" s="39">
        <f t="shared" si="0"/>
        <v>0.23300524523018401</v>
      </c>
      <c r="E9" s="38">
        <v>1.653935185185185E-2</v>
      </c>
      <c r="F9" s="39">
        <f t="shared" si="1"/>
        <v>0.29530894812977881</v>
      </c>
      <c r="G9" s="38">
        <f t="shared" si="2"/>
        <v>0.14559027777777772</v>
      </c>
      <c r="H9" s="43">
        <f t="shared" si="3"/>
        <v>0.23872694147119095</v>
      </c>
    </row>
    <row r="10" spans="2:8" s="1" customFormat="1" x14ac:dyDescent="0.25">
      <c r="B10" s="42" t="s">
        <v>8</v>
      </c>
      <c r="C10" s="38">
        <v>7.199074074074073E-3</v>
      </c>
      <c r="D10" s="39">
        <f t="shared" si="0"/>
        <v>1.2998140137504438E-2</v>
      </c>
      <c r="E10" s="38">
        <v>6.7129629629629635E-4</v>
      </c>
      <c r="F10" s="39">
        <f t="shared" si="1"/>
        <v>1.1985947509816079E-2</v>
      </c>
      <c r="G10" s="38">
        <f t="shared" si="2"/>
        <v>7.8703703703703696E-3</v>
      </c>
      <c r="H10" s="43">
        <f t="shared" si="3"/>
        <v>1.2905184847794729E-2</v>
      </c>
    </row>
    <row r="11" spans="2:8" s="1" customFormat="1" x14ac:dyDescent="0.25">
      <c r="B11" s="42" t="s">
        <v>26</v>
      </c>
      <c r="C11" s="38">
        <v>1.0995370370370371E-3</v>
      </c>
      <c r="D11" s="39">
        <f t="shared" si="0"/>
        <v>1.9852464840239901E-3</v>
      </c>
      <c r="E11" s="38">
        <v>8.2175925925925927E-4</v>
      </c>
      <c r="F11" s="39">
        <f t="shared" si="1"/>
        <v>1.4672452986154163E-2</v>
      </c>
      <c r="G11" s="38">
        <f t="shared" si="2"/>
        <v>1.9212962962962964E-3</v>
      </c>
      <c r="H11" s="43">
        <f t="shared" si="3"/>
        <v>3.1503833599028312E-3</v>
      </c>
    </row>
    <row r="12" spans="2:8" s="1" customFormat="1" x14ac:dyDescent="0.25">
      <c r="B12" s="42" t="s">
        <v>3</v>
      </c>
      <c r="C12" s="38">
        <v>5.945601851851854E-2</v>
      </c>
      <c r="D12" s="39">
        <f t="shared" si="0"/>
        <v>0.10734959145717096</v>
      </c>
      <c r="E12" s="38">
        <v>1.6620370370370369E-2</v>
      </c>
      <c r="F12" s="39">
        <f t="shared" si="1"/>
        <v>0.29675552800165317</v>
      </c>
      <c r="G12" s="38">
        <f t="shared" si="2"/>
        <v>7.6076388888888902E-2</v>
      </c>
      <c r="H12" s="43">
        <f t="shared" si="3"/>
        <v>0.12474379412434526</v>
      </c>
    </row>
    <row r="13" spans="2:8" s="1" customFormat="1" x14ac:dyDescent="0.25">
      <c r="B13" s="42" t="s">
        <v>7</v>
      </c>
      <c r="C13" s="38">
        <v>5.5439814814814822E-3</v>
      </c>
      <c r="D13" s="39">
        <f t="shared" si="0"/>
        <v>1.0009821745763068E-2</v>
      </c>
      <c r="E13" s="38">
        <v>1.1689814814814813E-3</v>
      </c>
      <c r="F13" s="39">
        <f t="shared" si="1"/>
        <v>2.087208100847282E-2</v>
      </c>
      <c r="G13" s="38">
        <f t="shared" si="2"/>
        <v>6.712962962962964E-3</v>
      </c>
      <c r="H13" s="43">
        <f t="shared" si="3"/>
        <v>1.1007363546648448E-2</v>
      </c>
    </row>
    <row r="14" spans="2:8" s="1" customFormat="1" x14ac:dyDescent="0.25">
      <c r="B14" s="42" t="s">
        <v>2</v>
      </c>
      <c r="C14" s="38">
        <v>5.3124999999999995E-3</v>
      </c>
      <c r="D14" s="39">
        <f t="shared" si="0"/>
        <v>9.5918751175474888E-3</v>
      </c>
      <c r="E14" s="38"/>
      <c r="F14" s="39"/>
      <c r="G14" s="38">
        <f t="shared" si="2"/>
        <v>5.3124999999999995E-3</v>
      </c>
      <c r="H14" s="43">
        <f t="shared" si="3"/>
        <v>8.7109997722614428E-3</v>
      </c>
    </row>
    <row r="15" spans="2:8" s="1" customFormat="1" x14ac:dyDescent="0.25">
      <c r="B15" s="42" t="s">
        <v>9</v>
      </c>
      <c r="C15" s="38">
        <v>2.0717592592592593E-3</v>
      </c>
      <c r="D15" s="39">
        <f t="shared" si="0"/>
        <v>3.7406223225294132E-3</v>
      </c>
      <c r="E15" s="38">
        <v>1.1111111111111111E-3</v>
      </c>
      <c r="F15" s="39">
        <f t="shared" si="1"/>
        <v>1.9838809671419714E-2</v>
      </c>
      <c r="G15" s="38">
        <f t="shared" si="2"/>
        <v>3.1828703703703706E-3</v>
      </c>
      <c r="H15" s="43">
        <f t="shared" si="3"/>
        <v>5.2190085781522811E-3</v>
      </c>
    </row>
    <row r="16" spans="2:8" s="1" customFormat="1" x14ac:dyDescent="0.25">
      <c r="B16" s="42" t="s">
        <v>1</v>
      </c>
      <c r="C16" s="38">
        <v>1.1689814814814816E-3</v>
      </c>
      <c r="D16" s="39">
        <f t="shared" si="0"/>
        <v>2.1106304724886633E-3</v>
      </c>
      <c r="E16" s="38">
        <v>1.5972222222222221E-3</v>
      </c>
      <c r="F16" s="39">
        <f t="shared" si="1"/>
        <v>2.8518288902665834E-2</v>
      </c>
      <c r="G16" s="38">
        <f t="shared" si="2"/>
        <v>2.7662037037037039E-3</v>
      </c>
      <c r="H16" s="43">
        <f t="shared" si="3"/>
        <v>4.535792909739619E-3</v>
      </c>
    </row>
    <row r="17" spans="2:8" s="1" customFormat="1" x14ac:dyDescent="0.25">
      <c r="B17" s="42" t="s">
        <v>27</v>
      </c>
      <c r="C17" s="38">
        <v>2.0717592592592593E-3</v>
      </c>
      <c r="D17" s="39">
        <f t="shared" si="0"/>
        <v>3.7406223225294132E-3</v>
      </c>
      <c r="E17" s="38">
        <v>1.9097222222222226E-3</v>
      </c>
      <c r="F17" s="39">
        <f t="shared" si="1"/>
        <v>3.4097954122752641E-2</v>
      </c>
      <c r="G17" s="38">
        <f t="shared" si="2"/>
        <v>3.9814814814814817E-3</v>
      </c>
      <c r="H17" s="43">
        <f t="shared" si="3"/>
        <v>6.5285052759432166E-3</v>
      </c>
    </row>
    <row r="18" spans="2:8" s="1" customFormat="1" x14ac:dyDescent="0.25">
      <c r="B18" s="42" t="s">
        <v>16</v>
      </c>
      <c r="C18" s="38">
        <v>4.9513888888888906E-2</v>
      </c>
      <c r="D18" s="39">
        <f t="shared" si="0"/>
        <v>8.9398783775311921E-2</v>
      </c>
      <c r="E18" s="38"/>
      <c r="F18" s="39"/>
      <c r="G18" s="38">
        <f t="shared" si="2"/>
        <v>4.9513888888888906E-2</v>
      </c>
      <c r="H18" s="43">
        <f t="shared" si="3"/>
        <v>8.1188795263038044E-2</v>
      </c>
    </row>
    <row r="19" spans="2:8" s="1" customFormat="1" x14ac:dyDescent="0.25">
      <c r="B19" s="42" t="s">
        <v>4</v>
      </c>
      <c r="C19" s="38">
        <v>3.5844907407407409E-2</v>
      </c>
      <c r="D19" s="39">
        <f t="shared" si="0"/>
        <v>6.4719035379182083E-2</v>
      </c>
      <c r="E19" s="38">
        <v>7.175925925925927E-4</v>
      </c>
      <c r="F19" s="39">
        <f t="shared" si="1"/>
        <v>1.2812564579458566E-2</v>
      </c>
      <c r="G19" s="38">
        <f t="shared" si="2"/>
        <v>3.6562500000000005E-2</v>
      </c>
      <c r="H19" s="43">
        <f t="shared" si="3"/>
        <v>5.9952174903211114E-2</v>
      </c>
    </row>
    <row r="20" spans="2:8" s="1" customFormat="1" x14ac:dyDescent="0.25">
      <c r="B20" s="42" t="s">
        <v>14</v>
      </c>
      <c r="C20" s="38">
        <v>7.5925925925925926E-3</v>
      </c>
      <c r="D20" s="39">
        <f t="shared" si="0"/>
        <v>1.3708649405470922E-2</v>
      </c>
      <c r="E20" s="38">
        <v>1.5972222222222223E-3</v>
      </c>
      <c r="F20" s="39">
        <f t="shared" si="1"/>
        <v>2.8518288902665841E-2</v>
      </c>
      <c r="G20" s="38">
        <f t="shared" si="2"/>
        <v>9.1898148148148156E-3</v>
      </c>
      <c r="H20" s="43">
        <f t="shared" si="3"/>
        <v>1.5068701131101495E-2</v>
      </c>
    </row>
    <row r="21" spans="2:8" s="1" customFormat="1" x14ac:dyDescent="0.25">
      <c r="B21" s="42" t="s">
        <v>11</v>
      </c>
      <c r="C21" s="38">
        <v>9.9537037037037042E-4</v>
      </c>
      <c r="D21" s="39">
        <f t="shared" si="0"/>
        <v>1.7971705013269806E-3</v>
      </c>
      <c r="E21" s="38">
        <v>9.6990740740740752E-3</v>
      </c>
      <c r="F21" s="39">
        <f t="shared" si="1"/>
        <v>0.17317627609010128</v>
      </c>
      <c r="G21" s="38">
        <f t="shared" si="2"/>
        <v>1.0694444444444446E-2</v>
      </c>
      <c r="H21" s="43">
        <f t="shared" si="3"/>
        <v>1.7535868822591665E-2</v>
      </c>
    </row>
    <row r="22" spans="2:8" s="1" customFormat="1" x14ac:dyDescent="0.25">
      <c r="B22" s="42" t="s">
        <v>15</v>
      </c>
      <c r="C22" s="38">
        <v>2.2337962962962962E-3</v>
      </c>
      <c r="D22" s="39">
        <f t="shared" si="0"/>
        <v>4.0331849622803166E-3</v>
      </c>
      <c r="E22" s="38">
        <v>1.7013888888888886E-3</v>
      </c>
      <c r="F22" s="39">
        <f t="shared" si="1"/>
        <v>3.0378177309361432E-2</v>
      </c>
      <c r="G22" s="38">
        <f t="shared" si="2"/>
        <v>3.9351851851851848E-3</v>
      </c>
      <c r="H22" s="43">
        <f t="shared" si="3"/>
        <v>6.4525924238973643E-3</v>
      </c>
    </row>
    <row r="23" spans="2:8" s="1" customFormat="1" x14ac:dyDescent="0.25">
      <c r="B23" s="42" t="s">
        <v>71</v>
      </c>
      <c r="C23" s="38">
        <v>6.5046296296296302E-3</v>
      </c>
      <c r="D23" s="39">
        <f t="shared" si="0"/>
        <v>1.1744300252857711E-2</v>
      </c>
      <c r="E23" s="38">
        <v>1.6898148148148148E-3</v>
      </c>
      <c r="F23" s="39">
        <f t="shared" si="1"/>
        <v>3.0171523041950813E-2</v>
      </c>
      <c r="G23" s="38">
        <f t="shared" si="2"/>
        <v>8.1944444444444452E-3</v>
      </c>
      <c r="H23" s="43">
        <f t="shared" si="3"/>
        <v>1.343657481211569E-2</v>
      </c>
    </row>
    <row r="24" spans="2:8" s="1" customFormat="1" x14ac:dyDescent="0.25">
      <c r="B24" s="42" t="s">
        <v>12</v>
      </c>
      <c r="C24" s="38">
        <v>3.634259259259259E-3</v>
      </c>
      <c r="D24" s="39">
        <f t="shared" si="0"/>
        <v>6.5617620629845564E-3</v>
      </c>
      <c r="E24" s="38"/>
      <c r="F24" s="39"/>
      <c r="G24" s="38">
        <f t="shared" si="2"/>
        <v>3.634259259259259E-3</v>
      </c>
      <c r="H24" s="43">
        <f t="shared" si="3"/>
        <v>5.9591588855993308E-3</v>
      </c>
    </row>
    <row r="25" spans="2:8" s="1" customFormat="1" x14ac:dyDescent="0.25">
      <c r="B25" s="42" t="s">
        <v>5</v>
      </c>
      <c r="C25" s="38">
        <v>1.7349537037037042E-2</v>
      </c>
      <c r="D25" s="39">
        <f t="shared" si="0"/>
        <v>3.1325099784757497E-2</v>
      </c>
      <c r="E25" s="38"/>
      <c r="F25" s="39"/>
      <c r="G25" s="38">
        <f t="shared" si="2"/>
        <v>1.7349537037037042E-2</v>
      </c>
      <c r="H25" s="43">
        <f t="shared" si="3"/>
        <v>2.8448341304182802E-2</v>
      </c>
    </row>
    <row r="26" spans="2:8" s="1" customFormat="1" x14ac:dyDescent="0.25">
      <c r="B26" s="42" t="s">
        <v>6</v>
      </c>
      <c r="C26" s="38">
        <v>7.752314814814816E-2</v>
      </c>
      <c r="D26" s="39">
        <f t="shared" si="0"/>
        <v>0.13997032578939672</v>
      </c>
      <c r="E26" s="38"/>
      <c r="F26" s="39"/>
      <c r="G26" s="38">
        <f t="shared" si="2"/>
        <v>7.752314814814816E-2</v>
      </c>
      <c r="H26" s="43">
        <f t="shared" si="3"/>
        <v>0.1271160707507781</v>
      </c>
    </row>
    <row r="27" spans="2:8" s="1" customFormat="1" x14ac:dyDescent="0.25">
      <c r="B27" s="42" t="s">
        <v>78</v>
      </c>
      <c r="C27" s="38">
        <v>0.10903935185185189</v>
      </c>
      <c r="D27" s="39">
        <f t="shared" si="0"/>
        <v>0.19687375922094755</v>
      </c>
      <c r="E27" s="38"/>
      <c r="F27" s="39"/>
      <c r="G27" s="38">
        <f t="shared" si="2"/>
        <v>0.10903935185185189</v>
      </c>
      <c r="H27" s="43">
        <f t="shared" si="3"/>
        <v>0.17879374478099147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0.55385416666666665</v>
      </c>
      <c r="D30" s="51">
        <f t="shared" si="4"/>
        <v>1</v>
      </c>
      <c r="E30" s="50">
        <f>SUM(E7:E28)</f>
        <v>5.6006944444444449E-2</v>
      </c>
      <c r="F30" s="51">
        <f t="shared" si="4"/>
        <v>0.99999999999999978</v>
      </c>
      <c r="G30" s="50">
        <f t="shared" si="4"/>
        <v>0.60986111111111119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3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96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4.2361111111111124E-3</v>
      </c>
      <c r="D7" s="39">
        <f t="shared" ref="D7:F27" si="0">C7/C$30</f>
        <v>1.6310160427807488E-2</v>
      </c>
      <c r="E7" s="38"/>
      <c r="F7" s="39"/>
      <c r="G7" s="38">
        <f>C7+E7</f>
        <v>4.2361111111111124E-3</v>
      </c>
      <c r="H7" s="43">
        <f>G7/$G$30</f>
        <v>1.5857885615251303E-2</v>
      </c>
    </row>
    <row r="8" spans="2:8" s="1" customFormat="1" x14ac:dyDescent="0.25">
      <c r="B8" s="42" t="s">
        <v>13</v>
      </c>
      <c r="C8" s="38">
        <v>1.6435185185185188E-3</v>
      </c>
      <c r="D8" s="39">
        <f t="shared" si="0"/>
        <v>6.3279857397504444E-3</v>
      </c>
      <c r="E8" s="38"/>
      <c r="F8" s="39"/>
      <c r="G8" s="38">
        <f t="shared" ref="G8:G27" si="1">C8+E8</f>
        <v>1.6435185185185188E-3</v>
      </c>
      <c r="H8" s="43">
        <f t="shared" ref="H8:H27" si="2">G8/$G$30</f>
        <v>6.1525129982668977E-3</v>
      </c>
    </row>
    <row r="9" spans="2:8" s="1" customFormat="1" x14ac:dyDescent="0.25">
      <c r="B9" s="42" t="s">
        <v>0</v>
      </c>
      <c r="C9" s="38">
        <v>7.9537037037037045E-2</v>
      </c>
      <c r="D9" s="39">
        <f t="shared" si="0"/>
        <v>0.30623885918003557</v>
      </c>
      <c r="E9" s="38">
        <v>3.7384259259259267E-3</v>
      </c>
      <c r="F9" s="39">
        <f t="shared" si="0"/>
        <v>0.50468750000000007</v>
      </c>
      <c r="G9" s="38">
        <f t="shared" si="1"/>
        <v>8.3275462962962968E-2</v>
      </c>
      <c r="H9" s="43">
        <f t="shared" si="2"/>
        <v>0.31174176776429807</v>
      </c>
    </row>
    <row r="10" spans="2:8" s="1" customFormat="1" x14ac:dyDescent="0.25">
      <c r="B10" s="42" t="s">
        <v>8</v>
      </c>
      <c r="C10" s="38">
        <v>2.453703703703704E-3</v>
      </c>
      <c r="D10" s="39">
        <f t="shared" si="0"/>
        <v>9.4474153297682689E-3</v>
      </c>
      <c r="E10" s="38"/>
      <c r="F10" s="39"/>
      <c r="G10" s="38">
        <f t="shared" si="1"/>
        <v>2.453703703703704E-3</v>
      </c>
      <c r="H10" s="43">
        <f t="shared" si="2"/>
        <v>9.1854419410745229E-3</v>
      </c>
    </row>
    <row r="11" spans="2:8" s="1" customFormat="1" x14ac:dyDescent="0.25">
      <c r="B11" s="42" t="s">
        <v>26</v>
      </c>
      <c r="C11" s="38">
        <v>2.5462962962962961E-4</v>
      </c>
      <c r="D11" s="39">
        <f t="shared" si="0"/>
        <v>9.8039215686274465E-4</v>
      </c>
      <c r="E11" s="38"/>
      <c r="F11" s="39"/>
      <c r="G11" s="38">
        <f t="shared" ref="G11" si="3">C11+E11</f>
        <v>2.5462962962962961E-4</v>
      </c>
      <c r="H11" s="43">
        <f t="shared" ref="H11" si="4">G11/$G$30</f>
        <v>9.5320623916811073E-4</v>
      </c>
    </row>
    <row r="12" spans="2:8" s="1" customFormat="1" x14ac:dyDescent="0.25">
      <c r="B12" s="42" t="s">
        <v>3</v>
      </c>
      <c r="C12" s="38">
        <v>7.847222222222219E-3</v>
      </c>
      <c r="D12" s="39">
        <f t="shared" si="0"/>
        <v>3.0213903743315486E-2</v>
      </c>
      <c r="E12" s="38">
        <v>3.37962962962963E-3</v>
      </c>
      <c r="F12" s="39">
        <f t="shared" si="0"/>
        <v>0.45624999999999999</v>
      </c>
      <c r="G12" s="38">
        <f t="shared" ref="G12" si="5">C12+E12</f>
        <v>1.1226851851851849E-2</v>
      </c>
      <c r="H12" s="43">
        <f t="shared" ref="H12" si="6">G12/$G$30</f>
        <v>4.2027729636048512E-2</v>
      </c>
    </row>
    <row r="13" spans="2:8" s="1" customFormat="1" x14ac:dyDescent="0.25">
      <c r="B13" s="42" t="s">
        <v>7</v>
      </c>
      <c r="C13" s="38">
        <v>7.6388888888888882E-4</v>
      </c>
      <c r="D13" s="39">
        <f t="shared" si="0"/>
        <v>2.941176470588234E-3</v>
      </c>
      <c r="E13" s="38"/>
      <c r="F13" s="39"/>
      <c r="G13" s="38">
        <f t="shared" si="1"/>
        <v>7.6388888888888882E-4</v>
      </c>
      <c r="H13" s="43">
        <f t="shared" si="2"/>
        <v>2.859618717504332E-3</v>
      </c>
    </row>
    <row r="14" spans="2:8" s="1" customFormat="1" x14ac:dyDescent="0.25">
      <c r="B14" s="42" t="s">
        <v>2</v>
      </c>
      <c r="C14" s="38">
        <v>1.1458333333333333E-3</v>
      </c>
      <c r="D14" s="39">
        <f t="shared" si="0"/>
        <v>4.411764705882352E-3</v>
      </c>
      <c r="E14" s="38">
        <v>2.8935185185185189E-4</v>
      </c>
      <c r="F14" s="39">
        <f t="shared" si="0"/>
        <v>3.90625E-2</v>
      </c>
      <c r="G14" s="38">
        <f t="shared" si="1"/>
        <v>1.4351851851851852E-3</v>
      </c>
      <c r="H14" s="43">
        <f t="shared" si="2"/>
        <v>5.3726169844020791E-3</v>
      </c>
    </row>
    <row r="15" spans="2:8" s="1" customFormat="1" x14ac:dyDescent="0.25">
      <c r="B15" s="42" t="s">
        <v>9</v>
      </c>
      <c r="C15" s="38">
        <v>1.4930555555555556E-3</v>
      </c>
      <c r="D15" s="39">
        <f t="shared" si="0"/>
        <v>5.7486631016042764E-3</v>
      </c>
      <c r="E15" s="38"/>
      <c r="F15" s="39"/>
      <c r="G15" s="38">
        <f t="shared" ref="G15:G26" si="7">C15+E15</f>
        <v>1.4930555555555556E-3</v>
      </c>
      <c r="H15" s="43">
        <f t="shared" ref="H15:H26" si="8">G15/$G$30</f>
        <v>5.5892547660311952E-3</v>
      </c>
    </row>
    <row r="16" spans="2:8" s="1" customFormat="1" x14ac:dyDescent="0.25">
      <c r="B16" s="42" t="s">
        <v>1</v>
      </c>
      <c r="C16" s="38">
        <v>1.8518518518518518E-4</v>
      </c>
      <c r="D16" s="39">
        <f t="shared" si="0"/>
        <v>7.1301247771835983E-4</v>
      </c>
      <c r="E16" s="38"/>
      <c r="F16" s="39"/>
      <c r="G16" s="38">
        <f t="shared" si="7"/>
        <v>1.8518518518518518E-4</v>
      </c>
      <c r="H16" s="43">
        <f t="shared" si="8"/>
        <v>6.932409012131715E-4</v>
      </c>
    </row>
    <row r="17" spans="2:8" s="1" customFormat="1" x14ac:dyDescent="0.25">
      <c r="B17" s="42" t="s">
        <v>27</v>
      </c>
      <c r="C17" s="38">
        <v>6.8287037037037036E-4</v>
      </c>
      <c r="D17" s="39">
        <f t="shared" si="0"/>
        <v>2.6292335115864519E-3</v>
      </c>
      <c r="E17" s="38"/>
      <c r="F17" s="39"/>
      <c r="G17" s="38">
        <f t="shared" ref="G17" si="9">C17+E17</f>
        <v>6.8287037037037036E-4</v>
      </c>
      <c r="H17" s="43">
        <f t="shared" ref="H17" si="10">G17/$G$30</f>
        <v>2.55632582322357E-3</v>
      </c>
    </row>
    <row r="18" spans="2:8" s="1" customFormat="1" x14ac:dyDescent="0.25">
      <c r="B18" s="42" t="s">
        <v>16</v>
      </c>
      <c r="C18" s="38">
        <v>2.207175925925926E-2</v>
      </c>
      <c r="D18" s="39">
        <f t="shared" si="0"/>
        <v>8.4982174688057022E-2</v>
      </c>
      <c r="E18" s="38"/>
      <c r="F18" s="39"/>
      <c r="G18" s="38">
        <f t="shared" si="7"/>
        <v>2.207175925925926E-2</v>
      </c>
      <c r="H18" s="43">
        <f t="shared" si="8"/>
        <v>8.2625649913344881E-2</v>
      </c>
    </row>
    <row r="19" spans="2:8" s="1" customFormat="1" x14ac:dyDescent="0.25">
      <c r="B19" s="42" t="s">
        <v>4</v>
      </c>
      <c r="C19" s="38">
        <v>5.1041666666666666E-3</v>
      </c>
      <c r="D19" s="39">
        <f t="shared" si="0"/>
        <v>1.9652406417112293E-2</v>
      </c>
      <c r="E19" s="38"/>
      <c r="F19" s="39"/>
      <c r="G19" s="38">
        <f t="shared" si="7"/>
        <v>5.1041666666666666E-3</v>
      </c>
      <c r="H19" s="43">
        <f t="shared" si="8"/>
        <v>1.9107452339688039E-2</v>
      </c>
    </row>
    <row r="20" spans="2:8" s="1" customFormat="1" x14ac:dyDescent="0.25">
      <c r="B20" s="42" t="s">
        <v>14</v>
      </c>
      <c r="C20" s="38">
        <v>2.3263888888888887E-3</v>
      </c>
      <c r="D20" s="39">
        <f t="shared" si="0"/>
        <v>8.9572192513368946E-3</v>
      </c>
      <c r="E20" s="38"/>
      <c r="F20" s="39"/>
      <c r="G20" s="38">
        <f t="shared" si="7"/>
        <v>2.3263888888888887E-3</v>
      </c>
      <c r="H20" s="43">
        <f t="shared" si="8"/>
        <v>8.7088388214904659E-3</v>
      </c>
    </row>
    <row r="21" spans="2:8" s="1" customFormat="1" x14ac:dyDescent="0.25">
      <c r="B21" s="42" t="s">
        <v>11</v>
      </c>
      <c r="C21" s="38">
        <v>3.9351851851851852E-4</v>
      </c>
      <c r="D21" s="39">
        <f t="shared" si="0"/>
        <v>1.5151515151515147E-3</v>
      </c>
      <c r="E21" s="38"/>
      <c r="F21" s="39"/>
      <c r="G21" s="38">
        <f t="shared" ref="G21:G23" si="11">C21+E21</f>
        <v>3.9351851851851852E-4</v>
      </c>
      <c r="H21" s="43">
        <f t="shared" ref="H21:H23" si="12">G21/$G$30</f>
        <v>1.4731369150779894E-3</v>
      </c>
    </row>
    <row r="22" spans="2:8" s="1" customFormat="1" x14ac:dyDescent="0.25">
      <c r="B22" s="42" t="s">
        <v>15</v>
      </c>
      <c r="C22" s="38">
        <v>1.5046296296296297E-4</v>
      </c>
      <c r="D22" s="39">
        <f t="shared" si="0"/>
        <v>5.7932263814616748E-4</v>
      </c>
      <c r="E22" s="38"/>
      <c r="F22" s="39"/>
      <c r="G22" s="38">
        <f t="shared" si="11"/>
        <v>1.5046296296296297E-4</v>
      </c>
      <c r="H22" s="43">
        <f t="shared" si="12"/>
        <v>5.6325823223570188E-4</v>
      </c>
    </row>
    <row r="23" spans="2:8" s="1" customFormat="1" x14ac:dyDescent="0.25">
      <c r="B23" s="42" t="s">
        <v>71</v>
      </c>
      <c r="C23" s="38">
        <v>1.5046296296296296E-3</v>
      </c>
      <c r="D23" s="39">
        <f t="shared" si="0"/>
        <v>5.7932263814616742E-3</v>
      </c>
      <c r="E23" s="38"/>
      <c r="F23" s="39"/>
      <c r="G23" s="38">
        <f t="shared" si="11"/>
        <v>1.5046296296296296E-3</v>
      </c>
      <c r="H23" s="43">
        <f t="shared" si="12"/>
        <v>5.6325823223570184E-3</v>
      </c>
    </row>
    <row r="24" spans="2:8" s="1" customFormat="1" x14ac:dyDescent="0.25">
      <c r="B24" s="42" t="s">
        <v>12</v>
      </c>
      <c r="C24" s="38">
        <v>5.4398148148148144E-4</v>
      </c>
      <c r="D24" s="39">
        <f t="shared" si="0"/>
        <v>2.0944741532976821E-3</v>
      </c>
      <c r="E24" s="38"/>
      <c r="F24" s="39"/>
      <c r="G24" s="38">
        <f t="shared" ref="G24" si="13">C24+E24</f>
        <v>5.4398148148148144E-4</v>
      </c>
      <c r="H24" s="43">
        <f t="shared" ref="H24" si="14">G24/$G$30</f>
        <v>2.0363951473136911E-3</v>
      </c>
    </row>
    <row r="25" spans="2:8" s="1" customFormat="1" x14ac:dyDescent="0.25">
      <c r="B25" s="42" t="s">
        <v>5</v>
      </c>
      <c r="C25" s="38">
        <v>3.657407407407407E-3</v>
      </c>
      <c r="D25" s="39">
        <f t="shared" si="0"/>
        <v>1.4081996434937606E-2</v>
      </c>
      <c r="E25" s="38"/>
      <c r="F25" s="39"/>
      <c r="G25" s="38">
        <f t="shared" si="7"/>
        <v>3.657407407407407E-3</v>
      </c>
      <c r="H25" s="43">
        <f t="shared" si="8"/>
        <v>1.3691507798960134E-2</v>
      </c>
    </row>
    <row r="26" spans="2:8" s="1" customFormat="1" x14ac:dyDescent="0.25">
      <c r="B26" s="42" t="s">
        <v>6</v>
      </c>
      <c r="C26" s="38">
        <v>5.4120370370370381E-2</v>
      </c>
      <c r="D26" s="39">
        <f t="shared" si="0"/>
        <v>0.2083778966131907</v>
      </c>
      <c r="E26" s="36"/>
      <c r="F26" s="39"/>
      <c r="G26" s="38">
        <f t="shared" si="7"/>
        <v>5.4120370370370381E-2</v>
      </c>
      <c r="H26" s="43">
        <f t="shared" si="8"/>
        <v>0.20259965337954941</v>
      </c>
    </row>
    <row r="27" spans="2:8" s="1" customFormat="1" x14ac:dyDescent="0.25">
      <c r="B27" s="42" t="s">
        <v>78</v>
      </c>
      <c r="C27" s="38">
        <v>6.9606481481481505E-2</v>
      </c>
      <c r="D27" s="39">
        <f t="shared" si="0"/>
        <v>0.26800356506238859</v>
      </c>
      <c r="E27" s="38"/>
      <c r="F27" s="39"/>
      <c r="G27" s="38">
        <f t="shared" si="1"/>
        <v>6.9606481481481505E-2</v>
      </c>
      <c r="H27" s="43">
        <f t="shared" si="2"/>
        <v>0.26057192374350091</v>
      </c>
    </row>
    <row r="28" spans="2:8" s="1" customFormat="1" x14ac:dyDescent="0.25">
      <c r="B28" s="42" t="s">
        <v>17</v>
      </c>
      <c r="C28" s="38"/>
      <c r="D28" s="39"/>
      <c r="E28" s="63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15">SUM(C7:C28)</f>
        <v>0.2597222222222223</v>
      </c>
      <c r="D30" s="51">
        <f t="shared" si="15"/>
        <v>0.99999999999999978</v>
      </c>
      <c r="E30" s="50">
        <f t="shared" si="15"/>
        <v>7.4074074074074086E-3</v>
      </c>
      <c r="F30" s="51">
        <f t="shared" si="15"/>
        <v>1</v>
      </c>
      <c r="G30" s="50">
        <f t="shared" si="15"/>
        <v>0.26712962962962966</v>
      </c>
      <c r="H30" s="49">
        <f t="shared" si="15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3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97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2.2916666666666667E-3</v>
      </c>
      <c r="D7" s="39">
        <f t="shared" ref="D7:D28" si="0">C7/C$30</f>
        <v>1.168693188525558E-2</v>
      </c>
      <c r="E7" s="38"/>
      <c r="F7" s="39"/>
      <c r="G7" s="38">
        <f>C7+E7</f>
        <v>2.2916666666666667E-3</v>
      </c>
      <c r="H7" s="43">
        <f t="shared" ref="H7" si="1">G7/$G$30</f>
        <v>1.0197775030902351E-2</v>
      </c>
    </row>
    <row r="8" spans="2:8" s="1" customFormat="1" x14ac:dyDescent="0.25">
      <c r="B8" s="42" t="s">
        <v>13</v>
      </c>
      <c r="C8" s="38">
        <v>1.0185185185185184E-3</v>
      </c>
      <c r="D8" s="39">
        <f t="shared" si="0"/>
        <v>5.1941919490024789E-3</v>
      </c>
      <c r="E8" s="38"/>
      <c r="F8" s="39"/>
      <c r="G8" s="38">
        <f t="shared" ref="G8:G22" si="2">C8+E8</f>
        <v>1.0185185185185184E-3</v>
      </c>
      <c r="H8" s="43">
        <f t="shared" ref="H8:H22" si="3">G8/$G$30</f>
        <v>4.5323444581788219E-3</v>
      </c>
    </row>
    <row r="9" spans="2:8" s="1" customFormat="1" x14ac:dyDescent="0.25">
      <c r="B9" s="42" t="s">
        <v>0</v>
      </c>
      <c r="C9" s="38">
        <v>4.2800925925925916E-2</v>
      </c>
      <c r="D9" s="39">
        <f t="shared" si="0"/>
        <v>0.21827411167512689</v>
      </c>
      <c r="E9" s="38">
        <v>5.983796296296297E-3</v>
      </c>
      <c r="F9" s="39">
        <f t="shared" ref="F8:F27" si="4">E9/E$30</f>
        <v>0.20897332255456749</v>
      </c>
      <c r="G9" s="38">
        <f t="shared" si="2"/>
        <v>4.8784722222222215E-2</v>
      </c>
      <c r="H9" s="43">
        <f t="shared" si="3"/>
        <v>0.21708899876390605</v>
      </c>
    </row>
    <row r="10" spans="2:8" s="1" customFormat="1" x14ac:dyDescent="0.25">
      <c r="B10" s="42" t="s">
        <v>8</v>
      </c>
      <c r="C10" s="38">
        <v>3.7847222222222227E-3</v>
      </c>
      <c r="D10" s="39">
        <f t="shared" si="0"/>
        <v>1.9301145083225127E-2</v>
      </c>
      <c r="E10" s="38"/>
      <c r="F10" s="39"/>
      <c r="G10" s="38">
        <f t="shared" si="2"/>
        <v>3.7847222222222227E-3</v>
      </c>
      <c r="H10" s="43">
        <f t="shared" si="3"/>
        <v>1.6841779975278127E-2</v>
      </c>
    </row>
    <row r="11" spans="2:8" s="1" customFormat="1" x14ac:dyDescent="0.25">
      <c r="B11" s="42" t="s">
        <v>26</v>
      </c>
      <c r="C11" s="38">
        <v>4.6296296296296298E-4</v>
      </c>
      <c r="D11" s="39">
        <f t="shared" si="0"/>
        <v>2.3609963404556725E-3</v>
      </c>
      <c r="E11" s="38"/>
      <c r="F11" s="39"/>
      <c r="G11" s="38">
        <f t="shared" ref="G11" si="5">C11+E11</f>
        <v>4.6296296296296298E-4</v>
      </c>
      <c r="H11" s="43">
        <f t="shared" ref="H11" si="6">G11/$G$30</f>
        <v>2.0601565718994649E-3</v>
      </c>
    </row>
    <row r="12" spans="2:8" s="1" customFormat="1" x14ac:dyDescent="0.25">
      <c r="B12" s="42" t="s">
        <v>3</v>
      </c>
      <c r="C12" s="38">
        <v>3.7928240740740742E-2</v>
      </c>
      <c r="D12" s="39">
        <f t="shared" si="0"/>
        <v>0.19342462519183098</v>
      </c>
      <c r="E12" s="38">
        <v>2.0509259259259262E-2</v>
      </c>
      <c r="F12" s="39">
        <f t="shared" si="4"/>
        <v>0.71624898949070337</v>
      </c>
      <c r="G12" s="38">
        <f t="shared" ref="G12:G16" si="7">C12+E12</f>
        <v>5.8437500000000003E-2</v>
      </c>
      <c r="H12" s="43">
        <f t="shared" ref="H12:H16" si="8">G12/$G$30</f>
        <v>0.26004326328800997</v>
      </c>
    </row>
    <row r="13" spans="2:8" s="1" customFormat="1" x14ac:dyDescent="0.25">
      <c r="B13" s="42" t="s">
        <v>7</v>
      </c>
      <c r="C13" s="38"/>
      <c r="D13" s="39"/>
      <c r="E13" s="38">
        <v>6.4814814814814813E-4</v>
      </c>
      <c r="F13" s="39">
        <f t="shared" si="4"/>
        <v>2.2635408245755859E-2</v>
      </c>
      <c r="G13" s="38">
        <f t="shared" si="7"/>
        <v>6.4814814814814813E-4</v>
      </c>
      <c r="H13" s="43">
        <f t="shared" si="8"/>
        <v>2.8842192006592504E-3</v>
      </c>
    </row>
    <row r="14" spans="2:8" s="1" customFormat="1" x14ac:dyDescent="0.25">
      <c r="B14" s="42" t="s">
        <v>2</v>
      </c>
      <c r="C14" s="38">
        <v>5.0115740740740754E-3</v>
      </c>
      <c r="D14" s="39">
        <f t="shared" si="0"/>
        <v>2.5557785385432664E-2</v>
      </c>
      <c r="E14" s="38">
        <v>1.1574074074074073E-4</v>
      </c>
      <c r="F14" s="39">
        <f t="shared" si="4"/>
        <v>4.0420371867421175E-3</v>
      </c>
      <c r="G14" s="38">
        <f t="shared" si="7"/>
        <v>5.1273148148148163E-3</v>
      </c>
      <c r="H14" s="43">
        <f t="shared" si="8"/>
        <v>2.2816234033786579E-2</v>
      </c>
    </row>
    <row r="15" spans="2:8" s="1" customFormat="1" x14ac:dyDescent="0.25">
      <c r="B15" s="42" t="s">
        <v>9</v>
      </c>
      <c r="C15" s="38">
        <v>7.4074074074074081E-4</v>
      </c>
      <c r="D15" s="39">
        <f t="shared" si="0"/>
        <v>3.7775941447290764E-3</v>
      </c>
      <c r="E15" s="38">
        <v>3.9351851851851852E-4</v>
      </c>
      <c r="F15" s="39">
        <f t="shared" si="4"/>
        <v>1.3742926434923201E-2</v>
      </c>
      <c r="G15" s="38">
        <f t="shared" si="7"/>
        <v>1.1342592592592593E-3</v>
      </c>
      <c r="H15" s="43">
        <f t="shared" si="8"/>
        <v>5.0473836011536892E-3</v>
      </c>
    </row>
    <row r="16" spans="2:8" s="1" customFormat="1" x14ac:dyDescent="0.25">
      <c r="B16" s="42" t="s">
        <v>1</v>
      </c>
      <c r="C16" s="38">
        <v>2.8935185185185184E-4</v>
      </c>
      <c r="D16" s="39">
        <f t="shared" si="0"/>
        <v>1.4756227127847954E-3</v>
      </c>
      <c r="E16" s="38">
        <v>4.3981481481481481E-4</v>
      </c>
      <c r="F16" s="39">
        <f t="shared" si="4"/>
        <v>1.5359741309620046E-2</v>
      </c>
      <c r="G16" s="38">
        <f t="shared" si="7"/>
        <v>7.2916666666666659E-4</v>
      </c>
      <c r="H16" s="43">
        <f t="shared" si="8"/>
        <v>3.2447466007416567E-3</v>
      </c>
    </row>
    <row r="17" spans="2:8" s="1" customFormat="1" x14ac:dyDescent="0.25">
      <c r="B17" s="42" t="s">
        <v>27</v>
      </c>
      <c r="C17" s="38">
        <v>5.393518518518518E-3</v>
      </c>
      <c r="D17" s="39">
        <f t="shared" si="0"/>
        <v>2.7505607366308582E-2</v>
      </c>
      <c r="E17" s="38"/>
      <c r="F17" s="39"/>
      <c r="G17" s="38">
        <f t="shared" ref="G17" si="9">C17+E17</f>
        <v>5.393518518518518E-3</v>
      </c>
      <c r="H17" s="43">
        <f t="shared" ref="H17" si="10">G17/$G$30</f>
        <v>2.400082406262876E-2</v>
      </c>
    </row>
    <row r="18" spans="2:8" s="1" customFormat="1" x14ac:dyDescent="0.25">
      <c r="B18" s="42" t="s">
        <v>16</v>
      </c>
      <c r="C18" s="38">
        <v>1.4004629629629629E-3</v>
      </c>
      <c r="D18" s="39">
        <f t="shared" si="0"/>
        <v>7.1420139298784095E-3</v>
      </c>
      <c r="E18" s="38"/>
      <c r="F18" s="39"/>
      <c r="G18" s="38">
        <f t="shared" ref="G18" si="11">C18+E18</f>
        <v>1.4004629629629629E-3</v>
      </c>
      <c r="H18" s="43">
        <f t="shared" ref="H18" si="12">G18/$G$30</f>
        <v>6.231973629995881E-3</v>
      </c>
    </row>
    <row r="19" spans="2:8" s="1" customFormat="1" x14ac:dyDescent="0.25">
      <c r="B19" s="42" t="s">
        <v>4</v>
      </c>
      <c r="C19" s="38">
        <v>7.6388888888888895E-3</v>
      </c>
      <c r="D19" s="39">
        <f t="shared" si="0"/>
        <v>3.8956439617518601E-2</v>
      </c>
      <c r="E19" s="38"/>
      <c r="F19" s="39"/>
      <c r="G19" s="38">
        <f t="shared" si="2"/>
        <v>7.6388888888888895E-3</v>
      </c>
      <c r="H19" s="43">
        <f t="shared" si="3"/>
        <v>3.3992583436341171E-2</v>
      </c>
    </row>
    <row r="20" spans="2:8" s="1" customFormat="1" x14ac:dyDescent="0.25">
      <c r="B20" s="42" t="s">
        <v>14</v>
      </c>
      <c r="C20" s="38">
        <v>5.7291666666666671E-3</v>
      </c>
      <c r="D20" s="39">
        <f t="shared" si="0"/>
        <v>2.9217329713138951E-2</v>
      </c>
      <c r="E20" s="38"/>
      <c r="F20" s="39"/>
      <c r="G20" s="38">
        <f t="shared" si="2"/>
        <v>5.7291666666666671E-3</v>
      </c>
      <c r="H20" s="43">
        <f t="shared" si="3"/>
        <v>2.5494437577255877E-2</v>
      </c>
    </row>
    <row r="21" spans="2:8" s="1" customFormat="1" x14ac:dyDescent="0.25">
      <c r="B21" s="42" t="s">
        <v>11</v>
      </c>
      <c r="C21" s="38">
        <v>4.6296296296296293E-4</v>
      </c>
      <c r="D21" s="39">
        <f t="shared" si="0"/>
        <v>2.3609963404556725E-3</v>
      </c>
      <c r="E21" s="38">
        <v>2.4305555555555552E-4</v>
      </c>
      <c r="F21" s="39">
        <f t="shared" si="4"/>
        <v>8.4882780921584459E-3</v>
      </c>
      <c r="G21" s="38">
        <f t="shared" si="2"/>
        <v>7.0601851851851847E-4</v>
      </c>
      <c r="H21" s="43">
        <f t="shared" si="3"/>
        <v>3.1417387721466837E-3</v>
      </c>
    </row>
    <row r="22" spans="2:8" s="1" customFormat="1" x14ac:dyDescent="0.25">
      <c r="B22" s="42" t="s">
        <v>15</v>
      </c>
      <c r="C22" s="38"/>
      <c r="D22" s="39"/>
      <c r="E22" s="38">
        <v>3.0092592592592595E-4</v>
      </c>
      <c r="F22" s="39">
        <f t="shared" si="4"/>
        <v>1.0509296685529506E-2</v>
      </c>
      <c r="G22" s="38">
        <f t="shared" si="2"/>
        <v>3.0092592592592595E-4</v>
      </c>
      <c r="H22" s="43">
        <f t="shared" si="3"/>
        <v>1.3391017717346522E-3</v>
      </c>
    </row>
    <row r="23" spans="2:8" s="1" customFormat="1" x14ac:dyDescent="0.25">
      <c r="B23" s="42" t="s">
        <v>71</v>
      </c>
      <c r="C23" s="38">
        <v>4.7569444444444439E-3</v>
      </c>
      <c r="D23" s="39">
        <f t="shared" si="0"/>
        <v>2.4259237398182032E-2</v>
      </c>
      <c r="E23" s="38"/>
      <c r="F23" s="39"/>
      <c r="G23" s="38">
        <f t="shared" ref="G23:G25" si="13">C23+E23</f>
        <v>4.7569444444444439E-3</v>
      </c>
      <c r="H23" s="43">
        <f t="shared" ref="H23:H25" si="14">G23/$G$30</f>
        <v>2.1168108776266997E-2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1.8287037037037037E-3</v>
      </c>
      <c r="D25" s="39">
        <f t="shared" si="0"/>
        <v>9.3259355447999071E-3</v>
      </c>
      <c r="E25" s="38"/>
      <c r="F25" s="39"/>
      <c r="G25" s="38">
        <f t="shared" si="13"/>
        <v>1.8287037037037037E-3</v>
      </c>
      <c r="H25" s="43">
        <f t="shared" si="14"/>
        <v>8.1376184590028853E-3</v>
      </c>
    </row>
    <row r="26" spans="2:8" s="1" customFormat="1" x14ac:dyDescent="0.25">
      <c r="B26" s="42" t="s">
        <v>6</v>
      </c>
      <c r="C26" s="38">
        <v>3.3541666666666671E-2</v>
      </c>
      <c r="D26" s="39">
        <f t="shared" si="0"/>
        <v>0.17105418486601351</v>
      </c>
      <c r="E26" s="38"/>
      <c r="F26" s="39"/>
      <c r="G26" s="38">
        <f t="shared" ref="G26:G27" si="15">C26+E26</f>
        <v>3.3541666666666671E-2</v>
      </c>
      <c r="H26" s="43">
        <f t="shared" ref="H26:H27" si="16">G26/$G$30</f>
        <v>0.14925834363411625</v>
      </c>
    </row>
    <row r="27" spans="2:8" s="1" customFormat="1" x14ac:dyDescent="0.25">
      <c r="B27" s="42" t="s">
        <v>78</v>
      </c>
      <c r="C27" s="38">
        <v>4.1006944444444443E-2</v>
      </c>
      <c r="D27" s="39">
        <f t="shared" si="0"/>
        <v>0.2091252508558612</v>
      </c>
      <c r="E27" s="38"/>
      <c r="F27" s="39"/>
      <c r="G27" s="38">
        <f t="shared" si="15"/>
        <v>4.1006944444444443E-2</v>
      </c>
      <c r="H27" s="43">
        <f t="shared" si="16"/>
        <v>0.18247836835599507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0.19608796296296294</v>
      </c>
      <c r="D30" s="51">
        <f t="shared" ref="D30:H30" si="17">SUM(D7:D28)</f>
        <v>1.0000000000000002</v>
      </c>
      <c r="E30" s="50">
        <f t="shared" si="17"/>
        <v>2.8634259259259262E-2</v>
      </c>
      <c r="F30" s="51">
        <f t="shared" si="17"/>
        <v>1</v>
      </c>
      <c r="G30" s="50">
        <f t="shared" si="17"/>
        <v>0.22472222222222218</v>
      </c>
      <c r="H30" s="49">
        <f t="shared" si="17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3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/>
      <c r="D7" s="39"/>
      <c r="E7" s="38">
        <v>2.3148148148148146E-4</v>
      </c>
      <c r="F7" s="39">
        <f t="shared" ref="F7:F27" si="0">E7/E$30</f>
        <v>3.1167212092878286E-3</v>
      </c>
      <c r="G7" s="38">
        <f>C7+E7</f>
        <v>2.3148148148148146E-4</v>
      </c>
      <c r="H7" s="43">
        <f>G7/$G$30</f>
        <v>8.9174246477617257E-4</v>
      </c>
    </row>
    <row r="8" spans="2:8" s="1" customFormat="1" x14ac:dyDescent="0.25">
      <c r="B8" s="42" t="s">
        <v>13</v>
      </c>
      <c r="C8" s="38">
        <v>1.6898148148148148E-3</v>
      </c>
      <c r="D8" s="39">
        <f t="shared" ref="D7:D27" si="1">C8/C$30</f>
        <v>9.1187308725251409E-3</v>
      </c>
      <c r="E8" s="38">
        <v>4.0509259259259264E-4</v>
      </c>
      <c r="F8" s="39">
        <f t="shared" si="0"/>
        <v>5.4542621162537008E-3</v>
      </c>
      <c r="G8" s="38">
        <f t="shared" ref="G8:G10" si="2">C8+E8</f>
        <v>2.0949074074074073E-3</v>
      </c>
      <c r="H8" s="43">
        <f t="shared" ref="H8:H10" si="3">G8/$G$30</f>
        <v>8.0702693062243615E-3</v>
      </c>
    </row>
    <row r="9" spans="2:8" s="1" customFormat="1" x14ac:dyDescent="0.25">
      <c r="B9" s="42" t="s">
        <v>0</v>
      </c>
      <c r="C9" s="38">
        <v>4.8530092592592632E-2</v>
      </c>
      <c r="D9" s="39">
        <f t="shared" si="1"/>
        <v>0.26188245581162978</v>
      </c>
      <c r="E9" s="38">
        <v>2.2696759259259257E-2</v>
      </c>
      <c r="F9" s="39">
        <f t="shared" si="0"/>
        <v>0.3055945145706716</v>
      </c>
      <c r="G9" s="38">
        <f t="shared" si="2"/>
        <v>7.1226851851851888E-2</v>
      </c>
      <c r="H9" s="43">
        <f t="shared" si="3"/>
        <v>0.27438915641162848</v>
      </c>
    </row>
    <row r="10" spans="2:8" s="1" customFormat="1" x14ac:dyDescent="0.25">
      <c r="B10" s="42" t="s">
        <v>8</v>
      </c>
      <c r="C10" s="38">
        <v>2.0717592592592593E-3</v>
      </c>
      <c r="D10" s="39">
        <f t="shared" si="1"/>
        <v>1.1179813877958905E-2</v>
      </c>
      <c r="E10" s="38">
        <v>2.8935185185185189E-4</v>
      </c>
      <c r="F10" s="39">
        <f t="shared" si="0"/>
        <v>3.8959015116097864E-3</v>
      </c>
      <c r="G10" s="38">
        <f t="shared" si="2"/>
        <v>2.3611111111111111E-3</v>
      </c>
      <c r="H10" s="43">
        <f t="shared" si="3"/>
        <v>9.0957731407169604E-3</v>
      </c>
    </row>
    <row r="11" spans="2:8" s="1" customFormat="1" x14ac:dyDescent="0.25">
      <c r="B11" s="42" t="s">
        <v>26</v>
      </c>
      <c r="C11" s="38">
        <v>4.1666666666666664E-4</v>
      </c>
      <c r="D11" s="39">
        <f t="shared" si="1"/>
        <v>2.2484541877459251E-3</v>
      </c>
      <c r="E11" s="38">
        <v>8.7962962962962962E-4</v>
      </c>
      <c r="F11" s="39">
        <f t="shared" si="0"/>
        <v>1.184354059529375E-2</v>
      </c>
      <c r="G11" s="38">
        <f t="shared" ref="G11" si="4">C11+E11</f>
        <v>1.2962962962962963E-3</v>
      </c>
      <c r="H11" s="43">
        <f t="shared" ref="H11" si="5">G11/$G$30</f>
        <v>4.9937578027465668E-3</v>
      </c>
    </row>
    <row r="12" spans="2:8" s="1" customFormat="1" x14ac:dyDescent="0.25">
      <c r="B12" s="42" t="s">
        <v>3</v>
      </c>
      <c r="C12" s="38">
        <v>3.8958333333333331E-2</v>
      </c>
      <c r="D12" s="39">
        <f t="shared" si="1"/>
        <v>0.21023046655424399</v>
      </c>
      <c r="E12" s="38">
        <v>2.7222222222222231E-2</v>
      </c>
      <c r="F12" s="39">
        <f t="shared" si="0"/>
        <v>0.3665264142122488</v>
      </c>
      <c r="G12" s="38">
        <f t="shared" ref="G12:G20" si="6">C12+E12</f>
        <v>6.6180555555555562E-2</v>
      </c>
      <c r="H12" s="43">
        <f t="shared" ref="H12:H20" si="7">G12/$G$30</f>
        <v>0.25494917067950779</v>
      </c>
    </row>
    <row r="13" spans="2:8" s="1" customFormat="1" x14ac:dyDescent="0.25">
      <c r="B13" s="42" t="s">
        <v>7</v>
      </c>
      <c r="C13" s="38">
        <v>2.1412037037037038E-3</v>
      </c>
      <c r="D13" s="39">
        <f t="shared" si="1"/>
        <v>1.1554556242583227E-2</v>
      </c>
      <c r="E13" s="38">
        <v>2.1527777777777778E-3</v>
      </c>
      <c r="F13" s="39">
        <f t="shared" si="0"/>
        <v>2.8985507246376808E-2</v>
      </c>
      <c r="G13" s="38">
        <f t="shared" si="6"/>
        <v>4.293981481481482E-3</v>
      </c>
      <c r="H13" s="43">
        <f t="shared" si="7"/>
        <v>1.6541822721598005E-2</v>
      </c>
    </row>
    <row r="14" spans="2:8" s="1" customFormat="1" x14ac:dyDescent="0.25">
      <c r="B14" s="42" t="s">
        <v>2</v>
      </c>
      <c r="C14" s="38">
        <v>8.2060185185185187E-3</v>
      </c>
      <c r="D14" s="39">
        <f t="shared" si="1"/>
        <v>4.4282056086440584E-2</v>
      </c>
      <c r="E14" s="38">
        <v>1.3541666666666665E-3</v>
      </c>
      <c r="F14" s="39">
        <f t="shared" si="0"/>
        <v>1.8232819074333797E-2</v>
      </c>
      <c r="G14" s="38">
        <f t="shared" si="6"/>
        <v>9.5601851851851855E-3</v>
      </c>
      <c r="H14" s="43">
        <f t="shared" si="7"/>
        <v>3.682896379525593E-2</v>
      </c>
    </row>
    <row r="15" spans="2:8" s="1" customFormat="1" x14ac:dyDescent="0.25">
      <c r="B15" s="42" t="s">
        <v>9</v>
      </c>
      <c r="C15" s="38">
        <v>1.3252314814814807E-2</v>
      </c>
      <c r="D15" s="39">
        <f t="shared" si="1"/>
        <v>7.1513334582474525E-2</v>
      </c>
      <c r="E15" s="38">
        <v>8.3101851851851843E-3</v>
      </c>
      <c r="F15" s="39">
        <f t="shared" si="0"/>
        <v>0.11189029141343304</v>
      </c>
      <c r="G15" s="38">
        <f t="shared" si="6"/>
        <v>2.1562499999999991E-2</v>
      </c>
      <c r="H15" s="43">
        <f t="shared" si="7"/>
        <v>8.3065810593900447E-2</v>
      </c>
    </row>
    <row r="16" spans="2:8" s="1" customFormat="1" x14ac:dyDescent="0.25">
      <c r="B16" s="42" t="s">
        <v>1</v>
      </c>
      <c r="C16" s="38">
        <v>1.5972222222222219E-3</v>
      </c>
      <c r="D16" s="39">
        <f t="shared" si="1"/>
        <v>8.6190743863593777E-3</v>
      </c>
      <c r="E16" s="38">
        <v>3.9120370370370377E-3</v>
      </c>
      <c r="F16" s="39">
        <f t="shared" si="0"/>
        <v>5.2672588436964318E-2</v>
      </c>
      <c r="G16" s="38">
        <f t="shared" si="6"/>
        <v>5.5092592592592598E-3</v>
      </c>
      <c r="H16" s="43">
        <f t="shared" si="7"/>
        <v>2.1223470661672912E-2</v>
      </c>
    </row>
    <row r="17" spans="2:8" s="1" customFormat="1" x14ac:dyDescent="0.25">
      <c r="B17" s="42" t="s">
        <v>27</v>
      </c>
      <c r="C17" s="38">
        <v>5.9143518518518495E-3</v>
      </c>
      <c r="D17" s="39">
        <f t="shared" si="1"/>
        <v>3.1915558053837979E-2</v>
      </c>
      <c r="E17" s="38">
        <v>1.4930555555555556E-3</v>
      </c>
      <c r="F17" s="39">
        <f t="shared" si="0"/>
        <v>2.0102851799906497E-2</v>
      </c>
      <c r="G17" s="38">
        <f t="shared" si="6"/>
        <v>7.4074074074074051E-3</v>
      </c>
      <c r="H17" s="43">
        <f t="shared" si="7"/>
        <v>2.8535758872837515E-2</v>
      </c>
    </row>
    <row r="18" spans="2:8" s="1" customFormat="1" x14ac:dyDescent="0.25">
      <c r="B18" s="42" t="s">
        <v>16</v>
      </c>
      <c r="C18" s="38">
        <v>1.0416666666666667E-4</v>
      </c>
      <c r="D18" s="39">
        <f t="shared" si="1"/>
        <v>5.6211354693648128E-4</v>
      </c>
      <c r="E18" s="38"/>
      <c r="F18" s="39"/>
      <c r="G18" s="38">
        <f t="shared" si="6"/>
        <v>1.0416666666666667E-4</v>
      </c>
      <c r="H18" s="43">
        <f t="shared" si="7"/>
        <v>4.0128410914927774E-4</v>
      </c>
    </row>
    <row r="19" spans="2:8" s="1" customFormat="1" x14ac:dyDescent="0.25">
      <c r="B19" s="42" t="s">
        <v>4</v>
      </c>
      <c r="C19" s="38">
        <v>5.8564814814814807E-3</v>
      </c>
      <c r="D19" s="39">
        <f t="shared" si="1"/>
        <v>3.1603272749984389E-2</v>
      </c>
      <c r="E19" s="38">
        <v>2.7777777777777778E-4</v>
      </c>
      <c r="F19" s="39">
        <f t="shared" si="0"/>
        <v>3.7400654511453948E-3</v>
      </c>
      <c r="G19" s="38">
        <f t="shared" si="6"/>
        <v>6.1342592592592586E-3</v>
      </c>
      <c r="H19" s="43">
        <f t="shared" si="7"/>
        <v>2.3631175316568571E-2</v>
      </c>
    </row>
    <row r="20" spans="2:8" s="1" customFormat="1" x14ac:dyDescent="0.25">
      <c r="B20" s="42" t="s">
        <v>14</v>
      </c>
      <c r="C20" s="38">
        <v>3.4259259259259256E-3</v>
      </c>
      <c r="D20" s="39">
        <f t="shared" si="1"/>
        <v>1.8487289988133159E-2</v>
      </c>
      <c r="E20" s="38">
        <v>2.6273148148148154E-3</v>
      </c>
      <c r="F20" s="39">
        <f t="shared" si="0"/>
        <v>3.5374785725416864E-2</v>
      </c>
      <c r="G20" s="38">
        <f t="shared" si="6"/>
        <v>6.053240740740741E-3</v>
      </c>
      <c r="H20" s="43">
        <f t="shared" si="7"/>
        <v>2.3319065453896917E-2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>
        <v>7.8703703703703705E-4</v>
      </c>
      <c r="D23" s="39">
        <f t="shared" si="1"/>
        <v>4.2470801324089695E-3</v>
      </c>
      <c r="E23" s="38">
        <v>5.5555555555555556E-4</v>
      </c>
      <c r="F23" s="39">
        <f t="shared" si="0"/>
        <v>7.4801309022907896E-3</v>
      </c>
      <c r="G23" s="38">
        <f t="shared" ref="G21:G27" si="8">C23+E23</f>
        <v>1.3425925925925927E-3</v>
      </c>
      <c r="H23" s="43">
        <f t="shared" ref="H21:H27" si="9">G23/$G$30</f>
        <v>5.1721062957018017E-3</v>
      </c>
    </row>
    <row r="24" spans="2:8" s="1" customFormat="1" x14ac:dyDescent="0.25">
      <c r="B24" s="42" t="s">
        <v>12</v>
      </c>
      <c r="C24" s="38">
        <v>5.7870370370370367E-4</v>
      </c>
      <c r="D24" s="39">
        <f t="shared" si="1"/>
        <v>3.1228530385360069E-3</v>
      </c>
      <c r="E24" s="38">
        <v>3.4722222222222224E-4</v>
      </c>
      <c r="F24" s="39">
        <f t="shared" si="0"/>
        <v>4.6750818139317434E-3</v>
      </c>
      <c r="G24" s="38">
        <f t="shared" si="8"/>
        <v>9.2592592592592596E-4</v>
      </c>
      <c r="H24" s="43">
        <f t="shared" si="9"/>
        <v>3.5669698591046907E-3</v>
      </c>
    </row>
    <row r="25" spans="2:8" s="1" customFormat="1" x14ac:dyDescent="0.25">
      <c r="B25" s="42" t="s">
        <v>5</v>
      </c>
      <c r="C25" s="38">
        <v>2.4074074074074072E-3</v>
      </c>
      <c r="D25" s="39">
        <f t="shared" si="1"/>
        <v>1.2991068640309788E-2</v>
      </c>
      <c r="E25" s="38">
        <v>5.0925925925925921E-4</v>
      </c>
      <c r="F25" s="39">
        <f t="shared" si="0"/>
        <v>6.856786660433223E-3</v>
      </c>
      <c r="G25" s="38">
        <f t="shared" si="8"/>
        <v>2.9166666666666664E-3</v>
      </c>
      <c r="H25" s="43">
        <f t="shared" si="9"/>
        <v>1.1235955056179775E-2</v>
      </c>
    </row>
    <row r="26" spans="2:8" s="1" customFormat="1" x14ac:dyDescent="0.25">
      <c r="B26" s="42" t="s">
        <v>6</v>
      </c>
      <c r="C26" s="38">
        <v>3.5671296296296298E-2</v>
      </c>
      <c r="D26" s="39">
        <f t="shared" si="1"/>
        <v>0.1924926612953595</v>
      </c>
      <c r="E26" s="38">
        <v>6.4814814814814813E-4</v>
      </c>
      <c r="F26" s="39">
        <f t="shared" si="0"/>
        <v>8.7268193860059202E-3</v>
      </c>
      <c r="G26" s="38">
        <f t="shared" si="8"/>
        <v>3.6319444444444446E-2</v>
      </c>
      <c r="H26" s="43">
        <f t="shared" si="9"/>
        <v>0.13991439272338149</v>
      </c>
    </row>
    <row r="27" spans="2:8" s="1" customFormat="1" x14ac:dyDescent="0.25">
      <c r="B27" s="42" t="s">
        <v>78</v>
      </c>
      <c r="C27" s="38">
        <v>1.3703703703703701E-2</v>
      </c>
      <c r="D27" s="39">
        <f t="shared" si="1"/>
        <v>7.3949159952532637E-2</v>
      </c>
      <c r="E27" s="38">
        <v>3.5879629629629635E-4</v>
      </c>
      <c r="F27" s="39">
        <f t="shared" si="0"/>
        <v>4.830917874396135E-3</v>
      </c>
      <c r="G27" s="38">
        <f t="shared" si="8"/>
        <v>1.4062499999999997E-2</v>
      </c>
      <c r="H27" s="43">
        <f t="shared" si="9"/>
        <v>5.4173354735152474E-2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10">SUM(C7:C28)</f>
        <v>0.18531249999999996</v>
      </c>
      <c r="D30" s="51">
        <f t="shared" si="10"/>
        <v>1.0000000000000002</v>
      </c>
      <c r="E30" s="50">
        <f t="shared" si="10"/>
        <v>7.4270833333333341E-2</v>
      </c>
      <c r="F30" s="51">
        <f t="shared" si="10"/>
        <v>1</v>
      </c>
      <c r="G30" s="50">
        <f t="shared" si="10"/>
        <v>0.25958333333333333</v>
      </c>
      <c r="H30" s="49">
        <f t="shared" si="10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3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99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1.655092592592593E-3</v>
      </c>
      <c r="D7" s="39">
        <f t="shared" ref="D7:D27" si="0">C7/C$30</f>
        <v>1.0460098017701704E-2</v>
      </c>
      <c r="E7" s="38"/>
      <c r="F7" s="39"/>
      <c r="G7" s="38">
        <f>E7+C7</f>
        <v>1.655092592592593E-3</v>
      </c>
      <c r="H7" s="43">
        <f>G7/$G$30</f>
        <v>1.0460098017701704E-2</v>
      </c>
    </row>
    <row r="8" spans="2:8" s="1" customFormat="1" x14ac:dyDescent="0.25">
      <c r="B8" s="42" t="s">
        <v>13</v>
      </c>
      <c r="C8" s="38">
        <v>1.5625000000000001E-3</v>
      </c>
      <c r="D8" s="39">
        <f t="shared" si="0"/>
        <v>9.8749177090190904E-3</v>
      </c>
      <c r="E8" s="38"/>
      <c r="F8" s="39"/>
      <c r="G8" s="38">
        <f t="shared" ref="G8:G27" si="1">E8+C8</f>
        <v>1.5625000000000001E-3</v>
      </c>
      <c r="H8" s="43">
        <f t="shared" ref="H8:H27" si="2">G8/$G$30</f>
        <v>9.8749177090190904E-3</v>
      </c>
    </row>
    <row r="9" spans="2:8" s="1" customFormat="1" x14ac:dyDescent="0.25">
      <c r="B9" s="42" t="s">
        <v>0</v>
      </c>
      <c r="C9" s="38">
        <v>1.9432870370370375E-2</v>
      </c>
      <c r="D9" s="39">
        <f t="shared" si="0"/>
        <v>0.12281471728476337</v>
      </c>
      <c r="E9" s="38"/>
      <c r="F9" s="39"/>
      <c r="G9" s="38">
        <f t="shared" si="1"/>
        <v>1.9432870370370375E-2</v>
      </c>
      <c r="H9" s="43">
        <f t="shared" si="2"/>
        <v>0.12281471728476337</v>
      </c>
    </row>
    <row r="10" spans="2:8" s="1" customFormat="1" x14ac:dyDescent="0.25">
      <c r="B10" s="42" t="s">
        <v>8</v>
      </c>
      <c r="C10" s="38">
        <v>2.4189814814814816E-3</v>
      </c>
      <c r="D10" s="39">
        <f t="shared" si="0"/>
        <v>1.5287835564333259E-2</v>
      </c>
      <c r="E10" s="38"/>
      <c r="F10" s="39"/>
      <c r="G10" s="38">
        <f t="shared" si="1"/>
        <v>2.4189814814814816E-3</v>
      </c>
      <c r="H10" s="43">
        <f t="shared" si="2"/>
        <v>1.5287835564333259E-2</v>
      </c>
    </row>
    <row r="11" spans="2:8" s="1" customFormat="1" x14ac:dyDescent="0.25">
      <c r="B11" s="42" t="s">
        <v>26</v>
      </c>
      <c r="C11" s="38">
        <v>4.7453703703703704E-4</v>
      </c>
      <c r="D11" s="39">
        <f t="shared" si="0"/>
        <v>2.99904908199839E-3</v>
      </c>
      <c r="E11" s="38"/>
      <c r="F11" s="39"/>
      <c r="G11" s="38">
        <f t="shared" si="1"/>
        <v>4.7453703703703704E-4</v>
      </c>
      <c r="H11" s="43">
        <f t="shared" si="2"/>
        <v>2.99904908199839E-3</v>
      </c>
    </row>
    <row r="12" spans="2:8" s="1" customFormat="1" x14ac:dyDescent="0.25">
      <c r="B12" s="42" t="s">
        <v>3</v>
      </c>
      <c r="C12" s="38">
        <v>7.9629629629629634E-3</v>
      </c>
      <c r="D12" s="39">
        <f t="shared" si="0"/>
        <v>5.0325506546704694E-2</v>
      </c>
      <c r="E12" s="38"/>
      <c r="F12" s="39"/>
      <c r="G12" s="38">
        <f t="shared" si="1"/>
        <v>7.9629629629629634E-3</v>
      </c>
      <c r="H12" s="43">
        <f t="shared" si="2"/>
        <v>5.0325506546704694E-2</v>
      </c>
    </row>
    <row r="13" spans="2:8" s="1" customFormat="1" x14ac:dyDescent="0.25">
      <c r="B13" s="42" t="s">
        <v>7</v>
      </c>
      <c r="C13" s="38">
        <v>3.2986111111111098E-3</v>
      </c>
      <c r="D13" s="39">
        <f t="shared" si="0"/>
        <v>2.0847048496818069E-2</v>
      </c>
      <c r="E13" s="38"/>
      <c r="F13" s="39"/>
      <c r="G13" s="38">
        <f t="shared" si="1"/>
        <v>3.2986111111111098E-3</v>
      </c>
      <c r="H13" s="43">
        <f t="shared" si="2"/>
        <v>2.0847048496818069E-2</v>
      </c>
    </row>
    <row r="14" spans="2:8" s="1" customFormat="1" x14ac:dyDescent="0.25">
      <c r="B14" s="42" t="s">
        <v>2</v>
      </c>
      <c r="C14" s="38">
        <v>2.8009259259259259E-3</v>
      </c>
      <c r="D14" s="39">
        <f t="shared" si="0"/>
        <v>1.7701704337649036E-2</v>
      </c>
      <c r="E14" s="38"/>
      <c r="F14" s="39"/>
      <c r="G14" s="38">
        <f t="shared" si="1"/>
        <v>2.8009259259259259E-3</v>
      </c>
      <c r="H14" s="43">
        <f t="shared" si="2"/>
        <v>1.7701704337649036E-2</v>
      </c>
    </row>
    <row r="15" spans="2:8" s="1" customFormat="1" x14ac:dyDescent="0.25">
      <c r="B15" s="42" t="s">
        <v>9</v>
      </c>
      <c r="C15" s="38">
        <v>9.0393518518518522E-3</v>
      </c>
      <c r="D15" s="39">
        <f t="shared" si="0"/>
        <v>5.7128227635140069E-2</v>
      </c>
      <c r="E15" s="38"/>
      <c r="F15" s="39"/>
      <c r="G15" s="38">
        <f t="shared" si="1"/>
        <v>9.0393518518518522E-3</v>
      </c>
      <c r="H15" s="43">
        <f t="shared" si="2"/>
        <v>5.7128227635140069E-2</v>
      </c>
    </row>
    <row r="16" spans="2:8" s="1" customFormat="1" x14ac:dyDescent="0.25">
      <c r="B16" s="42" t="s">
        <v>1</v>
      </c>
      <c r="C16" s="38">
        <v>1.4351851851851852E-3</v>
      </c>
      <c r="D16" s="39">
        <f t="shared" si="0"/>
        <v>9.0702947845804974E-3</v>
      </c>
      <c r="E16" s="38"/>
      <c r="F16" s="39"/>
      <c r="G16" s="38">
        <f t="shared" si="1"/>
        <v>1.4351851851851852E-3</v>
      </c>
      <c r="H16" s="43">
        <f t="shared" si="2"/>
        <v>9.0702947845804974E-3</v>
      </c>
    </row>
    <row r="17" spans="2:8" s="1" customFormat="1" x14ac:dyDescent="0.25">
      <c r="B17" s="42" t="s">
        <v>27</v>
      </c>
      <c r="C17" s="38">
        <v>4.5138888888888892E-4</v>
      </c>
      <c r="D17" s="39">
        <f t="shared" si="0"/>
        <v>2.852754004827737E-3</v>
      </c>
      <c r="E17" s="38"/>
      <c r="F17" s="39"/>
      <c r="G17" s="38">
        <f t="shared" si="1"/>
        <v>4.5138888888888892E-4</v>
      </c>
      <c r="H17" s="43">
        <f t="shared" ref="H17:H26" si="3">G17/$G$30</f>
        <v>2.852754004827737E-3</v>
      </c>
    </row>
    <row r="18" spans="2:8" s="1" customFormat="1" x14ac:dyDescent="0.25">
      <c r="B18" s="42" t="s">
        <v>16</v>
      </c>
      <c r="C18" s="38">
        <v>2.3148148148148149E-4</v>
      </c>
      <c r="D18" s="39">
        <f t="shared" si="0"/>
        <v>1.4629507717065318E-3</v>
      </c>
      <c r="E18" s="38"/>
      <c r="F18" s="39"/>
      <c r="G18" s="38">
        <f t="shared" ref="G18" si="4">E18+C18</f>
        <v>2.3148148148148149E-4</v>
      </c>
      <c r="H18" s="43">
        <f t="shared" ref="H18" si="5">G18/$G$30</f>
        <v>1.4629507717065318E-3</v>
      </c>
    </row>
    <row r="19" spans="2:8" s="1" customFormat="1" x14ac:dyDescent="0.25">
      <c r="B19" s="42" t="s">
        <v>4</v>
      </c>
      <c r="C19" s="38">
        <v>4.0393518518518513E-3</v>
      </c>
      <c r="D19" s="39">
        <f t="shared" si="0"/>
        <v>2.5528490966278974E-2</v>
      </c>
      <c r="E19" s="38"/>
      <c r="F19" s="39"/>
      <c r="G19" s="38">
        <f t="shared" ref="G19" si="6">E19+C19</f>
        <v>4.0393518518518513E-3</v>
      </c>
      <c r="H19" s="43">
        <f t="shared" ref="H19" si="7">G19/$G$30</f>
        <v>2.5528490966278974E-2</v>
      </c>
    </row>
    <row r="20" spans="2:8" s="1" customFormat="1" x14ac:dyDescent="0.25">
      <c r="B20" s="42" t="s">
        <v>14</v>
      </c>
      <c r="C20" s="38">
        <v>4.7222222222222223E-3</v>
      </c>
      <c r="D20" s="39">
        <f t="shared" si="0"/>
        <v>2.9844195742813249E-2</v>
      </c>
      <c r="E20" s="38"/>
      <c r="F20" s="39"/>
      <c r="G20" s="38">
        <f t="shared" si="1"/>
        <v>4.7222222222222223E-3</v>
      </c>
      <c r="H20" s="43">
        <f t="shared" si="3"/>
        <v>2.9844195742813249E-2</v>
      </c>
    </row>
    <row r="21" spans="2:8" s="1" customFormat="1" x14ac:dyDescent="0.25">
      <c r="B21" s="42" t="s">
        <v>11</v>
      </c>
      <c r="C21" s="38">
        <v>1.273148148148148E-4</v>
      </c>
      <c r="D21" s="39">
        <f t="shared" si="0"/>
        <v>8.0462292443859236E-4</v>
      </c>
      <c r="E21" s="38"/>
      <c r="F21" s="39"/>
      <c r="G21" s="38">
        <f t="shared" si="1"/>
        <v>1.273148148148148E-4</v>
      </c>
      <c r="H21" s="43">
        <f t="shared" si="3"/>
        <v>8.0462292443859236E-4</v>
      </c>
    </row>
    <row r="22" spans="2:8" s="1" customFormat="1" x14ac:dyDescent="0.25">
      <c r="B22" s="42" t="s">
        <v>15</v>
      </c>
      <c r="C22" s="38">
        <v>4.1087962962962962E-3</v>
      </c>
      <c r="D22" s="39">
        <f t="shared" si="0"/>
        <v>2.5967376197790937E-2</v>
      </c>
      <c r="E22" s="38"/>
      <c r="F22" s="39"/>
      <c r="G22" s="38">
        <f t="shared" si="1"/>
        <v>4.1087962962962962E-3</v>
      </c>
      <c r="H22" s="43">
        <f t="shared" si="3"/>
        <v>2.5967376197790937E-2</v>
      </c>
    </row>
    <row r="23" spans="2:8" s="1" customFormat="1" x14ac:dyDescent="0.25">
      <c r="B23" s="42" t="s">
        <v>71</v>
      </c>
      <c r="C23" s="38">
        <v>4.3981481481481476E-3</v>
      </c>
      <c r="D23" s="39">
        <f t="shared" si="0"/>
        <v>2.77960646624241E-2</v>
      </c>
      <c r="E23" s="38"/>
      <c r="F23" s="39"/>
      <c r="G23" s="38">
        <f t="shared" si="1"/>
        <v>4.3981481481481476E-3</v>
      </c>
      <c r="H23" s="43">
        <f t="shared" si="3"/>
        <v>2.77960646624241E-2</v>
      </c>
    </row>
    <row r="24" spans="2:8" s="1" customFormat="1" x14ac:dyDescent="0.25">
      <c r="B24" s="42" t="s">
        <v>12</v>
      </c>
      <c r="C24" s="38">
        <v>1.5277777777777776E-3</v>
      </c>
      <c r="D24" s="39">
        <f t="shared" si="0"/>
        <v>9.6554750932631092E-3</v>
      </c>
      <c r="E24" s="38"/>
      <c r="F24" s="39"/>
      <c r="G24" s="38">
        <f t="shared" si="1"/>
        <v>1.5277777777777776E-3</v>
      </c>
      <c r="H24" s="43">
        <f t="shared" si="3"/>
        <v>9.6554750932631092E-3</v>
      </c>
    </row>
    <row r="25" spans="2:8" s="1" customFormat="1" x14ac:dyDescent="0.25">
      <c r="B25" s="42" t="s">
        <v>5</v>
      </c>
      <c r="C25" s="38">
        <v>1.2361111111111113E-2</v>
      </c>
      <c r="D25" s="39">
        <f t="shared" si="0"/>
        <v>7.8121571209128812E-2</v>
      </c>
      <c r="E25" s="38"/>
      <c r="F25" s="39"/>
      <c r="G25" s="38">
        <f t="shared" si="1"/>
        <v>1.2361111111111113E-2</v>
      </c>
      <c r="H25" s="43">
        <f t="shared" si="3"/>
        <v>7.8121571209128812E-2</v>
      </c>
    </row>
    <row r="26" spans="2:8" s="1" customFormat="1" x14ac:dyDescent="0.25">
      <c r="B26" s="42" t="s">
        <v>6</v>
      </c>
      <c r="C26" s="38">
        <v>4.4282407407407416E-2</v>
      </c>
      <c r="D26" s="39">
        <f t="shared" si="0"/>
        <v>0.27986248262745961</v>
      </c>
      <c r="E26" s="38"/>
      <c r="F26" s="39"/>
      <c r="G26" s="38">
        <f t="shared" si="1"/>
        <v>4.4282407407407416E-2</v>
      </c>
      <c r="H26" s="43">
        <f t="shared" si="3"/>
        <v>0.27986248262745961</v>
      </c>
    </row>
    <row r="27" spans="2:8" s="1" customFormat="1" x14ac:dyDescent="0.25">
      <c r="B27" s="42" t="s">
        <v>78</v>
      </c>
      <c r="C27" s="38">
        <v>2.5462962962962958E-2</v>
      </c>
      <c r="D27" s="39">
        <f t="shared" si="0"/>
        <v>0.16092458488771846</v>
      </c>
      <c r="E27" s="38"/>
      <c r="F27" s="39"/>
      <c r="G27" s="38">
        <f t="shared" si="1"/>
        <v>2.5462962962962958E-2</v>
      </c>
      <c r="H27" s="43">
        <f t="shared" si="2"/>
        <v>0.16092458488771846</v>
      </c>
    </row>
    <row r="28" spans="2:8" s="1" customFormat="1" x14ac:dyDescent="0.25">
      <c r="B28" s="42" t="s">
        <v>17</v>
      </c>
      <c r="C28" s="38">
        <v>6.4351851851851853E-3</v>
      </c>
      <c r="D28" s="39">
        <f t="shared" ref="D28" si="8">C28/C$30</f>
        <v>4.0670031453441585E-2</v>
      </c>
      <c r="E28" s="38"/>
      <c r="F28" s="39"/>
      <c r="G28" s="38">
        <f t="shared" ref="G28" si="9">E28+C28</f>
        <v>6.4351851851851853E-3</v>
      </c>
      <c r="H28" s="43">
        <f t="shared" ref="H28" si="10">G28/$G$30</f>
        <v>4.0670031453441585E-2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0.1582291666666667</v>
      </c>
      <c r="D30" s="51">
        <f>SUM(D7:D28)</f>
        <v>0.99999999999999989</v>
      </c>
      <c r="E30" s="50"/>
      <c r="F30" s="51"/>
      <c r="G30" s="50">
        <f>SUM(G7:G28)</f>
        <v>0.1582291666666667</v>
      </c>
      <c r="H30" s="49">
        <f>SUM(H7:H28)</f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opLeftCell="B3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3"/>
      <c r="D7" s="74"/>
      <c r="E7" s="75"/>
      <c r="F7" s="76"/>
      <c r="G7" s="75"/>
      <c r="H7" s="76"/>
      <c r="I7" s="75"/>
      <c r="J7" s="94"/>
    </row>
    <row r="8" spans="2:10" x14ac:dyDescent="0.25">
      <c r="B8" s="93" t="s">
        <v>13</v>
      </c>
      <c r="C8" s="73"/>
      <c r="D8" s="74"/>
      <c r="E8" s="75"/>
      <c r="F8" s="76"/>
      <c r="G8" s="75"/>
      <c r="H8" s="76"/>
      <c r="I8" s="75"/>
      <c r="J8" s="94"/>
    </row>
    <row r="9" spans="2:10" x14ac:dyDescent="0.25">
      <c r="B9" s="93" t="s">
        <v>0</v>
      </c>
      <c r="C9" s="73"/>
      <c r="D9" s="74"/>
      <c r="E9" s="75"/>
      <c r="F9" s="76"/>
      <c r="G9" s="75">
        <v>8.9120370370370378E-3</v>
      </c>
      <c r="H9" s="76">
        <f t="shared" ref="H8:H23" si="0">G9/G$30</f>
        <v>8.6300617553769724E-3</v>
      </c>
      <c r="I9" s="75">
        <f t="shared" ref="I8:I23" si="1">E9+G9</f>
        <v>8.9120370370370378E-3</v>
      </c>
      <c r="J9" s="94">
        <f t="shared" ref="J8:J23" si="2">I9/$I$30</f>
        <v>7.3616581896057192E-3</v>
      </c>
    </row>
    <row r="10" spans="2:10" x14ac:dyDescent="0.25">
      <c r="B10" s="93" t="s">
        <v>8</v>
      </c>
      <c r="C10" s="73"/>
      <c r="D10" s="74"/>
      <c r="E10" s="75"/>
      <c r="F10" s="76"/>
      <c r="G10" s="75">
        <v>6.851851851851852E-3</v>
      </c>
      <c r="H10" s="76">
        <f t="shared" si="0"/>
        <v>6.6350604664716459E-3</v>
      </c>
      <c r="I10" s="75">
        <f t="shared" si="1"/>
        <v>6.851851851851852E-3</v>
      </c>
      <c r="J10" s="94">
        <f t="shared" si="2"/>
        <v>5.6598722704501109E-3</v>
      </c>
    </row>
    <row r="11" spans="2:10" x14ac:dyDescent="0.25">
      <c r="B11" s="93" t="s">
        <v>26</v>
      </c>
      <c r="C11" s="73"/>
      <c r="D11" s="74"/>
      <c r="E11" s="75">
        <v>1.7245370370370372E-3</v>
      </c>
      <c r="F11" s="76">
        <f t="shared" ref="F9:F28" si="3">E11/E$30</f>
        <v>9.6923176998634005E-3</v>
      </c>
      <c r="G11" s="75"/>
      <c r="H11" s="76"/>
      <c r="I11" s="75">
        <f t="shared" si="1"/>
        <v>1.7245370370370372E-3</v>
      </c>
      <c r="J11" s="94">
        <f t="shared" si="2"/>
        <v>1.4245286626639638E-3</v>
      </c>
    </row>
    <row r="12" spans="2:10" x14ac:dyDescent="0.25">
      <c r="B12" s="93" t="s">
        <v>3</v>
      </c>
      <c r="C12" s="73"/>
      <c r="D12" s="74"/>
      <c r="E12" s="75"/>
      <c r="F12" s="76"/>
      <c r="G12" s="75">
        <v>1.2453703703703705E-2</v>
      </c>
      <c r="H12" s="76">
        <f t="shared" si="0"/>
        <v>1.20596707127086E-2</v>
      </c>
      <c r="I12" s="75">
        <f t="shared" si="1"/>
        <v>1.2453703703703705E-2</v>
      </c>
      <c r="J12" s="94">
        <f t="shared" si="2"/>
        <v>1.0287200275345135E-2</v>
      </c>
    </row>
    <row r="13" spans="2:10" x14ac:dyDescent="0.25">
      <c r="B13" s="93" t="s">
        <v>7</v>
      </c>
      <c r="C13" s="73"/>
      <c r="D13" s="74"/>
      <c r="E13" s="75">
        <v>5.7407407407407407E-3</v>
      </c>
      <c r="F13" s="76">
        <f t="shared" si="3"/>
        <v>3.2264359591491584E-2</v>
      </c>
      <c r="G13" s="75">
        <v>1.2407407407407407E-2</v>
      </c>
      <c r="H13" s="76">
        <f t="shared" si="0"/>
        <v>1.2014839223070277E-2</v>
      </c>
      <c r="I13" s="75">
        <f t="shared" si="1"/>
        <v>1.8148148148148149E-2</v>
      </c>
      <c r="J13" s="94">
        <f t="shared" si="2"/>
        <v>1.4991013040651646E-2</v>
      </c>
    </row>
    <row r="14" spans="2:10" x14ac:dyDescent="0.25">
      <c r="B14" s="93" t="s">
        <v>2</v>
      </c>
      <c r="C14" s="73"/>
      <c r="D14" s="74"/>
      <c r="E14" s="75"/>
      <c r="F14" s="76"/>
      <c r="G14" s="75">
        <v>6.4814814814814813E-3</v>
      </c>
      <c r="H14" s="76">
        <f t="shared" si="0"/>
        <v>6.2764085493650706E-3</v>
      </c>
      <c r="I14" s="75">
        <f t="shared" si="1"/>
        <v>6.4814814814814813E-3</v>
      </c>
      <c r="J14" s="94">
        <f t="shared" si="2"/>
        <v>5.3539332288041587E-3</v>
      </c>
    </row>
    <row r="15" spans="2:10" x14ac:dyDescent="0.25">
      <c r="B15" s="93" t="s">
        <v>9</v>
      </c>
      <c r="C15" s="73"/>
      <c r="D15" s="74"/>
      <c r="E15" s="75"/>
      <c r="F15" s="76"/>
      <c r="G15" s="75">
        <v>7.5694444444444455E-3</v>
      </c>
      <c r="H15" s="76">
        <f t="shared" si="0"/>
        <v>7.3299485558656367E-3</v>
      </c>
      <c r="I15" s="75">
        <f t="shared" si="1"/>
        <v>7.5694444444444455E-3</v>
      </c>
      <c r="J15" s="94">
        <f t="shared" si="2"/>
        <v>6.2526291636391439E-3</v>
      </c>
    </row>
    <row r="16" spans="2:10" x14ac:dyDescent="0.25">
      <c r="B16" s="93" t="s">
        <v>1</v>
      </c>
      <c r="C16" s="73"/>
      <c r="D16" s="74"/>
      <c r="E16" s="75">
        <v>1.9328703703703704E-3</v>
      </c>
      <c r="F16" s="76">
        <f t="shared" si="3"/>
        <v>1.0863201717296562E-2</v>
      </c>
      <c r="G16" s="75"/>
      <c r="H16" s="76"/>
      <c r="I16" s="75">
        <f t="shared" si="1"/>
        <v>1.9328703703703704E-3</v>
      </c>
      <c r="J16" s="94">
        <f t="shared" si="2"/>
        <v>1.5966193735898117E-3</v>
      </c>
    </row>
    <row r="17" spans="2:14" x14ac:dyDescent="0.25">
      <c r="B17" s="93" t="s">
        <v>27</v>
      </c>
      <c r="C17" s="73"/>
      <c r="D17" s="74"/>
      <c r="E17" s="75"/>
      <c r="F17" s="76"/>
      <c r="G17" s="75">
        <v>3.4976851851851856E-2</v>
      </c>
      <c r="H17" s="76">
        <f t="shared" si="0"/>
        <v>3.3870190421752225E-2</v>
      </c>
      <c r="I17" s="75">
        <f t="shared" si="1"/>
        <v>3.4976851851851856E-2</v>
      </c>
      <c r="J17" s="94">
        <f t="shared" si="2"/>
        <v>2.889211824543959E-2</v>
      </c>
    </row>
    <row r="18" spans="2:14" x14ac:dyDescent="0.25">
      <c r="B18" s="93" t="s">
        <v>16</v>
      </c>
      <c r="C18" s="73"/>
      <c r="D18" s="74"/>
      <c r="E18" s="75"/>
      <c r="F18" s="76"/>
      <c r="G18" s="75"/>
      <c r="H18" s="76"/>
      <c r="I18" s="75"/>
      <c r="J18" s="94"/>
    </row>
    <row r="19" spans="2:14" x14ac:dyDescent="0.25">
      <c r="B19" s="93" t="s">
        <v>4</v>
      </c>
      <c r="C19" s="73"/>
      <c r="D19" s="74"/>
      <c r="E19" s="75"/>
      <c r="F19" s="76"/>
      <c r="G19" s="75">
        <v>1.0312499999999999E-2</v>
      </c>
      <c r="H19" s="76">
        <f t="shared" si="0"/>
        <v>9.9862143169362101E-3</v>
      </c>
      <c r="I19" s="75">
        <f t="shared" si="1"/>
        <v>1.0312499999999999E-2</v>
      </c>
      <c r="J19" s="94">
        <f t="shared" si="2"/>
        <v>8.5184901908294738E-3</v>
      </c>
    </row>
    <row r="20" spans="2:14" x14ac:dyDescent="0.25">
      <c r="B20" s="93" t="s">
        <v>14</v>
      </c>
      <c r="C20" s="73"/>
      <c r="D20" s="74"/>
      <c r="E20" s="75"/>
      <c r="F20" s="76"/>
      <c r="G20" s="75">
        <v>1.351851851851852E-2</v>
      </c>
      <c r="H20" s="76">
        <f t="shared" si="0"/>
        <v>1.3090794974390006E-2</v>
      </c>
      <c r="I20" s="75">
        <f t="shared" si="1"/>
        <v>1.351851851851852E-2</v>
      </c>
      <c r="J20" s="94">
        <f t="shared" si="2"/>
        <v>1.1166775020077247E-2</v>
      </c>
    </row>
    <row r="21" spans="2:14" x14ac:dyDescent="0.25">
      <c r="B21" s="93" t="s">
        <v>11</v>
      </c>
      <c r="C21" s="73"/>
      <c r="D21" s="74"/>
      <c r="E21" s="75">
        <v>3.9548611111111111E-2</v>
      </c>
      <c r="F21" s="76">
        <f t="shared" si="3"/>
        <v>0.22227281597606197</v>
      </c>
      <c r="G21" s="75">
        <v>0.33655092592592606</v>
      </c>
      <c r="H21" s="76">
        <f t="shared" si="0"/>
        <v>0.3259025139257814</v>
      </c>
      <c r="I21" s="75">
        <f t="shared" si="1"/>
        <v>0.37609953703703719</v>
      </c>
      <c r="J21" s="94">
        <f t="shared" si="2"/>
        <v>0.31067153619641291</v>
      </c>
    </row>
    <row r="22" spans="2:14" x14ac:dyDescent="0.25">
      <c r="B22" s="93" t="s">
        <v>15</v>
      </c>
      <c r="C22" s="73"/>
      <c r="D22" s="74"/>
      <c r="E22" s="75">
        <v>1.590277777777778E-2</v>
      </c>
      <c r="F22" s="76">
        <f t="shared" si="3"/>
        <v>8.9377479997398063E-2</v>
      </c>
      <c r="G22" s="75">
        <v>2.5949074074074076E-2</v>
      </c>
      <c r="H22" s="76">
        <f t="shared" si="0"/>
        <v>2.5128049942279445E-2</v>
      </c>
      <c r="I22" s="75">
        <f t="shared" si="1"/>
        <v>4.1851851851851855E-2</v>
      </c>
      <c r="J22" s="94">
        <f t="shared" si="2"/>
        <v>3.4571111705992572E-2</v>
      </c>
    </row>
    <row r="23" spans="2:14" s="11" customFormat="1" x14ac:dyDescent="0.25">
      <c r="B23" s="93" t="s">
        <v>71</v>
      </c>
      <c r="C23" s="72"/>
      <c r="D23" s="77"/>
      <c r="E23" s="75">
        <v>1.6875000000000001E-2</v>
      </c>
      <c r="F23" s="76">
        <f t="shared" si="3"/>
        <v>9.4841605412086152E-2</v>
      </c>
      <c r="G23" s="75">
        <v>0.26319444444444468</v>
      </c>
      <c r="H23" s="76">
        <f t="shared" si="0"/>
        <v>0.25486701859386041</v>
      </c>
      <c r="I23" s="75">
        <f t="shared" si="1"/>
        <v>0.2800694444444447</v>
      </c>
      <c r="J23" s="94">
        <f t="shared" si="2"/>
        <v>0.2313472790546485</v>
      </c>
      <c r="K23" s="8"/>
      <c r="L23" s="8"/>
      <c r="M23" s="8"/>
      <c r="N23" s="8"/>
    </row>
    <row r="24" spans="2:14" x14ac:dyDescent="0.25">
      <c r="B24" s="93" t="s">
        <v>12</v>
      </c>
      <c r="C24" s="73"/>
      <c r="D24" s="78"/>
      <c r="E24" s="75">
        <v>4.8819444444444429E-2</v>
      </c>
      <c r="F24" s="76">
        <f t="shared" si="3"/>
        <v>0.2743771547518376</v>
      </c>
      <c r="G24" s="75">
        <v>0.24209490740740738</v>
      </c>
      <c r="H24" s="76">
        <f t="shared" ref="H7:H26" si="4">G24/G$30</f>
        <v>0.23443506719119495</v>
      </c>
      <c r="I24" s="75">
        <f t="shared" ref="I15:I27" si="5">E24+G24</f>
        <v>0.29091435185185183</v>
      </c>
      <c r="J24" s="94">
        <f t="shared" ref="J15:J27" si="6">I24/$I$30</f>
        <v>0.24030555661784381</v>
      </c>
    </row>
    <row r="25" spans="2:14" s="12" customFormat="1" x14ac:dyDescent="0.25">
      <c r="B25" s="93" t="s">
        <v>5</v>
      </c>
      <c r="C25" s="79"/>
      <c r="D25" s="72"/>
      <c r="E25" s="75">
        <v>3.739583333333333E-2</v>
      </c>
      <c r="F25" s="76">
        <f t="shared" si="3"/>
        <v>0.21017368112925261</v>
      </c>
      <c r="G25" s="75">
        <v>4.2164351851851849E-2</v>
      </c>
      <c r="H25" s="76">
        <f t="shared" si="4"/>
        <v>4.0830279188101698E-2</v>
      </c>
      <c r="I25" s="75">
        <f t="shared" si="5"/>
        <v>7.9560185185185178E-2</v>
      </c>
      <c r="J25" s="94">
        <f t="shared" si="6"/>
        <v>6.5719530383571048E-2</v>
      </c>
      <c r="K25" s="8"/>
      <c r="L25" s="8"/>
      <c r="M25" s="8"/>
      <c r="N25" s="8"/>
    </row>
    <row r="26" spans="2:14" x14ac:dyDescent="0.25">
      <c r="B26" s="93" t="s">
        <v>6</v>
      </c>
      <c r="C26" s="73"/>
      <c r="D26" s="74"/>
      <c r="E26" s="75">
        <v>3.7152777777777778E-3</v>
      </c>
      <c r="F26" s="76">
        <f t="shared" si="3"/>
        <v>2.0880764977558062E-2</v>
      </c>
      <c r="G26" s="75">
        <v>6.2500000000000003E-3</v>
      </c>
      <c r="H26" s="76">
        <f t="shared" si="4"/>
        <v>6.0522511011734609E-3</v>
      </c>
      <c r="I26" s="75">
        <f t="shared" si="5"/>
        <v>9.9652777777777778E-3</v>
      </c>
      <c r="J26" s="94">
        <f t="shared" si="6"/>
        <v>8.2316723392863948E-3</v>
      </c>
    </row>
    <row r="27" spans="2:14" x14ac:dyDescent="0.25">
      <c r="B27" s="93" t="s">
        <v>78</v>
      </c>
      <c r="C27" s="73"/>
      <c r="D27" s="74"/>
      <c r="E27" s="75">
        <v>6.2731481481481484E-3</v>
      </c>
      <c r="F27" s="76">
        <f t="shared" si="3"/>
        <v>3.5256618747154106E-2</v>
      </c>
      <c r="G27" s="75">
        <v>2.9861111111111113E-3</v>
      </c>
      <c r="H27" s="76">
        <f t="shared" ref="H22:H27" si="7">G27/G$30</f>
        <v>2.8916310816717648E-3</v>
      </c>
      <c r="I27" s="75">
        <f t="shared" si="5"/>
        <v>9.2592592592592587E-3</v>
      </c>
      <c r="J27" s="94">
        <f t="shared" si="6"/>
        <v>7.6484760411487983E-3</v>
      </c>
    </row>
    <row r="28" spans="2:14" x14ac:dyDescent="0.25">
      <c r="B28" s="93" t="s">
        <v>17</v>
      </c>
      <c r="C28" s="73"/>
      <c r="D28" s="74"/>
      <c r="E28" s="75"/>
      <c r="F28" s="76"/>
      <c r="G28" s="75"/>
      <c r="H28" s="76"/>
      <c r="I28" s="75"/>
      <c r="J28" s="94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6.5" thickTop="1" thickBot="1" x14ac:dyDescent="0.3">
      <c r="B30" s="97" t="s">
        <v>29</v>
      </c>
      <c r="C30" s="88"/>
      <c r="D30" s="89"/>
      <c r="E30" s="88">
        <f t="shared" ref="E30:J30" si="8">SUM(E7:E28)</f>
        <v>0.17792824074074071</v>
      </c>
      <c r="F30" s="90">
        <f t="shared" si="8"/>
        <v>1</v>
      </c>
      <c r="G30" s="88">
        <f t="shared" si="8"/>
        <v>1.0326736111111117</v>
      </c>
      <c r="H30" s="90">
        <f t="shared" si="8"/>
        <v>0.99999999999999989</v>
      </c>
      <c r="I30" s="88">
        <f t="shared" si="8"/>
        <v>1.2106018518518522</v>
      </c>
      <c r="J30" s="98">
        <f t="shared" si="8"/>
        <v>1</v>
      </c>
      <c r="K30" s="8"/>
      <c r="L30" s="8"/>
      <c r="M30" s="8"/>
      <c r="N30" s="8"/>
    </row>
    <row r="31" spans="2:14" s="11" customFormat="1" ht="15.75" thickTop="1" x14ac:dyDescent="0.25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 x14ac:dyDescent="0.3">
      <c r="B32" s="180" t="s">
        <v>131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showGridLines="0" zoomScale="110" zoomScaleNormal="110" zoomScaleSheetLayoutView="11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5"/>
      <c r="D7" s="76"/>
      <c r="E7" s="75"/>
      <c r="F7" s="73"/>
      <c r="G7" s="82"/>
      <c r="H7" s="76"/>
      <c r="I7" s="75"/>
      <c r="J7" s="94"/>
    </row>
    <row r="8" spans="2:10" x14ac:dyDescent="0.25">
      <c r="B8" s="93" t="s">
        <v>13</v>
      </c>
      <c r="C8" s="75">
        <v>1.0347222222222221E-2</v>
      </c>
      <c r="D8" s="76">
        <f t="shared" ref="D7:D8" si="0">C8/C$30</f>
        <v>4.8892267474610496E-3</v>
      </c>
      <c r="E8" s="75"/>
      <c r="F8" s="76"/>
      <c r="G8" s="82"/>
      <c r="H8" s="76"/>
      <c r="I8" s="75">
        <f t="shared" ref="I8:I9" si="1">C8+E8+G8</f>
        <v>1.0347222222222221E-2</v>
      </c>
      <c r="J8" s="94">
        <f t="shared" ref="J8:J9" si="2">I8/$I$30</f>
        <v>4.8892267474610496E-3</v>
      </c>
    </row>
    <row r="9" spans="2:10" x14ac:dyDescent="0.25">
      <c r="B9" s="93" t="s">
        <v>0</v>
      </c>
      <c r="C9" s="75">
        <v>0.15525462962962969</v>
      </c>
      <c r="D9" s="76">
        <f t="shared" ref="D9:D27" si="3">C9/C$30</f>
        <v>7.3360276946803735E-2</v>
      </c>
      <c r="E9" s="75"/>
      <c r="F9" s="76"/>
      <c r="G9" s="82"/>
      <c r="H9" s="76"/>
      <c r="I9" s="75">
        <f t="shared" si="1"/>
        <v>0.15525462962962969</v>
      </c>
      <c r="J9" s="94">
        <f t="shared" si="2"/>
        <v>7.3360276946803735E-2</v>
      </c>
    </row>
    <row r="10" spans="2:10" x14ac:dyDescent="0.25">
      <c r="B10" s="93" t="s">
        <v>8</v>
      </c>
      <c r="C10" s="75">
        <v>2.3055555555555551E-2</v>
      </c>
      <c r="D10" s="76">
        <f t="shared" si="3"/>
        <v>1.0894115974208512E-2</v>
      </c>
      <c r="E10" s="75"/>
      <c r="F10" s="76"/>
      <c r="G10" s="82"/>
      <c r="H10" s="76"/>
      <c r="I10" s="75">
        <f>C10+E10+G10</f>
        <v>2.3055555555555551E-2</v>
      </c>
      <c r="J10" s="94">
        <f>I10/$I$30</f>
        <v>1.0894115974208512E-2</v>
      </c>
    </row>
    <row r="11" spans="2:10" x14ac:dyDescent="0.25">
      <c r="B11" s="93" t="s">
        <v>26</v>
      </c>
      <c r="C11" s="75"/>
      <c r="D11" s="76"/>
      <c r="E11" s="75"/>
      <c r="F11" s="76"/>
      <c r="G11" s="82"/>
      <c r="H11" s="76"/>
      <c r="I11" s="75"/>
      <c r="J11" s="94"/>
    </row>
    <row r="12" spans="2:10" x14ac:dyDescent="0.25">
      <c r="B12" s="93" t="s">
        <v>3</v>
      </c>
      <c r="C12" s="75">
        <v>0.81072916666666572</v>
      </c>
      <c r="D12" s="76">
        <f t="shared" si="3"/>
        <v>0.38308240042438896</v>
      </c>
      <c r="E12" s="75"/>
      <c r="F12" s="76"/>
      <c r="G12" s="82"/>
      <c r="H12" s="76"/>
      <c r="I12" s="75">
        <f t="shared" ref="I11:I27" si="4">C12+E12+G12</f>
        <v>0.81072916666666572</v>
      </c>
      <c r="J12" s="94">
        <f t="shared" ref="J11:J27" si="5">I12/$I$30</f>
        <v>0.38308240042438896</v>
      </c>
    </row>
    <row r="13" spans="2:10" x14ac:dyDescent="0.25">
      <c r="B13" s="93" t="s">
        <v>7</v>
      </c>
      <c r="C13" s="75">
        <v>6.6585648148148185E-2</v>
      </c>
      <c r="D13" s="76">
        <f t="shared" si="3"/>
        <v>3.1462775702621293E-2</v>
      </c>
      <c r="E13" s="75"/>
      <c r="F13" s="76"/>
      <c r="G13" s="82"/>
      <c r="H13" s="76"/>
      <c r="I13" s="75">
        <f t="shared" si="4"/>
        <v>6.6585648148148185E-2</v>
      </c>
      <c r="J13" s="94">
        <f t="shared" si="5"/>
        <v>3.1462775702621293E-2</v>
      </c>
    </row>
    <row r="14" spans="2:10" x14ac:dyDescent="0.25">
      <c r="B14" s="93" t="s">
        <v>2</v>
      </c>
      <c r="C14" s="75">
        <v>2.0370370370370369E-2</v>
      </c>
      <c r="D14" s="76">
        <f t="shared" si="3"/>
        <v>9.6253233507063163E-3</v>
      </c>
      <c r="E14" s="75"/>
      <c r="F14" s="76"/>
      <c r="G14" s="82"/>
      <c r="H14" s="76"/>
      <c r="I14" s="75">
        <f t="shared" si="4"/>
        <v>2.0370370370370369E-2</v>
      </c>
      <c r="J14" s="94">
        <f t="shared" si="5"/>
        <v>9.6253233507063163E-3</v>
      </c>
    </row>
    <row r="15" spans="2:10" x14ac:dyDescent="0.25">
      <c r="B15" s="93" t="s">
        <v>9</v>
      </c>
      <c r="C15" s="75">
        <v>2.1087962962962961E-2</v>
      </c>
      <c r="D15" s="76">
        <f t="shared" si="3"/>
        <v>9.9643972414698335E-3</v>
      </c>
      <c r="E15" s="75"/>
      <c r="F15" s="76"/>
      <c r="G15" s="82"/>
      <c r="H15" s="76"/>
      <c r="I15" s="75">
        <f t="shared" si="4"/>
        <v>2.1087962962962961E-2</v>
      </c>
      <c r="J15" s="94">
        <f t="shared" si="5"/>
        <v>9.9643972414698335E-3</v>
      </c>
    </row>
    <row r="16" spans="2:10" x14ac:dyDescent="0.25">
      <c r="B16" s="93" t="s">
        <v>1</v>
      </c>
      <c r="C16" s="75">
        <v>3.3379629629629634E-2</v>
      </c>
      <c r="D16" s="76">
        <f t="shared" si="3"/>
        <v>1.5772404854225579E-2</v>
      </c>
      <c r="E16" s="75"/>
      <c r="F16" s="76"/>
      <c r="G16" s="82"/>
      <c r="H16" s="76"/>
      <c r="I16" s="75">
        <f t="shared" si="4"/>
        <v>3.3379629629629634E-2</v>
      </c>
      <c r="J16" s="94">
        <f t="shared" si="5"/>
        <v>1.5772404854225579E-2</v>
      </c>
    </row>
    <row r="17" spans="2:14" x14ac:dyDescent="0.25">
      <c r="B17" s="93" t="s">
        <v>27</v>
      </c>
      <c r="C17" s="75">
        <v>8.3148148148148152E-2</v>
      </c>
      <c r="D17" s="76">
        <f t="shared" si="3"/>
        <v>3.9288819858792151E-2</v>
      </c>
      <c r="E17" s="75"/>
      <c r="F17" s="76"/>
      <c r="G17" s="82"/>
      <c r="H17" s="76"/>
      <c r="I17" s="75">
        <f t="shared" si="4"/>
        <v>8.3148148148148152E-2</v>
      </c>
      <c r="J17" s="94">
        <f t="shared" si="5"/>
        <v>3.9288819858792151E-2</v>
      </c>
    </row>
    <row r="18" spans="2:14" x14ac:dyDescent="0.25">
      <c r="B18" s="93" t="s">
        <v>16</v>
      </c>
      <c r="C18" s="75">
        <v>2.0601851851851853E-3</v>
      </c>
      <c r="D18" s="76">
        <f t="shared" si="3"/>
        <v>9.7347020251461623E-4</v>
      </c>
      <c r="E18" s="75"/>
      <c r="F18" s="76"/>
      <c r="G18" s="82"/>
      <c r="H18" s="76"/>
      <c r="I18" s="75">
        <f t="shared" si="4"/>
        <v>2.0601851851851853E-3</v>
      </c>
      <c r="J18" s="94">
        <f t="shared" si="5"/>
        <v>9.7347020251461623E-4</v>
      </c>
    </row>
    <row r="19" spans="2:14" x14ac:dyDescent="0.25">
      <c r="B19" s="93" t="s">
        <v>4</v>
      </c>
      <c r="C19" s="75">
        <v>7.1319444444444449E-2</v>
      </c>
      <c r="D19" s="76">
        <f t="shared" si="3"/>
        <v>3.3699569594916094E-2</v>
      </c>
      <c r="E19" s="75"/>
      <c r="F19" s="76"/>
      <c r="G19" s="82"/>
      <c r="H19" s="76"/>
      <c r="I19" s="75">
        <f t="shared" si="4"/>
        <v>7.1319444444444449E-2</v>
      </c>
      <c r="J19" s="94">
        <f t="shared" si="5"/>
        <v>3.3699569594916094E-2</v>
      </c>
    </row>
    <row r="20" spans="2:14" x14ac:dyDescent="0.25">
      <c r="B20" s="93" t="s">
        <v>14</v>
      </c>
      <c r="C20" s="75">
        <v>5.4282407407407411E-2</v>
      </c>
      <c r="D20" s="76">
        <f t="shared" si="3"/>
        <v>2.5649299156143539E-2</v>
      </c>
      <c r="E20" s="75"/>
      <c r="F20" s="76"/>
      <c r="G20" s="82"/>
      <c r="H20" s="76"/>
      <c r="I20" s="75">
        <f t="shared" si="4"/>
        <v>5.4282407407407411E-2</v>
      </c>
      <c r="J20" s="94">
        <f t="shared" si="5"/>
        <v>2.5649299156143539E-2</v>
      </c>
    </row>
    <row r="21" spans="2:14" x14ac:dyDescent="0.25">
      <c r="B21" s="93" t="s">
        <v>11</v>
      </c>
      <c r="C21" s="75">
        <v>0.41027777777777752</v>
      </c>
      <c r="D21" s="76">
        <f t="shared" si="3"/>
        <v>0.1938627625771803</v>
      </c>
      <c r="E21" s="75"/>
      <c r="F21" s="76"/>
      <c r="G21" s="82"/>
      <c r="H21" s="76"/>
      <c r="I21" s="75">
        <f t="shared" si="4"/>
        <v>0.41027777777777752</v>
      </c>
      <c r="J21" s="94">
        <f t="shared" si="5"/>
        <v>0.1938627625771803</v>
      </c>
    </row>
    <row r="22" spans="2:14" x14ac:dyDescent="0.25">
      <c r="B22" s="93" t="s">
        <v>15</v>
      </c>
      <c r="C22" s="75">
        <v>8.8206018518518545E-2</v>
      </c>
      <c r="D22" s="76">
        <f t="shared" si="3"/>
        <v>4.1678743895302767E-2</v>
      </c>
      <c r="E22" s="75"/>
      <c r="F22" s="76"/>
      <c r="G22" s="82"/>
      <c r="H22" s="76"/>
      <c r="I22" s="75">
        <f t="shared" si="4"/>
        <v>8.8206018518518545E-2</v>
      </c>
      <c r="J22" s="94">
        <f t="shared" si="5"/>
        <v>4.1678743895302767E-2</v>
      </c>
    </row>
    <row r="23" spans="2:14" s="11" customFormat="1" x14ac:dyDescent="0.25">
      <c r="B23" s="93" t="s">
        <v>71</v>
      </c>
      <c r="C23" s="75">
        <v>0.2085185185185186</v>
      </c>
      <c r="D23" s="76">
        <f t="shared" si="3"/>
        <v>9.8528309935411978E-2</v>
      </c>
      <c r="E23" s="75"/>
      <c r="F23" s="76"/>
      <c r="G23" s="82"/>
      <c r="H23" s="76"/>
      <c r="I23" s="75">
        <f t="shared" si="4"/>
        <v>0.2085185185185186</v>
      </c>
      <c r="J23" s="94">
        <f t="shared" si="5"/>
        <v>9.8528309935411978E-2</v>
      </c>
    </row>
    <row r="24" spans="2:14" x14ac:dyDescent="0.25">
      <c r="B24" s="93" t="s">
        <v>12</v>
      </c>
      <c r="C24" s="75">
        <v>3.5381944444444445E-2</v>
      </c>
      <c r="D24" s="76">
        <f t="shared" si="3"/>
        <v>1.6718530388130235E-2</v>
      </c>
      <c r="E24" s="75"/>
      <c r="F24" s="76"/>
      <c r="G24" s="82"/>
      <c r="H24" s="76"/>
      <c r="I24" s="75">
        <f t="shared" si="4"/>
        <v>3.5381944444444445E-2</v>
      </c>
      <c r="J24" s="94">
        <f t="shared" si="5"/>
        <v>1.6718530388130235E-2</v>
      </c>
      <c r="K24" s="11"/>
      <c r="L24" s="11"/>
      <c r="M24" s="11"/>
      <c r="N24" s="11"/>
    </row>
    <row r="25" spans="2:14" s="12" customFormat="1" x14ac:dyDescent="0.25">
      <c r="B25" s="93" t="s">
        <v>5</v>
      </c>
      <c r="C25" s="75">
        <v>9.7106481481481471E-3</v>
      </c>
      <c r="D25" s="76">
        <f t="shared" si="3"/>
        <v>4.5884353927514764E-3</v>
      </c>
      <c r="E25" s="75"/>
      <c r="F25" s="76"/>
      <c r="G25" s="82"/>
      <c r="H25" s="76"/>
      <c r="I25" s="75">
        <f t="shared" si="4"/>
        <v>9.7106481481481471E-3</v>
      </c>
      <c r="J25" s="94">
        <f t="shared" si="5"/>
        <v>4.5884353927514764E-3</v>
      </c>
      <c r="K25" s="11"/>
      <c r="L25" s="11"/>
      <c r="M25" s="11"/>
      <c r="N25" s="11"/>
    </row>
    <row r="26" spans="2:14" x14ac:dyDescent="0.25">
      <c r="B26" s="93" t="s">
        <v>6</v>
      </c>
      <c r="C26" s="75">
        <v>6.1342592592592594E-3</v>
      </c>
      <c r="D26" s="76">
        <f t="shared" si="3"/>
        <v>2.8985348726558798E-3</v>
      </c>
      <c r="E26" s="75"/>
      <c r="F26" s="76"/>
      <c r="G26" s="82"/>
      <c r="H26" s="76"/>
      <c r="I26" s="75">
        <f t="shared" si="4"/>
        <v>6.1342592592592594E-3</v>
      </c>
      <c r="J26" s="94">
        <f t="shared" si="5"/>
        <v>2.8985348726558798E-3</v>
      </c>
      <c r="K26" s="11"/>
      <c r="L26" s="11"/>
      <c r="M26" s="11"/>
      <c r="N26" s="11"/>
    </row>
    <row r="27" spans="2:14" x14ac:dyDescent="0.25">
      <c r="B27" s="93" t="s">
        <v>78</v>
      </c>
      <c r="C27" s="75"/>
      <c r="D27" s="76"/>
      <c r="E27" s="75"/>
      <c r="F27" s="76"/>
      <c r="G27" s="82"/>
      <c r="H27" s="76"/>
      <c r="I27" s="75"/>
      <c r="J27" s="94"/>
      <c r="K27" s="11"/>
      <c r="L27" s="11"/>
      <c r="M27" s="11"/>
      <c r="N27" s="11"/>
    </row>
    <row r="28" spans="2:14" x14ac:dyDescent="0.25">
      <c r="B28" s="93" t="s">
        <v>17</v>
      </c>
      <c r="C28" s="75">
        <v>6.4814814814814813E-3</v>
      </c>
      <c r="D28" s="76">
        <f t="shared" ref="D28" si="6">C28/C$30</f>
        <v>3.0626028843156461E-3</v>
      </c>
      <c r="E28" s="75"/>
      <c r="F28" s="76"/>
      <c r="G28" s="75"/>
      <c r="H28" s="74"/>
      <c r="I28" s="75">
        <f t="shared" ref="I28" si="7">C28+E28+G28</f>
        <v>6.4814814814814813E-3</v>
      </c>
      <c r="J28" s="94">
        <f t="shared" ref="J28" si="8">I28/$I$30</f>
        <v>3.0626028843156461E-3</v>
      </c>
      <c r="K28" s="11"/>
      <c r="L28" s="11"/>
      <c r="M28" s="11"/>
      <c r="N28" s="11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6.5" thickTop="1" thickBot="1" x14ac:dyDescent="0.3">
      <c r="B30" s="97" t="s">
        <v>29</v>
      </c>
      <c r="C30" s="88">
        <f t="shared" ref="C30:J30" si="9">SUM(C7:C28)</f>
        <v>2.1163310185185176</v>
      </c>
      <c r="D30" s="90">
        <f t="shared" si="9"/>
        <v>0.99999999999999978</v>
      </c>
      <c r="E30" s="88"/>
      <c r="F30" s="90"/>
      <c r="G30" s="88"/>
      <c r="H30" s="90"/>
      <c r="I30" s="88">
        <f t="shared" si="9"/>
        <v>2.1163310185185176</v>
      </c>
      <c r="J30" s="101">
        <f t="shared" si="9"/>
        <v>0.99999999999999978</v>
      </c>
    </row>
    <row r="31" spans="2:14" s="11" customFormat="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 x14ac:dyDescent="0.3">
      <c r="B32" s="189" t="s">
        <v>132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41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42</v>
      </c>
      <c r="D5" s="187"/>
      <c r="E5" s="187" t="s">
        <v>43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/>
      <c r="F7" s="129"/>
    </row>
    <row r="8" spans="2:6" x14ac:dyDescent="0.25">
      <c r="B8" s="93" t="s">
        <v>13</v>
      </c>
      <c r="C8" s="75"/>
      <c r="D8" s="76"/>
      <c r="E8" s="75">
        <v>1.8599537037037039E-2</v>
      </c>
      <c r="F8" s="129">
        <f t="shared" ref="F8:F27" si="0">E8/E$30</f>
        <v>2.3235302622827563E-2</v>
      </c>
    </row>
    <row r="9" spans="2:6" x14ac:dyDescent="0.25">
      <c r="B9" s="93" t="s">
        <v>0</v>
      </c>
      <c r="C9" s="75">
        <v>1.4004629629629629E-3</v>
      </c>
      <c r="D9" s="76">
        <f t="shared" ref="D8:D23" si="1">C9/C$30</f>
        <v>0.426056338028169</v>
      </c>
      <c r="E9" s="75">
        <v>0.14424768518518516</v>
      </c>
      <c r="F9" s="129">
        <f t="shared" si="0"/>
        <v>0.18020010988693208</v>
      </c>
    </row>
    <row r="10" spans="2:6" x14ac:dyDescent="0.25">
      <c r="B10" s="93" t="s">
        <v>8</v>
      </c>
      <c r="C10" s="75"/>
      <c r="D10" s="76"/>
      <c r="E10" s="75">
        <v>2.2731481481481481E-2</v>
      </c>
      <c r="F10" s="129">
        <f t="shared" si="0"/>
        <v>2.8397096671582658E-2</v>
      </c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>
        <v>0.31266203703703704</v>
      </c>
      <c r="F12" s="129">
        <f t="shared" si="0"/>
        <v>0.39059020849599485</v>
      </c>
    </row>
    <row r="13" spans="2:6" x14ac:dyDescent="0.25">
      <c r="B13" s="93" t="s">
        <v>7</v>
      </c>
      <c r="C13" s="75"/>
      <c r="D13" s="76"/>
      <c r="E13" s="75">
        <v>8.2372685185185202E-2</v>
      </c>
      <c r="F13" s="129">
        <f t="shared" si="0"/>
        <v>0.10290332841733901</v>
      </c>
    </row>
    <row r="14" spans="2:6" x14ac:dyDescent="0.25">
      <c r="B14" s="93" t="s">
        <v>2</v>
      </c>
      <c r="C14" s="75"/>
      <c r="D14" s="76"/>
      <c r="E14" s="75">
        <v>7.8472222222222224E-3</v>
      </c>
      <c r="F14" s="129">
        <f t="shared" si="0"/>
        <v>9.8030710505769055E-3</v>
      </c>
    </row>
    <row r="15" spans="2:6" x14ac:dyDescent="0.25">
      <c r="B15" s="93" t="s">
        <v>9</v>
      </c>
      <c r="C15" s="75"/>
      <c r="D15" s="76"/>
      <c r="E15" s="75">
        <v>1.8888888888888889E-2</v>
      </c>
      <c r="F15" s="129">
        <f t="shared" si="0"/>
        <v>2.3596772794309009E-2</v>
      </c>
    </row>
    <row r="16" spans="2:6" x14ac:dyDescent="0.25">
      <c r="B16" s="93" t="s">
        <v>1</v>
      </c>
      <c r="C16" s="75"/>
      <c r="D16" s="76"/>
      <c r="E16" s="75">
        <v>4.9421296296296297E-3</v>
      </c>
      <c r="F16" s="129">
        <f t="shared" si="0"/>
        <v>6.1739105289031542E-3</v>
      </c>
    </row>
    <row r="17" spans="2:6" x14ac:dyDescent="0.25">
      <c r="B17" s="93" t="s">
        <v>27</v>
      </c>
      <c r="C17" s="75"/>
      <c r="D17" s="76"/>
      <c r="E17" s="75">
        <v>4.0960648148148156E-2</v>
      </c>
      <c r="F17" s="129">
        <f t="shared" si="0"/>
        <v>5.1169717474913973E-2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/>
      <c r="D19" s="76"/>
      <c r="E19" s="75">
        <v>3.7696759259259256E-2</v>
      </c>
      <c r="F19" s="129">
        <f t="shared" si="0"/>
        <v>4.7092333940603213E-2</v>
      </c>
    </row>
    <row r="20" spans="2:6" x14ac:dyDescent="0.25">
      <c r="B20" s="93" t="s">
        <v>14</v>
      </c>
      <c r="C20" s="75"/>
      <c r="D20" s="76"/>
      <c r="E20" s="75">
        <v>6.0439814814814814E-2</v>
      </c>
      <c r="F20" s="129">
        <f t="shared" si="0"/>
        <v>7.5503889419045123E-2</v>
      </c>
    </row>
    <row r="21" spans="2:6" x14ac:dyDescent="0.25">
      <c r="B21" s="93" t="s">
        <v>11</v>
      </c>
      <c r="C21" s="75"/>
      <c r="D21" s="76"/>
      <c r="E21" s="75">
        <v>4.5486111111111109E-3</v>
      </c>
      <c r="F21" s="129">
        <f t="shared" si="0"/>
        <v>5.6823110956883824E-3</v>
      </c>
    </row>
    <row r="22" spans="2:6" x14ac:dyDescent="0.25">
      <c r="B22" s="93" t="s">
        <v>15</v>
      </c>
      <c r="C22" s="75"/>
      <c r="D22" s="76"/>
      <c r="E22" s="75">
        <v>1.0763888888888889E-2</v>
      </c>
      <c r="F22" s="129">
        <f t="shared" si="0"/>
        <v>1.3446690379109914E-2</v>
      </c>
    </row>
    <row r="23" spans="2:6" s="11" customFormat="1" x14ac:dyDescent="0.25">
      <c r="B23" s="93" t="s">
        <v>71</v>
      </c>
      <c r="C23" s="75">
        <v>1.8865740740740742E-3</v>
      </c>
      <c r="D23" s="76">
        <f t="shared" si="1"/>
        <v>0.573943661971831</v>
      </c>
      <c r="E23" s="75">
        <v>2.6099537037037039E-2</v>
      </c>
      <c r="F23" s="129">
        <f t="shared" si="0"/>
        <v>3.2604609467626729E-2</v>
      </c>
    </row>
    <row r="24" spans="2:6" x14ac:dyDescent="0.25">
      <c r="B24" s="93" t="s">
        <v>12</v>
      </c>
      <c r="C24" s="75"/>
      <c r="D24" s="76"/>
      <c r="E24" s="75">
        <v>7.6851851851851847E-3</v>
      </c>
      <c r="F24" s="129">
        <f t="shared" si="0"/>
        <v>9.6006477545472931E-3</v>
      </c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75"/>
      <c r="D26" s="76"/>
      <c r="E26" s="75"/>
      <c r="F26" s="129"/>
    </row>
    <row r="27" spans="2:6" x14ac:dyDescent="0.25">
      <c r="B27" s="93" t="s">
        <v>78</v>
      </c>
      <c r="C27" s="75"/>
      <c r="D27" s="76"/>
      <c r="E27" s="75"/>
      <c r="F27" s="129"/>
    </row>
    <row r="28" spans="2:6" x14ac:dyDescent="0.25">
      <c r="B28" s="93" t="s">
        <v>17</v>
      </c>
      <c r="C28" s="75"/>
      <c r="D28" s="76"/>
      <c r="E28" s="75"/>
      <c r="F28" s="129"/>
    </row>
    <row r="29" spans="2:6" ht="15.75" thickBot="1" x14ac:dyDescent="0.3">
      <c r="B29" s="95"/>
      <c r="C29" s="85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3.2870370370370371E-3</v>
      </c>
      <c r="D30" s="124">
        <f>SUM(D7:D28)</f>
        <v>1</v>
      </c>
      <c r="E30" s="123">
        <f>SUM(E7:E28)</f>
        <v>0.80048611111111123</v>
      </c>
      <c r="F30" s="130">
        <f>SUM(F7:F28)</f>
        <v>0.99999999999999989</v>
      </c>
    </row>
    <row r="31" spans="2:6" ht="15.75" thickTop="1" x14ac:dyDescent="0.25">
      <c r="B31" s="131"/>
      <c r="C31" s="120"/>
      <c r="D31" s="121"/>
      <c r="E31" s="121"/>
      <c r="F31" s="132"/>
    </row>
    <row r="32" spans="2:6" ht="81.95" customHeight="1" thickBot="1" x14ac:dyDescent="0.3">
      <c r="B32" s="189" t="s">
        <v>133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123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48</v>
      </c>
      <c r="D5" s="187"/>
      <c r="E5" s="187" t="s">
        <v>124</v>
      </c>
      <c r="F5" s="188"/>
    </row>
    <row r="6" spans="2:6" x14ac:dyDescent="0.25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 x14ac:dyDescent="0.25">
      <c r="B7" s="93" t="s">
        <v>10</v>
      </c>
      <c r="C7" s="103"/>
      <c r="D7" s="112"/>
      <c r="E7" s="103"/>
      <c r="F7" s="133"/>
    </row>
    <row r="8" spans="2:6" x14ac:dyDescent="0.25">
      <c r="B8" s="93" t="s">
        <v>13</v>
      </c>
      <c r="C8" s="103"/>
      <c r="D8" s="112"/>
      <c r="E8" s="103"/>
      <c r="F8" s="133"/>
    </row>
    <row r="9" spans="2:6" x14ac:dyDescent="0.25">
      <c r="B9" s="93" t="s">
        <v>0</v>
      </c>
      <c r="C9" s="75"/>
      <c r="D9" s="111"/>
      <c r="E9" s="103"/>
      <c r="F9" s="133"/>
    </row>
    <row r="10" spans="2:6" x14ac:dyDescent="0.25">
      <c r="B10" s="93" t="s">
        <v>8</v>
      </c>
      <c r="C10" s="75"/>
      <c r="D10" s="111"/>
      <c r="E10" s="103"/>
      <c r="F10" s="133"/>
    </row>
    <row r="11" spans="2:6" x14ac:dyDescent="0.25">
      <c r="B11" s="93" t="s">
        <v>26</v>
      </c>
      <c r="C11" s="75"/>
      <c r="D11" s="111"/>
      <c r="E11" s="103"/>
      <c r="F11" s="133"/>
    </row>
    <row r="12" spans="2:6" x14ac:dyDescent="0.25">
      <c r="B12" s="93" t="s">
        <v>3</v>
      </c>
      <c r="C12" s="75"/>
      <c r="D12" s="76"/>
      <c r="E12" s="75"/>
      <c r="F12" s="140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11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103"/>
      <c r="F23" s="133"/>
    </row>
    <row r="24" spans="2:6" x14ac:dyDescent="0.25">
      <c r="B24" s="93" t="s">
        <v>12</v>
      </c>
      <c r="C24" s="75"/>
      <c r="D24" s="76"/>
      <c r="E24" s="103"/>
      <c r="F24" s="133"/>
    </row>
    <row r="25" spans="2:6" s="12" customFormat="1" x14ac:dyDescent="0.25">
      <c r="B25" s="93" t="s">
        <v>5</v>
      </c>
      <c r="C25" s="75"/>
      <c r="D25" s="76"/>
      <c r="E25" s="103"/>
      <c r="F25" s="133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78</v>
      </c>
      <c r="C27" s="82"/>
      <c r="D27" s="111"/>
      <c r="E27" s="103"/>
      <c r="F27" s="133"/>
    </row>
    <row r="28" spans="2:6" x14ac:dyDescent="0.25">
      <c r="B28" s="93" t="s">
        <v>17</v>
      </c>
      <c r="C28" s="82"/>
      <c r="D28" s="111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122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125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55</v>
      </c>
      <c r="D5" s="187"/>
      <c r="E5" s="187" t="s">
        <v>124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82"/>
      <c r="D19" s="74"/>
      <c r="E19" s="103"/>
      <c r="F19" s="133"/>
    </row>
    <row r="20" spans="2:6" x14ac:dyDescent="0.25">
      <c r="B20" s="93" t="s">
        <v>14</v>
      </c>
      <c r="C20" s="82"/>
      <c r="D20" s="74"/>
      <c r="E20" s="103"/>
      <c r="F20" s="133"/>
    </row>
    <row r="21" spans="2:6" x14ac:dyDescent="0.25">
      <c r="B21" s="93" t="s">
        <v>11</v>
      </c>
      <c r="C21" s="82"/>
      <c r="D21" s="74"/>
      <c r="E21" s="103"/>
      <c r="F21" s="133"/>
    </row>
    <row r="22" spans="2:6" x14ac:dyDescent="0.25">
      <c r="B22" s="93" t="s">
        <v>15</v>
      </c>
      <c r="C22" s="82"/>
      <c r="D22" s="74"/>
      <c r="E22" s="103"/>
      <c r="F22" s="133"/>
    </row>
    <row r="23" spans="2:6" s="11" customFormat="1" x14ac:dyDescent="0.25">
      <c r="B23" s="93" t="s">
        <v>71</v>
      </c>
      <c r="C23" s="82"/>
      <c r="D23" s="74"/>
      <c r="E23" s="81"/>
      <c r="F23" s="134"/>
    </row>
    <row r="24" spans="2:6" x14ac:dyDescent="0.25">
      <c r="B24" s="93" t="s">
        <v>12</v>
      </c>
      <c r="C24" s="82"/>
      <c r="D24" s="111"/>
      <c r="E24" s="71"/>
      <c r="F24" s="135"/>
    </row>
    <row r="25" spans="2:6" s="12" customFormat="1" x14ac:dyDescent="0.25">
      <c r="B25" s="93" t="s">
        <v>5</v>
      </c>
      <c r="C25" s="82"/>
      <c r="D25" s="111"/>
      <c r="E25" s="72"/>
      <c r="F25" s="92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127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59</v>
      </c>
      <c r="D5" s="187"/>
      <c r="E5" s="187" t="s">
        <v>124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74"/>
      <c r="E9" s="75"/>
      <c r="F9" s="129"/>
    </row>
    <row r="10" spans="2:6" x14ac:dyDescent="0.25">
      <c r="B10" s="93" t="s">
        <v>8</v>
      </c>
      <c r="C10" s="75"/>
      <c r="D10" s="74"/>
      <c r="E10" s="75"/>
      <c r="F10" s="129"/>
    </row>
    <row r="11" spans="2:6" x14ac:dyDescent="0.25">
      <c r="B11" s="93" t="s">
        <v>26</v>
      </c>
      <c r="C11" s="75"/>
      <c r="D11" s="74"/>
      <c r="E11" s="75"/>
      <c r="F11" s="129"/>
    </row>
    <row r="12" spans="2:6" x14ac:dyDescent="0.25">
      <c r="B12" s="93" t="s">
        <v>3</v>
      </c>
      <c r="C12" s="75"/>
      <c r="D12" s="74"/>
      <c r="E12" s="75"/>
      <c r="F12" s="129"/>
    </row>
    <row r="13" spans="2:6" x14ac:dyDescent="0.25">
      <c r="B13" s="93" t="s">
        <v>7</v>
      </c>
      <c r="C13" s="75"/>
      <c r="D13" s="74"/>
      <c r="E13" s="75"/>
      <c r="F13" s="129"/>
    </row>
    <row r="14" spans="2:6" x14ac:dyDescent="0.25">
      <c r="B14" s="93" t="s">
        <v>2</v>
      </c>
      <c r="C14" s="75"/>
      <c r="D14" s="74"/>
      <c r="E14" s="75"/>
      <c r="F14" s="129"/>
    </row>
    <row r="15" spans="2:6" x14ac:dyDescent="0.25">
      <c r="B15" s="93" t="s">
        <v>9</v>
      </c>
      <c r="C15" s="75"/>
      <c r="D15" s="74"/>
      <c r="E15" s="75"/>
      <c r="F15" s="129"/>
    </row>
    <row r="16" spans="2:6" x14ac:dyDescent="0.25">
      <c r="B16" s="93" t="s">
        <v>1</v>
      </c>
      <c r="C16" s="75"/>
      <c r="D16" s="74"/>
      <c r="E16" s="75"/>
      <c r="F16" s="129"/>
    </row>
    <row r="17" spans="2:6" x14ac:dyDescent="0.25">
      <c r="B17" s="93" t="s">
        <v>27</v>
      </c>
      <c r="C17" s="75"/>
      <c r="D17" s="74"/>
      <c r="E17" s="75"/>
      <c r="F17" s="129"/>
    </row>
    <row r="18" spans="2:6" x14ac:dyDescent="0.25">
      <c r="B18" s="93" t="s">
        <v>16</v>
      </c>
      <c r="C18" s="75"/>
      <c r="D18" s="74"/>
      <c r="E18" s="75"/>
      <c r="F18" s="129"/>
    </row>
    <row r="19" spans="2:6" x14ac:dyDescent="0.25">
      <c r="B19" s="93" t="s">
        <v>4</v>
      </c>
      <c r="C19" s="75"/>
      <c r="D19" s="74"/>
      <c r="E19" s="75"/>
      <c r="F19" s="129"/>
    </row>
    <row r="20" spans="2:6" x14ac:dyDescent="0.25">
      <c r="B20" s="93" t="s">
        <v>14</v>
      </c>
      <c r="C20" s="75"/>
      <c r="D20" s="74"/>
      <c r="E20" s="75"/>
      <c r="F20" s="129"/>
    </row>
    <row r="21" spans="2:6" x14ac:dyDescent="0.25">
      <c r="B21" s="93" t="s">
        <v>11</v>
      </c>
      <c r="C21" s="75"/>
      <c r="D21" s="74"/>
      <c r="E21" s="75"/>
      <c r="F21" s="129"/>
    </row>
    <row r="22" spans="2:6" x14ac:dyDescent="0.25">
      <c r="B22" s="93" t="s">
        <v>15</v>
      </c>
      <c r="C22" s="75"/>
      <c r="D22" s="76"/>
      <c r="E22" s="75"/>
      <c r="F22" s="129"/>
    </row>
    <row r="23" spans="2:6" s="11" customFormat="1" x14ac:dyDescent="0.25">
      <c r="B23" s="93" t="s">
        <v>71</v>
      </c>
      <c r="C23" s="75"/>
      <c r="D23" s="74"/>
      <c r="E23" s="75"/>
      <c r="F23" s="129"/>
    </row>
    <row r="24" spans="2:6" x14ac:dyDescent="0.25">
      <c r="B24" s="93" t="s">
        <v>12</v>
      </c>
      <c r="C24" s="75"/>
      <c r="D24" s="74"/>
      <c r="E24" s="75"/>
      <c r="F24" s="129"/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82"/>
      <c r="D26" s="111"/>
      <c r="E26" s="75"/>
      <c r="F26" s="94"/>
    </row>
    <row r="27" spans="2:6" x14ac:dyDescent="0.25">
      <c r="B27" s="93" t="s">
        <v>78</v>
      </c>
      <c r="C27" s="82"/>
      <c r="D27" s="111"/>
      <c r="E27" s="75"/>
      <c r="F27" s="129"/>
    </row>
    <row r="28" spans="2:6" x14ac:dyDescent="0.25">
      <c r="B28" s="93" t="s">
        <v>17</v>
      </c>
      <c r="C28" s="82"/>
      <c r="D28" s="111"/>
      <c r="E28" s="75"/>
      <c r="F28" s="94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128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129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56</v>
      </c>
      <c r="D5" s="187"/>
      <c r="E5" s="187" t="s">
        <v>124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111"/>
      <c r="E9" s="75">
        <v>5.3240740740740744E-4</v>
      </c>
      <c r="F9" s="129">
        <f t="shared" ref="F9:F28" si="0">E9/E$30</f>
        <v>9.5793419408579765E-3</v>
      </c>
    </row>
    <row r="10" spans="2:6" x14ac:dyDescent="0.25">
      <c r="B10" s="93" t="s">
        <v>8</v>
      </c>
      <c r="C10" s="75"/>
      <c r="D10" s="111"/>
      <c r="E10" s="75">
        <v>2.5578703703703705E-3</v>
      </c>
      <c r="F10" s="129">
        <f t="shared" si="0"/>
        <v>4.6022490628904622E-2</v>
      </c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/>
      <c r="F12" s="129"/>
    </row>
    <row r="13" spans="2:6" x14ac:dyDescent="0.25">
      <c r="B13" s="93" t="s">
        <v>7</v>
      </c>
      <c r="C13" s="75"/>
      <c r="D13" s="76"/>
      <c r="E13" s="75">
        <v>6.8055555555555551E-3</v>
      </c>
      <c r="F13" s="129">
        <f t="shared" si="0"/>
        <v>0.12244897959183672</v>
      </c>
    </row>
    <row r="14" spans="2:6" x14ac:dyDescent="0.25">
      <c r="B14" s="93" t="s">
        <v>2</v>
      </c>
      <c r="C14" s="75"/>
      <c r="D14" s="76"/>
      <c r="E14" s="75"/>
      <c r="F14" s="129"/>
    </row>
    <row r="15" spans="2:6" x14ac:dyDescent="0.25">
      <c r="B15" s="93" t="s">
        <v>9</v>
      </c>
      <c r="C15" s="75"/>
      <c r="D15" s="76"/>
      <c r="E15" s="75"/>
      <c r="F15" s="129"/>
    </row>
    <row r="16" spans="2:6" x14ac:dyDescent="0.25">
      <c r="B16" s="93" t="s">
        <v>1</v>
      </c>
      <c r="C16" s="75"/>
      <c r="D16" s="76"/>
      <c r="E16" s="75"/>
      <c r="F16" s="129"/>
    </row>
    <row r="17" spans="2:6" x14ac:dyDescent="0.25">
      <c r="B17" s="93" t="s">
        <v>27</v>
      </c>
      <c r="C17" s="75"/>
      <c r="D17" s="76"/>
      <c r="E17" s="75">
        <v>9.0972222222222218E-3</v>
      </c>
      <c r="F17" s="129">
        <f t="shared" si="0"/>
        <v>0.16368179925031234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/>
      <c r="D19" s="76"/>
      <c r="E19" s="75">
        <v>3.0092592592592593E-3</v>
      </c>
      <c r="F19" s="129">
        <f t="shared" si="0"/>
        <v>5.4144106622240729E-2</v>
      </c>
    </row>
    <row r="20" spans="2:6" x14ac:dyDescent="0.25">
      <c r="B20" s="93" t="s">
        <v>14</v>
      </c>
      <c r="C20" s="75"/>
      <c r="D20" s="76"/>
      <c r="E20" s="75">
        <v>1.3310185185185187E-3</v>
      </c>
      <c r="F20" s="129">
        <f t="shared" si="0"/>
        <v>2.3948354852144943E-2</v>
      </c>
    </row>
    <row r="21" spans="2:6" x14ac:dyDescent="0.25">
      <c r="B21" s="93" t="s">
        <v>11</v>
      </c>
      <c r="C21" s="75"/>
      <c r="D21" s="76"/>
      <c r="E21" s="75"/>
      <c r="F21" s="129"/>
    </row>
    <row r="22" spans="2:6" x14ac:dyDescent="0.25">
      <c r="B22" s="93" t="s">
        <v>15</v>
      </c>
      <c r="C22" s="75"/>
      <c r="D22" s="76"/>
      <c r="E22" s="75">
        <v>8.1134259259259267E-3</v>
      </c>
      <c r="F22" s="129">
        <f t="shared" si="0"/>
        <v>0.1459808413161183</v>
      </c>
    </row>
    <row r="23" spans="2:6" s="11" customFormat="1" x14ac:dyDescent="0.25">
      <c r="B23" s="93" t="s">
        <v>71</v>
      </c>
      <c r="C23" s="75"/>
      <c r="D23" s="76"/>
      <c r="E23" s="75">
        <v>5.9027777777777776E-3</v>
      </c>
      <c r="F23" s="129">
        <f t="shared" si="0"/>
        <v>0.1062057476051645</v>
      </c>
    </row>
    <row r="24" spans="2:6" x14ac:dyDescent="0.25">
      <c r="B24" s="93" t="s">
        <v>12</v>
      </c>
      <c r="C24" s="75"/>
      <c r="D24" s="76"/>
      <c r="E24" s="75">
        <v>1.2546296296296295E-2</v>
      </c>
      <c r="F24" s="129">
        <f t="shared" si="0"/>
        <v>0.22573927530195748</v>
      </c>
    </row>
    <row r="25" spans="2:6" s="12" customFormat="1" x14ac:dyDescent="0.25">
      <c r="B25" s="93" t="s">
        <v>5</v>
      </c>
      <c r="C25" s="75"/>
      <c r="D25" s="76"/>
      <c r="E25" s="75">
        <v>2.0254629629629629E-3</v>
      </c>
      <c r="F25" s="129">
        <f t="shared" si="0"/>
        <v>3.6443148688046642E-2</v>
      </c>
    </row>
    <row r="26" spans="2:6" x14ac:dyDescent="0.25">
      <c r="B26" s="93" t="s">
        <v>6</v>
      </c>
      <c r="C26" s="75"/>
      <c r="D26" s="76"/>
      <c r="E26" s="75">
        <v>2.1180555555555553E-3</v>
      </c>
      <c r="F26" s="129">
        <f t="shared" si="0"/>
        <v>3.8109121199500204E-2</v>
      </c>
    </row>
    <row r="27" spans="2:6" x14ac:dyDescent="0.25">
      <c r="B27" s="93" t="s">
        <v>78</v>
      </c>
      <c r="C27" s="75"/>
      <c r="D27" s="76"/>
      <c r="E27" s="75"/>
      <c r="F27" s="129"/>
    </row>
    <row r="28" spans="2:6" x14ac:dyDescent="0.25">
      <c r="B28" s="93" t="s">
        <v>17</v>
      </c>
      <c r="C28" s="75"/>
      <c r="D28" s="76"/>
      <c r="E28" s="75">
        <v>1.5393518518518519E-3</v>
      </c>
      <c r="F28" s="129">
        <f t="shared" si="0"/>
        <v>2.769679300291545E-2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5.5578703703703707E-2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134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72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44</v>
      </c>
      <c r="D5" s="187"/>
      <c r="E5" s="187" t="s">
        <v>45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111"/>
      <c r="E12" s="103"/>
      <c r="F12" s="133"/>
    </row>
    <row r="13" spans="2:6" x14ac:dyDescent="0.25">
      <c r="B13" s="93" t="s">
        <v>7</v>
      </c>
      <c r="C13" s="75"/>
      <c r="D13" s="111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/>
      <c r="D19" s="74"/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3"/>
      <c r="D21" s="74"/>
      <c r="E21" s="103"/>
      <c r="F21" s="133"/>
    </row>
    <row r="22" spans="2:6" x14ac:dyDescent="0.25">
      <c r="B22" s="93" t="s">
        <v>15</v>
      </c>
      <c r="C22" s="75"/>
      <c r="D22" s="74"/>
      <c r="E22" s="103"/>
      <c r="F22" s="133"/>
    </row>
    <row r="23" spans="2:6" s="11" customFormat="1" x14ac:dyDescent="0.25">
      <c r="B23" s="93" t="s">
        <v>71</v>
      </c>
      <c r="C23" s="80"/>
      <c r="D23" s="74"/>
      <c r="E23" s="103"/>
      <c r="F23" s="134"/>
    </row>
    <row r="24" spans="2:6" x14ac:dyDescent="0.25">
      <c r="B24" s="93" t="s">
        <v>12</v>
      </c>
      <c r="C24" s="73"/>
      <c r="D24" s="111"/>
      <c r="E24" s="103"/>
      <c r="F24" s="135"/>
    </row>
    <row r="25" spans="2:6" s="12" customFormat="1" x14ac:dyDescent="0.25">
      <c r="B25" s="93" t="s">
        <v>5</v>
      </c>
      <c r="C25" s="75"/>
      <c r="D25" s="111"/>
      <c r="E25" s="103"/>
      <c r="F25" s="92"/>
    </row>
    <row r="26" spans="2:6" x14ac:dyDescent="0.25">
      <c r="B26" s="93" t="s">
        <v>6</v>
      </c>
      <c r="C26" s="82"/>
      <c r="D26" s="75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117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B1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73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51</v>
      </c>
      <c r="D5" s="187"/>
      <c r="E5" s="187" t="s">
        <v>52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81"/>
      <c r="F23" s="134"/>
    </row>
    <row r="24" spans="2:6" x14ac:dyDescent="0.25">
      <c r="B24" s="93" t="s">
        <v>12</v>
      </c>
      <c r="C24" s="73"/>
      <c r="D24" s="76"/>
      <c r="E24" s="71"/>
      <c r="F24" s="135"/>
    </row>
    <row r="25" spans="2:6" s="12" customFormat="1" x14ac:dyDescent="0.25">
      <c r="B25" s="93" t="s">
        <v>5</v>
      </c>
      <c r="C25" s="75">
        <v>6.122685185185185E-3</v>
      </c>
      <c r="D25" s="76">
        <f t="shared" ref="D25" si="0">C25/C$30</f>
        <v>1</v>
      </c>
      <c r="E25" s="72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113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6.122685185185185E-3</v>
      </c>
      <c r="D30" s="124">
        <f>SUM(D7:D28)</f>
        <v>1</v>
      </c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74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57</v>
      </c>
      <c r="D5" s="187"/>
      <c r="E5" s="187" t="s">
        <v>58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76"/>
      <c r="E9" s="75">
        <v>1.1550925925925923E-2</v>
      </c>
      <c r="F9" s="129">
        <f t="shared" ref="F8:F28" si="0">E9/E$30</f>
        <v>7.6241405653170335E-2</v>
      </c>
    </row>
    <row r="10" spans="2:6" x14ac:dyDescent="0.25">
      <c r="B10" s="93" t="s">
        <v>8</v>
      </c>
      <c r="C10" s="75"/>
      <c r="D10" s="76"/>
      <c r="E10" s="75"/>
      <c r="F10" s="129"/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>
        <v>8.6458333333333359E-2</v>
      </c>
      <c r="F12" s="129">
        <f t="shared" si="0"/>
        <v>0.5706646294881591</v>
      </c>
    </row>
    <row r="13" spans="2:6" x14ac:dyDescent="0.25">
      <c r="B13" s="93" t="s">
        <v>7</v>
      </c>
      <c r="C13" s="75"/>
      <c r="D13" s="76"/>
      <c r="E13" s="75">
        <v>1.6898148148148146E-3</v>
      </c>
      <c r="F13" s="129">
        <f t="shared" si="0"/>
        <v>1.1153552330022918E-2</v>
      </c>
    </row>
    <row r="14" spans="2:6" x14ac:dyDescent="0.25">
      <c r="B14" s="93" t="s">
        <v>2</v>
      </c>
      <c r="C14" s="75"/>
      <c r="D14" s="76"/>
      <c r="E14" s="75"/>
      <c r="F14" s="129"/>
    </row>
    <row r="15" spans="2:6" ht="15.95" customHeight="1" x14ac:dyDescent="0.25">
      <c r="B15" s="93" t="s">
        <v>9</v>
      </c>
      <c r="C15" s="75"/>
      <c r="D15" s="76"/>
      <c r="E15" s="75"/>
      <c r="F15" s="129"/>
    </row>
    <row r="16" spans="2:6" x14ac:dyDescent="0.25">
      <c r="B16" s="93" t="s">
        <v>1</v>
      </c>
      <c r="C16" s="75"/>
      <c r="D16" s="76"/>
      <c r="E16" s="75"/>
      <c r="F16" s="129"/>
    </row>
    <row r="17" spans="2:6" x14ac:dyDescent="0.25">
      <c r="B17" s="93" t="s">
        <v>27</v>
      </c>
      <c r="C17" s="75"/>
      <c r="D17" s="76"/>
      <c r="E17" s="75">
        <v>5.0694444444444441E-3</v>
      </c>
      <c r="F17" s="129">
        <f t="shared" si="0"/>
        <v>3.3460656990068754E-2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/>
      <c r="D19" s="76"/>
      <c r="E19" s="75"/>
      <c r="F19" s="129"/>
    </row>
    <row r="20" spans="2:6" x14ac:dyDescent="0.25">
      <c r="B20" s="93" t="s">
        <v>14</v>
      </c>
      <c r="C20" s="75"/>
      <c r="D20" s="76"/>
      <c r="E20" s="75"/>
      <c r="F20" s="129"/>
    </row>
    <row r="21" spans="2:6" x14ac:dyDescent="0.25">
      <c r="B21" s="93" t="s">
        <v>11</v>
      </c>
      <c r="C21" s="75"/>
      <c r="D21" s="76"/>
      <c r="E21" s="75"/>
      <c r="F21" s="129"/>
    </row>
    <row r="22" spans="2:6" x14ac:dyDescent="0.25">
      <c r="B22" s="93" t="s">
        <v>15</v>
      </c>
      <c r="C22" s="75"/>
      <c r="D22" s="76"/>
      <c r="E22" s="75">
        <v>5.3124999999999995E-3</v>
      </c>
      <c r="F22" s="129">
        <f t="shared" si="0"/>
        <v>3.5064935064935063E-2</v>
      </c>
    </row>
    <row r="23" spans="2:6" s="11" customFormat="1" x14ac:dyDescent="0.25">
      <c r="B23" s="93" t="s">
        <v>71</v>
      </c>
      <c r="C23" s="75"/>
      <c r="D23" s="76"/>
      <c r="E23" s="75">
        <v>2.508101851851852E-2</v>
      </c>
      <c r="F23" s="129">
        <f t="shared" si="0"/>
        <v>0.16554621848739498</v>
      </c>
    </row>
    <row r="24" spans="2:6" x14ac:dyDescent="0.25">
      <c r="B24" s="93" t="s">
        <v>12</v>
      </c>
      <c r="C24" s="75"/>
      <c r="D24" s="76"/>
      <c r="E24" s="75">
        <v>7.013888888888889E-3</v>
      </c>
      <c r="F24" s="129">
        <f t="shared" si="0"/>
        <v>4.6294881588999234E-2</v>
      </c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82"/>
      <c r="D26" s="76"/>
      <c r="E26" s="75"/>
      <c r="F26" s="129"/>
    </row>
    <row r="27" spans="2:6" x14ac:dyDescent="0.25">
      <c r="B27" s="93" t="s">
        <v>78</v>
      </c>
      <c r="C27" s="82"/>
      <c r="D27" s="76"/>
      <c r="E27" s="75">
        <v>1.0300925925925926E-3</v>
      </c>
      <c r="F27" s="129">
        <f t="shared" si="0"/>
        <v>6.7990832696715056E-3</v>
      </c>
    </row>
    <row r="28" spans="2:6" x14ac:dyDescent="0.25">
      <c r="B28" s="93" t="s">
        <v>17</v>
      </c>
      <c r="C28" s="82"/>
      <c r="D28" s="76"/>
      <c r="E28" s="75">
        <v>8.2986111111111125E-3</v>
      </c>
      <c r="F28" s="129">
        <f t="shared" si="0"/>
        <v>5.4774637127578317E-2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0.15150462962962963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75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46</v>
      </c>
      <c r="D5" s="187"/>
      <c r="E5" s="187" t="s">
        <v>47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103"/>
      <c r="F7" s="133"/>
    </row>
    <row r="8" spans="2:6" x14ac:dyDescent="0.25">
      <c r="B8" s="93" t="s">
        <v>13</v>
      </c>
      <c r="C8" s="75"/>
      <c r="D8" s="111"/>
      <c r="E8" s="103"/>
      <c r="F8" s="133"/>
    </row>
    <row r="9" spans="2:6" x14ac:dyDescent="0.25">
      <c r="B9" s="93" t="s">
        <v>0</v>
      </c>
      <c r="C9" s="75"/>
      <c r="D9" s="76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103"/>
      <c r="F23" s="134"/>
    </row>
    <row r="24" spans="2:6" x14ac:dyDescent="0.25">
      <c r="B24" s="93" t="s">
        <v>12</v>
      </c>
      <c r="C24" s="75"/>
      <c r="D24" s="76"/>
      <c r="E24" s="103"/>
      <c r="F24" s="135"/>
    </row>
    <row r="25" spans="2:6" s="12" customFormat="1" x14ac:dyDescent="0.25">
      <c r="B25" s="93" t="s">
        <v>5</v>
      </c>
      <c r="C25" s="75"/>
      <c r="D25" s="76"/>
      <c r="E25" s="103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78</v>
      </c>
      <c r="C27" s="82"/>
      <c r="D27" s="76"/>
      <c r="E27" s="103"/>
      <c r="F27" s="133"/>
    </row>
    <row r="28" spans="2:6" x14ac:dyDescent="0.25">
      <c r="B28" s="93" t="s">
        <v>17</v>
      </c>
      <c r="C28" s="82"/>
      <c r="D28" s="76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120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76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49</v>
      </c>
      <c r="D5" s="187"/>
      <c r="E5" s="187" t="s">
        <v>50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/>
      <c r="F7" s="129"/>
    </row>
    <row r="8" spans="2:6" x14ac:dyDescent="0.25">
      <c r="B8" s="93" t="s">
        <v>13</v>
      </c>
      <c r="C8" s="75"/>
      <c r="D8" s="76"/>
      <c r="E8" s="75"/>
      <c r="F8" s="129"/>
    </row>
    <row r="9" spans="2:6" x14ac:dyDescent="0.25">
      <c r="B9" s="93" t="s">
        <v>0</v>
      </c>
      <c r="C9" s="75"/>
      <c r="D9" s="76"/>
      <c r="E9" s="75">
        <v>6.4004629629629628E-3</v>
      </c>
      <c r="F9" s="129">
        <f t="shared" ref="F9:F28" si="0">E9/E$30</f>
        <v>0.35044359949302917</v>
      </c>
    </row>
    <row r="10" spans="2:6" x14ac:dyDescent="0.25">
      <c r="B10" s="93" t="s">
        <v>8</v>
      </c>
      <c r="C10" s="75"/>
      <c r="D10" s="76"/>
      <c r="E10" s="75">
        <v>1.9907407407407408E-3</v>
      </c>
      <c r="F10" s="129">
        <f t="shared" si="0"/>
        <v>0.10899873257287707</v>
      </c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/>
      <c r="F12" s="129"/>
    </row>
    <row r="13" spans="2:6" x14ac:dyDescent="0.25">
      <c r="B13" s="93" t="s">
        <v>7</v>
      </c>
      <c r="C13" s="75"/>
      <c r="D13" s="76"/>
      <c r="E13" s="75">
        <v>3.2291666666666671E-3</v>
      </c>
      <c r="F13" s="129">
        <f t="shared" si="0"/>
        <v>0.17680608365019013</v>
      </c>
    </row>
    <row r="14" spans="2:6" x14ac:dyDescent="0.25">
      <c r="B14" s="93" t="s">
        <v>2</v>
      </c>
      <c r="C14" s="75"/>
      <c r="D14" s="111"/>
      <c r="E14" s="75"/>
      <c r="F14" s="129"/>
    </row>
    <row r="15" spans="2:6" x14ac:dyDescent="0.25">
      <c r="B15" s="93" t="s">
        <v>9</v>
      </c>
      <c r="C15" s="75"/>
      <c r="D15" s="111"/>
      <c r="E15" s="75"/>
      <c r="F15" s="129"/>
    </row>
    <row r="16" spans="2:6" x14ac:dyDescent="0.25">
      <c r="B16" s="93" t="s">
        <v>1</v>
      </c>
      <c r="C16" s="75"/>
      <c r="D16" s="111"/>
      <c r="E16" s="75"/>
      <c r="F16" s="129"/>
    </row>
    <row r="17" spans="2:6" x14ac:dyDescent="0.25">
      <c r="B17" s="93" t="s">
        <v>27</v>
      </c>
      <c r="C17" s="75"/>
      <c r="D17" s="111"/>
      <c r="E17" s="75"/>
      <c r="F17" s="129"/>
    </row>
    <row r="18" spans="2:6" x14ac:dyDescent="0.25">
      <c r="B18" s="93" t="s">
        <v>16</v>
      </c>
      <c r="C18" s="75"/>
      <c r="D18" s="111"/>
      <c r="E18" s="75"/>
      <c r="F18" s="129"/>
    </row>
    <row r="19" spans="2:6" x14ac:dyDescent="0.25">
      <c r="B19" s="93" t="s">
        <v>4</v>
      </c>
      <c r="C19" s="75"/>
      <c r="D19" s="76"/>
      <c r="E19" s="75"/>
      <c r="F19" s="129"/>
    </row>
    <row r="20" spans="2:6" x14ac:dyDescent="0.25">
      <c r="B20" s="93" t="s">
        <v>14</v>
      </c>
      <c r="C20" s="75"/>
      <c r="D20" s="76"/>
      <c r="E20" s="75"/>
      <c r="F20" s="129"/>
    </row>
    <row r="21" spans="2:6" x14ac:dyDescent="0.25">
      <c r="B21" s="93" t="s">
        <v>11</v>
      </c>
      <c r="C21" s="75"/>
      <c r="D21" s="111"/>
      <c r="E21" s="75">
        <v>4.5833333333333334E-3</v>
      </c>
      <c r="F21" s="129">
        <f t="shared" si="0"/>
        <v>0.2509505703422053</v>
      </c>
    </row>
    <row r="22" spans="2:6" x14ac:dyDescent="0.25">
      <c r="B22" s="93" t="s">
        <v>15</v>
      </c>
      <c r="C22" s="75"/>
      <c r="D22" s="111"/>
      <c r="E22" s="75"/>
      <c r="F22" s="129"/>
    </row>
    <row r="23" spans="2:6" s="11" customFormat="1" x14ac:dyDescent="0.25">
      <c r="B23" s="93" t="s">
        <v>71</v>
      </c>
      <c r="C23" s="75"/>
      <c r="D23" s="111"/>
      <c r="E23" s="75">
        <v>2.0601851851851853E-3</v>
      </c>
      <c r="F23" s="129">
        <f t="shared" si="0"/>
        <v>0.11280101394169836</v>
      </c>
    </row>
    <row r="24" spans="2:6" x14ac:dyDescent="0.25">
      <c r="B24" s="93" t="s">
        <v>12</v>
      </c>
      <c r="C24" s="75"/>
      <c r="D24" s="111"/>
      <c r="E24" s="75"/>
      <c r="F24" s="129"/>
    </row>
    <row r="25" spans="2:6" s="12" customFormat="1" x14ac:dyDescent="0.25">
      <c r="B25" s="93" t="s">
        <v>5</v>
      </c>
      <c r="C25" s="75"/>
      <c r="D25" s="111"/>
      <c r="E25" s="75"/>
      <c r="F25" s="129"/>
    </row>
    <row r="26" spans="2:6" x14ac:dyDescent="0.25">
      <c r="B26" s="93" t="s">
        <v>6</v>
      </c>
      <c r="C26" s="82"/>
      <c r="D26" s="111"/>
      <c r="E26" s="75"/>
      <c r="F26" s="129"/>
    </row>
    <row r="27" spans="2:6" x14ac:dyDescent="0.25">
      <c r="B27" s="93" t="s">
        <v>78</v>
      </c>
      <c r="C27" s="82"/>
      <c r="D27" s="75"/>
      <c r="E27" s="75"/>
      <c r="F27" s="129"/>
    </row>
    <row r="28" spans="2:6" x14ac:dyDescent="0.25">
      <c r="B28" s="93" t="s">
        <v>17</v>
      </c>
      <c r="C28" s="82"/>
      <c r="D28" s="76"/>
      <c r="E28" s="75"/>
      <c r="F28" s="129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1.8263888888888889E-2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89" t="s">
        <v>121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77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53</v>
      </c>
      <c r="D5" s="187"/>
      <c r="E5" s="187" t="s">
        <v>54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103"/>
      <c r="D7" s="104"/>
      <c r="E7" s="103"/>
      <c r="F7" s="133"/>
    </row>
    <row r="8" spans="2:6" x14ac:dyDescent="0.25">
      <c r="B8" s="93" t="s">
        <v>13</v>
      </c>
      <c r="C8" s="103"/>
      <c r="D8" s="104"/>
      <c r="E8" s="103"/>
      <c r="F8" s="133"/>
    </row>
    <row r="9" spans="2:6" x14ac:dyDescent="0.25">
      <c r="B9" s="93" t="s">
        <v>0</v>
      </c>
      <c r="C9" s="103"/>
      <c r="D9" s="104"/>
      <c r="E9" s="103"/>
      <c r="F9" s="133"/>
    </row>
    <row r="10" spans="2:6" x14ac:dyDescent="0.25">
      <c r="B10" s="93" t="s">
        <v>8</v>
      </c>
      <c r="C10" s="103"/>
      <c r="D10" s="104"/>
      <c r="E10" s="103"/>
      <c r="F10" s="133"/>
    </row>
    <row r="11" spans="2:6" x14ac:dyDescent="0.25">
      <c r="B11" s="93" t="s">
        <v>26</v>
      </c>
      <c r="C11" s="103"/>
      <c r="D11" s="104"/>
      <c r="E11" s="103"/>
      <c r="F11" s="133"/>
    </row>
    <row r="12" spans="2:6" x14ac:dyDescent="0.25">
      <c r="B12" s="93" t="s">
        <v>3</v>
      </c>
      <c r="C12" s="103"/>
      <c r="D12" s="104"/>
      <c r="E12" s="103"/>
      <c r="F12" s="133"/>
    </row>
    <row r="13" spans="2:6" x14ac:dyDescent="0.25">
      <c r="B13" s="93" t="s">
        <v>7</v>
      </c>
      <c r="C13" s="103"/>
      <c r="D13" s="104"/>
      <c r="E13" s="103"/>
      <c r="F13" s="133"/>
    </row>
    <row r="14" spans="2:6" x14ac:dyDescent="0.25">
      <c r="B14" s="93" t="s">
        <v>2</v>
      </c>
      <c r="C14" s="103"/>
      <c r="D14" s="104"/>
      <c r="E14" s="103"/>
      <c r="F14" s="133"/>
    </row>
    <row r="15" spans="2:6" x14ac:dyDescent="0.25">
      <c r="B15" s="93" t="s">
        <v>9</v>
      </c>
      <c r="C15" s="103"/>
      <c r="D15" s="104"/>
      <c r="E15" s="103"/>
      <c r="F15" s="133"/>
    </row>
    <row r="16" spans="2:6" x14ac:dyDescent="0.25">
      <c r="B16" s="93" t="s">
        <v>1</v>
      </c>
      <c r="C16" s="103"/>
      <c r="D16" s="104"/>
      <c r="E16" s="103"/>
      <c r="F16" s="133"/>
    </row>
    <row r="17" spans="2:6" x14ac:dyDescent="0.25">
      <c r="B17" s="93" t="s">
        <v>27</v>
      </c>
      <c r="C17" s="103"/>
      <c r="D17" s="104"/>
      <c r="E17" s="103"/>
      <c r="F17" s="133"/>
    </row>
    <row r="18" spans="2:6" x14ac:dyDescent="0.25">
      <c r="B18" s="93" t="s">
        <v>16</v>
      </c>
      <c r="C18" s="103"/>
      <c r="D18" s="104"/>
      <c r="E18" s="103"/>
      <c r="F18" s="133"/>
    </row>
    <row r="19" spans="2:6" x14ac:dyDescent="0.25">
      <c r="B19" s="93" t="s">
        <v>4</v>
      </c>
      <c r="C19" s="105"/>
      <c r="D19" s="106"/>
      <c r="E19" s="103"/>
      <c r="F19" s="133"/>
    </row>
    <row r="20" spans="2:6" x14ac:dyDescent="0.25">
      <c r="B20" s="93" t="s">
        <v>14</v>
      </c>
      <c r="C20" s="105"/>
      <c r="D20" s="106"/>
      <c r="E20" s="103"/>
      <c r="F20" s="133"/>
    </row>
    <row r="21" spans="2:6" x14ac:dyDescent="0.25">
      <c r="B21" s="93" t="s">
        <v>11</v>
      </c>
      <c r="C21" s="105"/>
      <c r="D21" s="106"/>
      <c r="E21" s="103"/>
      <c r="F21" s="133"/>
    </row>
    <row r="22" spans="2:6" x14ac:dyDescent="0.25">
      <c r="B22" s="93" t="s">
        <v>15</v>
      </c>
      <c r="C22" s="105"/>
      <c r="D22" s="106"/>
      <c r="E22" s="103"/>
      <c r="F22" s="133"/>
    </row>
    <row r="23" spans="2:6" s="11" customFormat="1" x14ac:dyDescent="0.25">
      <c r="B23" s="93" t="s">
        <v>71</v>
      </c>
      <c r="C23" s="107"/>
      <c r="D23" s="106"/>
      <c r="E23" s="81"/>
      <c r="F23" s="133"/>
    </row>
    <row r="24" spans="2:6" x14ac:dyDescent="0.25">
      <c r="B24" s="93" t="s">
        <v>12</v>
      </c>
      <c r="C24" s="108"/>
      <c r="D24" s="109"/>
      <c r="E24" s="71"/>
      <c r="F24" s="133"/>
    </row>
    <row r="25" spans="2:6" s="12" customFormat="1" x14ac:dyDescent="0.25">
      <c r="B25" s="93" t="s">
        <v>5</v>
      </c>
      <c r="C25" s="110"/>
      <c r="D25" s="109"/>
      <c r="E25" s="72"/>
      <c r="F25" s="133"/>
    </row>
    <row r="26" spans="2:6" x14ac:dyDescent="0.25">
      <c r="B26" s="93" t="s">
        <v>6</v>
      </c>
      <c r="C26" s="110"/>
      <c r="D26" s="109"/>
      <c r="E26" s="103"/>
      <c r="F26" s="133"/>
    </row>
    <row r="27" spans="2:6" x14ac:dyDescent="0.25">
      <c r="B27" s="93" t="s">
        <v>78</v>
      </c>
      <c r="C27" s="110"/>
      <c r="D27" s="105"/>
      <c r="E27" s="103"/>
      <c r="F27" s="133"/>
    </row>
    <row r="28" spans="2:6" x14ac:dyDescent="0.25">
      <c r="B28" s="93" t="s">
        <v>17</v>
      </c>
      <c r="C28" s="110"/>
      <c r="D28" s="105"/>
      <c r="E28" s="103"/>
      <c r="F28" s="133"/>
    </row>
    <row r="29" spans="2:6" ht="15.75" thickBot="1" x14ac:dyDescent="0.3">
      <c r="B29" s="95"/>
      <c r="C29" s="118"/>
      <c r="D29" s="119"/>
      <c r="E29" s="117"/>
      <c r="F29" s="136"/>
    </row>
    <row r="30" spans="2:6" ht="16.5" thickTop="1" thickBot="1" x14ac:dyDescent="0.3">
      <c r="B30" s="97" t="s">
        <v>29</v>
      </c>
      <c r="C30" s="126"/>
      <c r="D30" s="127"/>
      <c r="E30" s="128"/>
      <c r="F30" s="138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118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6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60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61</v>
      </c>
      <c r="D5" s="187"/>
      <c r="E5" s="187" t="s">
        <v>62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4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/>
      <c r="D19" s="74"/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5"/>
      <c r="D21" s="74"/>
      <c r="E21" s="103"/>
      <c r="F21" s="133"/>
    </row>
    <row r="22" spans="2:6" x14ac:dyDescent="0.25">
      <c r="B22" s="93" t="s">
        <v>15</v>
      </c>
      <c r="C22" s="75">
        <v>7.8703703703703705E-4</v>
      </c>
      <c r="D22" s="74">
        <f t="shared" ref="D22:D24" si="0">C22/$C$30</f>
        <v>8.5750315258511955E-2</v>
      </c>
      <c r="E22" s="103"/>
      <c r="F22" s="133"/>
    </row>
    <row r="23" spans="2:6" s="11" customFormat="1" x14ac:dyDescent="0.25">
      <c r="B23" s="93" t="s">
        <v>71</v>
      </c>
      <c r="C23" s="75"/>
      <c r="D23" s="74"/>
      <c r="E23" s="81"/>
      <c r="F23" s="134"/>
    </row>
    <row r="24" spans="2:6" x14ac:dyDescent="0.25">
      <c r="B24" s="93" t="s">
        <v>12</v>
      </c>
      <c r="C24" s="75"/>
      <c r="D24" s="74"/>
      <c r="E24" s="71"/>
      <c r="F24" s="135"/>
    </row>
    <row r="25" spans="2:6" s="12" customFormat="1" x14ac:dyDescent="0.25">
      <c r="B25" s="93" t="s">
        <v>5</v>
      </c>
      <c r="C25" s="75">
        <v>8.3912037037037063E-3</v>
      </c>
      <c r="D25" s="74">
        <f t="shared" ref="D25" si="1">C25/$C$30</f>
        <v>0.91424968474148804</v>
      </c>
      <c r="E25" s="72"/>
      <c r="F25" s="92"/>
    </row>
    <row r="26" spans="2:6" x14ac:dyDescent="0.25">
      <c r="B26" s="93" t="s">
        <v>6</v>
      </c>
      <c r="C26" s="82"/>
      <c r="D26" s="74"/>
      <c r="E26" s="103"/>
      <c r="F26" s="133"/>
    </row>
    <row r="27" spans="2:6" x14ac:dyDescent="0.25">
      <c r="B27" s="93" t="s">
        <v>78</v>
      </c>
      <c r="C27" s="82"/>
      <c r="D27" s="74"/>
      <c r="E27" s="103"/>
      <c r="F27" s="133"/>
    </row>
    <row r="28" spans="2:6" x14ac:dyDescent="0.25">
      <c r="B28" s="93" t="s">
        <v>17</v>
      </c>
      <c r="C28" s="82"/>
      <c r="D28" s="74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9.1782407407407438E-3</v>
      </c>
      <c r="D30" s="89">
        <f>SUM(D7:D28)</f>
        <v>1</v>
      </c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81" customHeight="1" thickBot="1" x14ac:dyDescent="0.3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79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 x14ac:dyDescent="0.25">
      <c r="B5" s="149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>
        <v>1.2384259259259258E-3</v>
      </c>
      <c r="E8" s="75"/>
      <c r="F8" s="75">
        <v>3.5416666666666665E-3</v>
      </c>
      <c r="G8" s="75">
        <v>5.5671296296296302E-3</v>
      </c>
      <c r="H8" s="75"/>
      <c r="I8" s="75"/>
      <c r="J8" s="75"/>
      <c r="K8" s="143">
        <f t="shared" ref="K7:K28" si="0">J8+I8+H8+G8+F8+E8+D8+C8</f>
        <v>1.0347222222222223E-2</v>
      </c>
    </row>
    <row r="9" spans="2:11" x14ac:dyDescent="0.25">
      <c r="B9" s="93" t="s">
        <v>0</v>
      </c>
      <c r="C9" s="75">
        <v>2.5277777777777777E-2</v>
      </c>
      <c r="D9" s="75">
        <v>1.680555555555556E-2</v>
      </c>
      <c r="E9" s="75">
        <v>3.003472222222222E-2</v>
      </c>
      <c r="F9" s="75">
        <v>2.1747685185185182E-2</v>
      </c>
      <c r="G9" s="75">
        <v>5.6435185185185185E-2</v>
      </c>
      <c r="H9" s="75">
        <v>4.9537037037037041E-3</v>
      </c>
      <c r="I9" s="75"/>
      <c r="J9" s="75"/>
      <c r="K9" s="143">
        <f t="shared" si="0"/>
        <v>0.15525462962962966</v>
      </c>
    </row>
    <row r="10" spans="2:11" x14ac:dyDescent="0.25">
      <c r="B10" s="93" t="s">
        <v>8</v>
      </c>
      <c r="C10" s="75">
        <v>1.3321759259259261E-2</v>
      </c>
      <c r="D10" s="75"/>
      <c r="E10" s="75">
        <v>2.5115740740740741E-3</v>
      </c>
      <c r="F10" s="75"/>
      <c r="G10" s="75">
        <v>7.2222222222222219E-3</v>
      </c>
      <c r="H10" s="75"/>
      <c r="I10" s="75"/>
      <c r="J10" s="75"/>
      <c r="K10" s="143">
        <f t="shared" si="0"/>
        <v>2.3055555555555558E-2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0.11731481481481482</v>
      </c>
      <c r="D12" s="75">
        <v>9.3032407407407425E-2</v>
      </c>
      <c r="E12" s="75">
        <v>3.6944444444444446E-2</v>
      </c>
      <c r="F12" s="75">
        <v>0.23989583333333331</v>
      </c>
      <c r="G12" s="75">
        <v>0.31652777777777769</v>
      </c>
      <c r="H12" s="75">
        <v>7.013888888888889E-3</v>
      </c>
      <c r="I12" s="75"/>
      <c r="J12" s="75"/>
      <c r="K12" s="143">
        <f t="shared" si="0"/>
        <v>0.8107291666666665</v>
      </c>
    </row>
    <row r="13" spans="2:11" x14ac:dyDescent="0.25">
      <c r="B13" s="93" t="s">
        <v>7</v>
      </c>
      <c r="C13" s="75">
        <v>1.7210648148148152E-2</v>
      </c>
      <c r="D13" s="75">
        <v>8.3333333333333332E-3</v>
      </c>
      <c r="E13" s="75">
        <v>3.1365740740740742E-3</v>
      </c>
      <c r="F13" s="75">
        <v>1.9907407407407405E-2</v>
      </c>
      <c r="G13" s="75">
        <v>1.0787037037037038E-2</v>
      </c>
      <c r="H13" s="75">
        <v>7.2106481481481475E-3</v>
      </c>
      <c r="I13" s="75"/>
      <c r="J13" s="75"/>
      <c r="K13" s="143">
        <f t="shared" si="0"/>
        <v>6.6585648148148144E-2</v>
      </c>
    </row>
    <row r="14" spans="2:11" x14ac:dyDescent="0.25">
      <c r="B14" s="93" t="s">
        <v>2</v>
      </c>
      <c r="C14" s="75">
        <v>1.3703703703703704E-2</v>
      </c>
      <c r="D14" s="75">
        <v>3.0671296296296293E-3</v>
      </c>
      <c r="E14" s="75"/>
      <c r="F14" s="75">
        <v>3.5995370370370369E-3</v>
      </c>
      <c r="G14" s="75"/>
      <c r="H14" s="75"/>
      <c r="I14" s="75"/>
      <c r="J14" s="75"/>
      <c r="K14" s="143">
        <f t="shared" si="0"/>
        <v>2.0370370370370372E-2</v>
      </c>
    </row>
    <row r="15" spans="2:11" x14ac:dyDescent="0.25">
      <c r="B15" s="93" t="s">
        <v>9</v>
      </c>
      <c r="C15" s="75">
        <v>7.2453703703703708E-3</v>
      </c>
      <c r="D15" s="75">
        <v>1.2233796296296296E-2</v>
      </c>
      <c r="E15" s="75">
        <v>1.6087962962962965E-3</v>
      </c>
      <c r="F15" s="75"/>
      <c r="G15" s="75"/>
      <c r="H15" s="75"/>
      <c r="I15" s="75"/>
      <c r="J15" s="75"/>
      <c r="K15" s="143">
        <f t="shared" si="0"/>
        <v>2.1087962962962965E-2</v>
      </c>
    </row>
    <row r="16" spans="2:11" x14ac:dyDescent="0.25">
      <c r="B16" s="93" t="s">
        <v>1</v>
      </c>
      <c r="C16" s="75">
        <v>1.6076388888888887E-2</v>
      </c>
      <c r="D16" s="75">
        <v>6.7245370370370375E-3</v>
      </c>
      <c r="E16" s="75"/>
      <c r="F16" s="75"/>
      <c r="G16" s="75">
        <v>1.0578703703703705E-2</v>
      </c>
      <c r="H16" s="75"/>
      <c r="I16" s="75"/>
      <c r="J16" s="75"/>
      <c r="K16" s="143">
        <f t="shared" si="0"/>
        <v>3.3379629629629634E-2</v>
      </c>
    </row>
    <row r="17" spans="2:11" x14ac:dyDescent="0.25">
      <c r="B17" s="93" t="s">
        <v>27</v>
      </c>
      <c r="C17" s="75">
        <v>9.8495370370370351E-3</v>
      </c>
      <c r="D17" s="75">
        <v>3.4837962962962966E-2</v>
      </c>
      <c r="E17" s="75"/>
      <c r="F17" s="75">
        <v>1.681712962962963E-2</v>
      </c>
      <c r="G17" s="75">
        <v>9.7569444444444448E-3</v>
      </c>
      <c r="H17" s="75">
        <v>1.1886574074074072E-2</v>
      </c>
      <c r="I17" s="75"/>
      <c r="J17" s="75"/>
      <c r="K17" s="143">
        <f t="shared" si="0"/>
        <v>8.3148148148148138E-2</v>
      </c>
    </row>
    <row r="18" spans="2:11" x14ac:dyDescent="0.25">
      <c r="B18" s="93" t="s">
        <v>16</v>
      </c>
      <c r="C18" s="75">
        <v>2.0601851851851853E-3</v>
      </c>
      <c r="D18" s="75"/>
      <c r="E18" s="75"/>
      <c r="F18" s="75"/>
      <c r="G18" s="75"/>
      <c r="H18" s="75"/>
      <c r="I18" s="75"/>
      <c r="J18" s="75"/>
      <c r="K18" s="143">
        <f t="shared" si="0"/>
        <v>2.0601851851851853E-3</v>
      </c>
    </row>
    <row r="19" spans="2:11" x14ac:dyDescent="0.25">
      <c r="B19" s="93" t="s">
        <v>4</v>
      </c>
      <c r="C19" s="75">
        <v>8.4490740740740741E-3</v>
      </c>
      <c r="D19" s="75">
        <v>3.7974537037037029E-2</v>
      </c>
      <c r="E19" s="75">
        <v>1.5254629629629632E-2</v>
      </c>
      <c r="F19" s="75"/>
      <c r="G19" s="75">
        <v>9.6412037037037039E-3</v>
      </c>
      <c r="H19" s="75"/>
      <c r="I19" s="75"/>
      <c r="J19" s="75"/>
      <c r="K19" s="143">
        <f t="shared" si="0"/>
        <v>7.1319444444444435E-2</v>
      </c>
    </row>
    <row r="20" spans="2:11" x14ac:dyDescent="0.25">
      <c r="B20" s="93" t="s">
        <v>14</v>
      </c>
      <c r="C20" s="75">
        <v>1.4398148148148146E-2</v>
      </c>
      <c r="D20" s="75">
        <v>1.7870370370370373E-2</v>
      </c>
      <c r="E20" s="75">
        <v>6.5393518518518517E-3</v>
      </c>
      <c r="F20" s="75">
        <v>4.2129629629629626E-3</v>
      </c>
      <c r="G20" s="75">
        <v>1.1261574074074073E-2</v>
      </c>
      <c r="H20" s="75"/>
      <c r="I20" s="75"/>
      <c r="J20" s="75"/>
      <c r="K20" s="143">
        <f t="shared" si="0"/>
        <v>5.4282407407407404E-2</v>
      </c>
    </row>
    <row r="21" spans="2:11" x14ac:dyDescent="0.25">
      <c r="B21" s="93" t="s">
        <v>11</v>
      </c>
      <c r="C21" s="75">
        <v>9.9849537037037028E-2</v>
      </c>
      <c r="D21" s="75">
        <v>0.10800925925925928</v>
      </c>
      <c r="E21" s="75">
        <v>4.3819444444444439E-2</v>
      </c>
      <c r="F21" s="75">
        <v>6.5983796296296277E-2</v>
      </c>
      <c r="G21" s="75">
        <v>8.3391203703703703E-2</v>
      </c>
      <c r="H21" s="75">
        <v>4.7685185185185183E-3</v>
      </c>
      <c r="I21" s="75">
        <v>4.4560185185185189E-3</v>
      </c>
      <c r="J21" s="75"/>
      <c r="K21" s="143">
        <f t="shared" si="0"/>
        <v>0.41027777777777774</v>
      </c>
    </row>
    <row r="22" spans="2:11" x14ac:dyDescent="0.25">
      <c r="B22" s="93" t="s">
        <v>15</v>
      </c>
      <c r="C22" s="75">
        <v>9.2592592592592587E-3</v>
      </c>
      <c r="D22" s="75">
        <v>5.4328703703703712E-2</v>
      </c>
      <c r="E22" s="75">
        <v>1.4594907407407407E-2</v>
      </c>
      <c r="F22" s="75">
        <v>6.5509259259259262E-3</v>
      </c>
      <c r="G22" s="75">
        <v>5.7870370370370378E-4</v>
      </c>
      <c r="H22" s="75"/>
      <c r="I22" s="75">
        <v>2.8935185185185188E-3</v>
      </c>
      <c r="J22" s="75"/>
      <c r="K22" s="143">
        <f t="shared" si="0"/>
        <v>8.8206018518518531E-2</v>
      </c>
    </row>
    <row r="23" spans="2:11" x14ac:dyDescent="0.25">
      <c r="B23" s="93" t="s">
        <v>71</v>
      </c>
      <c r="C23" s="75">
        <v>8.3379629629629665E-2</v>
      </c>
      <c r="D23" s="75">
        <v>6.0671296296296327E-2</v>
      </c>
      <c r="E23" s="75">
        <v>3.5995370370370369E-3</v>
      </c>
      <c r="F23" s="75">
        <v>1.7025462962962961E-2</v>
      </c>
      <c r="G23" s="75">
        <v>3.8761574074074073E-2</v>
      </c>
      <c r="H23" s="75"/>
      <c r="I23" s="75">
        <v>5.0810185185185186E-3</v>
      </c>
      <c r="J23" s="75"/>
      <c r="K23" s="143">
        <f t="shared" si="0"/>
        <v>0.20851851851851858</v>
      </c>
    </row>
    <row r="24" spans="2:11" x14ac:dyDescent="0.25">
      <c r="B24" s="93" t="s">
        <v>12</v>
      </c>
      <c r="C24" s="75"/>
      <c r="D24" s="75">
        <v>1.953703703703704E-2</v>
      </c>
      <c r="E24" s="75">
        <v>5.208333333333333E-3</v>
      </c>
      <c r="F24" s="75"/>
      <c r="G24" s="75"/>
      <c r="H24" s="75"/>
      <c r="I24" s="75">
        <v>1.0636574074074074E-2</v>
      </c>
      <c r="J24" s="75"/>
      <c r="K24" s="143">
        <f t="shared" si="0"/>
        <v>3.5381944444444452E-2</v>
      </c>
    </row>
    <row r="25" spans="2:11" x14ac:dyDescent="0.25">
      <c r="B25" s="93" t="s">
        <v>5</v>
      </c>
      <c r="C25" s="75">
        <v>5.0925925925925921E-4</v>
      </c>
      <c r="D25" s="75">
        <v>1.5277777777777779E-3</v>
      </c>
      <c r="E25" s="75">
        <v>2.5347222222222221E-3</v>
      </c>
      <c r="F25" s="75"/>
      <c r="G25" s="75"/>
      <c r="H25" s="75"/>
      <c r="I25" s="75">
        <v>5.138888888888889E-3</v>
      </c>
      <c r="J25" s="75"/>
      <c r="K25" s="143">
        <f t="shared" si="0"/>
        <v>9.7106481481481488E-3</v>
      </c>
    </row>
    <row r="26" spans="2:11" x14ac:dyDescent="0.25">
      <c r="B26" s="93" t="s">
        <v>6</v>
      </c>
      <c r="C26" s="75"/>
      <c r="D26" s="75">
        <v>2.3148148148148151E-3</v>
      </c>
      <c r="E26" s="75"/>
      <c r="F26" s="75">
        <v>3.8194444444444439E-3</v>
      </c>
      <c r="G26" s="75"/>
      <c r="H26" s="75"/>
      <c r="I26" s="75"/>
      <c r="J26" s="75"/>
      <c r="K26" s="143">
        <f t="shared" si="0"/>
        <v>6.1342592592592594E-3</v>
      </c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>
        <v>6.0416666666666665E-3</v>
      </c>
      <c r="D28" s="75">
        <v>4.3981481481481481E-4</v>
      </c>
      <c r="E28" s="75"/>
      <c r="F28" s="75"/>
      <c r="G28" s="75"/>
      <c r="H28" s="75"/>
      <c r="I28" s="75"/>
      <c r="J28" s="75"/>
      <c r="K28" s="143">
        <f t="shared" si="0"/>
        <v>6.4814814814814813E-3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0.44394675925925925</v>
      </c>
      <c r="D30" s="88">
        <f t="shared" ref="D30:J30" si="1">SUM(D7:D28)</f>
        <v>0.47894675925925928</v>
      </c>
      <c r="E30" s="88">
        <f t="shared" si="1"/>
        <v>0.16578703703703704</v>
      </c>
      <c r="F30" s="88">
        <f t="shared" si="1"/>
        <v>0.40310185185185182</v>
      </c>
      <c r="G30" s="88">
        <f t="shared" si="1"/>
        <v>0.56050925925925932</v>
      </c>
      <c r="H30" s="88">
        <f t="shared" si="1"/>
        <v>3.5833333333333328E-2</v>
      </c>
      <c r="I30" s="88">
        <f t="shared" si="1"/>
        <v>2.8206018518518519E-2</v>
      </c>
      <c r="J30" s="88"/>
      <c r="K30" s="146">
        <f>SUM(K7:K28)</f>
        <v>2.1163310185185185</v>
      </c>
    </row>
    <row r="31" spans="2:1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 x14ac:dyDescent="0.3">
      <c r="B32" s="204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>
        <v>1.7245370370370372E-3</v>
      </c>
      <c r="H11" s="75"/>
      <c r="I11" s="75"/>
      <c r="J11" s="75"/>
      <c r="K11" s="143">
        <f t="shared" ref="K9:K28" si="0">J11+I11+H11+G11+F11+E11+D11+C11</f>
        <v>1.7245370370370372E-3</v>
      </c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>
        <v>2.0023148148148148E-3</v>
      </c>
      <c r="E13" s="75">
        <v>3.7384259259259259E-3</v>
      </c>
      <c r="F13" s="75"/>
      <c r="G13" s="75"/>
      <c r="H13" s="75"/>
      <c r="I13" s="75"/>
      <c r="J13" s="75"/>
      <c r="K13" s="143">
        <f t="shared" si="0"/>
        <v>5.7407407407407407E-3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>
        <v>1.9328703703703704E-3</v>
      </c>
      <c r="F16" s="75"/>
      <c r="G16" s="75"/>
      <c r="H16" s="75"/>
      <c r="I16" s="75"/>
      <c r="J16" s="75"/>
      <c r="K16" s="143">
        <f t="shared" si="0"/>
        <v>1.9328703703703704E-3</v>
      </c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>
        <v>7.1643518518518514E-3</v>
      </c>
      <c r="D21" s="75">
        <v>1.9444444444444442E-3</v>
      </c>
      <c r="E21" s="75"/>
      <c r="F21" s="75">
        <v>5.6018518518518518E-3</v>
      </c>
      <c r="G21" s="75">
        <v>1.8055555555555554E-2</v>
      </c>
      <c r="H21" s="75">
        <v>6.7824074074074071E-3</v>
      </c>
      <c r="I21" s="75"/>
      <c r="J21" s="75"/>
      <c r="K21" s="143">
        <f t="shared" si="0"/>
        <v>3.9548611111111111E-2</v>
      </c>
    </row>
    <row r="22" spans="2:11" x14ac:dyDescent="0.25">
      <c r="B22" s="93" t="s">
        <v>15</v>
      </c>
      <c r="C22" s="75"/>
      <c r="D22" s="75"/>
      <c r="E22" s="75">
        <v>5.6944444444444447E-3</v>
      </c>
      <c r="F22" s="75">
        <v>6.1111111111111106E-3</v>
      </c>
      <c r="G22" s="75">
        <v>1.8518518518518517E-3</v>
      </c>
      <c r="H22" s="75">
        <v>2.2453703703703702E-3</v>
      </c>
      <c r="I22" s="75"/>
      <c r="J22" s="75"/>
      <c r="K22" s="143">
        <f t="shared" si="0"/>
        <v>1.590277777777778E-2</v>
      </c>
    </row>
    <row r="23" spans="2:11" x14ac:dyDescent="0.25">
      <c r="B23" s="93" t="s">
        <v>71</v>
      </c>
      <c r="C23" s="75"/>
      <c r="D23" s="75"/>
      <c r="E23" s="75">
        <v>6.6087962962962966E-3</v>
      </c>
      <c r="F23" s="75">
        <v>3.6458333333333334E-3</v>
      </c>
      <c r="G23" s="75">
        <v>6.6203703703703702E-3</v>
      </c>
      <c r="H23" s="75"/>
      <c r="I23" s="75"/>
      <c r="J23" s="75"/>
      <c r="K23" s="143">
        <f t="shared" si="0"/>
        <v>1.6875000000000001E-2</v>
      </c>
    </row>
    <row r="24" spans="2:11" x14ac:dyDescent="0.25">
      <c r="B24" s="93" t="s">
        <v>12</v>
      </c>
      <c r="C24" s="75">
        <v>2.2800925925925927E-3</v>
      </c>
      <c r="D24" s="75">
        <v>6.0185185185185194E-3</v>
      </c>
      <c r="E24" s="75">
        <v>1.2048611111111111E-2</v>
      </c>
      <c r="F24" s="75"/>
      <c r="G24" s="75"/>
      <c r="H24" s="75">
        <v>2.8472222222222229E-2</v>
      </c>
      <c r="I24" s="75"/>
      <c r="J24" s="75"/>
      <c r="K24" s="143">
        <f t="shared" si="0"/>
        <v>4.881944444444445E-2</v>
      </c>
    </row>
    <row r="25" spans="2:11" x14ac:dyDescent="0.25">
      <c r="B25" s="93" t="s">
        <v>5</v>
      </c>
      <c r="C25" s="75">
        <v>2.0601851851851853E-3</v>
      </c>
      <c r="D25" s="75"/>
      <c r="E25" s="75">
        <v>5.1041666666666666E-3</v>
      </c>
      <c r="F25" s="75"/>
      <c r="G25" s="75">
        <v>1.6319444444444445E-2</v>
      </c>
      <c r="H25" s="75">
        <v>1.3912037037037039E-2</v>
      </c>
      <c r="I25" s="75"/>
      <c r="J25" s="75"/>
      <c r="K25" s="143">
        <f t="shared" si="0"/>
        <v>3.7395833333333336E-2</v>
      </c>
    </row>
    <row r="26" spans="2:11" x14ac:dyDescent="0.25">
      <c r="B26" s="93" t="s">
        <v>6</v>
      </c>
      <c r="C26" s="75"/>
      <c r="D26" s="75"/>
      <c r="E26" s="75"/>
      <c r="F26" s="75"/>
      <c r="G26" s="75">
        <v>3.7152777777777778E-3</v>
      </c>
      <c r="H26" s="75"/>
      <c r="I26" s="75"/>
      <c r="J26" s="75"/>
      <c r="K26" s="143">
        <f t="shared" si="0"/>
        <v>3.7152777777777778E-3</v>
      </c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>
        <v>6.2731481481481484E-3</v>
      </c>
      <c r="J27" s="75"/>
      <c r="K27" s="143">
        <f t="shared" si="0"/>
        <v>6.2731481481481484E-3</v>
      </c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 t="shared" ref="C30:J30" si="1">SUM(C7:C28)</f>
        <v>1.150462962962963E-2</v>
      </c>
      <c r="D30" s="88">
        <f t="shared" si="1"/>
        <v>9.9652777777777778E-3</v>
      </c>
      <c r="E30" s="88">
        <f t="shared" si="1"/>
        <v>3.512731481481482E-2</v>
      </c>
      <c r="F30" s="88">
        <f t="shared" si="1"/>
        <v>1.5358796296296297E-2</v>
      </c>
      <c r="G30" s="88">
        <f t="shared" si="1"/>
        <v>4.8287037037037031E-2</v>
      </c>
      <c r="H30" s="88">
        <f t="shared" si="1"/>
        <v>5.1412037037037048E-2</v>
      </c>
      <c r="I30" s="88">
        <f t="shared" si="1"/>
        <v>6.2731481481481484E-3</v>
      </c>
      <c r="J30" s="88"/>
      <c r="K30" s="146">
        <f>SUM(K7:K28)</f>
        <v>0.17792824074074076</v>
      </c>
    </row>
    <row r="31" spans="2:11" ht="15.75" thickTop="1" x14ac:dyDescent="0.25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>
        <v>8.9120370370370378E-3</v>
      </c>
      <c r="E9" s="75"/>
      <c r="F9" s="75"/>
      <c r="G9" s="75"/>
      <c r="H9" s="75"/>
      <c r="I9" s="75"/>
      <c r="J9" s="75"/>
      <c r="K9" s="143">
        <f t="shared" ref="K7:K27" si="0">C9+D9+E9+F9+G9+H9+I9+J9</f>
        <v>8.9120370370370378E-3</v>
      </c>
    </row>
    <row r="10" spans="2:11" x14ac:dyDescent="0.25">
      <c r="B10" s="93" t="s">
        <v>8</v>
      </c>
      <c r="C10" s="75"/>
      <c r="D10" s="75">
        <v>6.851851851851852E-3</v>
      </c>
      <c r="E10" s="75"/>
      <c r="F10" s="75"/>
      <c r="G10" s="75"/>
      <c r="H10" s="75"/>
      <c r="I10" s="75"/>
      <c r="J10" s="75"/>
      <c r="K10" s="143">
        <f t="shared" si="0"/>
        <v>6.851851851851852E-3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>
        <v>2.2222222222222222E-3</v>
      </c>
      <c r="E12" s="75"/>
      <c r="F12" s="75">
        <v>1.0231481481481482E-2</v>
      </c>
      <c r="G12" s="75"/>
      <c r="H12" s="75"/>
      <c r="I12" s="75"/>
      <c r="J12" s="75"/>
      <c r="K12" s="143">
        <f t="shared" si="0"/>
        <v>1.2453703703703705E-2</v>
      </c>
    </row>
    <row r="13" spans="2:11" x14ac:dyDescent="0.25">
      <c r="B13" s="93" t="s">
        <v>7</v>
      </c>
      <c r="C13" s="75"/>
      <c r="D13" s="75">
        <v>1.2407407407407407E-2</v>
      </c>
      <c r="E13" s="75"/>
      <c r="F13" s="75"/>
      <c r="G13" s="75"/>
      <c r="H13" s="75"/>
      <c r="I13" s="75"/>
      <c r="J13" s="75"/>
      <c r="K13" s="143">
        <f t="shared" si="0"/>
        <v>1.2407407407407407E-2</v>
      </c>
    </row>
    <row r="14" spans="2:11" x14ac:dyDescent="0.25">
      <c r="B14" s="93" t="s">
        <v>2</v>
      </c>
      <c r="C14" s="75"/>
      <c r="D14" s="75">
        <v>6.4814814814814813E-3</v>
      </c>
      <c r="E14" s="75"/>
      <c r="F14" s="75"/>
      <c r="G14" s="75"/>
      <c r="H14" s="75"/>
      <c r="I14" s="75"/>
      <c r="J14" s="75"/>
      <c r="K14" s="143">
        <f t="shared" si="0"/>
        <v>6.4814814814814813E-3</v>
      </c>
    </row>
    <row r="15" spans="2:11" x14ac:dyDescent="0.25">
      <c r="B15" s="93" t="s">
        <v>9</v>
      </c>
      <c r="C15" s="75"/>
      <c r="D15" s="75">
        <v>7.407407407407407E-4</v>
      </c>
      <c r="E15" s="75"/>
      <c r="F15" s="75">
        <v>6.8287037037037049E-3</v>
      </c>
      <c r="G15" s="75"/>
      <c r="H15" s="75"/>
      <c r="I15" s="75"/>
      <c r="J15" s="75"/>
      <c r="K15" s="143">
        <f t="shared" si="0"/>
        <v>7.5694444444444455E-3</v>
      </c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>
        <v>2.613425925925926E-2</v>
      </c>
      <c r="E17" s="75"/>
      <c r="F17" s="75">
        <v>8.8425925925925929E-3</v>
      </c>
      <c r="G17" s="75"/>
      <c r="H17" s="75"/>
      <c r="I17" s="75"/>
      <c r="J17" s="75"/>
      <c r="K17" s="143">
        <f t="shared" si="0"/>
        <v>3.4976851851851856E-2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>
        <v>1.0312499999999999E-2</v>
      </c>
      <c r="E19" s="75"/>
      <c r="F19" s="75"/>
      <c r="G19" s="75"/>
      <c r="H19" s="75"/>
      <c r="I19" s="75"/>
      <c r="J19" s="75"/>
      <c r="K19" s="143">
        <f t="shared" si="0"/>
        <v>1.0312499999999999E-2</v>
      </c>
    </row>
    <row r="20" spans="2:11" x14ac:dyDescent="0.25">
      <c r="B20" s="93" t="s">
        <v>14</v>
      </c>
      <c r="C20" s="75"/>
      <c r="D20" s="75">
        <v>1.351851851851852E-2</v>
      </c>
      <c r="E20" s="75"/>
      <c r="F20" s="75"/>
      <c r="G20" s="75"/>
      <c r="H20" s="75"/>
      <c r="I20" s="75"/>
      <c r="J20" s="75"/>
      <c r="K20" s="143">
        <f t="shared" si="0"/>
        <v>1.351851851851852E-2</v>
      </c>
    </row>
    <row r="21" spans="2:11" x14ac:dyDescent="0.25">
      <c r="B21" s="93" t="s">
        <v>11</v>
      </c>
      <c r="C21" s="75"/>
      <c r="D21" s="75">
        <v>0.22847222222222227</v>
      </c>
      <c r="E21" s="75"/>
      <c r="F21" s="75">
        <v>0.10807870370370375</v>
      </c>
      <c r="G21" s="75"/>
      <c r="H21" s="75"/>
      <c r="I21" s="75"/>
      <c r="J21" s="75"/>
      <c r="K21" s="143">
        <f t="shared" si="0"/>
        <v>0.336550925925926</v>
      </c>
    </row>
    <row r="22" spans="2:11" x14ac:dyDescent="0.25">
      <c r="B22" s="93" t="s">
        <v>15</v>
      </c>
      <c r="C22" s="75"/>
      <c r="D22" s="75">
        <v>2.5949074074074076E-2</v>
      </c>
      <c r="E22" s="75"/>
      <c r="F22" s="75"/>
      <c r="G22" s="75"/>
      <c r="H22" s="75"/>
      <c r="I22" s="75"/>
      <c r="J22" s="75"/>
      <c r="K22" s="143">
        <f t="shared" ref="K22" si="1">C22+D22+E22+F22+G22+H22+I22+J22</f>
        <v>2.5949074074074076E-2</v>
      </c>
    </row>
    <row r="23" spans="2:11" x14ac:dyDescent="0.25">
      <c r="B23" s="93" t="s">
        <v>71</v>
      </c>
      <c r="C23" s="75"/>
      <c r="D23" s="75">
        <v>0.20744212962962968</v>
      </c>
      <c r="E23" s="75"/>
      <c r="F23" s="75">
        <v>5.5752314814814817E-2</v>
      </c>
      <c r="G23" s="75"/>
      <c r="H23" s="75"/>
      <c r="I23" s="75"/>
      <c r="J23" s="75"/>
      <c r="K23" s="143">
        <f t="shared" si="0"/>
        <v>0.26319444444444451</v>
      </c>
    </row>
    <row r="24" spans="2:11" x14ac:dyDescent="0.25">
      <c r="B24" s="93" t="s">
        <v>12</v>
      </c>
      <c r="C24" s="73"/>
      <c r="D24" s="75">
        <v>0.18109953703703704</v>
      </c>
      <c r="E24" s="75"/>
      <c r="F24" s="75">
        <v>6.099537037037038E-2</v>
      </c>
      <c r="G24" s="75"/>
      <c r="H24" s="75"/>
      <c r="I24" s="75"/>
      <c r="J24" s="75"/>
      <c r="K24" s="143">
        <f t="shared" si="0"/>
        <v>0.24209490740740741</v>
      </c>
    </row>
    <row r="25" spans="2:11" x14ac:dyDescent="0.25">
      <c r="B25" s="93" t="s">
        <v>5</v>
      </c>
      <c r="C25" s="75"/>
      <c r="D25" s="75">
        <v>2.0451388888888887E-2</v>
      </c>
      <c r="E25" s="75"/>
      <c r="F25" s="75">
        <v>2.1712962962962962E-2</v>
      </c>
      <c r="G25" s="75"/>
      <c r="H25" s="75"/>
      <c r="I25" s="75"/>
      <c r="J25" s="75"/>
      <c r="K25" s="143">
        <f t="shared" si="0"/>
        <v>4.2164351851851849E-2</v>
      </c>
    </row>
    <row r="26" spans="2:11" x14ac:dyDescent="0.25">
      <c r="B26" s="93" t="s">
        <v>6</v>
      </c>
      <c r="C26" s="75"/>
      <c r="D26" s="75">
        <v>6.2500000000000003E-3</v>
      </c>
      <c r="E26" s="75"/>
      <c r="F26" s="75"/>
      <c r="G26" s="75"/>
      <c r="H26" s="75"/>
      <c r="I26" s="75"/>
      <c r="J26" s="75"/>
      <c r="K26" s="143">
        <f t="shared" si="0"/>
        <v>6.2500000000000003E-3</v>
      </c>
    </row>
    <row r="27" spans="2:11" x14ac:dyDescent="0.25">
      <c r="B27" s="93" t="s">
        <v>78</v>
      </c>
      <c r="C27" s="75"/>
      <c r="D27" s="75">
        <v>2.9861111111111113E-3</v>
      </c>
      <c r="E27" s="75"/>
      <c r="F27" s="75"/>
      <c r="G27" s="75"/>
      <c r="H27" s="75"/>
      <c r="I27" s="75"/>
      <c r="J27" s="75"/>
      <c r="K27" s="143">
        <f t="shared" si="0"/>
        <v>2.9861111111111113E-3</v>
      </c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>
        <f>SUM(D7:D28)</f>
        <v>0.76023148148148167</v>
      </c>
      <c r="E30" s="88"/>
      <c r="F30" s="88">
        <f t="shared" ref="F30" si="2">SUM(F7:F28)</f>
        <v>0.27244212962962966</v>
      </c>
      <c r="G30" s="88"/>
      <c r="H30" s="88"/>
      <c r="I30" s="88"/>
      <c r="J30" s="88"/>
      <c r="K30" s="146">
        <f>SUM(K7:K28)</f>
        <v>1.0326736111111112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7" zoomScale="109" zoomScaleNormal="109" zoomScaleSheetLayoutView="100" zoomScalePageLayoutView="109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>
        <v>1.233796296296296E-2</v>
      </c>
      <c r="D8" s="75"/>
      <c r="E8" s="75"/>
      <c r="F8" s="75"/>
      <c r="G8" s="75">
        <v>6.2615740740740748E-3</v>
      </c>
      <c r="H8" s="75"/>
      <c r="I8" s="75"/>
      <c r="J8" s="75"/>
      <c r="K8" s="143">
        <f t="shared" ref="K8:K27" si="0">SUM(C8:J8)</f>
        <v>1.8599537037037036E-2</v>
      </c>
    </row>
    <row r="9" spans="2:11" x14ac:dyDescent="0.25">
      <c r="B9" s="93" t="s">
        <v>0</v>
      </c>
      <c r="C9" s="75">
        <v>6.1990740740740749E-2</v>
      </c>
      <c r="D9" s="75">
        <v>6.3425925925925924E-3</v>
      </c>
      <c r="E9" s="75">
        <v>4.7453703703703704E-4</v>
      </c>
      <c r="F9" s="75">
        <v>5.3194444444444447E-2</v>
      </c>
      <c r="G9" s="75">
        <v>2.3645833333333338E-2</v>
      </c>
      <c r="H9" s="75"/>
      <c r="I9" s="75"/>
      <c r="J9" s="75"/>
      <c r="K9" s="143">
        <f t="shared" si="0"/>
        <v>0.14564814814814817</v>
      </c>
    </row>
    <row r="10" spans="2:11" x14ac:dyDescent="0.25">
      <c r="B10" s="93" t="s">
        <v>8</v>
      </c>
      <c r="C10" s="75"/>
      <c r="D10" s="75">
        <v>3.0092592592592593E-3</v>
      </c>
      <c r="E10" s="75"/>
      <c r="F10" s="75"/>
      <c r="G10" s="75">
        <v>1.9722222222222221E-2</v>
      </c>
      <c r="H10" s="75"/>
      <c r="I10" s="75"/>
      <c r="J10" s="75"/>
      <c r="K10" s="143">
        <f t="shared" si="0"/>
        <v>2.2731481481481481E-2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0.21421296296296302</v>
      </c>
      <c r="D12" s="75">
        <v>3.0185185185185186E-2</v>
      </c>
      <c r="E12" s="75"/>
      <c r="F12" s="75">
        <v>8.1018518518518516E-4</v>
      </c>
      <c r="G12" s="75">
        <v>6.7453703703703696E-2</v>
      </c>
      <c r="H12" s="75"/>
      <c r="I12" s="75"/>
      <c r="J12" s="75"/>
      <c r="K12" s="143">
        <f t="shared" si="0"/>
        <v>0.3126620370370371</v>
      </c>
    </row>
    <row r="13" spans="2:11" x14ac:dyDescent="0.25">
      <c r="B13" s="93" t="s">
        <v>7</v>
      </c>
      <c r="C13" s="75">
        <v>1.3530092592592592E-2</v>
      </c>
      <c r="D13" s="75">
        <v>2.027777777777778E-2</v>
      </c>
      <c r="E13" s="75">
        <v>5.3240740740740744E-4</v>
      </c>
      <c r="F13" s="75"/>
      <c r="G13" s="75">
        <v>4.8032407407407399E-2</v>
      </c>
      <c r="H13" s="75"/>
      <c r="I13" s="75"/>
      <c r="J13" s="75"/>
      <c r="K13" s="143">
        <f t="shared" si="0"/>
        <v>8.2372685185185174E-2</v>
      </c>
    </row>
    <row r="14" spans="2:11" x14ac:dyDescent="0.25">
      <c r="B14" s="93" t="s">
        <v>2</v>
      </c>
      <c r="C14" s="75"/>
      <c r="D14" s="75"/>
      <c r="E14" s="75"/>
      <c r="F14" s="75"/>
      <c r="G14" s="75">
        <v>7.8472222222222224E-3</v>
      </c>
      <c r="H14" s="75"/>
      <c r="I14" s="75"/>
      <c r="J14" s="75"/>
      <c r="K14" s="143">
        <f t="shared" si="0"/>
        <v>7.8472222222222224E-3</v>
      </c>
    </row>
    <row r="15" spans="2:11" x14ac:dyDescent="0.25">
      <c r="B15" s="93" t="s">
        <v>9</v>
      </c>
      <c r="C15" s="75"/>
      <c r="D15" s="75">
        <v>1.8402777777777777E-3</v>
      </c>
      <c r="E15" s="75"/>
      <c r="F15" s="75"/>
      <c r="G15" s="75">
        <v>1.7048611111111112E-2</v>
      </c>
      <c r="H15" s="75"/>
      <c r="I15" s="75"/>
      <c r="J15" s="75"/>
      <c r="K15" s="143">
        <f t="shared" si="0"/>
        <v>1.8888888888888889E-2</v>
      </c>
    </row>
    <row r="16" spans="2:11" x14ac:dyDescent="0.25">
      <c r="B16" s="93" t="s">
        <v>1</v>
      </c>
      <c r="C16" s="75"/>
      <c r="D16" s="75">
        <v>4.9421296296296297E-3</v>
      </c>
      <c r="E16" s="75"/>
      <c r="F16" s="75"/>
      <c r="G16" s="75"/>
      <c r="H16" s="75"/>
      <c r="I16" s="75"/>
      <c r="J16" s="75"/>
      <c r="K16" s="143">
        <f t="shared" si="0"/>
        <v>4.9421296296296297E-3</v>
      </c>
    </row>
    <row r="17" spans="2:11" x14ac:dyDescent="0.25">
      <c r="B17" s="93" t="s">
        <v>27</v>
      </c>
      <c r="C17" s="75">
        <v>1.423611111111111E-3</v>
      </c>
      <c r="D17" s="75">
        <v>1.079861111111111E-2</v>
      </c>
      <c r="E17" s="75"/>
      <c r="F17" s="75"/>
      <c r="G17" s="75">
        <v>2.8738425925925928E-2</v>
      </c>
      <c r="H17" s="75"/>
      <c r="I17" s="75"/>
      <c r="J17" s="75"/>
      <c r="K17" s="143">
        <f t="shared" si="0"/>
        <v>4.0960648148148149E-2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5.8912037037037041E-3</v>
      </c>
      <c r="D19" s="75"/>
      <c r="E19" s="75">
        <v>1.5833333333333335E-2</v>
      </c>
      <c r="F19" s="75"/>
      <c r="G19" s="75">
        <v>1.5972222222222224E-2</v>
      </c>
      <c r="H19" s="75"/>
      <c r="I19" s="75"/>
      <c r="J19" s="75"/>
      <c r="K19" s="143">
        <f t="shared" si="0"/>
        <v>3.7696759259259263E-2</v>
      </c>
    </row>
    <row r="20" spans="2:11" x14ac:dyDescent="0.25">
      <c r="B20" s="93" t="s">
        <v>14</v>
      </c>
      <c r="C20" s="75">
        <v>5.6944444444444447E-3</v>
      </c>
      <c r="D20" s="75">
        <v>1.0995370370370369E-2</v>
      </c>
      <c r="E20" s="75">
        <v>8.1365740740740738E-3</v>
      </c>
      <c r="F20" s="75">
        <v>8.773148148148148E-3</v>
      </c>
      <c r="G20" s="75">
        <v>2.6840277777777779E-2</v>
      </c>
      <c r="H20" s="75"/>
      <c r="I20" s="75"/>
      <c r="J20" s="75"/>
      <c r="K20" s="143">
        <f t="shared" si="0"/>
        <v>6.0439814814814821E-2</v>
      </c>
    </row>
    <row r="21" spans="2:11" x14ac:dyDescent="0.25">
      <c r="B21" s="93" t="s">
        <v>11</v>
      </c>
      <c r="C21" s="75"/>
      <c r="D21" s="75"/>
      <c r="E21" s="75"/>
      <c r="F21" s="75"/>
      <c r="G21" s="75">
        <v>4.5486111111111109E-3</v>
      </c>
      <c r="H21" s="75"/>
      <c r="I21" s="75"/>
      <c r="J21" s="75"/>
      <c r="K21" s="143">
        <f t="shared" si="0"/>
        <v>4.5486111111111109E-3</v>
      </c>
    </row>
    <row r="22" spans="2:11" x14ac:dyDescent="0.25">
      <c r="B22" s="93" t="s">
        <v>15</v>
      </c>
      <c r="C22" s="75">
        <v>2.2916666666666667E-3</v>
      </c>
      <c r="D22" s="75">
        <v>3.0902777777777777E-3</v>
      </c>
      <c r="E22" s="75"/>
      <c r="F22" s="75"/>
      <c r="G22" s="75">
        <v>5.3819444444444444E-3</v>
      </c>
      <c r="H22" s="75"/>
      <c r="I22" s="75"/>
      <c r="J22" s="75"/>
      <c r="K22" s="143">
        <f t="shared" si="0"/>
        <v>1.0763888888888889E-2</v>
      </c>
    </row>
    <row r="23" spans="2:11" x14ac:dyDescent="0.25">
      <c r="B23" s="93" t="s">
        <v>71</v>
      </c>
      <c r="C23" s="75">
        <v>7.3842592592592588E-3</v>
      </c>
      <c r="D23" s="75">
        <v>1.2268518518518518E-3</v>
      </c>
      <c r="E23" s="75">
        <v>1.8865740740740742E-3</v>
      </c>
      <c r="F23" s="75"/>
      <c r="G23" s="75">
        <v>1.7488425925925928E-2</v>
      </c>
      <c r="H23" s="75"/>
      <c r="I23" s="75"/>
      <c r="J23" s="75"/>
      <c r="K23" s="143">
        <f t="shared" si="0"/>
        <v>2.7986111111111114E-2</v>
      </c>
    </row>
    <row r="24" spans="2:11" x14ac:dyDescent="0.25">
      <c r="B24" s="93" t="s">
        <v>12</v>
      </c>
      <c r="C24" s="75"/>
      <c r="D24" s="75">
        <v>7.6851851851851847E-3</v>
      </c>
      <c r="E24" s="75"/>
      <c r="F24" s="75"/>
      <c r="G24" s="75"/>
      <c r="H24" s="75"/>
      <c r="I24" s="75"/>
      <c r="J24" s="75"/>
      <c r="K24" s="143">
        <f t="shared" si="0"/>
        <v>7.6851851851851847E-3</v>
      </c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0.32475694444444453</v>
      </c>
      <c r="D30" s="88">
        <f t="shared" ref="D30:G30" si="1">SUM(D7:D28)</f>
        <v>0.10039351851851851</v>
      </c>
      <c r="E30" s="88">
        <f t="shared" si="1"/>
        <v>2.6863425925925929E-2</v>
      </c>
      <c r="F30" s="88">
        <f t="shared" si="1"/>
        <v>6.277777777777778E-2</v>
      </c>
      <c r="G30" s="88">
        <f t="shared" si="1"/>
        <v>0.28898148148148145</v>
      </c>
      <c r="H30" s="88"/>
      <c r="I30" s="88"/>
      <c r="J30" s="88"/>
      <c r="K30" s="146">
        <f>SUM(K7:K28)</f>
        <v>0.80377314814814838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>
        <v>5.3240740740740744E-4</v>
      </c>
      <c r="D9" s="75"/>
      <c r="E9" s="75"/>
      <c r="F9" s="75"/>
      <c r="G9" s="75"/>
      <c r="H9" s="75"/>
      <c r="I9" s="75"/>
      <c r="J9" s="75"/>
      <c r="K9" s="143">
        <f t="shared" ref="K9:K28" si="0">SUM(C9:J9)</f>
        <v>5.3240740740740744E-4</v>
      </c>
    </row>
    <row r="10" spans="2:11" x14ac:dyDescent="0.25">
      <c r="B10" s="93" t="s">
        <v>8</v>
      </c>
      <c r="C10" s="75">
        <v>2.5578703703703705E-3</v>
      </c>
      <c r="D10" s="75"/>
      <c r="E10" s="75"/>
      <c r="F10" s="75"/>
      <c r="G10" s="75"/>
      <c r="H10" s="75"/>
      <c r="I10" s="75"/>
      <c r="J10" s="75"/>
      <c r="K10" s="143">
        <f t="shared" si="0"/>
        <v>2.5578703703703705E-3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>
        <v>6.8055555555555551E-3</v>
      </c>
      <c r="D13" s="75"/>
      <c r="E13" s="75"/>
      <c r="F13" s="75"/>
      <c r="G13" s="75"/>
      <c r="H13" s="75"/>
      <c r="I13" s="75"/>
      <c r="J13" s="75"/>
      <c r="K13" s="143">
        <f t="shared" si="0"/>
        <v>6.8055555555555551E-3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9.0972222222222218E-3</v>
      </c>
      <c r="D17" s="75"/>
      <c r="E17" s="75"/>
      <c r="F17" s="75"/>
      <c r="G17" s="75"/>
      <c r="H17" s="75"/>
      <c r="I17" s="75"/>
      <c r="J17" s="75"/>
      <c r="K17" s="143">
        <f t="shared" si="0"/>
        <v>9.0972222222222218E-3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3.0092592592592593E-3</v>
      </c>
      <c r="D19" s="75"/>
      <c r="E19" s="75"/>
      <c r="F19" s="75"/>
      <c r="G19" s="75"/>
      <c r="H19" s="75"/>
      <c r="I19" s="75"/>
      <c r="J19" s="75"/>
      <c r="K19" s="143">
        <f t="shared" si="0"/>
        <v>3.0092592592592593E-3</v>
      </c>
    </row>
    <row r="20" spans="2:11" x14ac:dyDescent="0.25">
      <c r="B20" s="93" t="s">
        <v>14</v>
      </c>
      <c r="C20" s="75">
        <v>1.3310185185185187E-3</v>
      </c>
      <c r="D20" s="75"/>
      <c r="E20" s="75"/>
      <c r="F20" s="75"/>
      <c r="G20" s="75"/>
      <c r="H20" s="75"/>
      <c r="I20" s="75"/>
      <c r="J20" s="75"/>
      <c r="K20" s="143">
        <f t="shared" si="0"/>
        <v>1.3310185185185187E-3</v>
      </c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>
        <v>8.1134259259259267E-3</v>
      </c>
      <c r="D22" s="75"/>
      <c r="E22" s="75"/>
      <c r="F22" s="75"/>
      <c r="G22" s="75"/>
      <c r="H22" s="75"/>
      <c r="I22" s="75"/>
      <c r="J22" s="75"/>
      <c r="K22" s="143">
        <f t="shared" si="0"/>
        <v>8.1134259259259267E-3</v>
      </c>
    </row>
    <row r="23" spans="2:11" x14ac:dyDescent="0.25">
      <c r="B23" s="93" t="s">
        <v>71</v>
      </c>
      <c r="C23" s="75">
        <v>5.9027777777777776E-3</v>
      </c>
      <c r="D23" s="75"/>
      <c r="E23" s="75"/>
      <c r="F23" s="75"/>
      <c r="G23" s="75"/>
      <c r="H23" s="75"/>
      <c r="I23" s="75"/>
      <c r="J23" s="75"/>
      <c r="K23" s="143">
        <f t="shared" si="0"/>
        <v>5.9027777777777776E-3</v>
      </c>
    </row>
    <row r="24" spans="2:11" x14ac:dyDescent="0.25">
      <c r="B24" s="93" t="s">
        <v>12</v>
      </c>
      <c r="C24" s="75">
        <v>1.2546296296296295E-2</v>
      </c>
      <c r="D24" s="75"/>
      <c r="E24" s="75"/>
      <c r="F24" s="75"/>
      <c r="G24" s="75"/>
      <c r="H24" s="75"/>
      <c r="I24" s="75"/>
      <c r="J24" s="75"/>
      <c r="K24" s="143">
        <f t="shared" si="0"/>
        <v>1.2546296296296295E-2</v>
      </c>
    </row>
    <row r="25" spans="2:11" x14ac:dyDescent="0.25">
      <c r="B25" s="93" t="s">
        <v>5</v>
      </c>
      <c r="C25" s="75">
        <v>2.0254629629629629E-3</v>
      </c>
      <c r="D25" s="75"/>
      <c r="E25" s="75"/>
      <c r="F25" s="75"/>
      <c r="G25" s="75"/>
      <c r="H25" s="75"/>
      <c r="I25" s="75"/>
      <c r="J25" s="75"/>
      <c r="K25" s="143">
        <f t="shared" si="0"/>
        <v>2.0254629629629629E-3</v>
      </c>
    </row>
    <row r="26" spans="2:11" x14ac:dyDescent="0.25">
      <c r="B26" s="93" t="s">
        <v>6</v>
      </c>
      <c r="C26" s="75">
        <v>2.1180555555555553E-3</v>
      </c>
      <c r="D26" s="75"/>
      <c r="E26" s="75"/>
      <c r="F26" s="75"/>
      <c r="G26" s="75"/>
      <c r="H26" s="75"/>
      <c r="I26" s="75"/>
      <c r="J26" s="75"/>
      <c r="K26" s="143">
        <f t="shared" si="0"/>
        <v>2.1180555555555553E-3</v>
      </c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>
        <v>1.5393518518518519E-3</v>
      </c>
      <c r="D28" s="75"/>
      <c r="E28" s="75"/>
      <c r="F28" s="75"/>
      <c r="G28" s="75"/>
      <c r="H28" s="75"/>
      <c r="I28" s="75"/>
      <c r="J28" s="75"/>
      <c r="K28" s="143">
        <f t="shared" si="0"/>
        <v>1.5393518518518519E-3</v>
      </c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5.5578703703703707E-2</v>
      </c>
      <c r="D30" s="88"/>
      <c r="E30" s="88"/>
      <c r="F30" s="88"/>
      <c r="G30" s="88"/>
      <c r="H30" s="88"/>
      <c r="I30" s="88"/>
      <c r="J30" s="88"/>
      <c r="K30" s="146">
        <f>SUM(K7:K28)</f>
        <v>5.5578703703703707E-2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1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>
        <v>1.7708333333333335E-3</v>
      </c>
      <c r="H25" s="75">
        <v>4.3518518518518524E-3</v>
      </c>
      <c r="I25" s="75"/>
      <c r="J25" s="75"/>
      <c r="K25" s="143">
        <f t="shared" ref="K25" si="0">SUM(C25:J25)</f>
        <v>6.1226851851851859E-3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>
        <f t="shared" ref="F30:I30" si="1">SUM(G7:G28)</f>
        <v>1.7708333333333335E-3</v>
      </c>
      <c r="H30" s="88">
        <f t="shared" si="1"/>
        <v>4.3518518518518524E-3</v>
      </c>
      <c r="I30" s="88"/>
      <c r="J30" s="88"/>
      <c r="K30" s="146">
        <f>SUM(K7:K28)</f>
        <v>6.1226851851851859E-3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>
        <v>2.6504629629629634E-3</v>
      </c>
      <c r="D9" s="75">
        <v>6.215277777777777E-3</v>
      </c>
      <c r="E9" s="75"/>
      <c r="F9" s="75"/>
      <c r="G9" s="75">
        <v>2.685185185185185E-3</v>
      </c>
      <c r="H9" s="75"/>
      <c r="I9" s="75"/>
      <c r="J9" s="75"/>
      <c r="K9" s="143">
        <f t="shared" ref="K8:K28" si="0">J9+I9+H9+G9+F9+E9+D9+C9</f>
        <v>1.1550925925925926E-2</v>
      </c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7.8125000000000028E-2</v>
      </c>
      <c r="D12" s="75"/>
      <c r="E12" s="75"/>
      <c r="F12" s="75"/>
      <c r="G12" s="75">
        <v>8.3333333333333315E-3</v>
      </c>
      <c r="H12" s="75"/>
      <c r="I12" s="75"/>
      <c r="J12" s="75"/>
      <c r="K12" s="143">
        <f t="shared" si="0"/>
        <v>8.6458333333333359E-2</v>
      </c>
    </row>
    <row r="13" spans="2:11" x14ac:dyDescent="0.25">
      <c r="B13" s="93" t="s">
        <v>7</v>
      </c>
      <c r="C13" s="75"/>
      <c r="D13" s="75"/>
      <c r="E13" s="75"/>
      <c r="F13" s="75"/>
      <c r="G13" s="75">
        <v>1.6898148148148146E-3</v>
      </c>
      <c r="H13" s="75"/>
      <c r="I13" s="75"/>
      <c r="J13" s="75"/>
      <c r="K13" s="143">
        <f t="shared" si="0"/>
        <v>1.6898148148148146E-3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>
        <v>5.0694444444444441E-3</v>
      </c>
      <c r="H17" s="75"/>
      <c r="I17" s="75"/>
      <c r="J17" s="75"/>
      <c r="K17" s="143">
        <f t="shared" si="0"/>
        <v>5.0694444444444441E-3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>
        <v>5.3124999999999995E-3</v>
      </c>
      <c r="D22" s="75"/>
      <c r="E22" s="75"/>
      <c r="F22" s="75"/>
      <c r="G22" s="75"/>
      <c r="H22" s="75"/>
      <c r="I22" s="75"/>
      <c r="J22" s="75"/>
      <c r="K22" s="143">
        <f t="shared" si="0"/>
        <v>5.3124999999999995E-3</v>
      </c>
    </row>
    <row r="23" spans="2:11" x14ac:dyDescent="0.25">
      <c r="B23" s="93" t="s">
        <v>71</v>
      </c>
      <c r="C23" s="75">
        <v>1.3229166666666665E-2</v>
      </c>
      <c r="D23" s="75"/>
      <c r="E23" s="75"/>
      <c r="F23" s="75"/>
      <c r="G23" s="75">
        <v>1.1851851851851853E-2</v>
      </c>
      <c r="H23" s="75"/>
      <c r="I23" s="75"/>
      <c r="J23" s="75"/>
      <c r="K23" s="143">
        <f t="shared" si="0"/>
        <v>2.5081018518518516E-2</v>
      </c>
    </row>
    <row r="24" spans="2:11" x14ac:dyDescent="0.25">
      <c r="B24" s="93" t="s">
        <v>12</v>
      </c>
      <c r="C24" s="75">
        <v>7.013888888888889E-3</v>
      </c>
      <c r="D24" s="75"/>
      <c r="E24" s="75"/>
      <c r="F24" s="75"/>
      <c r="G24" s="75"/>
      <c r="H24" s="75"/>
      <c r="I24" s="75"/>
      <c r="J24" s="75"/>
      <c r="K24" s="143">
        <f t="shared" si="0"/>
        <v>7.013888888888889E-3</v>
      </c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>
        <v>1.0300925925925926E-3</v>
      </c>
      <c r="D27" s="75"/>
      <c r="E27" s="75"/>
      <c r="F27" s="75"/>
      <c r="G27" s="75"/>
      <c r="H27" s="75"/>
      <c r="I27" s="75"/>
      <c r="J27" s="75"/>
      <c r="K27" s="143">
        <f t="shared" si="0"/>
        <v>1.0300925925925926E-3</v>
      </c>
    </row>
    <row r="28" spans="2:11" x14ac:dyDescent="0.25">
      <c r="B28" s="93" t="s">
        <v>17</v>
      </c>
      <c r="C28" s="75">
        <v>6.9097222222222225E-3</v>
      </c>
      <c r="D28" s="75">
        <v>1.6203703703703703E-4</v>
      </c>
      <c r="E28" s="75"/>
      <c r="F28" s="75"/>
      <c r="G28" s="75">
        <v>1.2268518518518518E-3</v>
      </c>
      <c r="H28" s="75"/>
      <c r="I28" s="75"/>
      <c r="J28" s="75"/>
      <c r="K28" s="143">
        <f t="shared" si="0"/>
        <v>8.2986111111111108E-3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0.11427083333333336</v>
      </c>
      <c r="D30" s="88">
        <f>SUM(D7:D28)</f>
        <v>6.377314814814814E-3</v>
      </c>
      <c r="E30" s="88"/>
      <c r="F30" s="88"/>
      <c r="G30" s="88">
        <f t="shared" ref="E30:G30" si="1">SUM(G7:G28)</f>
        <v>3.0856481481481478E-2</v>
      </c>
      <c r="H30" s="88"/>
      <c r="I30" s="88"/>
      <c r="J30" s="88"/>
      <c r="K30" s="146">
        <f>SUM(K7:K28)</f>
        <v>0.15150462962962963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>
        <v>4.1550925925925922E-3</v>
      </c>
      <c r="D9" s="75">
        <v>2.2453703703703707E-3</v>
      </c>
      <c r="E9" s="75"/>
      <c r="F9" s="75"/>
      <c r="G9" s="75"/>
      <c r="H9" s="75"/>
      <c r="I9" s="75"/>
      <c r="J9" s="75"/>
      <c r="K9" s="143">
        <f t="shared" ref="K9:K28" si="0">SUM(C9:J9)</f>
        <v>6.4004629629629628E-3</v>
      </c>
    </row>
    <row r="10" spans="2:11" x14ac:dyDescent="0.25">
      <c r="B10" s="93" t="s">
        <v>8</v>
      </c>
      <c r="C10" s="75">
        <v>1.9907407407407408E-3</v>
      </c>
      <c r="D10" s="75"/>
      <c r="E10" s="75"/>
      <c r="F10" s="75"/>
      <c r="G10" s="75"/>
      <c r="H10" s="75"/>
      <c r="I10" s="75"/>
      <c r="J10" s="75"/>
      <c r="K10" s="143">
        <f t="shared" si="0"/>
        <v>1.9907407407407408E-3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>
        <v>3.2291666666666671E-3</v>
      </c>
      <c r="D13" s="75"/>
      <c r="E13" s="75"/>
      <c r="F13" s="75"/>
      <c r="G13" s="75"/>
      <c r="H13" s="75"/>
      <c r="I13" s="75"/>
      <c r="J13" s="75"/>
      <c r="K13" s="143">
        <f t="shared" si="0"/>
        <v>3.2291666666666671E-3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>
        <v>4.5833333333333334E-3</v>
      </c>
      <c r="D21" s="75"/>
      <c r="E21" s="75"/>
      <c r="F21" s="75"/>
      <c r="G21" s="75"/>
      <c r="H21" s="75"/>
      <c r="I21" s="75"/>
      <c r="J21" s="75"/>
      <c r="K21" s="143">
        <f t="shared" si="0"/>
        <v>4.5833333333333334E-3</v>
      </c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>
        <v>2.0601851851851853E-3</v>
      </c>
      <c r="D23" s="75"/>
      <c r="E23" s="75"/>
      <c r="F23" s="75"/>
      <c r="G23" s="75"/>
      <c r="H23" s="75"/>
      <c r="I23" s="75"/>
      <c r="J23" s="75"/>
      <c r="K23" s="143">
        <f t="shared" si="0"/>
        <v>2.0601851851851853E-3</v>
      </c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>
        <f>SUM(C7:C28)</f>
        <v>1.6018518518518519E-2</v>
      </c>
      <c r="D30" s="88">
        <f>SUM(D7:D28)</f>
        <v>2.2453703703703707E-3</v>
      </c>
      <c r="E30" s="88"/>
      <c r="F30" s="88"/>
      <c r="G30" s="88"/>
      <c r="H30" s="88"/>
      <c r="I30" s="88"/>
      <c r="J30" s="88"/>
      <c r="K30" s="146">
        <f t="shared" ref="K30" si="1">SUM(K7:K28)</f>
        <v>1.8263888888888889E-2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10" zoomScale="110" zoomScaleNormal="110" zoomScaleSheetLayoutView="100" zoomScalePageLayoutView="110" workbookViewId="0">
      <selection activeCell="G15" sqref="G1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>
        <v>7.8703703703703705E-4</v>
      </c>
      <c r="E22" s="75"/>
      <c r="F22" s="75"/>
      <c r="G22" s="75"/>
      <c r="H22" s="75"/>
      <c r="I22" s="75"/>
      <c r="J22" s="75"/>
      <c r="K22" s="143">
        <f t="shared" ref="K21:K26" si="0">SUM(C22:J22)</f>
        <v>7.8703703703703705E-4</v>
      </c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>
        <v>2.4884259259259256E-3</v>
      </c>
      <c r="E25" s="75">
        <v>4.2013888888888882E-3</v>
      </c>
      <c r="F25" s="75"/>
      <c r="G25" s="75">
        <v>1.701388888888889E-3</v>
      </c>
      <c r="H25" s="75"/>
      <c r="I25" s="75"/>
      <c r="J25" s="75"/>
      <c r="K25" s="143">
        <f t="shared" si="0"/>
        <v>8.3912037037037028E-3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>
        <f t="shared" ref="C30:G30" si="1">SUM(D7:D28)</f>
        <v>3.2754629629629627E-3</v>
      </c>
      <c r="E30" s="88">
        <f t="shared" si="1"/>
        <v>4.2013888888888882E-3</v>
      </c>
      <c r="F30" s="88"/>
      <c r="G30" s="88">
        <f t="shared" si="1"/>
        <v>1.701388888888889E-3</v>
      </c>
      <c r="H30" s="88"/>
      <c r="I30" s="88"/>
      <c r="J30" s="88"/>
      <c r="K30" s="146">
        <f>SUM(K7:K28)</f>
        <v>9.1782407407407403E-3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2019-09-21T12:04:37Z</cp:lastPrinted>
  <dcterms:created xsi:type="dcterms:W3CDTF">2016-01-08T16:06:43Z</dcterms:created>
  <dcterms:modified xsi:type="dcterms:W3CDTF">2019-09-21T12:05:16Z</dcterms:modified>
</cp:coreProperties>
</file>