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autoCompressPictures="0"/>
  <bookViews>
    <workbookView xWindow="11055" yWindow="1680" windowWidth="21840" windowHeight="1368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55" l="1"/>
  <c r="D30" i="55"/>
  <c r="K26" i="55"/>
  <c r="K21" i="55"/>
  <c r="K23" i="55"/>
  <c r="K24" i="55"/>
  <c r="K10" i="48"/>
  <c r="K13" i="48"/>
  <c r="K17" i="48"/>
  <c r="K20" i="48"/>
  <c r="K21" i="48"/>
  <c r="K22" i="48"/>
  <c r="K23" i="48"/>
  <c r="K24" i="48"/>
  <c r="K28" i="48"/>
  <c r="K11" i="53"/>
  <c r="K12" i="53"/>
  <c r="K13" i="53"/>
  <c r="K14" i="53"/>
  <c r="K16" i="53"/>
  <c r="K17" i="53"/>
  <c r="K18" i="53"/>
  <c r="K19" i="53"/>
  <c r="K20" i="53"/>
  <c r="K21" i="53"/>
  <c r="K22" i="53"/>
  <c r="K23" i="53"/>
  <c r="K24" i="53"/>
  <c r="K27" i="43"/>
  <c r="K10" i="43"/>
  <c r="K11" i="43"/>
  <c r="K12" i="43"/>
  <c r="K13" i="43"/>
  <c r="K14" i="43"/>
  <c r="K15" i="43"/>
  <c r="E30" i="43"/>
  <c r="K28" i="42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D26" i="40"/>
  <c r="D21" i="40"/>
  <c r="D23" i="40"/>
  <c r="D24" i="40"/>
  <c r="F22" i="33"/>
  <c r="F23" i="33"/>
  <c r="F24" i="33"/>
  <c r="F28" i="33"/>
  <c r="F20" i="33"/>
  <c r="F10" i="33"/>
  <c r="F11" i="38"/>
  <c r="D25" i="38"/>
  <c r="D12" i="38"/>
  <c r="D17" i="38"/>
  <c r="D22" i="38"/>
  <c r="D12" i="29"/>
  <c r="D13" i="29"/>
  <c r="D15" i="29"/>
  <c r="D8" i="29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7"/>
  <c r="I11" i="27"/>
  <c r="I12" i="27"/>
  <c r="I13" i="27"/>
  <c r="I14" i="27"/>
  <c r="H27" i="27"/>
  <c r="H10" i="27"/>
  <c r="H11" i="27"/>
  <c r="H12" i="27"/>
  <c r="H13" i="27"/>
  <c r="H14" i="27"/>
  <c r="F28" i="27"/>
  <c r="F14" i="27"/>
  <c r="G11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G18" i="23"/>
  <c r="G28" i="23"/>
  <c r="D18" i="23"/>
  <c r="D19" i="23"/>
  <c r="D20" i="23"/>
  <c r="D21" i="23"/>
  <c r="D22" i="23"/>
  <c r="D23" i="23"/>
  <c r="D24" i="23"/>
  <c r="D25" i="23"/>
  <c r="D26" i="23"/>
  <c r="D27" i="23"/>
  <c r="D28" i="23"/>
  <c r="G21" i="22"/>
  <c r="G22" i="22"/>
  <c r="G23" i="22"/>
  <c r="D21" i="22"/>
  <c r="D22" i="22"/>
  <c r="D23" i="22"/>
  <c r="D24" i="22"/>
  <c r="F24" i="2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7" i="5"/>
  <c r="H16" i="20"/>
  <c r="H17" i="20"/>
  <c r="H18" i="20"/>
  <c r="H19" i="20"/>
  <c r="H20" i="20"/>
  <c r="H21" i="20"/>
  <c r="H22" i="20"/>
  <c r="H23" i="20"/>
  <c r="H24" i="20"/>
  <c r="F7" i="20"/>
  <c r="F7" i="19"/>
  <c r="F21" i="12"/>
  <c r="F22" i="12"/>
  <c r="F23" i="12"/>
  <c r="F24" i="12"/>
  <c r="F25" i="12"/>
  <c r="D28" i="10"/>
  <c r="G21" i="8"/>
  <c r="G22" i="8"/>
  <c r="G23" i="8"/>
  <c r="G24" i="8"/>
  <c r="D21" i="8"/>
  <c r="D22" i="8"/>
  <c r="D23" i="8"/>
  <c r="G21" i="11"/>
  <c r="G22" i="11"/>
  <c r="D13" i="11"/>
  <c r="D14" i="11"/>
  <c r="D15" i="11"/>
  <c r="D16" i="11"/>
  <c r="D17" i="11"/>
  <c r="D18" i="11"/>
  <c r="D19" i="11"/>
  <c r="D20" i="11"/>
  <c r="D21" i="11"/>
  <c r="D22" i="11"/>
  <c r="D23" i="1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3" i="7"/>
  <c r="D23" i="7"/>
  <c r="D10" i="7"/>
  <c r="D11" i="7"/>
  <c r="D12" i="7"/>
  <c r="D13" i="7"/>
  <c r="D14" i="7"/>
  <c r="D15" i="7"/>
  <c r="D16" i="7"/>
  <c r="D17" i="7"/>
  <c r="H18" i="5"/>
  <c r="F7" i="4"/>
  <c r="F8" i="4"/>
  <c r="F9" i="4"/>
  <c r="F10" i="4"/>
  <c r="F11" i="4"/>
  <c r="F12" i="4"/>
  <c r="F13" i="4"/>
  <c r="F14" i="4"/>
  <c r="K13" i="52" l="1"/>
  <c r="K17" i="52"/>
  <c r="K19" i="52"/>
  <c r="K20" i="52"/>
  <c r="K22" i="52"/>
  <c r="K23" i="52"/>
  <c r="K24" i="52"/>
  <c r="K25" i="52"/>
  <c r="K28" i="52"/>
  <c r="K9" i="52"/>
  <c r="K9" i="44"/>
  <c r="K10" i="44"/>
  <c r="K12" i="44"/>
  <c r="K13" i="44"/>
  <c r="K14" i="44"/>
  <c r="K15" i="44"/>
  <c r="K16" i="44"/>
  <c r="K17" i="44"/>
  <c r="K19" i="44"/>
  <c r="K20" i="44"/>
  <c r="K21" i="44"/>
  <c r="K22" i="44"/>
  <c r="K23" i="44"/>
  <c r="K24" i="44"/>
  <c r="K26" i="44"/>
  <c r="K27" i="44"/>
  <c r="K17" i="43"/>
  <c r="K19" i="43"/>
  <c r="K20" i="43"/>
  <c r="K21" i="43"/>
  <c r="K22" i="43"/>
  <c r="K23" i="43"/>
  <c r="K24" i="43"/>
  <c r="K25" i="43"/>
  <c r="K7" i="43"/>
  <c r="K9" i="43"/>
  <c r="K12" i="42"/>
  <c r="K13" i="42"/>
  <c r="K14" i="42"/>
  <c r="K17" i="42"/>
  <c r="K19" i="42"/>
  <c r="K21" i="42"/>
  <c r="K22" i="42"/>
  <c r="K23" i="42"/>
  <c r="K24" i="42"/>
  <c r="K25" i="42"/>
  <c r="K26" i="42"/>
  <c r="K9" i="42"/>
  <c r="K7" i="41"/>
  <c r="I7" i="28" l="1"/>
  <c r="I7" i="27"/>
  <c r="I15" i="27"/>
  <c r="I17" i="27"/>
  <c r="I19" i="27"/>
  <c r="I20" i="27"/>
  <c r="I21" i="27"/>
  <c r="I22" i="27"/>
  <c r="I23" i="27"/>
  <c r="I24" i="27"/>
  <c r="I25" i="27"/>
  <c r="I26" i="27"/>
  <c r="I27" i="27"/>
  <c r="I9" i="27"/>
  <c r="G21" i="24"/>
  <c r="G22" i="24"/>
  <c r="G23" i="24"/>
  <c r="G24" i="24"/>
  <c r="G25" i="24"/>
  <c r="G26" i="24"/>
  <c r="G27" i="24"/>
  <c r="G23" i="23"/>
  <c r="G24" i="23"/>
  <c r="G25" i="23"/>
  <c r="G11" i="23"/>
  <c r="G17" i="22"/>
  <c r="I7" i="18"/>
  <c r="G17" i="8"/>
  <c r="G24" i="7"/>
  <c r="G24" i="16"/>
  <c r="F30" i="55" l="1"/>
  <c r="G30" i="55"/>
  <c r="E30" i="53"/>
  <c r="G30" i="53"/>
  <c r="G17" i="23" l="1"/>
  <c r="G11" i="22"/>
  <c r="G24" i="22"/>
  <c r="G25" i="8" l="1"/>
  <c r="G26" i="8"/>
  <c r="G11" i="8"/>
  <c r="G30" i="3"/>
  <c r="H7" i="3" s="1"/>
  <c r="E30" i="3"/>
  <c r="F7" i="3" s="1"/>
  <c r="K10" i="53" l="1"/>
  <c r="K25" i="53"/>
  <c r="K8" i="53"/>
  <c r="K10" i="52"/>
  <c r="F30" i="43"/>
  <c r="E30" i="23" l="1"/>
  <c r="C30" i="23"/>
  <c r="D15" i="23" s="1"/>
  <c r="E30" i="22"/>
  <c r="E30" i="10"/>
  <c r="E30" i="8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3" i="11"/>
  <c r="G24" i="11"/>
  <c r="G25" i="11"/>
  <c r="G26" i="11"/>
  <c r="G27" i="11"/>
  <c r="G21" i="14"/>
  <c r="G21" i="16"/>
  <c r="G22" i="16"/>
  <c r="G23" i="16"/>
  <c r="G25" i="16"/>
  <c r="G21" i="13"/>
  <c r="G22" i="13"/>
  <c r="G23" i="13"/>
  <c r="G24" i="13"/>
  <c r="G25" i="13"/>
  <c r="C30" i="40"/>
  <c r="C30" i="38"/>
  <c r="E30" i="37"/>
  <c r="C30" i="29"/>
  <c r="E30" i="29"/>
  <c r="E30" i="27"/>
  <c r="G18" i="26"/>
  <c r="C30" i="26"/>
  <c r="D17" i="26" s="1"/>
  <c r="G12" i="22"/>
  <c r="G30" i="18"/>
  <c r="H17" i="18" s="1"/>
  <c r="E30" i="18"/>
  <c r="F7" i="18" s="1"/>
  <c r="C30" i="12"/>
  <c r="D21" i="12" s="1"/>
  <c r="G12" i="8"/>
  <c r="G13" i="8"/>
  <c r="C30" i="15"/>
  <c r="D12" i="15" s="1"/>
  <c r="G25" i="7"/>
  <c r="G26" i="7"/>
  <c r="G27" i="7"/>
  <c r="G10" i="16"/>
  <c r="G11" i="16"/>
  <c r="G12" i="16"/>
  <c r="G13" i="16"/>
  <c r="G14" i="16"/>
  <c r="G9" i="13"/>
  <c r="G10" i="13"/>
  <c r="G11" i="13"/>
  <c r="G12" i="13"/>
  <c r="G13" i="13"/>
  <c r="G14" i="13"/>
  <c r="G15" i="13"/>
  <c r="G16" i="13"/>
  <c r="G17" i="13"/>
  <c r="G18" i="13"/>
  <c r="C30" i="9"/>
  <c r="D27" i="9" s="1"/>
  <c r="K9" i="53"/>
  <c r="G12" i="24"/>
  <c r="G13" i="24"/>
  <c r="G14" i="24"/>
  <c r="G15" i="24"/>
  <c r="G16" i="24"/>
  <c r="G17" i="24"/>
  <c r="G18" i="24"/>
  <c r="G19" i="24"/>
  <c r="G20" i="24"/>
  <c r="G12" i="23"/>
  <c r="G13" i="23"/>
  <c r="G14" i="23"/>
  <c r="G15" i="23"/>
  <c r="G16" i="23"/>
  <c r="G15" i="22"/>
  <c r="G16" i="22"/>
  <c r="G18" i="22"/>
  <c r="G19" i="22"/>
  <c r="G20" i="22"/>
  <c r="G25" i="22"/>
  <c r="G26" i="22"/>
  <c r="G28" i="10"/>
  <c r="G8" i="8"/>
  <c r="G9" i="8"/>
  <c r="G10" i="8"/>
  <c r="G14" i="8"/>
  <c r="G15" i="8"/>
  <c r="G16" i="8"/>
  <c r="G18" i="8"/>
  <c r="G19" i="8"/>
  <c r="G20" i="8"/>
  <c r="G27" i="8"/>
  <c r="G7" i="8"/>
  <c r="G23" i="14"/>
  <c r="G24" i="14"/>
  <c r="G25" i="14"/>
  <c r="G19" i="16"/>
  <c r="G20" i="16"/>
  <c r="G19" i="13"/>
  <c r="G20" i="13"/>
  <c r="G24" i="9"/>
  <c r="K25" i="55"/>
  <c r="G8" i="22"/>
  <c r="G9" i="22"/>
  <c r="G10" i="22"/>
  <c r="G13" i="22"/>
  <c r="G14" i="22"/>
  <c r="G27" i="22"/>
  <c r="G7" i="22"/>
  <c r="G22" i="12"/>
  <c r="K10" i="42"/>
  <c r="J30" i="41"/>
  <c r="I10" i="27"/>
  <c r="C30" i="22"/>
  <c r="D25" i="22" s="1"/>
  <c r="K26" i="53"/>
  <c r="K27" i="53"/>
  <c r="K28" i="53"/>
  <c r="J30" i="53"/>
  <c r="J30" i="52"/>
  <c r="C30" i="52"/>
  <c r="I30" i="42"/>
  <c r="I30" i="41"/>
  <c r="E30" i="38"/>
  <c r="G26" i="23"/>
  <c r="G27" i="23"/>
  <c r="F13" i="38"/>
  <c r="G28" i="9"/>
  <c r="G28" i="15"/>
  <c r="K8" i="44"/>
  <c r="K30" i="44" s="1"/>
  <c r="K8" i="41"/>
  <c r="K9" i="41"/>
  <c r="K28" i="41"/>
  <c r="G19" i="26"/>
  <c r="E30" i="24"/>
  <c r="E30" i="21"/>
  <c r="G18" i="12"/>
  <c r="E30" i="11"/>
  <c r="C30" i="7"/>
  <c r="D24" i="7" s="1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E30" i="6"/>
  <c r="K9" i="48"/>
  <c r="E30" i="33"/>
  <c r="F13" i="33" s="1"/>
  <c r="C30" i="24"/>
  <c r="D25" i="24" s="1"/>
  <c r="E30" i="12"/>
  <c r="C30" i="8"/>
  <c r="D17" i="8" s="1"/>
  <c r="C30" i="11"/>
  <c r="C30" i="13"/>
  <c r="D24" i="13" s="1"/>
  <c r="C30" i="28"/>
  <c r="D7" i="28" s="1"/>
  <c r="G30" i="27"/>
  <c r="G7" i="16"/>
  <c r="G8" i="16"/>
  <c r="G9" i="16"/>
  <c r="G15" i="16"/>
  <c r="G16" i="16"/>
  <c r="G17" i="16"/>
  <c r="G18" i="16"/>
  <c r="G26" i="16"/>
  <c r="G27" i="16"/>
  <c r="J30" i="42"/>
  <c r="E30" i="15"/>
  <c r="F8" i="15" s="1"/>
  <c r="G7" i="11"/>
  <c r="G7" i="7"/>
  <c r="C30" i="16"/>
  <c r="I7" i="4"/>
  <c r="E30" i="55"/>
  <c r="G30" i="19"/>
  <c r="C30" i="19"/>
  <c r="G22" i="9"/>
  <c r="G30" i="4"/>
  <c r="C30" i="53"/>
  <c r="H30" i="44"/>
  <c r="G30" i="42"/>
  <c r="G26" i="13"/>
  <c r="G27" i="13"/>
  <c r="G21" i="9"/>
  <c r="G23" i="9"/>
  <c r="G25" i="9"/>
  <c r="G26" i="9"/>
  <c r="I28" i="28"/>
  <c r="G8" i="26"/>
  <c r="G9" i="26"/>
  <c r="G10" i="26"/>
  <c r="G11" i="26"/>
  <c r="G12" i="26"/>
  <c r="G13" i="26"/>
  <c r="G14" i="26"/>
  <c r="G15" i="26"/>
  <c r="G16" i="26"/>
  <c r="G17" i="26"/>
  <c r="G20" i="26"/>
  <c r="G21" i="26"/>
  <c r="G22" i="26"/>
  <c r="G23" i="26"/>
  <c r="G24" i="26"/>
  <c r="G25" i="26"/>
  <c r="G26" i="26"/>
  <c r="G27" i="26"/>
  <c r="G8" i="23"/>
  <c r="G9" i="23"/>
  <c r="G10" i="23"/>
  <c r="G19" i="23"/>
  <c r="G20" i="23"/>
  <c r="G21" i="23"/>
  <c r="G22" i="23"/>
  <c r="G8" i="24"/>
  <c r="G9" i="24"/>
  <c r="G10" i="24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G8" i="12"/>
  <c r="G9" i="12"/>
  <c r="G10" i="12"/>
  <c r="G11" i="12"/>
  <c r="G12" i="12"/>
  <c r="G13" i="12"/>
  <c r="G14" i="12"/>
  <c r="G15" i="12"/>
  <c r="G16" i="12"/>
  <c r="G17" i="12"/>
  <c r="G19" i="12"/>
  <c r="G20" i="12"/>
  <c r="G21" i="12"/>
  <c r="G23" i="12"/>
  <c r="G24" i="12"/>
  <c r="G25" i="12"/>
  <c r="G26" i="12"/>
  <c r="G2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2" i="14"/>
  <c r="G26" i="14"/>
  <c r="G27" i="14"/>
  <c r="G7" i="6"/>
  <c r="G7" i="23"/>
  <c r="D30" i="43"/>
  <c r="G7" i="12"/>
  <c r="G7" i="10"/>
  <c r="C30" i="4"/>
  <c r="D26" i="4" s="1"/>
  <c r="I8" i="28"/>
  <c r="I9" i="28"/>
  <c r="I10" i="28"/>
  <c r="G7" i="24"/>
  <c r="G7" i="21"/>
  <c r="E30" i="20"/>
  <c r="F22" i="20" s="1"/>
  <c r="G7" i="14"/>
  <c r="G7" i="13"/>
  <c r="G8" i="13"/>
  <c r="G8" i="9"/>
  <c r="G7" i="9"/>
  <c r="G9" i="9"/>
  <c r="G10" i="9"/>
  <c r="G11" i="9"/>
  <c r="G12" i="9"/>
  <c r="G13" i="9"/>
  <c r="G14" i="9"/>
  <c r="G15" i="9"/>
  <c r="G16" i="9"/>
  <c r="G17" i="9"/>
  <c r="G18" i="9"/>
  <c r="G19" i="9"/>
  <c r="G20" i="9"/>
  <c r="G27" i="9"/>
  <c r="E30" i="42"/>
  <c r="G21" i="17"/>
  <c r="G22" i="17"/>
  <c r="G23" i="17"/>
  <c r="G24" i="17"/>
  <c r="C30" i="17"/>
  <c r="C30" i="6"/>
  <c r="D17" i="6" s="1"/>
  <c r="G7" i="26"/>
  <c r="E30" i="19"/>
  <c r="F22" i="19" s="1"/>
  <c r="C30" i="18"/>
  <c r="C30" i="3"/>
  <c r="D18" i="3" s="1"/>
  <c r="G30" i="5"/>
  <c r="H28" i="5" s="1"/>
  <c r="D30" i="42"/>
  <c r="C30" i="42"/>
  <c r="C30" i="10"/>
  <c r="D14" i="10" s="1"/>
  <c r="G7" i="15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I7" i="3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C30" i="14"/>
  <c r="D12" i="14" s="1"/>
  <c r="I28" i="5"/>
  <c r="E30" i="4"/>
  <c r="F25" i="4" s="1"/>
  <c r="C30" i="48"/>
  <c r="G30" i="44"/>
  <c r="F30" i="44"/>
  <c r="E30" i="44"/>
  <c r="D30" i="44"/>
  <c r="C30" i="44"/>
  <c r="H30" i="41"/>
  <c r="G30" i="41"/>
  <c r="F30" i="41"/>
  <c r="E30" i="41"/>
  <c r="D30" i="41"/>
  <c r="C30" i="41"/>
  <c r="I7" i="20"/>
  <c r="G30" i="20"/>
  <c r="C30" i="20"/>
  <c r="D24" i="20" s="1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5" i="17"/>
  <c r="G26" i="17"/>
  <c r="G27" i="17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C30" i="5"/>
  <c r="D12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1" i="3"/>
  <c r="F23" i="3"/>
  <c r="D10" i="26"/>
  <c r="D13" i="26"/>
  <c r="D8" i="26"/>
  <c r="D27" i="26"/>
  <c r="D7" i="23"/>
  <c r="D9" i="23"/>
  <c r="H20" i="19"/>
  <c r="H12" i="19"/>
  <c r="H8" i="19"/>
  <c r="H19" i="19"/>
  <c r="H15" i="19"/>
  <c r="H11" i="19"/>
  <c r="H22" i="19"/>
  <c r="H10" i="19"/>
  <c r="H21" i="19"/>
  <c r="H13" i="19"/>
  <c r="H9" i="19"/>
  <c r="D18" i="19"/>
  <c r="F21" i="18"/>
  <c r="D26" i="15"/>
  <c r="D15" i="15"/>
  <c r="D9" i="16"/>
  <c r="H26" i="4"/>
  <c r="H16" i="4"/>
  <c r="H12" i="4"/>
  <c r="H14" i="4"/>
  <c r="H27" i="4"/>
  <c r="H15" i="4"/>
  <c r="H11" i="4"/>
  <c r="H9" i="3"/>
  <c r="F25" i="3"/>
  <c r="F22" i="3"/>
  <c r="F24" i="3"/>
  <c r="F17" i="3"/>
  <c r="F27" i="3"/>
  <c r="D16" i="17"/>
  <c r="D12" i="17"/>
  <c r="D11" i="17"/>
  <c r="D26" i="17"/>
  <c r="D15" i="9"/>
  <c r="D12" i="9"/>
  <c r="D16" i="9"/>
  <c r="D9" i="9"/>
  <c r="D13" i="9"/>
  <c r="D7" i="9"/>
  <c r="D10" i="9"/>
  <c r="D14" i="9"/>
  <c r="D26" i="9"/>
  <c r="H14" i="3"/>
  <c r="F15" i="3"/>
  <c r="F14" i="3"/>
  <c r="F20" i="3"/>
  <c r="F16" i="3"/>
  <c r="H15" i="3"/>
  <c r="H17" i="19"/>
  <c r="H14" i="19"/>
  <c r="H7" i="19"/>
  <c r="D17" i="19"/>
  <c r="D13" i="10"/>
  <c r="D12" i="11"/>
  <c r="F12" i="3"/>
  <c r="F8" i="3"/>
  <c r="F13" i="3"/>
  <c r="F9" i="3"/>
  <c r="F10" i="3"/>
  <c r="F17" i="33"/>
  <c r="F21" i="33"/>
  <c r="F10" i="29"/>
  <c r="D14" i="23"/>
  <c r="D14" i="21"/>
  <c r="D14" i="20"/>
  <c r="D18" i="20"/>
  <c r="D11" i="20"/>
  <c r="D8" i="20"/>
  <c r="D9" i="20"/>
  <c r="D27" i="20"/>
  <c r="D10" i="20"/>
  <c r="D23" i="19"/>
  <c r="D13" i="8"/>
  <c r="D10" i="8"/>
  <c r="D14" i="8"/>
  <c r="D12" i="8"/>
  <c r="D25" i="8"/>
  <c r="D18" i="8"/>
  <c r="D27" i="11"/>
  <c r="D19" i="7"/>
  <c r="D18" i="7"/>
  <c r="D20" i="7"/>
  <c r="D25" i="7"/>
  <c r="D27" i="7"/>
  <c r="D10" i="16"/>
  <c r="D12" i="16"/>
  <c r="D11" i="16"/>
  <c r="D8" i="16"/>
  <c r="D14" i="13"/>
  <c r="D16" i="13"/>
  <c r="D11" i="9"/>
  <c r="D8" i="9"/>
  <c r="F10" i="6"/>
  <c r="F27" i="6"/>
  <c r="F24" i="6"/>
  <c r="F18" i="3"/>
  <c r="D23" i="26"/>
  <c r="D9" i="26"/>
  <c r="D24" i="24"/>
  <c r="D9" i="12"/>
  <c r="D10" i="12"/>
  <c r="D7" i="15"/>
  <c r="D8" i="15"/>
  <c r="D10" i="15"/>
  <c r="D9" i="15"/>
  <c r="D14" i="15"/>
  <c r="D27" i="15"/>
  <c r="D16" i="15"/>
  <c r="D17" i="4"/>
  <c r="D16" i="4"/>
  <c r="H22" i="3"/>
  <c r="D15" i="21"/>
  <c r="D23" i="21"/>
  <c r="D24" i="21"/>
  <c r="D11" i="21"/>
  <c r="H26" i="20"/>
  <c r="H24" i="18"/>
  <c r="F28" i="18"/>
  <c r="F12" i="18"/>
  <c r="D7" i="16"/>
  <c r="D28" i="3"/>
  <c r="D28" i="28"/>
  <c r="D25" i="40"/>
  <c r="D19" i="3"/>
  <c r="F10" i="27"/>
  <c r="D19" i="8"/>
  <c r="D20" i="8"/>
  <c r="D13" i="12"/>
  <c r="D17" i="12"/>
  <c r="D26" i="12"/>
  <c r="D14" i="12"/>
  <c r="D18" i="12"/>
  <c r="D23" i="12"/>
  <c r="D27" i="12"/>
  <c r="D11" i="12"/>
  <c r="D15" i="12"/>
  <c r="D24" i="12"/>
  <c r="D12" i="12"/>
  <c r="D16" i="12"/>
  <c r="D25" i="12"/>
  <c r="H22" i="4"/>
  <c r="H16" i="19"/>
  <c r="D27" i="24"/>
  <c r="F9" i="23"/>
  <c r="H27" i="20"/>
  <c r="F23" i="20"/>
  <c r="F26" i="20"/>
  <c r="F10" i="20"/>
  <c r="F13" i="20"/>
  <c r="D16" i="19"/>
  <c r="D7" i="19"/>
  <c r="D9" i="19"/>
  <c r="H23" i="18"/>
  <c r="H22" i="18"/>
  <c r="F9" i="18"/>
  <c r="F24" i="18"/>
  <c r="F22" i="18"/>
  <c r="F10" i="18"/>
  <c r="F8" i="18"/>
  <c r="F25" i="18"/>
  <c r="F20" i="18"/>
  <c r="D14" i="17"/>
  <c r="D27" i="17"/>
  <c r="D10" i="17"/>
  <c r="D15" i="17"/>
  <c r="D13" i="17"/>
  <c r="F11" i="12"/>
  <c r="F15" i="12"/>
  <c r="F19" i="12"/>
  <c r="F27" i="12"/>
  <c r="F10" i="12"/>
  <c r="F14" i="12"/>
  <c r="F26" i="12"/>
  <c r="F9" i="12"/>
  <c r="F13" i="12"/>
  <c r="F12" i="12"/>
  <c r="F16" i="12"/>
  <c r="F20" i="12"/>
  <c r="D25" i="5"/>
  <c r="D28" i="5"/>
  <c r="H20" i="3"/>
  <c r="D15" i="3"/>
  <c r="D12" i="3"/>
  <c r="D17" i="3"/>
  <c r="D21" i="21"/>
  <c r="D18" i="21"/>
  <c r="D22" i="21"/>
  <c r="D19" i="21"/>
  <c r="D16" i="21"/>
  <c r="D20" i="21"/>
  <c r="H12" i="20"/>
  <c r="H9" i="20"/>
  <c r="H15" i="20"/>
  <c r="H14" i="20"/>
  <c r="H7" i="20"/>
  <c r="F26" i="19"/>
  <c r="F23" i="19"/>
  <c r="F20" i="19"/>
  <c r="F21" i="19"/>
  <c r="F16" i="18"/>
  <c r="F13" i="18"/>
  <c r="F17" i="18"/>
  <c r="F14" i="18"/>
  <c r="F18" i="18"/>
  <c r="F15" i="18"/>
  <c r="F19" i="18"/>
  <c r="D8" i="12"/>
  <c r="D8" i="10"/>
  <c r="D11" i="10"/>
  <c r="D26" i="8"/>
  <c r="D15" i="8"/>
  <c r="D16" i="8"/>
  <c r="F10" i="15"/>
  <c r="F26" i="15"/>
  <c r="F23" i="15"/>
  <c r="F16" i="15"/>
  <c r="F13" i="15"/>
  <c r="H21" i="4"/>
  <c r="H19" i="4"/>
  <c r="H20" i="4"/>
  <c r="H9" i="4"/>
  <c r="H25" i="4"/>
  <c r="H7" i="4"/>
  <c r="H23" i="4"/>
  <c r="H8" i="4"/>
  <c r="H24" i="4"/>
  <c r="H13" i="4"/>
  <c r="H10" i="4"/>
  <c r="F24" i="4"/>
  <c r="F18" i="4"/>
  <c r="F22" i="4"/>
  <c r="F26" i="4"/>
  <c r="F15" i="4"/>
  <c r="F19" i="4"/>
  <c r="F23" i="4"/>
  <c r="F27" i="4"/>
  <c r="F16" i="4"/>
  <c r="F20" i="4"/>
  <c r="F17" i="4"/>
  <c r="F21" i="4"/>
  <c r="D10" i="4"/>
  <c r="F9" i="33"/>
  <c r="F16" i="29"/>
  <c r="F20" i="29"/>
  <c r="F17" i="29"/>
  <c r="F21" i="29"/>
  <c r="F19" i="29"/>
  <c r="F22" i="29"/>
  <c r="F23" i="29"/>
  <c r="F9" i="29"/>
  <c r="D9" i="28"/>
  <c r="D9" i="24"/>
  <c r="D8" i="24"/>
  <c r="H27" i="18"/>
  <c r="D9" i="8"/>
  <c r="D27" i="8"/>
  <c r="D8" i="8"/>
  <c r="D7" i="8"/>
  <c r="D27" i="14"/>
  <c r="D8" i="13"/>
  <c r="G30" i="17"/>
  <c r="H10" i="17" s="1"/>
  <c r="G30" i="7"/>
  <c r="D7" i="17"/>
  <c r="D8" i="17"/>
  <c r="D16" i="14"/>
  <c r="D25" i="6"/>
  <c r="D18" i="6"/>
  <c r="D22" i="6"/>
  <c r="D23" i="6"/>
  <c r="D20" i="6"/>
  <c r="D24" i="6"/>
  <c r="D18" i="15"/>
  <c r="D22" i="15"/>
  <c r="D19" i="15"/>
  <c r="D23" i="15"/>
  <c r="D20" i="15"/>
  <c r="D24" i="15"/>
  <c r="D25" i="15"/>
  <c r="D17" i="15"/>
  <c r="D21" i="15"/>
  <c r="D17" i="14"/>
  <c r="D25" i="14"/>
  <c r="D18" i="14"/>
  <c r="D19" i="14"/>
  <c r="D20" i="14"/>
  <c r="D15" i="10"/>
  <c r="D20" i="10"/>
  <c r="D24" i="10"/>
  <c r="D17" i="10"/>
  <c r="D21" i="10"/>
  <c r="D25" i="10"/>
  <c r="D18" i="10"/>
  <c r="D22" i="10"/>
  <c r="D23" i="10"/>
  <c r="D19" i="10"/>
  <c r="D18" i="17"/>
  <c r="D22" i="17"/>
  <c r="D19" i="17"/>
  <c r="D23" i="17"/>
  <c r="D20" i="17"/>
  <c r="D24" i="17"/>
  <c r="D21" i="17"/>
  <c r="D25" i="17"/>
  <c r="D17" i="17"/>
  <c r="D26" i="14"/>
  <c r="D20" i="9"/>
  <c r="D17" i="9"/>
  <c r="D21" i="9"/>
  <c r="D25" i="9"/>
  <c r="D18" i="9"/>
  <c r="D22" i="9"/>
  <c r="D19" i="9"/>
  <c r="D23" i="9"/>
  <c r="D7" i="7"/>
  <c r="D9" i="14"/>
  <c r="D8" i="7"/>
  <c r="D15" i="14"/>
  <c r="D11" i="14"/>
  <c r="D14" i="14"/>
  <c r="D10" i="14"/>
  <c r="G30" i="8"/>
  <c r="D13" i="14"/>
  <c r="D7" i="14"/>
  <c r="D25" i="4"/>
  <c r="D24" i="4"/>
  <c r="D12" i="4"/>
  <c r="D21" i="4"/>
  <c r="D9" i="4"/>
  <c r="D8" i="4"/>
  <c r="D18" i="4"/>
  <c r="D14" i="4"/>
  <c r="D15" i="4"/>
  <c r="D7" i="4"/>
  <c r="D27" i="4"/>
  <c r="D22" i="4"/>
  <c r="F19" i="3"/>
  <c r="F26" i="3"/>
  <c r="D11" i="3"/>
  <c r="F8" i="29"/>
  <c r="D8" i="28"/>
  <c r="D30" i="28" s="1"/>
  <c r="I30" i="27"/>
  <c r="J28" i="27" s="1"/>
  <c r="D12" i="21"/>
  <c r="D9" i="21"/>
  <c r="D7" i="21"/>
  <c r="D10" i="21"/>
  <c r="D25" i="21"/>
  <c r="D13" i="21"/>
  <c r="F11" i="20"/>
  <c r="F8" i="20"/>
  <c r="F24" i="20"/>
  <c r="F17" i="20"/>
  <c r="F14" i="20"/>
  <c r="F27" i="20"/>
  <c r="F15" i="20"/>
  <c r="F12" i="20"/>
  <c r="F28" i="20"/>
  <c r="F21" i="20"/>
  <c r="F18" i="20"/>
  <c r="F19" i="20"/>
  <c r="F16" i="20"/>
  <c r="F9" i="20"/>
  <c r="F25" i="20"/>
  <c r="F9" i="19"/>
  <c r="D22" i="19"/>
  <c r="D15" i="19"/>
  <c r="D11" i="19"/>
  <c r="D24" i="19"/>
  <c r="D25" i="19"/>
  <c r="D12" i="19"/>
  <c r="D26" i="19"/>
  <c r="D8" i="19"/>
  <c r="D19" i="19"/>
  <c r="D27" i="19"/>
  <c r="D20" i="19"/>
  <c r="D14" i="19"/>
  <c r="D10" i="19"/>
  <c r="D21" i="19"/>
  <c r="D13" i="19"/>
  <c r="F26" i="18"/>
  <c r="F27" i="18"/>
  <c r="D26" i="10"/>
  <c r="D10" i="10"/>
  <c r="D7" i="10"/>
  <c r="D27" i="10"/>
  <c r="D16" i="10"/>
  <c r="D12" i="10"/>
  <c r="F9" i="11"/>
  <c r="D9" i="7"/>
  <c r="D8" i="14"/>
  <c r="D26" i="6"/>
  <c r="D13" i="6"/>
  <c r="D16" i="6"/>
  <c r="D14" i="6"/>
  <c r="D8" i="6"/>
  <c r="D7" i="6"/>
  <c r="D12" i="6"/>
  <c r="D15" i="6"/>
  <c r="D10" i="6"/>
  <c r="D27" i="6"/>
  <c r="D11" i="6"/>
  <c r="D9" i="6"/>
  <c r="H15" i="5"/>
  <c r="D27" i="5"/>
  <c r="D18" i="5"/>
  <c r="D23" i="5"/>
  <c r="D21" i="5"/>
  <c r="D24" i="5"/>
  <c r="D8" i="5"/>
  <c r="D11" i="5"/>
  <c r="D14" i="5"/>
  <c r="D15" i="5"/>
  <c r="D17" i="5"/>
  <c r="D20" i="5"/>
  <c r="D19" i="5"/>
  <c r="D26" i="5"/>
  <c r="D10" i="5"/>
  <c r="D7" i="5"/>
  <c r="D13" i="5"/>
  <c r="I30" i="4"/>
  <c r="J19" i="4" s="1"/>
  <c r="D8" i="3"/>
  <c r="H26" i="7"/>
  <c r="H19" i="17"/>
  <c r="H22" i="17"/>
  <c r="H18" i="17"/>
  <c r="H23" i="17"/>
  <c r="H26" i="17"/>
  <c r="H24" i="17"/>
  <c r="H12" i="17"/>
  <c r="H20" i="17"/>
  <c r="H9" i="17"/>
  <c r="H7" i="7"/>
  <c r="H9" i="8"/>
  <c r="K30" i="48" l="1"/>
  <c r="F24" i="38"/>
  <c r="F26" i="38"/>
  <c r="F21" i="38"/>
  <c r="D23" i="38"/>
  <c r="D24" i="38"/>
  <c r="F13" i="37"/>
  <c r="F9" i="37"/>
  <c r="F27" i="29"/>
  <c r="F13" i="29"/>
  <c r="F24" i="29"/>
  <c r="F14" i="29"/>
  <c r="F15" i="29"/>
  <c r="F26" i="29"/>
  <c r="F12" i="29"/>
  <c r="J11" i="27"/>
  <c r="J13" i="27"/>
  <c r="J12" i="27"/>
  <c r="J14" i="27"/>
  <c r="F12" i="27"/>
  <c r="F9" i="27"/>
  <c r="F21" i="27"/>
  <c r="F22" i="27"/>
  <c r="F19" i="27"/>
  <c r="G30" i="26"/>
  <c r="H16" i="26" s="1"/>
  <c r="F11" i="24"/>
  <c r="F12" i="24"/>
  <c r="F16" i="24"/>
  <c r="F25" i="24"/>
  <c r="F9" i="24"/>
  <c r="F13" i="24"/>
  <c r="F17" i="24"/>
  <c r="F22" i="24"/>
  <c r="F26" i="24"/>
  <c r="F10" i="24"/>
  <c r="F14" i="24"/>
  <c r="F19" i="24"/>
  <c r="F23" i="24"/>
  <c r="F7" i="24"/>
  <c r="F15" i="24"/>
  <c r="F20" i="24"/>
  <c r="F24" i="24"/>
  <c r="F26" i="23"/>
  <c r="F15" i="23"/>
  <c r="F23" i="23"/>
  <c r="F27" i="23"/>
  <c r="F16" i="23"/>
  <c r="F24" i="23"/>
  <c r="F17" i="23"/>
  <c r="D8" i="23"/>
  <c r="F8" i="22"/>
  <c r="F13" i="22"/>
  <c r="D27" i="22"/>
  <c r="D17" i="22"/>
  <c r="G30" i="21"/>
  <c r="H15" i="21" s="1"/>
  <c r="F27" i="21"/>
  <c r="H10" i="20"/>
  <c r="H11" i="20"/>
  <c r="H13" i="20"/>
  <c r="H8" i="20"/>
  <c r="F20" i="20"/>
  <c r="F30" i="20" s="1"/>
  <c r="H24" i="19"/>
  <c r="H18" i="19"/>
  <c r="D30" i="19"/>
  <c r="H20" i="18"/>
  <c r="H8" i="18"/>
  <c r="H12" i="18"/>
  <c r="H7" i="18"/>
  <c r="H9" i="18"/>
  <c r="H19" i="18"/>
  <c r="H21" i="18"/>
  <c r="H10" i="18"/>
  <c r="H25" i="18"/>
  <c r="H26" i="18"/>
  <c r="F23" i="18"/>
  <c r="D18" i="18"/>
  <c r="D9" i="18"/>
  <c r="D13" i="18"/>
  <c r="D10" i="18"/>
  <c r="D7" i="18"/>
  <c r="D11" i="18"/>
  <c r="D12" i="18"/>
  <c r="F7" i="12"/>
  <c r="F8" i="12"/>
  <c r="D22" i="12"/>
  <c r="F19" i="10"/>
  <c r="F23" i="10"/>
  <c r="F27" i="10"/>
  <c r="F16" i="10"/>
  <c r="F24" i="10"/>
  <c r="F17" i="10"/>
  <c r="F21" i="10"/>
  <c r="F26" i="10"/>
  <c r="G30" i="10"/>
  <c r="H28" i="10" s="1"/>
  <c r="H17" i="8"/>
  <c r="H21" i="8"/>
  <c r="H23" i="8"/>
  <c r="H22" i="8"/>
  <c r="H24" i="8"/>
  <c r="F13" i="8"/>
  <c r="F8" i="8"/>
  <c r="F12" i="8"/>
  <c r="F13" i="11"/>
  <c r="F17" i="11"/>
  <c r="F21" i="11"/>
  <c r="F25" i="11"/>
  <c r="F14" i="11"/>
  <c r="F7" i="11"/>
  <c r="F15" i="11"/>
  <c r="F23" i="11"/>
  <c r="F12" i="11"/>
  <c r="F16" i="11"/>
  <c r="H8" i="7"/>
  <c r="H10" i="7"/>
  <c r="H12" i="7"/>
  <c r="H14" i="7"/>
  <c r="H16" i="7"/>
  <c r="H18" i="7"/>
  <c r="H20" i="7"/>
  <c r="H9" i="7"/>
  <c r="H11" i="7"/>
  <c r="H23" i="7"/>
  <c r="H17" i="7"/>
  <c r="H19" i="7"/>
  <c r="H13" i="7"/>
  <c r="H15" i="7"/>
  <c r="D26" i="7"/>
  <c r="D14" i="16"/>
  <c r="D24" i="16"/>
  <c r="D20" i="16"/>
  <c r="D16" i="16"/>
  <c r="D24" i="9"/>
  <c r="G30" i="6"/>
  <c r="H11" i="6" s="1"/>
  <c r="H7" i="5"/>
  <c r="H27" i="5"/>
  <c r="D9" i="5"/>
  <c r="H17" i="4"/>
  <c r="H30" i="4" s="1"/>
  <c r="H18" i="4"/>
  <c r="K30" i="52"/>
  <c r="D30" i="40"/>
  <c r="D22" i="29"/>
  <c r="D17" i="29"/>
  <c r="D23" i="29"/>
  <c r="D19" i="29"/>
  <c r="D9" i="29"/>
  <c r="D30" i="29" s="1"/>
  <c r="D20" i="29"/>
  <c r="D10" i="29"/>
  <c r="I30" i="28"/>
  <c r="H22" i="27"/>
  <c r="H15" i="27"/>
  <c r="H19" i="27"/>
  <c r="H23" i="27"/>
  <c r="H7" i="27"/>
  <c r="H20" i="27"/>
  <c r="H24" i="27"/>
  <c r="H9" i="27"/>
  <c r="H17" i="27"/>
  <c r="H21" i="27"/>
  <c r="H25" i="27"/>
  <c r="J7" i="27"/>
  <c r="J21" i="27"/>
  <c r="J25" i="27"/>
  <c r="J15" i="27"/>
  <c r="J17" i="27"/>
  <c r="J19" i="27"/>
  <c r="J23" i="27"/>
  <c r="J27" i="27"/>
  <c r="J24" i="27"/>
  <c r="J26" i="27"/>
  <c r="J20" i="27"/>
  <c r="J22" i="27"/>
  <c r="J9" i="27"/>
  <c r="D21" i="26"/>
  <c r="D14" i="26"/>
  <c r="D7" i="24"/>
  <c r="D23" i="24"/>
  <c r="D13" i="23"/>
  <c r="D11" i="23"/>
  <c r="D12" i="23"/>
  <c r="D10" i="23"/>
  <c r="F13" i="23"/>
  <c r="F14" i="23"/>
  <c r="F12" i="23"/>
  <c r="D26" i="22"/>
  <c r="D9" i="22"/>
  <c r="F12" i="22"/>
  <c r="F14" i="22"/>
  <c r="F23" i="21"/>
  <c r="F9" i="21"/>
  <c r="F22" i="21"/>
  <c r="D27" i="21"/>
  <c r="D17" i="21"/>
  <c r="F8" i="19"/>
  <c r="F13" i="19"/>
  <c r="F12" i="19"/>
  <c r="F15" i="19"/>
  <c r="F18" i="19"/>
  <c r="F10" i="19"/>
  <c r="F30" i="19" s="1"/>
  <c r="F25" i="19"/>
  <c r="F24" i="19"/>
  <c r="F27" i="19"/>
  <c r="F11" i="19"/>
  <c r="F14" i="19"/>
  <c r="I30" i="19"/>
  <c r="J13" i="19" s="1"/>
  <c r="F17" i="19"/>
  <c r="F16" i="19"/>
  <c r="F19" i="19"/>
  <c r="F30" i="18"/>
  <c r="I30" i="18"/>
  <c r="J18" i="18" s="1"/>
  <c r="D20" i="18"/>
  <c r="D25" i="18"/>
  <c r="D8" i="18"/>
  <c r="D9" i="17"/>
  <c r="D30" i="17" s="1"/>
  <c r="F13" i="10"/>
  <c r="F14" i="10"/>
  <c r="F15" i="10"/>
  <c r="F12" i="10"/>
  <c r="H23" i="10"/>
  <c r="H19" i="10"/>
  <c r="H15" i="10"/>
  <c r="F14" i="8"/>
  <c r="D11" i="8"/>
  <c r="D24" i="8"/>
  <c r="D11" i="15"/>
  <c r="D13" i="15"/>
  <c r="D28" i="15"/>
  <c r="F26" i="11"/>
  <c r="F27" i="11"/>
  <c r="G30" i="11"/>
  <c r="D26" i="11"/>
  <c r="D25" i="11"/>
  <c r="D11" i="11"/>
  <c r="D8" i="11"/>
  <c r="H27" i="7"/>
  <c r="H24" i="7"/>
  <c r="H25" i="7"/>
  <c r="D30" i="7"/>
  <c r="G30" i="14"/>
  <c r="D21" i="14"/>
  <c r="D24" i="14"/>
  <c r="G30" i="16"/>
  <c r="D18" i="13"/>
  <c r="D27" i="13"/>
  <c r="D9" i="13"/>
  <c r="D12" i="13"/>
  <c r="D10" i="13"/>
  <c r="D17" i="13"/>
  <c r="D7" i="13"/>
  <c r="D20" i="13"/>
  <c r="D15" i="13"/>
  <c r="D13" i="13"/>
  <c r="D26" i="13"/>
  <c r="D19" i="13"/>
  <c r="D11" i="13"/>
  <c r="G30" i="13"/>
  <c r="H10" i="13" s="1"/>
  <c r="G30" i="9"/>
  <c r="H9" i="9" s="1"/>
  <c r="H10" i="6"/>
  <c r="H27" i="6"/>
  <c r="F19" i="6"/>
  <c r="F12" i="6"/>
  <c r="H18" i="6"/>
  <c r="F9" i="6"/>
  <c r="F25" i="6"/>
  <c r="F15" i="6"/>
  <c r="F8" i="6"/>
  <c r="F13" i="6"/>
  <c r="F20" i="6"/>
  <c r="F21" i="6"/>
  <c r="F16" i="6"/>
  <c r="F14" i="6"/>
  <c r="I30" i="5"/>
  <c r="J26" i="5" s="1"/>
  <c r="J26" i="4"/>
  <c r="J18" i="4"/>
  <c r="J22" i="4"/>
  <c r="J20" i="4"/>
  <c r="K30" i="53"/>
  <c r="K30" i="43"/>
  <c r="K30" i="42"/>
  <c r="F30" i="33"/>
  <c r="F10" i="38"/>
  <c r="F22" i="38"/>
  <c r="F18" i="38"/>
  <c r="F9" i="38"/>
  <c r="F25" i="38"/>
  <c r="F8" i="38"/>
  <c r="F23" i="38"/>
  <c r="F28" i="38"/>
  <c r="F14" i="38"/>
  <c r="F16" i="38"/>
  <c r="F12" i="38"/>
  <c r="F19" i="38"/>
  <c r="F20" i="38"/>
  <c r="F17" i="38"/>
  <c r="F27" i="38"/>
  <c r="D30" i="38"/>
  <c r="F22" i="37"/>
  <c r="F17" i="37"/>
  <c r="F28" i="37"/>
  <c r="F10" i="37"/>
  <c r="F25" i="37"/>
  <c r="F24" i="37"/>
  <c r="F20" i="37"/>
  <c r="F23" i="37"/>
  <c r="F19" i="37"/>
  <c r="J10" i="27"/>
  <c r="F17" i="27"/>
  <c r="F23" i="27"/>
  <c r="F24" i="27"/>
  <c r="F25" i="27"/>
  <c r="F26" i="27"/>
  <c r="F13" i="27"/>
  <c r="H26" i="26"/>
  <c r="H12" i="26"/>
  <c r="H27" i="26"/>
  <c r="H20" i="26"/>
  <c r="H11" i="26"/>
  <c r="H10" i="26"/>
  <c r="H14" i="26"/>
  <c r="H15" i="26"/>
  <c r="H13" i="26"/>
  <c r="H17" i="26"/>
  <c r="D7" i="26"/>
  <c r="D12" i="26"/>
  <c r="D26" i="26"/>
  <c r="D20" i="26"/>
  <c r="D16" i="26"/>
  <c r="H25" i="26"/>
  <c r="H19" i="26"/>
  <c r="H9" i="26"/>
  <c r="D25" i="26"/>
  <c r="D22" i="26"/>
  <c r="D11" i="26"/>
  <c r="D24" i="26"/>
  <c r="D19" i="26"/>
  <c r="D15" i="26"/>
  <c r="D18" i="26"/>
  <c r="F8" i="24"/>
  <c r="D26" i="24"/>
  <c r="D30" i="24"/>
  <c r="D10" i="24"/>
  <c r="G30" i="24"/>
  <c r="D16" i="23"/>
  <c r="D17" i="23"/>
  <c r="F8" i="23"/>
  <c r="G30" i="23"/>
  <c r="G30" i="22"/>
  <c r="F9" i="22"/>
  <c r="D11" i="22"/>
  <c r="D15" i="22"/>
  <c r="D20" i="22"/>
  <c r="D12" i="22"/>
  <c r="D16" i="22"/>
  <c r="D13" i="22"/>
  <c r="D18" i="22"/>
  <c r="D10" i="22"/>
  <c r="D14" i="22"/>
  <c r="D19" i="22"/>
  <c r="D7" i="22"/>
  <c r="D8" i="22"/>
  <c r="F10" i="21"/>
  <c r="F8" i="21"/>
  <c r="F21" i="21"/>
  <c r="F20" i="21"/>
  <c r="F19" i="21"/>
  <c r="F14" i="21"/>
  <c r="F17" i="21"/>
  <c r="F16" i="21"/>
  <c r="F15" i="21"/>
  <c r="F13" i="21"/>
  <c r="F12" i="21"/>
  <c r="D8" i="21"/>
  <c r="D26" i="21"/>
  <c r="D26" i="20"/>
  <c r="D22" i="20"/>
  <c r="D7" i="20"/>
  <c r="I30" i="20"/>
  <c r="J11" i="20" s="1"/>
  <c r="H25" i="20"/>
  <c r="H28" i="20"/>
  <c r="D13" i="20"/>
  <c r="D28" i="20"/>
  <c r="D16" i="20"/>
  <c r="D17" i="20"/>
  <c r="D12" i="20"/>
  <c r="D19" i="20"/>
  <c r="D21" i="20"/>
  <c r="D15" i="20"/>
  <c r="D25" i="20"/>
  <c r="D23" i="20"/>
  <c r="J8" i="19"/>
  <c r="J18" i="19"/>
  <c r="J10" i="19"/>
  <c r="H23" i="19"/>
  <c r="H25" i="19"/>
  <c r="H26" i="19"/>
  <c r="H27" i="19"/>
  <c r="J23" i="19"/>
  <c r="H14" i="18"/>
  <c r="H28" i="18"/>
  <c r="D22" i="18"/>
  <c r="D19" i="18"/>
  <c r="D16" i="18"/>
  <c r="D14" i="18"/>
  <c r="D28" i="18"/>
  <c r="D24" i="18"/>
  <c r="D27" i="18"/>
  <c r="D21" i="18"/>
  <c r="D23" i="18"/>
  <c r="D15" i="18"/>
  <c r="D17" i="18"/>
  <c r="D26" i="18"/>
  <c r="D20" i="20"/>
  <c r="H15" i="18"/>
  <c r="H13" i="18"/>
  <c r="H16" i="18"/>
  <c r="H7" i="17"/>
  <c r="H14" i="17"/>
  <c r="H13" i="17"/>
  <c r="H11" i="17"/>
  <c r="H21" i="17"/>
  <c r="H15" i="17"/>
  <c r="H27" i="17"/>
  <c r="F17" i="12"/>
  <c r="G30" i="12"/>
  <c r="H11" i="12" s="1"/>
  <c r="D20" i="12"/>
  <c r="D19" i="12"/>
  <c r="D7" i="12"/>
  <c r="F9" i="10"/>
  <c r="H16" i="10"/>
  <c r="F8" i="10"/>
  <c r="D9" i="10"/>
  <c r="D30" i="10" s="1"/>
  <c r="H20" i="8"/>
  <c r="H25" i="8"/>
  <c r="H26" i="8"/>
  <c r="H11" i="8"/>
  <c r="H18" i="8"/>
  <c r="F9" i="8"/>
  <c r="H7" i="8"/>
  <c r="H27" i="8"/>
  <c r="H12" i="8"/>
  <c r="H16" i="8"/>
  <c r="H15" i="8"/>
  <c r="H10" i="8"/>
  <c r="H14" i="8"/>
  <c r="H8" i="8"/>
  <c r="G30" i="15"/>
  <c r="H28" i="15" s="1"/>
  <c r="F14" i="15"/>
  <c r="F7" i="15"/>
  <c r="F25" i="15"/>
  <c r="F9" i="15"/>
  <c r="F12" i="15"/>
  <c r="F19" i="15"/>
  <c r="F22" i="15"/>
  <c r="F28" i="15"/>
  <c r="F21" i="15"/>
  <c r="F24" i="15"/>
  <c r="F15" i="15"/>
  <c r="F18" i="15"/>
  <c r="F17" i="15"/>
  <c r="F20" i="15"/>
  <c r="F27" i="15"/>
  <c r="F11" i="15"/>
  <c r="D7" i="11"/>
  <c r="D10" i="11"/>
  <c r="D9" i="11"/>
  <c r="D24" i="11"/>
  <c r="H21" i="14"/>
  <c r="H15" i="14"/>
  <c r="H7" i="14"/>
  <c r="H20" i="14"/>
  <c r="H18" i="14"/>
  <c r="H26" i="14"/>
  <c r="H12" i="14"/>
  <c r="H23" i="14"/>
  <c r="H19" i="14"/>
  <c r="H13" i="14"/>
  <c r="H22" i="14"/>
  <c r="H9" i="14"/>
  <c r="H10" i="14"/>
  <c r="H25" i="14"/>
  <c r="H8" i="14"/>
  <c r="H11" i="14"/>
  <c r="H27" i="14"/>
  <c r="H24" i="14"/>
  <c r="H16" i="14"/>
  <c r="H14" i="14"/>
  <c r="H17" i="14"/>
  <c r="D23" i="14"/>
  <c r="D22" i="14"/>
  <c r="H20" i="16"/>
  <c r="H17" i="16"/>
  <c r="H9" i="16"/>
  <c r="H10" i="16"/>
  <c r="H27" i="16"/>
  <c r="H26" i="16"/>
  <c r="H15" i="16"/>
  <c r="H21" i="16"/>
  <c r="H25" i="16"/>
  <c r="H8" i="16"/>
  <c r="H18" i="16"/>
  <c r="H11" i="16"/>
  <c r="H7" i="16"/>
  <c r="H23" i="16"/>
  <c r="H22" i="16"/>
  <c r="D25" i="16"/>
  <c r="D21" i="16"/>
  <c r="D17" i="16"/>
  <c r="D13" i="16"/>
  <c r="D27" i="16"/>
  <c r="D23" i="16"/>
  <c r="D19" i="16"/>
  <c r="D15" i="16"/>
  <c r="D26" i="16"/>
  <c r="D22" i="16"/>
  <c r="D18" i="16"/>
  <c r="H21" i="13"/>
  <c r="H22" i="13"/>
  <c r="H7" i="13"/>
  <c r="H11" i="13"/>
  <c r="H26" i="13"/>
  <c r="D23" i="13"/>
  <c r="D22" i="13"/>
  <c r="D25" i="13"/>
  <c r="D21" i="13"/>
  <c r="H25" i="9"/>
  <c r="H12" i="9"/>
  <c r="H8" i="9"/>
  <c r="H15" i="9"/>
  <c r="H27" i="9"/>
  <c r="H28" i="9"/>
  <c r="H16" i="9"/>
  <c r="H23" i="9"/>
  <c r="H7" i="9"/>
  <c r="H21" i="9"/>
  <c r="H13" i="9"/>
  <c r="H17" i="9"/>
  <c r="H20" i="9"/>
  <c r="H18" i="9"/>
  <c r="H11" i="9"/>
  <c r="H22" i="9"/>
  <c r="H10" i="9"/>
  <c r="D28" i="9"/>
  <c r="D30" i="9" s="1"/>
  <c r="H20" i="6"/>
  <c r="H24" i="6"/>
  <c r="H25" i="6"/>
  <c r="H13" i="6"/>
  <c r="H15" i="6"/>
  <c r="F17" i="6"/>
  <c r="F23" i="6"/>
  <c r="F22" i="6"/>
  <c r="D19" i="6"/>
  <c r="D21" i="6"/>
  <c r="J19" i="5"/>
  <c r="J24" i="5"/>
  <c r="H21" i="5"/>
  <c r="H11" i="5"/>
  <c r="H20" i="5"/>
  <c r="H23" i="5"/>
  <c r="H14" i="5"/>
  <c r="H12" i="5"/>
  <c r="H26" i="5"/>
  <c r="H17" i="5"/>
  <c r="H8" i="5"/>
  <c r="H9" i="5"/>
  <c r="H10" i="5"/>
  <c r="H24" i="5"/>
  <c r="H22" i="5"/>
  <c r="H13" i="5"/>
  <c r="H19" i="5"/>
  <c r="H25" i="5"/>
  <c r="H16" i="5"/>
  <c r="J15" i="5"/>
  <c r="J17" i="5"/>
  <c r="D16" i="5"/>
  <c r="D22" i="5"/>
  <c r="J27" i="5"/>
  <c r="F30" i="5"/>
  <c r="J9" i="4"/>
  <c r="J11" i="4"/>
  <c r="J8" i="4"/>
  <c r="J27" i="4"/>
  <c r="J21" i="4"/>
  <c r="J7" i="4"/>
  <c r="J13" i="4"/>
  <c r="J24" i="4"/>
  <c r="J15" i="4"/>
  <c r="J10" i="4"/>
  <c r="D19" i="4"/>
  <c r="D20" i="4"/>
  <c r="D13" i="4"/>
  <c r="D23" i="4"/>
  <c r="D11" i="4"/>
  <c r="J17" i="4"/>
  <c r="J25" i="4"/>
  <c r="J23" i="4"/>
  <c r="J12" i="4"/>
  <c r="J16" i="4"/>
  <c r="J14" i="4"/>
  <c r="F28" i="3"/>
  <c r="F30" i="3" s="1"/>
  <c r="I30" i="3"/>
  <c r="J11" i="3" s="1"/>
  <c r="D9" i="3"/>
  <c r="D22" i="3"/>
  <c r="D16" i="3"/>
  <c r="D20" i="3"/>
  <c r="D23" i="3"/>
  <c r="D14" i="3"/>
  <c r="H24" i="3"/>
  <c r="H16" i="3"/>
  <c r="H10" i="3"/>
  <c r="D10" i="3"/>
  <c r="D26" i="3"/>
  <c r="D21" i="3"/>
  <c r="D24" i="3"/>
  <c r="D27" i="3"/>
  <c r="H19" i="3"/>
  <c r="H21" i="3"/>
  <c r="H25" i="3"/>
  <c r="D7" i="3"/>
  <c r="H27" i="3"/>
  <c r="D13" i="3"/>
  <c r="D25" i="3"/>
  <c r="H17" i="3"/>
  <c r="H26" i="3"/>
  <c r="H8" i="3"/>
  <c r="H23" i="3"/>
  <c r="H28" i="3"/>
  <c r="H13" i="3"/>
  <c r="H12" i="3"/>
  <c r="K30" i="55"/>
  <c r="K30" i="41"/>
  <c r="F27" i="24"/>
  <c r="H8" i="17"/>
  <c r="H16" i="17"/>
  <c r="H25" i="17"/>
  <c r="H17" i="17"/>
  <c r="H13" i="8"/>
  <c r="H19" i="8"/>
  <c r="H22" i="10" l="1"/>
  <c r="H21" i="10"/>
  <c r="H26" i="10"/>
  <c r="H13" i="10"/>
  <c r="H17" i="10"/>
  <c r="H9" i="10"/>
  <c r="H18" i="10"/>
  <c r="H20" i="10"/>
  <c r="H11" i="10"/>
  <c r="H14" i="10"/>
  <c r="H12" i="10"/>
  <c r="H27" i="10"/>
  <c r="H10" i="10"/>
  <c r="J13" i="28"/>
  <c r="J21" i="28"/>
  <c r="J27" i="28"/>
  <c r="J11" i="28"/>
  <c r="J23" i="28"/>
  <c r="J15" i="28"/>
  <c r="J17" i="28"/>
  <c r="J19" i="28"/>
  <c r="J25" i="28"/>
  <c r="J20" i="28"/>
  <c r="J22" i="28"/>
  <c r="J16" i="28"/>
  <c r="J18" i="28"/>
  <c r="J12" i="28"/>
  <c r="J14" i="28"/>
  <c r="J24" i="28"/>
  <c r="J26" i="28"/>
  <c r="J9" i="28"/>
  <c r="H18" i="26"/>
  <c r="H23" i="26"/>
  <c r="H8" i="26"/>
  <c r="H24" i="26"/>
  <c r="H7" i="26"/>
  <c r="H21" i="26"/>
  <c r="H22" i="26"/>
  <c r="H15" i="24"/>
  <c r="H11" i="24"/>
  <c r="H28" i="23"/>
  <c r="H18" i="23"/>
  <c r="H20" i="22"/>
  <c r="H21" i="22"/>
  <c r="H23" i="22"/>
  <c r="H22" i="22"/>
  <c r="H8" i="22"/>
  <c r="H9" i="22"/>
  <c r="H26" i="21"/>
  <c r="H13" i="21"/>
  <c r="H24" i="21"/>
  <c r="H19" i="21"/>
  <c r="H17" i="21"/>
  <c r="H10" i="21"/>
  <c r="H20" i="21"/>
  <c r="H18" i="21"/>
  <c r="H7" i="21"/>
  <c r="H12" i="21"/>
  <c r="H21" i="21"/>
  <c r="H22" i="21"/>
  <c r="H9" i="21"/>
  <c r="H25" i="21"/>
  <c r="H8" i="21"/>
  <c r="H14" i="21"/>
  <c r="H16" i="21"/>
  <c r="H23" i="21"/>
  <c r="H11" i="21"/>
  <c r="H27" i="21"/>
  <c r="D30" i="20"/>
  <c r="H30" i="19"/>
  <c r="J26" i="19"/>
  <c r="J9" i="19"/>
  <c r="J16" i="18"/>
  <c r="J23" i="18"/>
  <c r="J10" i="18"/>
  <c r="H7" i="10"/>
  <c r="H8" i="10"/>
  <c r="H24" i="10"/>
  <c r="H25" i="10"/>
  <c r="D30" i="15"/>
  <c r="H27" i="11"/>
  <c r="H21" i="11"/>
  <c r="H22" i="11"/>
  <c r="H18" i="11"/>
  <c r="H19" i="11"/>
  <c r="H10" i="11"/>
  <c r="H23" i="11"/>
  <c r="H9" i="11"/>
  <c r="H25" i="11"/>
  <c r="H15" i="11"/>
  <c r="H22" i="6"/>
  <c r="H9" i="6"/>
  <c r="H21" i="6"/>
  <c r="H12" i="6"/>
  <c r="H14" i="6"/>
  <c r="H8" i="6"/>
  <c r="H16" i="6"/>
  <c r="H26" i="6"/>
  <c r="H17" i="6"/>
  <c r="H23" i="6"/>
  <c r="H19" i="6"/>
  <c r="H7" i="6"/>
  <c r="J13" i="5"/>
  <c r="J18" i="5"/>
  <c r="J28" i="5"/>
  <c r="J23" i="5"/>
  <c r="J11" i="5"/>
  <c r="J20" i="5"/>
  <c r="J9" i="5"/>
  <c r="J7" i="5"/>
  <c r="J21" i="5"/>
  <c r="D30" i="5"/>
  <c r="F30" i="4"/>
  <c r="J10" i="28"/>
  <c r="J8" i="28"/>
  <c r="J7" i="28"/>
  <c r="J28" i="28"/>
  <c r="H10" i="24"/>
  <c r="H21" i="24"/>
  <c r="H23" i="24"/>
  <c r="H25" i="24"/>
  <c r="H27" i="24"/>
  <c r="H26" i="24"/>
  <c r="H22" i="24"/>
  <c r="H24" i="24"/>
  <c r="H17" i="24"/>
  <c r="H13" i="24"/>
  <c r="H18" i="24"/>
  <c r="H14" i="24"/>
  <c r="H11" i="23"/>
  <c r="H23" i="23"/>
  <c r="H25" i="23"/>
  <c r="H24" i="23"/>
  <c r="D30" i="22"/>
  <c r="H27" i="22"/>
  <c r="H17" i="22"/>
  <c r="H18" i="22"/>
  <c r="H13" i="22"/>
  <c r="J24" i="20"/>
  <c r="J23" i="20"/>
  <c r="J8" i="20"/>
  <c r="J22" i="20"/>
  <c r="J21" i="19"/>
  <c r="J14" i="19"/>
  <c r="J7" i="19"/>
  <c r="J20" i="19"/>
  <c r="J16" i="19"/>
  <c r="J11" i="19"/>
  <c r="J19" i="19"/>
  <c r="J24" i="19"/>
  <c r="J15" i="19"/>
  <c r="J17" i="19"/>
  <c r="J27" i="19"/>
  <c r="J22" i="19"/>
  <c r="J12" i="19"/>
  <c r="J25" i="19"/>
  <c r="J25" i="18"/>
  <c r="J7" i="18"/>
  <c r="J17" i="18"/>
  <c r="J26" i="18"/>
  <c r="J20" i="18"/>
  <c r="J21" i="18"/>
  <c r="J9" i="18"/>
  <c r="J28" i="18"/>
  <c r="J13" i="18"/>
  <c r="J15" i="18"/>
  <c r="J11" i="18"/>
  <c r="J14" i="18"/>
  <c r="J8" i="18"/>
  <c r="J24" i="18"/>
  <c r="J12" i="18"/>
  <c r="J22" i="18"/>
  <c r="J27" i="18"/>
  <c r="J19" i="18"/>
  <c r="H24" i="12"/>
  <c r="D30" i="8"/>
  <c r="H21" i="15"/>
  <c r="H27" i="15"/>
  <c r="H7" i="15"/>
  <c r="H25" i="15"/>
  <c r="H14" i="15"/>
  <c r="H8" i="15"/>
  <c r="H24" i="15"/>
  <c r="H17" i="15"/>
  <c r="H10" i="15"/>
  <c r="H23" i="15"/>
  <c r="H20" i="15"/>
  <c r="H19" i="15"/>
  <c r="H22" i="15"/>
  <c r="H11" i="15"/>
  <c r="H26" i="15"/>
  <c r="H16" i="15"/>
  <c r="H20" i="11"/>
  <c r="H12" i="11"/>
  <c r="H11" i="11"/>
  <c r="H7" i="11"/>
  <c r="H16" i="11"/>
  <c r="H26" i="11"/>
  <c r="H8" i="11"/>
  <c r="H24" i="11"/>
  <c r="H17" i="11"/>
  <c r="H14" i="11"/>
  <c r="H13" i="11"/>
  <c r="D30" i="14"/>
  <c r="H14" i="16"/>
  <c r="H24" i="16"/>
  <c r="H19" i="16"/>
  <c r="H12" i="16"/>
  <c r="H30" i="16" s="1"/>
  <c r="H16" i="16"/>
  <c r="H13" i="16"/>
  <c r="H8" i="13"/>
  <c r="H30" i="13" s="1"/>
  <c r="H18" i="13"/>
  <c r="H15" i="13"/>
  <c r="H13" i="13"/>
  <c r="H27" i="13"/>
  <c r="H14" i="13"/>
  <c r="H25" i="13"/>
  <c r="H24" i="13"/>
  <c r="H20" i="13"/>
  <c r="H9" i="13"/>
  <c r="H12" i="13"/>
  <c r="H17" i="13"/>
  <c r="H19" i="13"/>
  <c r="H23" i="13"/>
  <c r="H16" i="13"/>
  <c r="H26" i="9"/>
  <c r="H14" i="9"/>
  <c r="H24" i="9"/>
  <c r="H19" i="9"/>
  <c r="D30" i="6"/>
  <c r="F30" i="6"/>
  <c r="H30" i="5"/>
  <c r="J25" i="5"/>
  <c r="J10" i="5"/>
  <c r="J12" i="5"/>
  <c r="J16" i="5"/>
  <c r="J8" i="5"/>
  <c r="J14" i="5"/>
  <c r="J22" i="5"/>
  <c r="D30" i="4"/>
  <c r="J8" i="3"/>
  <c r="F30" i="38"/>
  <c r="F30" i="37"/>
  <c r="F30" i="29"/>
  <c r="H30" i="27"/>
  <c r="F30" i="27"/>
  <c r="J30" i="27"/>
  <c r="D30" i="26"/>
  <c r="H12" i="24"/>
  <c r="H7" i="24"/>
  <c r="H9" i="24"/>
  <c r="H20" i="24"/>
  <c r="H8" i="24"/>
  <c r="H19" i="24"/>
  <c r="H16" i="24"/>
  <c r="H15" i="23"/>
  <c r="H17" i="23"/>
  <c r="D30" i="23"/>
  <c r="H27" i="23"/>
  <c r="H16" i="23"/>
  <c r="H14" i="23"/>
  <c r="H12" i="23"/>
  <c r="H20" i="23"/>
  <c r="F30" i="23"/>
  <c r="H21" i="23"/>
  <c r="H9" i="23"/>
  <c r="H19" i="23"/>
  <c r="H7" i="23"/>
  <c r="H10" i="23"/>
  <c r="H26" i="23"/>
  <c r="H22" i="23"/>
  <c r="H8" i="23"/>
  <c r="H13" i="23"/>
  <c r="H7" i="22"/>
  <c r="H11" i="22"/>
  <c r="H12" i="22"/>
  <c r="H14" i="22"/>
  <c r="H10" i="22"/>
  <c r="H15" i="22"/>
  <c r="H26" i="22"/>
  <c r="H24" i="22"/>
  <c r="H25" i="22"/>
  <c r="H19" i="22"/>
  <c r="H16" i="22"/>
  <c r="F30" i="22"/>
  <c r="F30" i="21"/>
  <c r="D30" i="21"/>
  <c r="J16" i="20"/>
  <c r="J20" i="20"/>
  <c r="J21" i="20"/>
  <c r="J13" i="20"/>
  <c r="J19" i="20"/>
  <c r="J28" i="20"/>
  <c r="J7" i="20"/>
  <c r="H30" i="20"/>
  <c r="J25" i="20"/>
  <c r="J9" i="20"/>
  <c r="J15" i="20"/>
  <c r="J14" i="20"/>
  <c r="J27" i="20"/>
  <c r="J12" i="20"/>
  <c r="J17" i="20"/>
  <c r="J26" i="20"/>
  <c r="J10" i="20"/>
  <c r="J18" i="20"/>
  <c r="H30" i="18"/>
  <c r="D30" i="18"/>
  <c r="H30" i="17"/>
  <c r="F30" i="12"/>
  <c r="H7" i="12"/>
  <c r="H9" i="12"/>
  <c r="H18" i="12"/>
  <c r="H26" i="12"/>
  <c r="H13" i="12"/>
  <c r="H20" i="12"/>
  <c r="H14" i="12"/>
  <c r="H21" i="12"/>
  <c r="H10" i="12"/>
  <c r="H22" i="12"/>
  <c r="H19" i="12"/>
  <c r="H16" i="12"/>
  <c r="H27" i="12"/>
  <c r="H25" i="12"/>
  <c r="H17" i="12"/>
  <c r="H23" i="12"/>
  <c r="H8" i="12"/>
  <c r="H15" i="12"/>
  <c r="H12" i="12"/>
  <c r="D30" i="12"/>
  <c r="F30" i="10"/>
  <c r="F30" i="8"/>
  <c r="H30" i="8"/>
  <c r="H9" i="15"/>
  <c r="H13" i="15"/>
  <c r="H18" i="15"/>
  <c r="H15" i="15"/>
  <c r="H12" i="15"/>
  <c r="F30" i="15"/>
  <c r="F30" i="11"/>
  <c r="D30" i="11"/>
  <c r="H30" i="7"/>
  <c r="H30" i="14"/>
  <c r="D30" i="16"/>
  <c r="D30" i="13"/>
  <c r="J30" i="4"/>
  <c r="J10" i="3"/>
  <c r="J20" i="3"/>
  <c r="J23" i="3"/>
  <c r="J26" i="3"/>
  <c r="J18" i="3"/>
  <c r="J28" i="3"/>
  <c r="J13" i="3"/>
  <c r="J17" i="3"/>
  <c r="J9" i="3"/>
  <c r="J7" i="3"/>
  <c r="J21" i="3"/>
  <c r="J25" i="3"/>
  <c r="J24" i="3"/>
  <c r="J27" i="3"/>
  <c r="J15" i="3"/>
  <c r="H30" i="3"/>
  <c r="J19" i="3"/>
  <c r="J12" i="3"/>
  <c r="J14" i="3"/>
  <c r="J22" i="3"/>
  <c r="J16" i="3"/>
  <c r="D30" i="3"/>
  <c r="F30" i="24"/>
  <c r="H30" i="10" l="1"/>
  <c r="H30" i="26"/>
  <c r="H30" i="21"/>
  <c r="H30" i="15"/>
  <c r="H30" i="11"/>
  <c r="H30" i="6"/>
  <c r="J30" i="5"/>
  <c r="J30" i="28"/>
  <c r="J30" i="20"/>
  <c r="J30" i="19"/>
  <c r="J30" i="18"/>
  <c r="H30" i="9"/>
  <c r="H30" i="24"/>
  <c r="H30" i="23"/>
  <c r="H30" i="22"/>
  <c r="H30" i="12"/>
  <c r="J30" i="3"/>
</calcChain>
</file>

<file path=xl/sharedStrings.xml><?xml version="1.0" encoding="utf-8"?>
<sst xmlns="http://schemas.openxmlformats.org/spreadsheetml/2006/main" count="1995" uniqueCount="138">
  <si>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</si>
  <si>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</si>
  <si>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</si>
  <si>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</si>
  <si>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</si>
  <si>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</si>
  <si>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</si>
  <si>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</si>
  <si>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</si>
  <si>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</si>
  <si>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</si>
  <si>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</si>
  <si>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</si>
  <si>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</si>
  <si>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</si>
  <si>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</si>
  <si>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</si>
  <si>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</si>
  <si>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</si>
  <si>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</si>
  <si>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</si>
  <si>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</si>
  <si>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</si>
  <si>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</si>
  <si>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</si>
  <si>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</si>
  <si>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</si>
  <si>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</si>
  <si>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</si>
  <si>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</si>
  <si>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</si>
  <si>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</si>
  <si>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</si>
  <si>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</si>
  <si>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</si>
  <si>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</si>
  <si>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</si>
  <si>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</si>
  <si>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</si>
  <si>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</si>
  <si>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</si>
  <si>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</si>
  <si>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</si>
  <si>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</si>
  <si>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</si>
  <si>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</si>
  <si>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</si>
  <si>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</si>
  <si>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</si>
  <si>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</si>
  <si>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</si>
  <si>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</si>
  <si>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</si>
  <si>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</si>
  <si>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</si>
  <si>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</si>
  <si>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Rete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</si>
  <si>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</si>
  <si>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</si>
  <si>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</si>
  <si>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</si>
  <si>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</si>
  <si>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</si>
  <si>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</si>
  <si>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</si>
  <si>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</si>
  <si>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</si>
  <si>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</si>
  <si>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</si>
  <si>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</si>
  <si>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</si>
  <si>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</si>
  <si>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</si>
  <si>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</si>
  <si>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</si>
  <si>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</si>
  <si>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</si>
  <si>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</si>
  <si>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</si>
  <si>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</si>
  <si>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</si>
  <si>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</si>
  <si>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</si>
  <si>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</si>
  <si>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</si>
  <si>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</si>
  <si>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</si>
  <si>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</si>
  <si>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</si>
  <si>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</si>
  <si>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</si>
  <si>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</si>
  <si>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</si>
  <si>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</si>
  <si>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</si>
  <si>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</si>
  <si>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</si>
  <si>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</si>
  <si>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</si>
  <si>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</si>
  <si>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</si>
  <si>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</si>
  <si>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</si>
  <si>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</si>
  <si>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</si>
  <si>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</si>
  <si>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</si>
  <si>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</si>
  <si>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</si>
  <si>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</si>
  <si>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</si>
  <si>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</si>
  <si>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</si>
  <si>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</si>
  <si>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</si>
  <si>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</si>
  <si>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</si>
  <si>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>Tempo di parola: indica il tempo in cui il soggetto sociale parla direttamente in voce.
Rete m2o: 
Testata m2o:</t>
  </si>
  <si>
    <t>Tempo di parola: indica il tempo in cui il soggetto sociale parla direttamente in voce.
Rete Radio Deejay: 
Testata Radio Deejay:</t>
  </si>
  <si>
    <t>Tempo di parola: indica il tempo in cui il soggetto sociale parla direttamente in voce.
Rete RDS: 
Testata RDS:</t>
  </si>
  <si>
    <t xml:space="preserve">Tempo di parola: indica il tempo in cui il soggetto sociale parla direttamente in voce.
</t>
  </si>
  <si>
    <t>Tempo di parola: indica il tempo in cui il soggetto sociale parla direttamente in voce.
Rete Radio Kiss Kiss: 
Testata Radio Kiss Kiss:</t>
  </si>
  <si>
    <t>Tempo di parola: indica il tempo in cui il soggetto sociale parla direttamente in voce.
Rete RTL 102.5: 
Testata RTL 102.5: Non stop news.</t>
  </si>
  <si>
    <t>Periodo dal 01.07.2019 al 31.07.2019</t>
  </si>
  <si>
    <t>Tempo di parola: indica il tempo in cui il soggetto sociale parla direttamente in voce.
Radio Uno:
Radio Due: Caterpillar; Caterpillar AM; Decanter; Gli sbandati di Radio2; I lunatici; Italia nel pallone; La versione delle due; Miracolo italiano; Non è un paese per giovani; Ovunque6; Radio2 di tutto un pop; Senti che storia!
Radio Tre: A3. Il formato dell'arte; Fahrenheit; La lingua batte; L'isola deserta; Pantagruel; Radio3 mondo; Tutta la città ne parla; Uomini e profeti.</t>
  </si>
  <si>
    <t xml:space="preserve">Tempo di parola: indica il tempo in cui il soggetto sociale parla direttamente in voce.
Radio Uno: Ascolta si fa sera; Babele; Caffè Europa; Centocittà; Coltivando il futuro; Culto evangelico; Donne in prima linea; Eta Beta; GR 1 economia; I viaggi di Radio1; Il cielo sopra San Pietro; Il mattino di Radio1; Il pescatore di perle; Incontri d'autore; Inviato speciale; Italia sotto inchiesta; L'estate di radio1; Life - il weekend del benessere e della salute; Notti d'estate; Radio anch'io; Radio di bordo; Radio1 giorno per giorno; Radio1 in viva voce; Siamo serie; Speciale GR 1; Top car; Tra poco in edicola; Un disco per l'esteta; Vieni via con me; Voci dal mondo; Zapping Radio1.
Radio Due: 
Radio Tre: </t>
  </si>
  <si>
    <t>Tempo di parola: indica il tempo in cui il soggetto sociale parla direttamente in voce.
Rete Radio 24: Due di denari; Ma cos'è questa estate; MareFuturo; Obiettivo salute.
Testata Radio 24: #autotrasporti; 24 Mattino - Morgana e Merlino; 24 Mattino - rassegna stampa; Container; Effetto giorno; Effetto notte; Effetto notte estate; Focus economia; I conti della belva; La versione di Oscar; La zanzara; Si può fare; Uno, nessuno, 100Milan.</t>
  </si>
  <si>
    <t xml:space="preserve">Tempo di parola: indica il tempo in cui il soggetto sociale parla direttamente in voce.
Rete Radio 101: 
Testata News Mediaset: </t>
  </si>
  <si>
    <t>Tab. F4 - Tempo di parola dei soggetti del pluralismo sociale nei programmi extra - gr di rete e di testata. Rete Radio 101 - Testata News Mediaset</t>
  </si>
  <si>
    <t>Testata News Mediaset</t>
  </si>
  <si>
    <t>Tab. F5 - Tempo di parola dei soggetti del pluralismo sociale nei programmi extra - gr di rete e di testata. Rete Virgin Radio - Testata News Mediaset</t>
  </si>
  <si>
    <t>Tempo di parola: indica il tempo in cui il soggetto sociale parla direttamente in voce.
Rete Virgin Radio:
Testata News Mediaset:</t>
  </si>
  <si>
    <t>Tab. F6 - Tempo di parola dei soggetti del pluralismo sociale nei programmi extra - gr di rete e di testata. Rete Radio 105 network - Testata News Mediaset</t>
  </si>
  <si>
    <t xml:space="preserve">Tempo di parola: indica il tempo in cui il soggetto sociale parla direttamente in voce.
Rete Radio 105: 
Testata News Mediaset: </t>
  </si>
  <si>
    <t>Tab. F7 - Tempo di parola dei soggetti del pluralismo sociale nei programmi extra - gr di rete e di testata. Rete Radio Monte Carlo - Testata News Mediaset</t>
  </si>
  <si>
    <t>Tempo di parola: indica il tempo in cui il soggetto sociale parla direttamente in voce.
Rete Radio Monte Carlo: 
Testata News Mediaset: La Bella Italia; Primo mattino.</t>
  </si>
  <si>
    <t>Tempo di parola: indica il tempo in cui il soggetto sociale parla direttamente in voce.
Rete Radio Capital: Fabrica di Oliviero Toscani.
Testata Radio Capital: Capital start up; Circo Massimo; Daily Capital; Tg zero.</t>
  </si>
  <si>
    <t>Tempo di parola: indica il tempo in cui il soggetto sociale parla direttamente in voce.
Rete Radio Italia: Buone nuove; In compagnia di...Francesca Amendola; In compagnia di...Manola Moslehi &amp; Mauro Marino; In compagnia di...Marina Minetti; In compagnia di...Paoletta; In compagnia di...Paoletta &amp; Patrick.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</si>
</sst>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10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10" fontId="5" fillId="0" borderId="33" xfId="1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10" fontId="5" fillId="0" borderId="33" xfId="1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0" fontId="3" fillId="0" borderId="33" xfId="2" applyBorder="1" applyAlignment="1">
      <alignment horizontal="center" vertical="center"/>
    </xf>
    <xf numFmtId="10" fontId="3" fillId="0" borderId="33" xfId="1" applyNumberForma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5" xfId="2" applyNumberFormat="1" applyFont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 applyAlignment="1">
      <alignment horizontal="center" vertical="center"/>
    </xf>
    <xf numFmtId="10" fontId="6" fillId="0" borderId="34" xfId="2" applyNumberFormat="1" applyFont="1" applyFill="1" applyBorder="1" applyAlignment="1">
      <alignment horizontal="center" vertical="center"/>
    </xf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tabSelected="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55" t="s">
        <v>18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123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1.6203703703703705E-3</v>
      </c>
      <c r="D7" s="18">
        <f t="shared" ref="D7:D28" si="0">C7/$C$30</f>
        <v>4.0696491381064489E-3</v>
      </c>
      <c r="E7" s="17">
        <v>6.9444444444444447E-4</v>
      </c>
      <c r="F7" s="18">
        <f t="shared" ref="F7:F26" si="1">E7/$E$30</f>
        <v>5.0817311764207685E-3</v>
      </c>
      <c r="G7" s="17">
        <v>1.8171296296296293E-3</v>
      </c>
      <c r="H7" s="18">
        <f t="shared" ref="H7:H27" si="2">G7/$G$30</f>
        <v>1.0231345715216682E-2</v>
      </c>
      <c r="I7" s="17">
        <f t="shared" ref="I7:I17" si="3">C7+E7+G7</f>
        <v>4.1319444444444442E-3</v>
      </c>
      <c r="J7" s="32">
        <f>I7/$I$30</f>
        <v>5.7998797784023495E-3</v>
      </c>
    </row>
    <row r="8" spans="2:10" x14ac:dyDescent="0.25">
      <c r="B8" s="16" t="s">
        <v>13</v>
      </c>
      <c r="C8" s="17">
        <v>5.2893518518518506E-3</v>
      </c>
      <c r="D8" s="18">
        <f t="shared" si="0"/>
        <v>1.3284497543676044E-2</v>
      </c>
      <c r="E8" s="17">
        <v>2.0370370370370373E-3</v>
      </c>
      <c r="F8" s="18">
        <f t="shared" si="1"/>
        <v>1.4906411450834255E-2</v>
      </c>
      <c r="G8" s="17">
        <v>3.0555555555555557E-3</v>
      </c>
      <c r="H8" s="18">
        <f t="shared" si="2"/>
        <v>1.7204301075268821E-2</v>
      </c>
      <c r="I8" s="17">
        <f t="shared" si="3"/>
        <v>1.0381944444444444E-2</v>
      </c>
      <c r="J8" s="32">
        <f t="shared" ref="J8:J28" si="4">I8/$I$30</f>
        <v>1.4572807174305064E-2</v>
      </c>
    </row>
    <row r="9" spans="2:10" x14ac:dyDescent="0.25">
      <c r="B9" s="16" t="s">
        <v>0</v>
      </c>
      <c r="C9" s="17">
        <v>6.5960648148148185E-2</v>
      </c>
      <c r="D9" s="18">
        <f t="shared" si="0"/>
        <v>0.16566378884334756</v>
      </c>
      <c r="E9" s="17">
        <v>1.6689814814814814E-2</v>
      </c>
      <c r="F9" s="18">
        <f t="shared" si="1"/>
        <v>0.12213093927331246</v>
      </c>
      <c r="G9" s="17">
        <v>2.3981481481481475E-2</v>
      </c>
      <c r="H9" s="18">
        <f t="shared" si="2"/>
        <v>0.13502769631801889</v>
      </c>
      <c r="I9" s="17">
        <f t="shared" si="3"/>
        <v>0.10663194444444447</v>
      </c>
      <c r="J9" s="32">
        <f t="shared" si="4"/>
        <v>0.14967588907120691</v>
      </c>
    </row>
    <row r="10" spans="2:10" x14ac:dyDescent="0.25">
      <c r="B10" s="16" t="s">
        <v>8</v>
      </c>
      <c r="C10" s="17">
        <v>1.8182870370370367E-2</v>
      </c>
      <c r="D10" s="18">
        <f t="shared" si="0"/>
        <v>4.5667277114037348E-2</v>
      </c>
      <c r="E10" s="17">
        <v>5.48611111111111E-3</v>
      </c>
      <c r="F10" s="18">
        <f t="shared" si="1"/>
        <v>4.0145676293724064E-2</v>
      </c>
      <c r="G10" s="17">
        <v>3.6226851851851854E-3</v>
      </c>
      <c r="H10" s="18">
        <f t="shared" si="2"/>
        <v>2.0397523623330079E-2</v>
      </c>
      <c r="I10" s="17">
        <f t="shared" si="3"/>
        <v>2.7291666666666665E-2</v>
      </c>
      <c r="J10" s="32">
        <f t="shared" si="4"/>
        <v>3.8308449628775186E-2</v>
      </c>
    </row>
    <row r="11" spans="2:10" x14ac:dyDescent="0.25">
      <c r="B11" s="16" t="s">
        <v>26</v>
      </c>
      <c r="C11" s="17">
        <v>2.3148148148148149E-4</v>
      </c>
      <c r="D11" s="18">
        <f t="shared" si="0"/>
        <v>5.8137844830092114E-4</v>
      </c>
      <c r="E11" s="17"/>
      <c r="F11" s="18"/>
      <c r="G11" s="17"/>
      <c r="H11" s="18"/>
      <c r="I11" s="17">
        <f t="shared" si="3"/>
        <v>2.3148148148148149E-4</v>
      </c>
      <c r="J11" s="32">
        <f t="shared" si="4"/>
        <v>3.2492323688528577E-4</v>
      </c>
    </row>
    <row r="12" spans="2:10" x14ac:dyDescent="0.25">
      <c r="B12" s="16" t="s">
        <v>3</v>
      </c>
      <c r="C12" s="17">
        <v>6.3344907407407683E-2</v>
      </c>
      <c r="D12" s="18">
        <f t="shared" si="0"/>
        <v>0.15909421237754776</v>
      </c>
      <c r="E12" s="17">
        <v>2.0104166666666656E-2</v>
      </c>
      <c r="F12" s="18">
        <f t="shared" si="1"/>
        <v>0.14711611755738116</v>
      </c>
      <c r="G12" s="17">
        <v>2.1238425925925921E-2</v>
      </c>
      <c r="H12" s="18">
        <f t="shared" si="2"/>
        <v>0.11958292603453892</v>
      </c>
      <c r="I12" s="17">
        <f t="shared" si="3"/>
        <v>0.10468750000000027</v>
      </c>
      <c r="J12" s="32">
        <f t="shared" si="4"/>
        <v>0.14694653388137086</v>
      </c>
    </row>
    <row r="13" spans="2:10" x14ac:dyDescent="0.25">
      <c r="B13" s="16" t="s">
        <v>7</v>
      </c>
      <c r="C13" s="17">
        <v>1.3622685185185182E-2</v>
      </c>
      <c r="D13" s="18">
        <f t="shared" si="0"/>
        <v>3.4214121682509202E-2</v>
      </c>
      <c r="E13" s="17">
        <v>3.2638888888888891E-3</v>
      </c>
      <c r="F13" s="18">
        <f t="shared" si="1"/>
        <v>2.3884136529177612E-2</v>
      </c>
      <c r="G13" s="17">
        <v>2.3958333333333331E-3</v>
      </c>
      <c r="H13" s="18">
        <f t="shared" si="2"/>
        <v>1.3489736070381233E-2</v>
      </c>
      <c r="I13" s="17">
        <f t="shared" si="3"/>
        <v>1.9282407407407404E-2</v>
      </c>
      <c r="J13" s="32">
        <f t="shared" si="4"/>
        <v>2.7066105632544298E-2</v>
      </c>
    </row>
    <row r="14" spans="2:10" x14ac:dyDescent="0.25">
      <c r="B14" s="16" t="s">
        <v>2</v>
      </c>
      <c r="C14" s="17">
        <v>1.9780092592592592E-2</v>
      </c>
      <c r="D14" s="18">
        <f t="shared" si="0"/>
        <v>4.9678788407313712E-2</v>
      </c>
      <c r="E14" s="17">
        <v>9.4675925925925917E-3</v>
      </c>
      <c r="F14" s="18">
        <f t="shared" si="1"/>
        <v>6.9280935038536468E-2</v>
      </c>
      <c r="G14" s="17">
        <v>9.8379629629629633E-3</v>
      </c>
      <c r="H14" s="18">
        <f t="shared" si="2"/>
        <v>5.5392636037797337E-2</v>
      </c>
      <c r="I14" s="17">
        <f t="shared" si="3"/>
        <v>3.9085648148148147E-2</v>
      </c>
      <c r="J14" s="32">
        <f t="shared" si="4"/>
        <v>5.4863288548080494E-2</v>
      </c>
    </row>
    <row r="15" spans="2:10" x14ac:dyDescent="0.25">
      <c r="B15" s="16" t="s">
        <v>9</v>
      </c>
      <c r="C15" s="17">
        <v>2.6574074074074066E-2</v>
      </c>
      <c r="D15" s="18">
        <f t="shared" si="0"/>
        <v>6.6742245864945732E-2</v>
      </c>
      <c r="E15" s="17">
        <v>1.5358796296296297E-2</v>
      </c>
      <c r="F15" s="18">
        <f t="shared" si="1"/>
        <v>0.112390954518506</v>
      </c>
      <c r="G15" s="17">
        <v>5.7175925925925936E-3</v>
      </c>
      <c r="H15" s="18">
        <f t="shared" si="2"/>
        <v>3.2192896709025753E-2</v>
      </c>
      <c r="I15" s="17">
        <f t="shared" si="3"/>
        <v>4.7650462962962957E-2</v>
      </c>
      <c r="J15" s="32">
        <f t="shared" si="4"/>
        <v>6.6885448312836063E-2</v>
      </c>
    </row>
    <row r="16" spans="2:10" x14ac:dyDescent="0.25">
      <c r="B16" s="16" t="s">
        <v>1</v>
      </c>
      <c r="C16" s="17">
        <v>9.166666666666665E-3</v>
      </c>
      <c r="D16" s="18">
        <f t="shared" si="0"/>
        <v>2.3022586552716474E-2</v>
      </c>
      <c r="E16" s="17">
        <v>3.0671296296296297E-3</v>
      </c>
      <c r="F16" s="18">
        <f t="shared" si="1"/>
        <v>2.2444312695858393E-2</v>
      </c>
      <c r="G16" s="17">
        <v>3.2870370370370375E-3</v>
      </c>
      <c r="H16" s="18">
        <f t="shared" si="2"/>
        <v>1.850765721733464E-2</v>
      </c>
      <c r="I16" s="17">
        <f t="shared" si="3"/>
        <v>1.5520833333333333E-2</v>
      </c>
      <c r="J16" s="32">
        <f t="shared" si="4"/>
        <v>2.1786103033158408E-2</v>
      </c>
    </row>
    <row r="17" spans="2:10" x14ac:dyDescent="0.25">
      <c r="B17" s="16" t="s">
        <v>27</v>
      </c>
      <c r="C17" s="17">
        <v>2.1030092592592593E-2</v>
      </c>
      <c r="D17" s="18">
        <f t="shared" si="0"/>
        <v>5.2818232028138686E-2</v>
      </c>
      <c r="E17" s="17">
        <v>8.9930555555555527E-3</v>
      </c>
      <c r="F17" s="18">
        <f t="shared" si="1"/>
        <v>6.5808418734648932E-2</v>
      </c>
      <c r="G17" s="17">
        <v>8.1365740740740756E-3</v>
      </c>
      <c r="H17" s="18">
        <f t="shared" si="2"/>
        <v>4.5812968393613568E-2</v>
      </c>
      <c r="I17" s="17">
        <f t="shared" si="3"/>
        <v>3.815972222222222E-2</v>
      </c>
      <c r="J17" s="32">
        <f t="shared" si="4"/>
        <v>5.3563595600539346E-2</v>
      </c>
    </row>
    <row r="18" spans="2:10" x14ac:dyDescent="0.25">
      <c r="B18" s="16" t="s">
        <v>16</v>
      </c>
      <c r="C18" s="17">
        <v>1.273148148148148E-4</v>
      </c>
      <c r="D18" s="18">
        <f t="shared" si="0"/>
        <v>3.197581465655066E-4</v>
      </c>
      <c r="E18" s="17">
        <v>4.0509259259259258E-4</v>
      </c>
      <c r="F18" s="18">
        <f t="shared" si="1"/>
        <v>2.9643431862454482E-3</v>
      </c>
      <c r="G18" s="17"/>
      <c r="H18" s="18"/>
      <c r="I18" s="17">
        <f>G18+E18+C18</f>
        <v>5.3240740740740744E-4</v>
      </c>
      <c r="J18" s="32">
        <f t="shared" si="4"/>
        <v>7.4732344483615721E-4</v>
      </c>
    </row>
    <row r="19" spans="2:10" x14ac:dyDescent="0.25">
      <c r="B19" s="16" t="s">
        <v>4</v>
      </c>
      <c r="C19" s="17">
        <v>1.3842592592592594E-2</v>
      </c>
      <c r="D19" s="18">
        <f t="shared" si="0"/>
        <v>3.4766431208395086E-2</v>
      </c>
      <c r="E19" s="17">
        <v>1.2615740740740742E-3</v>
      </c>
      <c r="F19" s="18">
        <f t="shared" si="1"/>
        <v>9.2318116371643971E-3</v>
      </c>
      <c r="G19" s="17">
        <v>6.9444444444444432E-3</v>
      </c>
      <c r="H19" s="18">
        <f t="shared" si="2"/>
        <v>3.9100684261974585E-2</v>
      </c>
      <c r="I19" s="17">
        <f t="shared" ref="I19:I28" si="5">C19+E19+G19</f>
        <v>2.2048611111111113E-2</v>
      </c>
      <c r="J19" s="32">
        <f t="shared" ref="J19" si="6">I19/$I$30</f>
        <v>3.0948938313323467E-2</v>
      </c>
    </row>
    <row r="20" spans="2:10" x14ac:dyDescent="0.25">
      <c r="B20" s="16" t="s">
        <v>14</v>
      </c>
      <c r="C20" s="17">
        <v>1.9340277777777772E-2</v>
      </c>
      <c r="D20" s="18">
        <f t="shared" si="0"/>
        <v>4.857416935554195E-2</v>
      </c>
      <c r="E20" s="17">
        <v>6.2731481481481484E-3</v>
      </c>
      <c r="F20" s="18">
        <f t="shared" si="1"/>
        <v>4.590497162700094E-2</v>
      </c>
      <c r="G20" s="17">
        <v>8.4027777777777764E-3</v>
      </c>
      <c r="H20" s="18">
        <f t="shared" si="2"/>
        <v>4.7311827956989246E-2</v>
      </c>
      <c r="I20" s="17">
        <f t="shared" si="5"/>
        <v>3.4016203703703701E-2</v>
      </c>
      <c r="J20" s="32">
        <f t="shared" si="4"/>
        <v>4.7747469660292738E-2</v>
      </c>
    </row>
    <row r="21" spans="2:10" x14ac:dyDescent="0.25">
      <c r="B21" s="16" t="s">
        <v>11</v>
      </c>
      <c r="C21" s="17">
        <v>1.4050925925925923E-2</v>
      </c>
      <c r="D21" s="18">
        <f t="shared" si="0"/>
        <v>3.5289671811865909E-2</v>
      </c>
      <c r="E21" s="17">
        <v>3.2523148148148147E-3</v>
      </c>
      <c r="F21" s="18">
        <f t="shared" si="1"/>
        <v>2.3799441009570599E-2</v>
      </c>
      <c r="G21" s="17">
        <v>8.9351851851851849E-3</v>
      </c>
      <c r="H21" s="18">
        <f t="shared" si="2"/>
        <v>5.0309547083740636E-2</v>
      </c>
      <c r="I21" s="17">
        <f t="shared" si="5"/>
        <v>2.6238425925925922E-2</v>
      </c>
      <c r="J21" s="32">
        <f t="shared" si="4"/>
        <v>3.6830048900947134E-2</v>
      </c>
    </row>
    <row r="22" spans="2:10" x14ac:dyDescent="0.25">
      <c r="B22" s="16" t="s">
        <v>15</v>
      </c>
      <c r="C22" s="17">
        <v>1.2939814814814815E-2</v>
      </c>
      <c r="D22" s="18">
        <f t="shared" si="0"/>
        <v>3.2499055260021496E-2</v>
      </c>
      <c r="E22" s="17">
        <v>5.2083333333333322E-3</v>
      </c>
      <c r="F22" s="18">
        <f t="shared" si="1"/>
        <v>3.8112983823155755E-2</v>
      </c>
      <c r="G22" s="17">
        <v>1.9675925925925924E-3</v>
      </c>
      <c r="H22" s="18">
        <f t="shared" si="2"/>
        <v>1.1078527207559466E-2</v>
      </c>
      <c r="I22" s="17">
        <f t="shared" si="5"/>
        <v>2.0115740740740743E-2</v>
      </c>
      <c r="J22" s="32">
        <f t="shared" si="4"/>
        <v>2.8235829285331332E-2</v>
      </c>
    </row>
    <row r="23" spans="2:10" x14ac:dyDescent="0.25">
      <c r="B23" s="16" t="s">
        <v>28</v>
      </c>
      <c r="C23" s="17">
        <v>3.2303240740740743E-2</v>
      </c>
      <c r="D23" s="18">
        <f t="shared" si="0"/>
        <v>8.1131362460393555E-2</v>
      </c>
      <c r="E23" s="17">
        <v>7.8240740740740736E-3</v>
      </c>
      <c r="F23" s="18">
        <f t="shared" si="1"/>
        <v>5.7254171254340652E-2</v>
      </c>
      <c r="G23" s="17">
        <v>2.9189814814814814E-2</v>
      </c>
      <c r="H23" s="18">
        <f t="shared" si="2"/>
        <v>0.16435320951449986</v>
      </c>
      <c r="I23" s="17">
        <f t="shared" si="5"/>
        <v>6.9317129629629631E-2</v>
      </c>
      <c r="J23" s="32">
        <f t="shared" si="4"/>
        <v>9.7298263285298808E-2</v>
      </c>
    </row>
    <row r="24" spans="2:10" x14ac:dyDescent="0.25">
      <c r="B24" s="16" t="s">
        <v>12</v>
      </c>
      <c r="C24" s="17">
        <v>1.655092592592592E-2</v>
      </c>
      <c r="D24" s="18">
        <f t="shared" si="0"/>
        <v>4.1568559053515849E-2</v>
      </c>
      <c r="E24" s="17">
        <v>9.1898148148148156E-3</v>
      </c>
      <c r="F24" s="18">
        <f t="shared" si="1"/>
        <v>6.7248242567968172E-2</v>
      </c>
      <c r="G24" s="17">
        <v>2.043981481481481E-2</v>
      </c>
      <c r="H24" s="18">
        <f t="shared" si="2"/>
        <v>0.11508634734441185</v>
      </c>
      <c r="I24" s="17">
        <f t="shared" si="5"/>
        <v>4.6180555555555544E-2</v>
      </c>
      <c r="J24" s="32">
        <f t="shared" si="4"/>
        <v>6.4822185758614481E-2</v>
      </c>
    </row>
    <row r="25" spans="2:10" x14ac:dyDescent="0.25">
      <c r="B25" s="16" t="s">
        <v>5</v>
      </c>
      <c r="C25" s="17">
        <v>1.3275462962962959E-2</v>
      </c>
      <c r="D25" s="18">
        <f t="shared" si="0"/>
        <v>3.3342054010057819E-2</v>
      </c>
      <c r="E25" s="17">
        <v>6.030092592592593E-3</v>
      </c>
      <c r="F25" s="18">
        <f t="shared" si="1"/>
        <v>4.4126365715253676E-2</v>
      </c>
      <c r="G25" s="17">
        <v>1.5011574074074076E-2</v>
      </c>
      <c r="H25" s="18">
        <f t="shared" si="2"/>
        <v>8.4522645812968422E-2</v>
      </c>
      <c r="I25" s="17">
        <f t="shared" si="5"/>
        <v>3.4317129629629628E-2</v>
      </c>
      <c r="J25" s="32">
        <f t="shared" si="4"/>
        <v>4.8169869868243606E-2</v>
      </c>
    </row>
    <row r="26" spans="2:10" x14ac:dyDescent="0.25">
      <c r="B26" s="16" t="s">
        <v>6</v>
      </c>
      <c r="C26" s="17">
        <v>8.6226851851851864E-3</v>
      </c>
      <c r="D26" s="18">
        <f t="shared" si="0"/>
        <v>2.1656347199209315E-2</v>
      </c>
      <c r="E26" s="17">
        <v>1.6203703703703703E-3</v>
      </c>
      <c r="F26" s="18">
        <f t="shared" si="1"/>
        <v>1.1857372744981793E-2</v>
      </c>
      <c r="G26" s="17">
        <v>3.7037037037037041E-4</v>
      </c>
      <c r="H26" s="18">
        <f t="shared" si="2"/>
        <v>2.0853698273053116E-3</v>
      </c>
      <c r="I26" s="17">
        <f t="shared" si="5"/>
        <v>1.0613425925925927E-2</v>
      </c>
      <c r="J26" s="32">
        <f t="shared" si="4"/>
        <v>1.4897730411190352E-2</v>
      </c>
    </row>
    <row r="27" spans="2:10" x14ac:dyDescent="0.25">
      <c r="B27" s="16" t="s">
        <v>78</v>
      </c>
      <c r="C27" s="17">
        <v>1.1446759259259257E-2</v>
      </c>
      <c r="D27" s="18">
        <f t="shared" si="0"/>
        <v>2.8749164268480544E-2</v>
      </c>
      <c r="E27" s="17">
        <v>2.708333333333333E-3</v>
      </c>
      <c r="F27" s="18">
        <f>E27/$E$30</f>
        <v>1.9818751588040993E-2</v>
      </c>
      <c r="G27" s="17">
        <v>2.6388888888888885E-3</v>
      </c>
      <c r="H27" s="18">
        <f t="shared" si="2"/>
        <v>1.4858260019550342E-2</v>
      </c>
      <c r="I27" s="17">
        <f t="shared" si="5"/>
        <v>1.6793981481481479E-2</v>
      </c>
      <c r="J27" s="32">
        <f t="shared" si="4"/>
        <v>2.3573180836027476E-2</v>
      </c>
    </row>
    <row r="28" spans="2:10" x14ac:dyDescent="0.25">
      <c r="B28" s="16" t="s">
        <v>17</v>
      </c>
      <c r="C28" s="17">
        <v>1.0856481481481481E-2</v>
      </c>
      <c r="D28" s="18">
        <f t="shared" si="0"/>
        <v>2.7266649225313199E-2</v>
      </c>
      <c r="E28" s="17">
        <v>7.7199074074074071E-3</v>
      </c>
      <c r="F28" s="18">
        <f>E28/$E$30</f>
        <v>5.6491911577877543E-2</v>
      </c>
      <c r="G28" s="17">
        <v>6.1342592592592601E-4</v>
      </c>
      <c r="H28" s="18">
        <f>G28/$G$30</f>
        <v>3.4538937764744225E-3</v>
      </c>
      <c r="I28" s="17">
        <f t="shared" si="5"/>
        <v>1.9189814814814816E-2</v>
      </c>
      <c r="J28" s="32">
        <f t="shared" si="4"/>
        <v>2.6936136337790188E-2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7">SUM(C7:C28)</f>
        <v>0.39815972222222246</v>
      </c>
      <c r="D30" s="26">
        <f t="shared" si="7"/>
        <v>1.0000000000000002</v>
      </c>
      <c r="E30" s="25">
        <f t="shared" si="7"/>
        <v>0.13665509259259256</v>
      </c>
      <c r="F30" s="26">
        <f t="shared" si="7"/>
        <v>1</v>
      </c>
      <c r="G30" s="25">
        <f t="shared" si="7"/>
        <v>0.17760416666666665</v>
      </c>
      <c r="H30" s="26">
        <f t="shared" si="7"/>
        <v>1</v>
      </c>
      <c r="I30" s="25">
        <f>SUM(I7:I28)</f>
        <v>0.71241898148148175</v>
      </c>
      <c r="J30" s="34">
        <f t="shared" si="7"/>
        <v>0.99999999999999989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52" t="s">
        <v>113</v>
      </c>
      <c r="C32" s="153"/>
      <c r="D32" s="153"/>
      <c r="E32" s="153"/>
      <c r="F32" s="153"/>
      <c r="G32" s="153"/>
      <c r="H32" s="153"/>
      <c r="I32" s="153"/>
      <c r="J32" s="154"/>
    </row>
    <row r="34" spans="7:7" x14ac:dyDescent="0.25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107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123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2.1527777777777778E-3</v>
      </c>
      <c r="D7" s="39">
        <f t="shared" ref="D7:F27" si="0">C7/C$30</f>
        <v>6.3291139240506354E-3</v>
      </c>
      <c r="E7" s="38">
        <v>7.1759259259259248E-4</v>
      </c>
      <c r="F7" s="39">
        <f t="shared" si="0"/>
        <v>3.2494758909853247E-2</v>
      </c>
      <c r="G7" s="38">
        <f>C7+E7</f>
        <v>2.8703703703703703E-3</v>
      </c>
      <c r="H7" s="43">
        <f>G7/$G$30</f>
        <v>7.9243353783231101E-3</v>
      </c>
    </row>
    <row r="8" spans="2:8" s="1" customFormat="1" x14ac:dyDescent="0.25">
      <c r="B8" s="42" t="s">
        <v>13</v>
      </c>
      <c r="C8" s="38">
        <v>1.0682870370370367E-2</v>
      </c>
      <c r="D8" s="39">
        <f t="shared" si="0"/>
        <v>3.1407377160745882E-2</v>
      </c>
      <c r="E8" s="38"/>
      <c r="F8" s="39"/>
      <c r="G8" s="38">
        <f t="shared" ref="G8:G27" si="1">C8+E8</f>
        <v>1.0682870370370367E-2</v>
      </c>
      <c r="H8" s="43">
        <f t="shared" ref="H8:H27" si="2">G8/$G$30</f>
        <v>2.9492586912065438E-2</v>
      </c>
    </row>
    <row r="9" spans="2:8" s="1" customFormat="1" x14ac:dyDescent="0.25">
      <c r="B9" s="42" t="s">
        <v>0</v>
      </c>
      <c r="C9" s="38">
        <v>4.7048611111111048E-2</v>
      </c>
      <c r="D9" s="39">
        <f t="shared" si="0"/>
        <v>0.13832176398529999</v>
      </c>
      <c r="E9" s="38">
        <v>9.6874999999999982E-3</v>
      </c>
      <c r="F9" s="39">
        <f t="shared" si="0"/>
        <v>0.43867924528301877</v>
      </c>
      <c r="G9" s="38">
        <f t="shared" si="1"/>
        <v>5.6736111111111043E-2</v>
      </c>
      <c r="H9" s="43">
        <f t="shared" si="2"/>
        <v>0.15663343558282194</v>
      </c>
    </row>
    <row r="10" spans="2:8" s="1" customFormat="1" x14ac:dyDescent="0.25">
      <c r="B10" s="42" t="s">
        <v>8</v>
      </c>
      <c r="C10" s="38">
        <v>2.2453703703703702E-3</v>
      </c>
      <c r="D10" s="39">
        <f t="shared" si="0"/>
        <v>6.601333877773243E-3</v>
      </c>
      <c r="E10" s="38"/>
      <c r="F10" s="39"/>
      <c r="G10" s="38">
        <f t="shared" si="1"/>
        <v>2.2453703703703702E-3</v>
      </c>
      <c r="H10" s="43">
        <f t="shared" si="2"/>
        <v>6.1988752556237231E-3</v>
      </c>
    </row>
    <row r="11" spans="2:8" s="1" customFormat="1" x14ac:dyDescent="0.25">
      <c r="B11" s="42" t="s">
        <v>26</v>
      </c>
      <c r="C11" s="38">
        <v>9.2245370370370346E-3</v>
      </c>
      <c r="D11" s="39">
        <f t="shared" si="0"/>
        <v>2.7119912889614812E-2</v>
      </c>
      <c r="E11" s="38"/>
      <c r="F11" s="39"/>
      <c r="G11" s="38">
        <f t="shared" si="1"/>
        <v>9.2245370370370346E-3</v>
      </c>
      <c r="H11" s="43">
        <f t="shared" si="2"/>
        <v>2.5466513292433539E-2</v>
      </c>
    </row>
    <row r="12" spans="2:8" s="1" customFormat="1" x14ac:dyDescent="0.25">
      <c r="B12" s="42" t="s">
        <v>3</v>
      </c>
      <c r="C12" s="38">
        <v>2.7025462962962953E-2</v>
      </c>
      <c r="D12" s="39">
        <f t="shared" si="0"/>
        <v>7.9454198992786162E-2</v>
      </c>
      <c r="E12" s="38">
        <v>5.3703703703703717E-3</v>
      </c>
      <c r="F12" s="39">
        <f t="shared" si="0"/>
        <v>0.24318658280922437</v>
      </c>
      <c r="G12" s="38">
        <f t="shared" si="1"/>
        <v>3.2395833333333325E-2</v>
      </c>
      <c r="H12" s="43">
        <f t="shared" si="2"/>
        <v>8.9436349693251538E-2</v>
      </c>
    </row>
    <row r="13" spans="2:8" s="1" customFormat="1" x14ac:dyDescent="0.25">
      <c r="B13" s="42" t="s">
        <v>7</v>
      </c>
      <c r="C13" s="38">
        <v>5.208333333333333E-3</v>
      </c>
      <c r="D13" s="39">
        <f t="shared" si="0"/>
        <v>1.5312372396896697E-2</v>
      </c>
      <c r="E13" s="38">
        <v>1.0185185185185186E-3</v>
      </c>
      <c r="F13" s="39">
        <f t="shared" si="0"/>
        <v>4.6121593291404618E-2</v>
      </c>
      <c r="G13" s="38">
        <f t="shared" si="1"/>
        <v>6.2268518518518515E-3</v>
      </c>
      <c r="H13" s="43">
        <f t="shared" si="2"/>
        <v>1.719069529652352E-2</v>
      </c>
    </row>
    <row r="14" spans="2:8" s="1" customFormat="1" x14ac:dyDescent="0.25">
      <c r="B14" s="42" t="s">
        <v>2</v>
      </c>
      <c r="C14" s="38">
        <v>4.7534722222222214E-2</v>
      </c>
      <c r="D14" s="39">
        <f t="shared" si="0"/>
        <v>0.13975091874234383</v>
      </c>
      <c r="E14" s="38">
        <v>2.6157407407407405E-3</v>
      </c>
      <c r="F14" s="39">
        <f t="shared" si="0"/>
        <v>0.11844863731656184</v>
      </c>
      <c r="G14" s="38">
        <f t="shared" si="1"/>
        <v>5.0150462962962952E-2</v>
      </c>
      <c r="H14" s="43">
        <f t="shared" si="2"/>
        <v>0.13845219836400818</v>
      </c>
    </row>
    <row r="15" spans="2:8" s="1" customFormat="1" x14ac:dyDescent="0.25">
      <c r="B15" s="42" t="s">
        <v>9</v>
      </c>
      <c r="C15" s="38">
        <v>1.4513888888888882E-2</v>
      </c>
      <c r="D15" s="39">
        <f t="shared" si="0"/>
        <v>4.267047774601878E-2</v>
      </c>
      <c r="E15" s="38">
        <v>1.7361111111111112E-4</v>
      </c>
      <c r="F15" s="39">
        <f t="shared" si="0"/>
        <v>7.8616352201257862E-3</v>
      </c>
      <c r="G15" s="38">
        <f t="shared" si="1"/>
        <v>1.4687499999999992E-2</v>
      </c>
      <c r="H15" s="43">
        <f t="shared" si="2"/>
        <v>4.0548312883435571E-2</v>
      </c>
    </row>
    <row r="16" spans="2:8" s="1" customFormat="1" x14ac:dyDescent="0.25">
      <c r="B16" s="42" t="s">
        <v>1</v>
      </c>
      <c r="C16" s="38">
        <v>9.2592592592592596E-4</v>
      </c>
      <c r="D16" s="39">
        <f t="shared" si="0"/>
        <v>2.7221995372260798E-3</v>
      </c>
      <c r="E16" s="38">
        <v>1.8518518518518518E-4</v>
      </c>
      <c r="F16" s="39">
        <f t="shared" si="0"/>
        <v>8.385744234800839E-3</v>
      </c>
      <c r="G16" s="38">
        <f t="shared" si="1"/>
        <v>1.1111111111111111E-3</v>
      </c>
      <c r="H16" s="43">
        <f t="shared" si="2"/>
        <v>3.0674846625766881E-3</v>
      </c>
    </row>
    <row r="17" spans="2:8" s="1" customFormat="1" x14ac:dyDescent="0.25">
      <c r="B17" s="42" t="s">
        <v>27</v>
      </c>
      <c r="C17" s="38">
        <v>6.6319444444444429E-3</v>
      </c>
      <c r="D17" s="39">
        <f t="shared" si="0"/>
        <v>1.9497754185381792E-2</v>
      </c>
      <c r="E17" s="38">
        <v>2.3148148148148146E-4</v>
      </c>
      <c r="F17" s="39">
        <f t="shared" si="0"/>
        <v>1.0482180293501047E-2</v>
      </c>
      <c r="G17" s="38">
        <f t="shared" si="1"/>
        <v>6.8634259259259247E-3</v>
      </c>
      <c r="H17" s="43">
        <f t="shared" ref="H17:H25" si="3">G17/$G$30</f>
        <v>1.8948108384458082E-2</v>
      </c>
    </row>
    <row r="18" spans="2:8" s="1" customFormat="1" x14ac:dyDescent="0.25">
      <c r="B18" s="42" t="s">
        <v>16</v>
      </c>
      <c r="C18" s="38">
        <v>5.0925925925925947E-3</v>
      </c>
      <c r="D18" s="39">
        <f t="shared" si="0"/>
        <v>1.4972097454743444E-2</v>
      </c>
      <c r="E18" s="38"/>
      <c r="F18" s="39"/>
      <c r="G18" s="38">
        <f t="shared" si="1"/>
        <v>5.0925925925925947E-3</v>
      </c>
      <c r="H18" s="43">
        <f t="shared" si="3"/>
        <v>1.4059304703476492E-2</v>
      </c>
    </row>
    <row r="19" spans="2:8" s="1" customFormat="1" x14ac:dyDescent="0.25">
      <c r="B19" s="42" t="s">
        <v>4</v>
      </c>
      <c r="C19" s="38">
        <v>5.1504629629629617E-3</v>
      </c>
      <c r="D19" s="39">
        <f t="shared" si="0"/>
        <v>1.5142234925820064E-2</v>
      </c>
      <c r="E19" s="38"/>
      <c r="F19" s="39"/>
      <c r="G19" s="38">
        <f t="shared" si="1"/>
        <v>5.1504629629629617E-3</v>
      </c>
      <c r="H19" s="43">
        <f t="shared" si="3"/>
        <v>1.4219069529652352E-2</v>
      </c>
    </row>
    <row r="20" spans="2:8" s="1" customFormat="1" x14ac:dyDescent="0.25">
      <c r="B20" s="42" t="s">
        <v>14</v>
      </c>
      <c r="C20" s="38">
        <v>3.7268518518518523E-3</v>
      </c>
      <c r="D20" s="39">
        <f t="shared" si="0"/>
        <v>1.0956853137334972E-2</v>
      </c>
      <c r="E20" s="38"/>
      <c r="F20" s="39"/>
      <c r="G20" s="38">
        <f t="shared" si="1"/>
        <v>3.7268518518518523E-3</v>
      </c>
      <c r="H20" s="43">
        <f t="shared" si="3"/>
        <v>1.0288854805725976E-2</v>
      </c>
    </row>
    <row r="21" spans="2:8" s="1" customFormat="1" x14ac:dyDescent="0.25">
      <c r="B21" s="42" t="s">
        <v>11</v>
      </c>
      <c r="C21" s="38">
        <v>6.5972222222222224E-4</v>
      </c>
      <c r="D21" s="39">
        <f t="shared" si="0"/>
        <v>1.9395671702735818E-3</v>
      </c>
      <c r="E21" s="38">
        <v>2.4305555555555552E-4</v>
      </c>
      <c r="F21" s="39">
        <f t="shared" si="0"/>
        <v>1.10062893081761E-2</v>
      </c>
      <c r="G21" s="38">
        <f t="shared" ref="G21:G22" si="4">C21+E21</f>
        <v>9.0277777777777774E-4</v>
      </c>
      <c r="H21" s="43">
        <f t="shared" ref="H21:H22" si="5">G21/$G$30</f>
        <v>2.4923312883435591E-3</v>
      </c>
    </row>
    <row r="22" spans="2:8" s="1" customFormat="1" x14ac:dyDescent="0.25">
      <c r="B22" s="42" t="s">
        <v>15</v>
      </c>
      <c r="C22" s="38">
        <v>7.8703703703703705E-4</v>
      </c>
      <c r="D22" s="39">
        <f t="shared" si="0"/>
        <v>2.3138696066421676E-3</v>
      </c>
      <c r="E22" s="38"/>
      <c r="F22" s="39"/>
      <c r="G22" s="38">
        <f t="shared" si="4"/>
        <v>7.8703703703703705E-4</v>
      </c>
      <c r="H22" s="43">
        <f t="shared" si="5"/>
        <v>2.1728016359918207E-3</v>
      </c>
    </row>
    <row r="23" spans="2:8" s="1" customFormat="1" x14ac:dyDescent="0.25">
      <c r="B23" s="42" t="s">
        <v>71</v>
      </c>
      <c r="C23" s="38">
        <v>2.1990740740740742E-3</v>
      </c>
      <c r="D23" s="39">
        <f t="shared" si="0"/>
        <v>6.4652239009119396E-3</v>
      </c>
      <c r="E23" s="38">
        <v>2.3148148148148146E-4</v>
      </c>
      <c r="F23" s="39">
        <f t="shared" si="0"/>
        <v>1.0482180293501047E-2</v>
      </c>
      <c r="G23" s="38">
        <f t="shared" si="1"/>
        <v>2.4305555555555556E-3</v>
      </c>
      <c r="H23" s="43">
        <f t="shared" si="3"/>
        <v>6.7101226993865051E-3</v>
      </c>
    </row>
    <row r="24" spans="2:8" s="1" customFormat="1" x14ac:dyDescent="0.25">
      <c r="B24" s="42" t="s">
        <v>12</v>
      </c>
      <c r="C24" s="38">
        <v>6.15740740740741E-3</v>
      </c>
      <c r="D24" s="39">
        <f t="shared" si="0"/>
        <v>1.8102626922553437E-2</v>
      </c>
      <c r="E24" s="38"/>
      <c r="F24" s="39"/>
      <c r="G24" s="38">
        <f t="shared" si="1"/>
        <v>6.15740740740741E-3</v>
      </c>
      <c r="H24" s="43">
        <f t="shared" si="3"/>
        <v>1.6998977505112488E-2</v>
      </c>
    </row>
    <row r="25" spans="2:8" s="1" customFormat="1" x14ac:dyDescent="0.25">
      <c r="B25" s="42" t="s">
        <v>5</v>
      </c>
      <c r="C25" s="38">
        <v>5.2199074074074083E-3</v>
      </c>
      <c r="D25" s="39">
        <f t="shared" si="0"/>
        <v>1.5346399891112026E-2</v>
      </c>
      <c r="E25" s="38">
        <v>1.7361111111111112E-4</v>
      </c>
      <c r="F25" s="39">
        <f t="shared" si="0"/>
        <v>7.8616352201257862E-3</v>
      </c>
      <c r="G25" s="38">
        <f t="shared" si="1"/>
        <v>5.3935185185185197E-3</v>
      </c>
      <c r="H25" s="43">
        <f t="shared" si="3"/>
        <v>1.4890081799591009E-2</v>
      </c>
    </row>
    <row r="26" spans="2:8" s="1" customFormat="1" x14ac:dyDescent="0.25">
      <c r="B26" s="42" t="s">
        <v>6</v>
      </c>
      <c r="C26" s="38">
        <v>9.2453703703703732E-2</v>
      </c>
      <c r="D26" s="39">
        <f t="shared" si="0"/>
        <v>0.27181162379202412</v>
      </c>
      <c r="E26" s="38">
        <v>1.0416666666666667E-3</v>
      </c>
      <c r="F26" s="39">
        <f t="shared" si="0"/>
        <v>4.7169811320754713E-2</v>
      </c>
      <c r="G26" s="38">
        <f t="shared" si="1"/>
        <v>9.3495370370370395E-2</v>
      </c>
      <c r="H26" s="43">
        <f t="shared" si="2"/>
        <v>0.25811605316973429</v>
      </c>
    </row>
    <row r="27" spans="2:8" s="1" customFormat="1" x14ac:dyDescent="0.25">
      <c r="B27" s="42" t="s">
        <v>78</v>
      </c>
      <c r="C27" s="38">
        <v>4.5497685185185162E-2</v>
      </c>
      <c r="D27" s="39">
        <f t="shared" si="0"/>
        <v>0.13376207976044641</v>
      </c>
      <c r="E27" s="38">
        <v>3.9351851851851852E-4</v>
      </c>
      <c r="F27" s="39">
        <f t="shared" si="0"/>
        <v>1.7819706498951784E-2</v>
      </c>
      <c r="G27" s="38">
        <f t="shared" si="1"/>
        <v>4.5891203703703677E-2</v>
      </c>
      <c r="H27" s="43">
        <f t="shared" si="2"/>
        <v>0.12669350715746419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0.34013888888888877</v>
      </c>
      <c r="D30" s="51">
        <f t="shared" si="6"/>
        <v>1</v>
      </c>
      <c r="E30" s="50">
        <f>SUM(E7:E28)</f>
        <v>2.2083333333333333E-2</v>
      </c>
      <c r="F30" s="51">
        <f>SUM(F7:F28)</f>
        <v>1</v>
      </c>
      <c r="G30" s="50">
        <f>SUM(G7:G28)</f>
        <v>0.36222222222222211</v>
      </c>
      <c r="H30" s="49">
        <f t="shared" si="6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108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123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4.9884259259259257E-3</v>
      </c>
      <c r="D7" s="39">
        <f t="shared" ref="D7:D28" si="0">C7/C$30</f>
        <v>5.6288363588872939E-3</v>
      </c>
      <c r="E7" s="38">
        <v>1.2384259259259258E-3</v>
      </c>
      <c r="F7" s="39">
        <f t="shared" ref="F7:F28" si="1">E7/E$30</f>
        <v>5.003507131166705E-3</v>
      </c>
      <c r="G7" s="38">
        <f>E7+C7</f>
        <v>6.2268518518518515E-3</v>
      </c>
      <c r="H7" s="43">
        <f>G7/$G$30</f>
        <v>5.4923179010770255E-3</v>
      </c>
    </row>
    <row r="8" spans="2:8" s="1" customFormat="1" x14ac:dyDescent="0.25">
      <c r="B8" s="42" t="s">
        <v>13</v>
      </c>
      <c r="C8" s="38">
        <v>8.9467592592592585E-3</v>
      </c>
      <c r="D8" s="39">
        <f t="shared" si="0"/>
        <v>1.0095337599582085E-2</v>
      </c>
      <c r="E8" s="38">
        <v>2.2106481481481482E-3</v>
      </c>
      <c r="F8" s="39">
        <f t="shared" si="1"/>
        <v>8.9314940378770174E-3</v>
      </c>
      <c r="G8" s="38">
        <f t="shared" ref="G8:G27" si="2">E8+C8</f>
        <v>1.1157407407407408E-2</v>
      </c>
      <c r="H8" s="43">
        <f t="shared" ref="H8:H27" si="3">G8/$G$30</f>
        <v>9.8412536368740755E-3</v>
      </c>
    </row>
    <row r="9" spans="2:8" s="1" customFormat="1" x14ac:dyDescent="0.25">
      <c r="B9" s="42" t="s">
        <v>0</v>
      </c>
      <c r="C9" s="38">
        <v>8.5983796296296433E-2</v>
      </c>
      <c r="D9" s="39">
        <f t="shared" si="0"/>
        <v>9.7022332506203665E-2</v>
      </c>
      <c r="E9" s="38">
        <v>2.4293981481481472E-2</v>
      </c>
      <c r="F9" s="39">
        <f t="shared" si="1"/>
        <v>9.8152910918868325E-2</v>
      </c>
      <c r="G9" s="38">
        <f t="shared" si="2"/>
        <v>0.11027777777777791</v>
      </c>
      <c r="H9" s="43">
        <f t="shared" si="3"/>
        <v>9.7269154203460897E-2</v>
      </c>
    </row>
    <row r="10" spans="2:8" s="1" customFormat="1" x14ac:dyDescent="0.25">
      <c r="B10" s="42" t="s">
        <v>8</v>
      </c>
      <c r="C10" s="38">
        <v>2.1388888888888884E-2</v>
      </c>
      <c r="D10" s="39">
        <f t="shared" si="0"/>
        <v>2.4134778633929741E-2</v>
      </c>
      <c r="E10" s="38">
        <v>6.6435185185185182E-3</v>
      </c>
      <c r="F10" s="39">
        <f t="shared" si="1"/>
        <v>2.6841243862520459E-2</v>
      </c>
      <c r="G10" s="38">
        <f t="shared" si="2"/>
        <v>2.8032407407407402E-2</v>
      </c>
      <c r="H10" s="43">
        <f t="shared" si="3"/>
        <v>2.4725639324179469E-2</v>
      </c>
    </row>
    <row r="11" spans="2:8" s="1" customFormat="1" x14ac:dyDescent="0.25">
      <c r="B11" s="42" t="s">
        <v>26</v>
      </c>
      <c r="C11" s="38">
        <v>3.6921296296296294E-3</v>
      </c>
      <c r="D11" s="39">
        <f t="shared" si="0"/>
        <v>4.1661225022854914E-3</v>
      </c>
      <c r="E11" s="38">
        <v>5.2083333333333333E-4</v>
      </c>
      <c r="F11" s="39">
        <f t="shared" si="1"/>
        <v>2.1042787000233811E-3</v>
      </c>
      <c r="G11" s="38">
        <f t="shared" si="2"/>
        <v>4.2129629629629626E-3</v>
      </c>
      <c r="H11" s="43">
        <f t="shared" si="3"/>
        <v>3.7159920371599205E-3</v>
      </c>
    </row>
    <row r="12" spans="2:8" s="1" customFormat="1" x14ac:dyDescent="0.25">
      <c r="B12" s="42" t="s">
        <v>3</v>
      </c>
      <c r="C12" s="38">
        <v>4.0208333333333311E-2</v>
      </c>
      <c r="D12" s="39">
        <f t="shared" si="0"/>
        <v>4.5370249444952319E-2</v>
      </c>
      <c r="E12" s="38">
        <v>1.7164351851851847E-2</v>
      </c>
      <c r="F12" s="39">
        <f t="shared" si="1"/>
        <v>6.9347673602992738E-2</v>
      </c>
      <c r="G12" s="38">
        <f t="shared" si="2"/>
        <v>5.7372685185185159E-2</v>
      </c>
      <c r="H12" s="43">
        <f t="shared" si="3"/>
        <v>5.0604869582971758E-2</v>
      </c>
    </row>
    <row r="13" spans="2:8" s="1" customFormat="1" x14ac:dyDescent="0.25">
      <c r="B13" s="42" t="s">
        <v>7</v>
      </c>
      <c r="C13" s="38">
        <v>2.857638888888887E-2</v>
      </c>
      <c r="D13" s="39">
        <f t="shared" si="0"/>
        <v>3.2245004570980791E-2</v>
      </c>
      <c r="E13" s="38">
        <v>2.8749999999999998E-2</v>
      </c>
      <c r="F13" s="39">
        <f t="shared" si="1"/>
        <v>0.11615618424129062</v>
      </c>
      <c r="G13" s="38">
        <f t="shared" si="2"/>
        <v>5.7326388888888871E-2</v>
      </c>
      <c r="H13" s="43">
        <f t="shared" si="3"/>
        <v>5.0564034505640336E-2</v>
      </c>
    </row>
    <row r="14" spans="2:8" s="1" customFormat="1" x14ac:dyDescent="0.25">
      <c r="B14" s="42" t="s">
        <v>2</v>
      </c>
      <c r="C14" s="38">
        <v>0.10314814814814817</v>
      </c>
      <c r="D14" s="39">
        <f t="shared" si="0"/>
        <v>0.11639023116102919</v>
      </c>
      <c r="E14" s="38">
        <v>1.9189814814814809E-2</v>
      </c>
      <c r="F14" s="39">
        <f t="shared" si="1"/>
        <v>7.7530979658639212E-2</v>
      </c>
      <c r="G14" s="38">
        <f t="shared" si="2"/>
        <v>0.12233796296296298</v>
      </c>
      <c r="H14" s="43">
        <f t="shared" si="3"/>
        <v>0.10790669184829772</v>
      </c>
    </row>
    <row r="15" spans="2:8" s="1" customFormat="1" x14ac:dyDescent="0.25">
      <c r="B15" s="42" t="s">
        <v>9</v>
      </c>
      <c r="C15" s="38">
        <v>9.0520833333333328E-2</v>
      </c>
      <c r="D15" s="39">
        <f t="shared" si="0"/>
        <v>0.1021418310043098</v>
      </c>
      <c r="E15" s="38">
        <v>8.7962962962962968E-3</v>
      </c>
      <c r="F15" s="39">
        <f t="shared" si="1"/>
        <v>3.5538929155950437E-2</v>
      </c>
      <c r="G15" s="38">
        <f t="shared" si="2"/>
        <v>9.931712962962963E-2</v>
      </c>
      <c r="H15" s="43">
        <f t="shared" si="3"/>
        <v>8.7601449645245272E-2</v>
      </c>
    </row>
    <row r="16" spans="2:8" s="1" customFormat="1" x14ac:dyDescent="0.25">
      <c r="B16" s="42" t="s">
        <v>1</v>
      </c>
      <c r="C16" s="38">
        <v>4.9537037037037032E-3</v>
      </c>
      <c r="D16" s="39">
        <f t="shared" si="0"/>
        <v>5.5896565234426028E-3</v>
      </c>
      <c r="E16" s="38">
        <v>1.5277777777777776E-3</v>
      </c>
      <c r="F16" s="39">
        <f t="shared" si="1"/>
        <v>6.1725508534019166E-3</v>
      </c>
      <c r="G16" s="38">
        <f t="shared" si="2"/>
        <v>6.4814814814814804E-3</v>
      </c>
      <c r="H16" s="43">
        <f t="shared" si="3"/>
        <v>5.7169108263998777E-3</v>
      </c>
    </row>
    <row r="17" spans="2:8" s="1" customFormat="1" x14ac:dyDescent="0.25">
      <c r="B17" s="42" t="s">
        <v>27</v>
      </c>
      <c r="C17" s="38">
        <v>1.3483796296296301E-2</v>
      </c>
      <c r="D17" s="39">
        <f t="shared" si="0"/>
        <v>1.52148360976884E-2</v>
      </c>
      <c r="E17" s="38">
        <v>2.3310185185185191E-2</v>
      </c>
      <c r="F17" s="39">
        <f t="shared" si="1"/>
        <v>9.4178162263268667E-2</v>
      </c>
      <c r="G17" s="38">
        <f t="shared" si="2"/>
        <v>3.679398148148149E-2</v>
      </c>
      <c r="H17" s="43">
        <f t="shared" si="3"/>
        <v>3.2453677709152175E-2</v>
      </c>
    </row>
    <row r="18" spans="2:8" s="1" customFormat="1" x14ac:dyDescent="0.25">
      <c r="B18" s="42" t="s">
        <v>16</v>
      </c>
      <c r="C18" s="38">
        <v>8.159722222222221E-3</v>
      </c>
      <c r="D18" s="39">
        <f t="shared" si="0"/>
        <v>9.207261329502418E-3</v>
      </c>
      <c r="E18" s="38">
        <v>4.0972222222222226E-3</v>
      </c>
      <c r="F18" s="39">
        <f t="shared" si="1"/>
        <v>1.65536591068506E-2</v>
      </c>
      <c r="G18" s="38">
        <f t="shared" si="2"/>
        <v>1.2256944444444444E-2</v>
      </c>
      <c r="H18" s="43">
        <f t="shared" si="3"/>
        <v>1.0811086723495483E-2</v>
      </c>
    </row>
    <row r="19" spans="2:8" s="1" customFormat="1" x14ac:dyDescent="0.25">
      <c r="B19" s="42" t="s">
        <v>4</v>
      </c>
      <c r="C19" s="38">
        <v>2.2569444444444444E-2</v>
      </c>
      <c r="D19" s="39">
        <f t="shared" si="0"/>
        <v>2.5466893039049244E-2</v>
      </c>
      <c r="E19" s="38">
        <v>3.657407407407407E-3</v>
      </c>
      <c r="F19" s="39">
        <f t="shared" si="1"/>
        <v>1.4776712649053073E-2</v>
      </c>
      <c r="G19" s="38">
        <f t="shared" si="2"/>
        <v>2.6226851851851852E-2</v>
      </c>
      <c r="H19" s="43">
        <f t="shared" si="3"/>
        <v>2.3133071308253792E-2</v>
      </c>
    </row>
    <row r="20" spans="2:8" s="1" customFormat="1" x14ac:dyDescent="0.25">
      <c r="B20" s="42" t="s">
        <v>14</v>
      </c>
      <c r="C20" s="38">
        <v>1.7245370370370369E-2</v>
      </c>
      <c r="D20" s="39">
        <f t="shared" si="0"/>
        <v>1.9459318270863266E-2</v>
      </c>
      <c r="E20" s="38">
        <v>1.5462962962962963E-2</v>
      </c>
      <c r="F20" s="39">
        <f t="shared" si="1"/>
        <v>6.2473696516249712E-2</v>
      </c>
      <c r="G20" s="38">
        <f t="shared" si="2"/>
        <v>3.2708333333333332E-2</v>
      </c>
      <c r="H20" s="43">
        <f t="shared" si="3"/>
        <v>2.884998213465367E-2</v>
      </c>
    </row>
    <row r="21" spans="2:8" s="1" customFormat="1" x14ac:dyDescent="0.25">
      <c r="B21" s="42" t="s">
        <v>11</v>
      </c>
      <c r="C21" s="38">
        <v>4.3981481481481476E-3</v>
      </c>
      <c r="D21" s="39">
        <f t="shared" si="0"/>
        <v>4.9627791563275443E-3</v>
      </c>
      <c r="E21" s="38">
        <v>1.8518518518518519E-3</v>
      </c>
      <c r="F21" s="39">
        <f t="shared" si="1"/>
        <v>7.4818798223053552E-3</v>
      </c>
      <c r="G21" s="38">
        <f t="shared" si="2"/>
        <v>6.2499999999999995E-3</v>
      </c>
      <c r="H21" s="43">
        <f t="shared" si="3"/>
        <v>5.5127354397427391E-3</v>
      </c>
    </row>
    <row r="22" spans="2:8" s="1" customFormat="1" x14ac:dyDescent="0.25">
      <c r="B22" s="42" t="s">
        <v>15</v>
      </c>
      <c r="C22" s="38">
        <v>7.858796296296296E-3</v>
      </c>
      <c r="D22" s="39">
        <f t="shared" si="0"/>
        <v>8.8677027556484291E-3</v>
      </c>
      <c r="E22" s="38">
        <v>1.1041666666666668E-2</v>
      </c>
      <c r="F22" s="39">
        <f t="shared" si="1"/>
        <v>4.4610708440495681E-2</v>
      </c>
      <c r="G22" s="38">
        <f t="shared" si="2"/>
        <v>1.8900462962962966E-2</v>
      </c>
      <c r="H22" s="43">
        <f t="shared" si="3"/>
        <v>1.6670920320555362E-2</v>
      </c>
    </row>
    <row r="23" spans="2:8" s="1" customFormat="1" x14ac:dyDescent="0.25">
      <c r="B23" s="42" t="s">
        <v>71</v>
      </c>
      <c r="C23" s="38">
        <v>1.4317129629629628E-2</v>
      </c>
      <c r="D23" s="39">
        <f t="shared" si="0"/>
        <v>1.6155152148360979E-2</v>
      </c>
      <c r="E23" s="38">
        <v>1.7812499999999995E-2</v>
      </c>
      <c r="F23" s="39">
        <f t="shared" si="1"/>
        <v>7.1966331540799608E-2</v>
      </c>
      <c r="G23" s="38">
        <f t="shared" si="2"/>
        <v>3.2129629629629619E-2</v>
      </c>
      <c r="H23" s="43">
        <f t="shared" si="3"/>
        <v>2.8339543668010815E-2</v>
      </c>
    </row>
    <row r="24" spans="2:8" s="1" customFormat="1" x14ac:dyDescent="0.25">
      <c r="B24" s="42" t="s">
        <v>12</v>
      </c>
      <c r="C24" s="38">
        <v>1.0694444444444446E-2</v>
      </c>
      <c r="D24" s="39">
        <f t="shared" si="0"/>
        <v>1.2067389316964874E-2</v>
      </c>
      <c r="E24" s="38">
        <v>2.5578703703703705E-3</v>
      </c>
      <c r="F24" s="39">
        <f t="shared" si="1"/>
        <v>1.0334346504559272E-2</v>
      </c>
      <c r="G24" s="38">
        <f t="shared" si="2"/>
        <v>1.3252314814814816E-2</v>
      </c>
      <c r="H24" s="43">
        <f t="shared" si="3"/>
        <v>1.1689040886121181E-2</v>
      </c>
    </row>
    <row r="25" spans="2:8" s="1" customFormat="1" x14ac:dyDescent="0.25">
      <c r="B25" s="42" t="s">
        <v>5</v>
      </c>
      <c r="C25" s="38">
        <v>9.7916666666666655E-3</v>
      </c>
      <c r="D25" s="39">
        <f t="shared" si="0"/>
        <v>1.1048713595402902E-2</v>
      </c>
      <c r="E25" s="38">
        <v>5.7523148148148143E-3</v>
      </c>
      <c r="F25" s="39">
        <f t="shared" si="1"/>
        <v>2.3240589198036007E-2</v>
      </c>
      <c r="G25" s="38">
        <f t="shared" si="2"/>
        <v>1.554398148148148E-2</v>
      </c>
      <c r="H25" s="43">
        <f t="shared" si="3"/>
        <v>1.3710377214026849E-2</v>
      </c>
    </row>
    <row r="26" spans="2:8" s="1" customFormat="1" x14ac:dyDescent="0.25">
      <c r="B26" s="42" t="s">
        <v>6</v>
      </c>
      <c r="C26" s="38">
        <v>0.28326388888888854</v>
      </c>
      <c r="D26" s="39">
        <f t="shared" si="0"/>
        <v>0.31962909755778995</v>
      </c>
      <c r="E26" s="38">
        <v>3.1458333333333331E-2</v>
      </c>
      <c r="F26" s="39">
        <f t="shared" si="1"/>
        <v>0.1270984334814122</v>
      </c>
      <c r="G26" s="38">
        <f t="shared" si="2"/>
        <v>0.31472222222222185</v>
      </c>
      <c r="H26" s="43">
        <f t="shared" si="3"/>
        <v>0.27759685569904519</v>
      </c>
    </row>
    <row r="27" spans="2:8" s="1" customFormat="1" x14ac:dyDescent="0.25">
      <c r="B27" s="42" t="s">
        <v>78</v>
      </c>
      <c r="C27" s="38">
        <v>9.9375000000000033E-2</v>
      </c>
      <c r="D27" s="39">
        <f t="shared" si="0"/>
        <v>0.1121326890427061</v>
      </c>
      <c r="E27" s="38">
        <v>4.5717592592592581E-3</v>
      </c>
      <c r="F27" s="39">
        <f t="shared" si="1"/>
        <v>1.8470890811316341E-2</v>
      </c>
      <c r="G27" s="38">
        <f t="shared" si="2"/>
        <v>0.10394675925925929</v>
      </c>
      <c r="H27" s="43">
        <f t="shared" si="3"/>
        <v>9.1684957378388082E-2</v>
      </c>
    </row>
    <row r="28" spans="2:8" s="1" customFormat="1" x14ac:dyDescent="0.25">
      <c r="B28" s="42" t="s">
        <v>17</v>
      </c>
      <c r="C28" s="38">
        <v>2.6620370370370374E-3</v>
      </c>
      <c r="D28" s="39">
        <f t="shared" si="0"/>
        <v>3.0037873840929883E-3</v>
      </c>
      <c r="E28" s="38">
        <v>1.5601851851851849E-2</v>
      </c>
      <c r="F28" s="39">
        <f t="shared" si="1"/>
        <v>6.3034837502922603E-2</v>
      </c>
      <c r="G28" s="38">
        <f t="shared" ref="G28" si="4">E28+C28</f>
        <v>1.8263888888888885E-2</v>
      </c>
      <c r="H28" s="43">
        <f t="shared" ref="H28" si="5">G28/$G$30</f>
        <v>1.6109438007248227E-2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0.88622685185185157</v>
      </c>
      <c r="D30" s="51">
        <f t="shared" si="6"/>
        <v>1</v>
      </c>
      <c r="E30" s="50">
        <f t="shared" si="6"/>
        <v>0.24751157407407406</v>
      </c>
      <c r="F30" s="51">
        <f t="shared" si="6"/>
        <v>0.99999999999999967</v>
      </c>
      <c r="G30" s="50">
        <f t="shared" si="6"/>
        <v>1.1337384259259258</v>
      </c>
      <c r="H30" s="49">
        <f t="shared" si="6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109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123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9.0277777777777774E-4</v>
      </c>
      <c r="D7" s="39">
        <f t="shared" ref="D7:F27" si="0">C7/C$30</f>
        <v>3.2481052719247096E-3</v>
      </c>
      <c r="E7" s="38"/>
      <c r="F7" s="39"/>
      <c r="G7" s="38">
        <f>C7+E7</f>
        <v>9.0277777777777774E-4</v>
      </c>
      <c r="H7" s="43">
        <f t="shared" ref="H7:H27" si="1">G7/$G$30</f>
        <v>3.2204789430222949E-3</v>
      </c>
    </row>
    <row r="8" spans="2:8" s="1" customFormat="1" x14ac:dyDescent="0.25">
      <c r="B8" s="42" t="s">
        <v>13</v>
      </c>
      <c r="C8" s="38">
        <v>1.1504629629629632E-2</v>
      </c>
      <c r="D8" s="39">
        <f t="shared" si="0"/>
        <v>4.1392521029399512E-2</v>
      </c>
      <c r="E8" s="38">
        <v>2.3148148148148146E-4</v>
      </c>
      <c r="F8" s="39">
        <f t="shared" si="0"/>
        <v>9.7087378640776711E-2</v>
      </c>
      <c r="G8" s="38">
        <f t="shared" ref="G8:G27" si="2">C8+E8</f>
        <v>1.1736111111111114E-2</v>
      </c>
      <c r="H8" s="43">
        <f t="shared" si="1"/>
        <v>4.1866226259289846E-2</v>
      </c>
    </row>
    <row r="9" spans="2:8" s="1" customFormat="1" x14ac:dyDescent="0.25">
      <c r="B9" s="42" t="s">
        <v>0</v>
      </c>
      <c r="C9" s="38">
        <v>3.6817129629629609E-2</v>
      </c>
      <c r="D9" s="39">
        <f t="shared" si="0"/>
        <v>0.13246439576913457</v>
      </c>
      <c r="E9" s="36">
        <v>1.4699074074074072E-3</v>
      </c>
      <c r="F9" s="39">
        <f t="shared" si="0"/>
        <v>0.6165048543689321</v>
      </c>
      <c r="G9" s="38">
        <f t="shared" si="2"/>
        <v>3.8287037037037015E-2</v>
      </c>
      <c r="H9" s="43">
        <f t="shared" si="1"/>
        <v>0.13658133773740699</v>
      </c>
    </row>
    <row r="10" spans="2:8" s="1" customFormat="1" x14ac:dyDescent="0.25">
      <c r="B10" s="42" t="s">
        <v>8</v>
      </c>
      <c r="C10" s="38">
        <v>2.650462962962963E-3</v>
      </c>
      <c r="D10" s="39">
        <f t="shared" si="0"/>
        <v>9.5361039393686998E-3</v>
      </c>
      <c r="E10" s="38"/>
      <c r="F10" s="39"/>
      <c r="G10" s="38">
        <f t="shared" si="2"/>
        <v>2.650462962962963E-3</v>
      </c>
      <c r="H10" s="43">
        <f t="shared" si="1"/>
        <v>9.4549958711808418E-3</v>
      </c>
    </row>
    <row r="11" spans="2:8" s="1" customFormat="1" x14ac:dyDescent="0.25">
      <c r="B11" s="42" t="s">
        <v>26</v>
      </c>
      <c r="C11" s="38">
        <v>1.5277777777777779E-3</v>
      </c>
      <c r="D11" s="39">
        <f t="shared" si="0"/>
        <v>5.4967935371033555E-3</v>
      </c>
      <c r="E11" s="38"/>
      <c r="F11" s="39"/>
      <c r="G11" s="38">
        <f t="shared" ref="G11" si="3">C11+E11</f>
        <v>1.5277777777777779E-3</v>
      </c>
      <c r="H11" s="43">
        <f t="shared" ref="H11" si="4">G11/$G$30</f>
        <v>5.4500412881915766E-3</v>
      </c>
    </row>
    <row r="12" spans="2:8" s="1" customFormat="1" x14ac:dyDescent="0.25">
      <c r="B12" s="42" t="s">
        <v>3</v>
      </c>
      <c r="C12" s="38">
        <v>2.0810185185185185E-2</v>
      </c>
      <c r="D12" s="39">
        <f t="shared" si="0"/>
        <v>7.4872990755392665E-2</v>
      </c>
      <c r="E12" s="38">
        <v>4.3981481481481481E-4</v>
      </c>
      <c r="F12" s="39">
        <f t="shared" si="0"/>
        <v>0.18446601941747576</v>
      </c>
      <c r="G12" s="38">
        <f t="shared" ref="G12:G13" si="5">C12+E12</f>
        <v>2.1250000000000002E-2</v>
      </c>
      <c r="H12" s="43">
        <f t="shared" ref="H12:H13" si="6">G12/$G$30</f>
        <v>7.5805119735755572E-2</v>
      </c>
    </row>
    <row r="13" spans="2:8" s="1" customFormat="1" x14ac:dyDescent="0.25">
      <c r="B13" s="42" t="s">
        <v>7</v>
      </c>
      <c r="C13" s="38">
        <v>2.7662037037037034E-3</v>
      </c>
      <c r="D13" s="39">
        <f t="shared" si="0"/>
        <v>9.9525276921795577E-3</v>
      </c>
      <c r="E13" s="38">
        <v>1.7361111111111112E-4</v>
      </c>
      <c r="F13" s="39">
        <f t="shared" si="0"/>
        <v>7.2815533980582547E-2</v>
      </c>
      <c r="G13" s="38">
        <f t="shared" si="5"/>
        <v>2.9398148148148144E-3</v>
      </c>
      <c r="H13" s="43">
        <f t="shared" si="6"/>
        <v>1.0487200660611063E-2</v>
      </c>
    </row>
    <row r="14" spans="2:8" s="1" customFormat="1" x14ac:dyDescent="0.25">
      <c r="B14" s="42" t="s">
        <v>2</v>
      </c>
      <c r="C14" s="38">
        <v>9.0972222222222218E-3</v>
      </c>
      <c r="D14" s="39">
        <f t="shared" si="0"/>
        <v>3.2730906970933608E-2</v>
      </c>
      <c r="E14" s="38">
        <v>6.9444444444444444E-5</v>
      </c>
      <c r="F14" s="39">
        <f t="shared" si="0"/>
        <v>2.9126213592233018E-2</v>
      </c>
      <c r="G14" s="38">
        <f t="shared" si="2"/>
        <v>9.1666666666666667E-3</v>
      </c>
      <c r="H14" s="43">
        <f t="shared" si="1"/>
        <v>3.2700247729149458E-2</v>
      </c>
    </row>
    <row r="15" spans="2:8" s="1" customFormat="1" x14ac:dyDescent="0.25">
      <c r="B15" s="42" t="s">
        <v>9</v>
      </c>
      <c r="C15" s="38">
        <v>8.7962962962962951E-3</v>
      </c>
      <c r="D15" s="39">
        <f t="shared" si="0"/>
        <v>3.1648205213625373E-2</v>
      </c>
      <c r="E15" s="38"/>
      <c r="F15" s="39"/>
      <c r="G15" s="38">
        <f t="shared" si="2"/>
        <v>8.7962962962962951E-3</v>
      </c>
      <c r="H15" s="43">
        <f t="shared" si="1"/>
        <v>3.1379025598678771E-2</v>
      </c>
    </row>
    <row r="16" spans="2:8" s="1" customFormat="1" x14ac:dyDescent="0.25">
      <c r="B16" s="42" t="s">
        <v>1</v>
      </c>
      <c r="C16" s="38">
        <v>7.175925925925927E-4</v>
      </c>
      <c r="D16" s="39">
        <f t="shared" si="0"/>
        <v>2.5818272674273338E-3</v>
      </c>
      <c r="E16" s="38"/>
      <c r="F16" s="39"/>
      <c r="G16" s="38">
        <f t="shared" si="2"/>
        <v>7.175925925925927E-4</v>
      </c>
      <c r="H16" s="43">
        <f t="shared" si="1"/>
        <v>2.5598678777869529E-3</v>
      </c>
    </row>
    <row r="17" spans="2:8" s="1" customFormat="1" x14ac:dyDescent="0.25">
      <c r="B17" s="42" t="s">
        <v>27</v>
      </c>
      <c r="C17" s="38">
        <v>2.3379629629629631E-3</v>
      </c>
      <c r="D17" s="39">
        <f t="shared" ref="D17" si="7">C17/C$30</f>
        <v>8.4117598067793772E-3</v>
      </c>
      <c r="E17" s="38"/>
      <c r="F17" s="39"/>
      <c r="G17" s="38">
        <f t="shared" ref="G17" si="8">C17+E17</f>
        <v>2.3379629629629631E-3</v>
      </c>
      <c r="H17" s="43">
        <f t="shared" ref="H17" si="9">G17/$G$30</f>
        <v>8.3402146985962003E-3</v>
      </c>
    </row>
    <row r="18" spans="2:8" s="1" customFormat="1" x14ac:dyDescent="0.25">
      <c r="B18" s="42" t="s">
        <v>16</v>
      </c>
      <c r="C18" s="38">
        <v>2.5833333333333337E-2</v>
      </c>
      <c r="D18" s="39">
        <f t="shared" ref="D18" si="10">C18/C$30</f>
        <v>9.2945781627384011E-2</v>
      </c>
      <c r="E18" s="38"/>
      <c r="F18" s="39"/>
      <c r="G18" s="38">
        <f t="shared" si="2"/>
        <v>2.5833333333333337E-2</v>
      </c>
      <c r="H18" s="43">
        <f t="shared" ref="H18" si="11">G18/$G$30</f>
        <v>9.2155243600330297E-2</v>
      </c>
    </row>
    <row r="19" spans="2:8" s="1" customFormat="1" x14ac:dyDescent="0.25">
      <c r="B19" s="42" t="s">
        <v>4</v>
      </c>
      <c r="C19" s="38">
        <v>7.5810185185185199E-3</v>
      </c>
      <c r="D19" s="39">
        <f t="shared" si="0"/>
        <v>2.727575580911135E-2</v>
      </c>
      <c r="E19" s="38"/>
      <c r="F19" s="39"/>
      <c r="G19" s="38">
        <f t="shared" si="2"/>
        <v>7.5810185185185199E-3</v>
      </c>
      <c r="H19" s="43">
        <f t="shared" ref="H19:H20" si="12">G19/$G$30</f>
        <v>2.7043765483071844E-2</v>
      </c>
    </row>
    <row r="20" spans="2:8" s="1" customFormat="1" x14ac:dyDescent="0.25">
      <c r="B20" s="42" t="s">
        <v>14</v>
      </c>
      <c r="C20" s="38">
        <v>3.460648148148148E-3</v>
      </c>
      <c r="D20" s="39">
        <f t="shared" si="0"/>
        <v>1.2451070209044721E-2</v>
      </c>
      <c r="E20" s="38"/>
      <c r="F20" s="39"/>
      <c r="G20" s="38">
        <f t="shared" si="2"/>
        <v>3.460648148148148E-3</v>
      </c>
      <c r="H20" s="43">
        <f t="shared" si="12"/>
        <v>1.2345169281585465E-2</v>
      </c>
    </row>
    <row r="21" spans="2:8" s="1" customFormat="1" x14ac:dyDescent="0.25">
      <c r="B21" s="42" t="s">
        <v>11</v>
      </c>
      <c r="C21" s="38">
        <v>2.8935185185185189E-4</v>
      </c>
      <c r="D21" s="39">
        <f t="shared" si="0"/>
        <v>1.0410593820271508E-3</v>
      </c>
      <c r="E21" s="38"/>
      <c r="F21" s="39"/>
      <c r="G21" s="38">
        <f t="shared" ref="G21:G24" si="13">C21+E21</f>
        <v>2.8935185185185189E-4</v>
      </c>
      <c r="H21" s="43">
        <f t="shared" ref="H21:H24" si="14">G21/$G$30</f>
        <v>1.0322047894302229E-3</v>
      </c>
    </row>
    <row r="22" spans="2:8" s="1" customFormat="1" x14ac:dyDescent="0.25">
      <c r="B22" s="42" t="s">
        <v>15</v>
      </c>
      <c r="C22" s="38">
        <v>6.134259259259259E-4</v>
      </c>
      <c r="D22" s="39">
        <f t="shared" si="0"/>
        <v>2.2070458898975592E-3</v>
      </c>
      <c r="E22" s="38"/>
      <c r="F22" s="39"/>
      <c r="G22" s="38">
        <f t="shared" si="13"/>
        <v>6.134259259259259E-4</v>
      </c>
      <c r="H22" s="43">
        <f t="shared" si="14"/>
        <v>2.1882741535920723E-3</v>
      </c>
    </row>
    <row r="23" spans="2:8" s="1" customFormat="1" x14ac:dyDescent="0.25">
      <c r="B23" s="42" t="s">
        <v>71</v>
      </c>
      <c r="C23" s="38">
        <v>3.4027777777777776E-3</v>
      </c>
      <c r="D23" s="39">
        <f t="shared" si="0"/>
        <v>1.224285833263929E-2</v>
      </c>
      <c r="E23" s="38"/>
      <c r="F23" s="39"/>
      <c r="G23" s="38">
        <f t="shared" si="13"/>
        <v>3.4027777777777776E-3</v>
      </c>
      <c r="H23" s="43">
        <f t="shared" si="14"/>
        <v>1.2138728323699419E-2</v>
      </c>
    </row>
    <row r="24" spans="2:8" s="1" customFormat="1" x14ac:dyDescent="0.25">
      <c r="B24" s="42" t="s">
        <v>12</v>
      </c>
      <c r="C24" s="38">
        <v>5.1388888888888899E-3</v>
      </c>
      <c r="D24" s="39">
        <f t="shared" si="0"/>
        <v>1.8489214624802196E-2</v>
      </c>
      <c r="E24" s="38"/>
      <c r="F24" s="39"/>
      <c r="G24" s="38">
        <f t="shared" si="13"/>
        <v>5.1388888888888899E-3</v>
      </c>
      <c r="H24" s="43">
        <f t="shared" si="14"/>
        <v>1.8331957060280759E-2</v>
      </c>
    </row>
    <row r="25" spans="2:8" s="1" customFormat="1" x14ac:dyDescent="0.25">
      <c r="B25" s="42" t="s">
        <v>5</v>
      </c>
      <c r="C25" s="38">
        <v>1.4467592592592592E-3</v>
      </c>
      <c r="D25" s="39">
        <f t="shared" ref="D25" si="15">C25/C$30</f>
        <v>5.2052969101357522E-3</v>
      </c>
      <c r="E25" s="38"/>
      <c r="F25" s="39"/>
      <c r="G25" s="38">
        <f t="shared" ref="G22:G26" si="16">C25+E25</f>
        <v>1.4467592592592592E-3</v>
      </c>
      <c r="H25" s="43">
        <f t="shared" ref="H22:H26" si="17">G25/$G$30</f>
        <v>5.1610239471511134E-3</v>
      </c>
    </row>
    <row r="26" spans="2:8" s="1" customFormat="1" x14ac:dyDescent="0.25">
      <c r="B26" s="42" t="s">
        <v>6</v>
      </c>
      <c r="C26" s="38">
        <v>4.8090277777777787E-2</v>
      </c>
      <c r="D26" s="39">
        <f t="shared" si="0"/>
        <v>0.17302406929291245</v>
      </c>
      <c r="E26" s="36"/>
      <c r="F26" s="39"/>
      <c r="G26" s="38">
        <f t="shared" si="16"/>
        <v>4.8090277777777787E-2</v>
      </c>
      <c r="H26" s="43">
        <f t="shared" si="17"/>
        <v>0.17155243600330305</v>
      </c>
    </row>
    <row r="27" spans="2:8" s="1" customFormat="1" x14ac:dyDescent="0.25">
      <c r="B27" s="42" t="s">
        <v>78</v>
      </c>
      <c r="C27" s="38">
        <v>8.4155092592592601E-2</v>
      </c>
      <c r="D27" s="39">
        <f t="shared" si="0"/>
        <v>0.30278171066877652</v>
      </c>
      <c r="E27" s="38"/>
      <c r="F27" s="39"/>
      <c r="G27" s="38">
        <f t="shared" si="2"/>
        <v>8.4155092592592601E-2</v>
      </c>
      <c r="H27" s="43">
        <f t="shared" si="1"/>
        <v>0.30020644095788601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18">SUM(C7:C28)</f>
        <v>0.27793981481481489</v>
      </c>
      <c r="D30" s="51">
        <f t="shared" si="18"/>
        <v>0.99999999999999978</v>
      </c>
      <c r="E30" s="50">
        <f t="shared" si="18"/>
        <v>2.3842592592592587E-3</v>
      </c>
      <c r="F30" s="51">
        <f t="shared" si="18"/>
        <v>1.0000000000000002</v>
      </c>
      <c r="G30" s="50">
        <f t="shared" si="18"/>
        <v>0.28032407407407411</v>
      </c>
      <c r="H30" s="49">
        <f t="shared" si="18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110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123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7.4884259259259262E-3</v>
      </c>
      <c r="D7" s="39">
        <f t="shared" ref="D7:D28" si="0">C7/C$30</f>
        <v>5.9840364036588631E-3</v>
      </c>
      <c r="E7" s="38"/>
      <c r="F7" s="39"/>
      <c r="G7" s="38">
        <f t="shared" ref="G7:G27" si="1">C7+E7</f>
        <v>7.4884259259259262E-3</v>
      </c>
      <c r="H7" s="43">
        <f t="shared" ref="H7" si="2">G7/$G$30</f>
        <v>5.6999885471636612E-3</v>
      </c>
    </row>
    <row r="8" spans="2:8" s="1" customFormat="1" x14ac:dyDescent="0.25">
      <c r="B8" s="42" t="s">
        <v>13</v>
      </c>
      <c r="C8" s="38">
        <v>1.9305555555555548E-2</v>
      </c>
      <c r="D8" s="39">
        <f t="shared" si="0"/>
        <v>1.5427160311132889E-2</v>
      </c>
      <c r="E8" s="38">
        <v>6.8287037037037036E-4</v>
      </c>
      <c r="F8" s="39">
        <f t="shared" ref="F8:F28" si="3">E8/E$30</f>
        <v>1.0950259836674092E-2</v>
      </c>
      <c r="G8" s="38">
        <f t="shared" si="1"/>
        <v>1.998842592592592E-2</v>
      </c>
      <c r="H8" s="43">
        <f t="shared" ref="H8:H27" si="4">G8/$G$30</f>
        <v>1.5214652582614591E-2</v>
      </c>
    </row>
    <row r="9" spans="2:8" s="1" customFormat="1" x14ac:dyDescent="0.25">
      <c r="B9" s="42" t="s">
        <v>0</v>
      </c>
      <c r="C9" s="38">
        <v>0.17506944444444478</v>
      </c>
      <c r="D9" s="39">
        <f t="shared" si="0"/>
        <v>0.13989881706606511</v>
      </c>
      <c r="E9" s="38">
        <v>2.5648148148148132E-2</v>
      </c>
      <c r="F9" s="39">
        <f t="shared" si="3"/>
        <v>0.41128433556050459</v>
      </c>
      <c r="G9" s="38">
        <f t="shared" si="1"/>
        <v>0.20071759259259292</v>
      </c>
      <c r="H9" s="43">
        <f t="shared" si="4"/>
        <v>0.15278083676184293</v>
      </c>
    </row>
    <row r="10" spans="2:8" s="1" customFormat="1" x14ac:dyDescent="0.25">
      <c r="B10" s="42" t="s">
        <v>8</v>
      </c>
      <c r="C10" s="38">
        <v>1.862268518518519E-2</v>
      </c>
      <c r="D10" s="39">
        <f t="shared" si="0"/>
        <v>1.4881475384060452E-2</v>
      </c>
      <c r="E10" s="38"/>
      <c r="F10" s="39"/>
      <c r="G10" s="38">
        <f t="shared" si="1"/>
        <v>1.862268518518519E-2</v>
      </c>
      <c r="H10" s="43">
        <f t="shared" si="4"/>
        <v>1.4175087438000515E-2</v>
      </c>
    </row>
    <row r="11" spans="2:8" s="1" customFormat="1" x14ac:dyDescent="0.25">
      <c r="B11" s="42" t="s">
        <v>26</v>
      </c>
      <c r="C11" s="38">
        <v>1.8148148148148149E-2</v>
      </c>
      <c r="D11" s="39">
        <f t="shared" si="0"/>
        <v>1.4502270604230445E-2</v>
      </c>
      <c r="E11" s="38"/>
      <c r="F11" s="39"/>
      <c r="G11" s="38">
        <f t="shared" si="1"/>
        <v>1.8148148148148149E-2</v>
      </c>
      <c r="H11" s="43">
        <f t="shared" si="4"/>
        <v>1.3813882599617654E-2</v>
      </c>
    </row>
    <row r="12" spans="2:8" s="1" customFormat="1" x14ac:dyDescent="0.25">
      <c r="B12" s="42" t="s">
        <v>3</v>
      </c>
      <c r="C12" s="38">
        <v>8.3321759259259123E-2</v>
      </c>
      <c r="D12" s="39">
        <f t="shared" si="0"/>
        <v>6.6582809999907386E-2</v>
      </c>
      <c r="E12" s="38">
        <v>1.3518518518518525E-2</v>
      </c>
      <c r="F12" s="39">
        <f t="shared" si="3"/>
        <v>0.21677802524127704</v>
      </c>
      <c r="G12" s="38">
        <f t="shared" si="1"/>
        <v>9.684027777777765E-2</v>
      </c>
      <c r="H12" s="43">
        <f t="shared" si="4"/>
        <v>7.3712216652423945E-2</v>
      </c>
    </row>
    <row r="13" spans="2:8" s="1" customFormat="1" x14ac:dyDescent="0.25">
      <c r="B13" s="42" t="s">
        <v>7</v>
      </c>
      <c r="C13" s="38">
        <v>3.020833333333333E-2</v>
      </c>
      <c r="D13" s="39">
        <f t="shared" si="0"/>
        <v>2.4139621350153989E-2</v>
      </c>
      <c r="E13" s="38">
        <v>3.3217592592592587E-3</v>
      </c>
      <c r="F13" s="39">
        <f t="shared" si="3"/>
        <v>5.3266518188567182E-2</v>
      </c>
      <c r="G13" s="38">
        <f t="shared" si="1"/>
        <v>3.3530092592592591E-2</v>
      </c>
      <c r="H13" s="43">
        <f t="shared" si="4"/>
        <v>2.552220528768644E-2</v>
      </c>
    </row>
    <row r="14" spans="2:8" s="1" customFormat="1" x14ac:dyDescent="0.25">
      <c r="B14" s="42" t="s">
        <v>2</v>
      </c>
      <c r="C14" s="38">
        <v>8.3865740740740768E-2</v>
      </c>
      <c r="D14" s="39">
        <f t="shared" si="0"/>
        <v>6.7017508162151671E-2</v>
      </c>
      <c r="E14" s="38">
        <v>5.0347222222222243E-3</v>
      </c>
      <c r="F14" s="39">
        <f t="shared" si="3"/>
        <v>8.0734966592427654E-2</v>
      </c>
      <c r="G14" s="38">
        <f t="shared" si="1"/>
        <v>8.8900462962962987E-2</v>
      </c>
      <c r="H14" s="43">
        <f t="shared" si="4"/>
        <v>6.7668643015091332E-2</v>
      </c>
    </row>
    <row r="15" spans="2:8" s="1" customFormat="1" x14ac:dyDescent="0.25">
      <c r="B15" s="42" t="s">
        <v>9</v>
      </c>
      <c r="C15" s="38">
        <v>0.11925925925925927</v>
      </c>
      <c r="D15" s="39">
        <f t="shared" si="0"/>
        <v>9.5300635399228645E-2</v>
      </c>
      <c r="E15" s="38">
        <v>3.8657407407407403E-3</v>
      </c>
      <c r="F15" s="39">
        <f t="shared" si="3"/>
        <v>6.1989606533036382E-2</v>
      </c>
      <c r="G15" s="38">
        <f t="shared" si="1"/>
        <v>0.12312500000000001</v>
      </c>
      <c r="H15" s="43">
        <f t="shared" si="4"/>
        <v>9.371944074919171E-2</v>
      </c>
    </row>
    <row r="16" spans="2:8" s="1" customFormat="1" x14ac:dyDescent="0.25">
      <c r="B16" s="42" t="s">
        <v>1</v>
      </c>
      <c r="C16" s="38">
        <v>3.9120370370370368E-3</v>
      </c>
      <c r="D16" s="39">
        <f t="shared" si="0"/>
        <v>3.1261272093302869E-3</v>
      </c>
      <c r="E16" s="38">
        <v>2.8124999999999995E-3</v>
      </c>
      <c r="F16" s="39">
        <f t="shared" si="3"/>
        <v>4.5100222717149217E-2</v>
      </c>
      <c r="G16" s="38">
        <f t="shared" si="1"/>
        <v>6.7245370370370358E-3</v>
      </c>
      <c r="H16" s="43">
        <f t="shared" si="4"/>
        <v>5.1185368561083256E-3</v>
      </c>
    </row>
    <row r="17" spans="2:8" s="1" customFormat="1" x14ac:dyDescent="0.25">
      <c r="B17" s="42" t="s">
        <v>27</v>
      </c>
      <c r="C17" s="38">
        <v>3.1111111111111121E-2</v>
      </c>
      <c r="D17" s="39">
        <f t="shared" si="0"/>
        <v>2.4861035321537911E-2</v>
      </c>
      <c r="E17" s="38">
        <v>8.1018518518518505E-4</v>
      </c>
      <c r="F17" s="39">
        <f t="shared" si="3"/>
        <v>1.2991833704528581E-2</v>
      </c>
      <c r="G17" s="38">
        <f t="shared" si="1"/>
        <v>3.1921296296296309E-2</v>
      </c>
      <c r="H17" s="43">
        <f t="shared" si="4"/>
        <v>2.4297632786827488E-2</v>
      </c>
    </row>
    <row r="18" spans="2:8" s="1" customFormat="1" x14ac:dyDescent="0.25">
      <c r="B18" s="42" t="s">
        <v>16</v>
      </c>
      <c r="C18" s="38">
        <v>2.3379629629629631E-3</v>
      </c>
      <c r="D18" s="39">
        <f t="shared" si="0"/>
        <v>1.8682772079429526E-3</v>
      </c>
      <c r="E18" s="38"/>
      <c r="F18" s="39"/>
      <c r="G18" s="38">
        <f t="shared" si="1"/>
        <v>2.3379629629629631E-3</v>
      </c>
      <c r="H18" s="43">
        <f t="shared" si="4"/>
        <v>1.7795945695936008E-3</v>
      </c>
    </row>
    <row r="19" spans="2:8" s="1" customFormat="1" x14ac:dyDescent="0.25">
      <c r="B19" s="42" t="s">
        <v>4</v>
      </c>
      <c r="C19" s="38">
        <v>3.6412037037037041E-2</v>
      </c>
      <c r="D19" s="39">
        <f t="shared" si="0"/>
        <v>2.9097030179151134E-2</v>
      </c>
      <c r="E19" s="38">
        <v>2.199074074074074E-4</v>
      </c>
      <c r="F19" s="39">
        <f t="shared" si="3"/>
        <v>3.5263548626577584E-3</v>
      </c>
      <c r="G19" s="38">
        <f t="shared" si="1"/>
        <v>3.6631944444444446E-2</v>
      </c>
      <c r="H19" s="43">
        <f t="shared" si="4"/>
        <v>2.7883251548335378E-2</v>
      </c>
    </row>
    <row r="20" spans="2:8" s="1" customFormat="1" x14ac:dyDescent="0.25">
      <c r="B20" s="42" t="s">
        <v>14</v>
      </c>
      <c r="C20" s="38">
        <v>2.3067129629629632E-2</v>
      </c>
      <c r="D20" s="39">
        <f t="shared" si="0"/>
        <v>1.8433051858565867E-2</v>
      </c>
      <c r="E20" s="38"/>
      <c r="F20" s="39"/>
      <c r="G20" s="38">
        <f t="shared" si="1"/>
        <v>2.3067129629629632E-2</v>
      </c>
      <c r="H20" s="43">
        <f t="shared" si="4"/>
        <v>1.7558079095049733E-2</v>
      </c>
    </row>
    <row r="21" spans="2:8" s="1" customFormat="1" x14ac:dyDescent="0.25">
      <c r="B21" s="42" t="s">
        <v>11</v>
      </c>
      <c r="C21" s="38">
        <v>9.9884259259259284E-3</v>
      </c>
      <c r="D21" s="39">
        <f t="shared" si="0"/>
        <v>7.9817981705681603E-3</v>
      </c>
      <c r="E21" s="38">
        <v>5.7870370370370367E-4</v>
      </c>
      <c r="F21" s="39">
        <f t="shared" si="3"/>
        <v>9.2798812175204169E-3</v>
      </c>
      <c r="G21" s="38">
        <f t="shared" si="1"/>
        <v>1.0567129629629631E-2</v>
      </c>
      <c r="H21" s="43">
        <f t="shared" si="4"/>
        <v>8.0434150595987998E-3</v>
      </c>
    </row>
    <row r="22" spans="2:8" s="1" customFormat="1" x14ac:dyDescent="0.25">
      <c r="B22" s="42" t="s">
        <v>15</v>
      </c>
      <c r="C22" s="38">
        <v>2.0833333333333333E-3</v>
      </c>
      <c r="D22" s="39">
        <f t="shared" si="0"/>
        <v>1.6648014724244132E-3</v>
      </c>
      <c r="E22" s="38"/>
      <c r="F22" s="39"/>
      <c r="G22" s="38">
        <f t="shared" si="1"/>
        <v>2.0833333333333333E-3</v>
      </c>
      <c r="H22" s="43">
        <f t="shared" si="4"/>
        <v>1.5857773392418224E-3</v>
      </c>
    </row>
    <row r="23" spans="2:8" s="1" customFormat="1" x14ac:dyDescent="0.25">
      <c r="B23" s="42" t="s">
        <v>71</v>
      </c>
      <c r="C23" s="38">
        <v>3.5868055555555563E-2</v>
      </c>
      <c r="D23" s="39">
        <f t="shared" si="0"/>
        <v>2.8662332016906985E-2</v>
      </c>
      <c r="E23" s="38">
        <v>1.6435185185185185E-3</v>
      </c>
      <c r="F23" s="39">
        <f t="shared" si="3"/>
        <v>2.6354862657757983E-2</v>
      </c>
      <c r="G23" s="38">
        <f t="shared" si="1"/>
        <v>3.7511574074074079E-2</v>
      </c>
      <c r="H23" s="43">
        <f t="shared" si="4"/>
        <v>2.8552801980459706E-2</v>
      </c>
    </row>
    <row r="24" spans="2:8" s="1" customFormat="1" x14ac:dyDescent="0.25">
      <c r="B24" s="42" t="s">
        <v>12</v>
      </c>
      <c r="C24" s="38">
        <v>2.5254629629629627E-2</v>
      </c>
      <c r="D24" s="39">
        <f t="shared" si="0"/>
        <v>2.0181093404611494E-2</v>
      </c>
      <c r="E24" s="38">
        <v>3.9351851851851852E-4</v>
      </c>
      <c r="F24" s="39">
        <f t="shared" si="3"/>
        <v>6.3103192279138839E-3</v>
      </c>
      <c r="G24" s="38">
        <f t="shared" si="1"/>
        <v>2.5648148148148146E-2</v>
      </c>
      <c r="H24" s="43">
        <f t="shared" ref="H24" si="5">G24/$G$30</f>
        <v>1.9522681020888211E-2</v>
      </c>
    </row>
    <row r="25" spans="2:8" s="1" customFormat="1" x14ac:dyDescent="0.25">
      <c r="B25" s="42" t="s">
        <v>5</v>
      </c>
      <c r="C25" s="38">
        <v>1.4895833333333332E-2</v>
      </c>
      <c r="D25" s="39">
        <f t="shared" si="0"/>
        <v>1.1903330527834552E-2</v>
      </c>
      <c r="E25" s="38"/>
      <c r="F25" s="39"/>
      <c r="G25" s="38">
        <f t="shared" si="1"/>
        <v>1.4895833333333332E-2</v>
      </c>
      <c r="H25" s="43">
        <f t="shared" si="4"/>
        <v>1.1338307975579028E-2</v>
      </c>
    </row>
    <row r="26" spans="2:8" s="1" customFormat="1" x14ac:dyDescent="0.25">
      <c r="B26" s="42" t="s">
        <v>6</v>
      </c>
      <c r="C26" s="38">
        <v>0.32001157407407399</v>
      </c>
      <c r="D26" s="39">
        <f t="shared" si="0"/>
        <v>0.25572275506145881</v>
      </c>
      <c r="E26" s="38">
        <v>1.8171296296296297E-3</v>
      </c>
      <c r="F26" s="39">
        <f t="shared" si="3"/>
        <v>2.9138827023014111E-2</v>
      </c>
      <c r="G26" s="38">
        <f t="shared" si="1"/>
        <v>0.32182870370370364</v>
      </c>
      <c r="H26" s="43">
        <f t="shared" si="4"/>
        <v>0.24496735941643391</v>
      </c>
    </row>
    <row r="27" spans="2:8" s="1" customFormat="1" x14ac:dyDescent="0.25">
      <c r="B27" s="42" t="s">
        <v>78</v>
      </c>
      <c r="C27" s="38">
        <v>0.19111111111111095</v>
      </c>
      <c r="D27" s="39">
        <f t="shared" si="0"/>
        <v>0.15271778840373271</v>
      </c>
      <c r="E27" s="38">
        <v>2.0138888888888888E-3</v>
      </c>
      <c r="F27" s="39">
        <f t="shared" si="3"/>
        <v>3.2293986636971049E-2</v>
      </c>
      <c r="G27" s="38">
        <f t="shared" si="1"/>
        <v>0.19312499999999985</v>
      </c>
      <c r="H27" s="43">
        <f t="shared" si="4"/>
        <v>0.1470015593477168</v>
      </c>
    </row>
    <row r="28" spans="2:8" s="1" customFormat="1" x14ac:dyDescent="0.25">
      <c r="B28" s="42" t="s">
        <v>17</v>
      </c>
      <c r="C28" s="38">
        <v>5.7870370370370366E-5</v>
      </c>
      <c r="D28" s="39">
        <f t="shared" si="0"/>
        <v>4.6244485345122585E-5</v>
      </c>
      <c r="E28" s="38"/>
      <c r="F28" s="39"/>
      <c r="G28" s="38">
        <f t="shared" ref="G28" si="6">C28+E28</f>
        <v>5.7870370370370366E-5</v>
      </c>
      <c r="H28" s="43">
        <f t="shared" ref="H28" si="7">G28/$G$30</f>
        <v>4.4049370534495059E-5</v>
      </c>
    </row>
    <row r="29" spans="2:8" s="1" customFormat="1" ht="15.75" thickBot="1" x14ac:dyDescent="0.3">
      <c r="B29" s="44"/>
      <c r="C29" s="14"/>
      <c r="D29" s="37"/>
      <c r="E29" s="37"/>
      <c r="F29" s="37"/>
      <c r="G29" s="56"/>
      <c r="H29" s="52"/>
    </row>
    <row r="30" spans="2:8" s="1" customFormat="1" ht="16.5" thickTop="1" thickBot="1" x14ac:dyDescent="0.3">
      <c r="B30" s="46" t="s">
        <v>29</v>
      </c>
      <c r="C30" s="50">
        <f t="shared" ref="C30:H30" si="8">SUM(C7:C28)</f>
        <v>1.2514004629629631</v>
      </c>
      <c r="D30" s="51">
        <f t="shared" si="8"/>
        <v>0.99999999999999989</v>
      </c>
      <c r="E30" s="50">
        <f t="shared" si="8"/>
        <v>6.2361111111111103E-2</v>
      </c>
      <c r="F30" s="51">
        <f t="shared" si="8"/>
        <v>0.99999999999999989</v>
      </c>
      <c r="G30" s="50">
        <f t="shared" si="8"/>
        <v>1.313761574074074</v>
      </c>
      <c r="H30" s="49">
        <f t="shared" si="8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B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111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123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1.1226851851851851E-3</v>
      </c>
      <c r="D7" s="39">
        <f t="shared" ref="D7:D27" si="0">C7/C$30</f>
        <v>2.8815019457564669E-3</v>
      </c>
      <c r="E7" s="38">
        <v>6.4814814814814813E-4</v>
      </c>
      <c r="F7" s="39">
        <f t="shared" ref="F7:F28" si="1">E7/E$30</f>
        <v>4.0267491191486289E-3</v>
      </c>
      <c r="G7" s="38">
        <f>E7+C7</f>
        <v>1.7708333333333332E-3</v>
      </c>
      <c r="H7" s="43">
        <f>G7/$G$30</f>
        <v>3.21631280218625E-3</v>
      </c>
    </row>
    <row r="8" spans="2:8" s="1" customFormat="1" x14ac:dyDescent="0.25">
      <c r="B8" s="42" t="s">
        <v>13</v>
      </c>
      <c r="C8" s="38">
        <v>8.0671296296296307E-3</v>
      </c>
      <c r="D8" s="39">
        <f t="shared" si="0"/>
        <v>2.0705225321569671E-2</v>
      </c>
      <c r="E8" s="38">
        <v>2.7083333333333334E-3</v>
      </c>
      <c r="F8" s="39">
        <f t="shared" si="1"/>
        <v>1.682605881929963E-2</v>
      </c>
      <c r="G8" s="38">
        <f t="shared" ref="G8:G27" si="2">E8+C8</f>
        <v>1.0775462962962964E-2</v>
      </c>
      <c r="H8" s="43">
        <f t="shared" ref="H8:H27" si="3">G8/$G$30</f>
        <v>1.9571158293041825E-2</v>
      </c>
    </row>
    <row r="9" spans="2:8" s="1" customFormat="1" x14ac:dyDescent="0.25">
      <c r="B9" s="42" t="s">
        <v>0</v>
      </c>
      <c r="C9" s="38">
        <v>7.4629629629629796E-2</v>
      </c>
      <c r="D9" s="39">
        <f t="shared" si="0"/>
        <v>0.19154561387873961</v>
      </c>
      <c r="E9" s="38">
        <v>4.1516203703703736E-2</v>
      </c>
      <c r="F9" s="39">
        <f t="shared" si="1"/>
        <v>0.25792766232832398</v>
      </c>
      <c r="G9" s="38">
        <f t="shared" si="2"/>
        <v>0.11614583333333353</v>
      </c>
      <c r="H9" s="43">
        <f t="shared" si="3"/>
        <v>0.210952280849275</v>
      </c>
    </row>
    <row r="10" spans="2:8" s="1" customFormat="1" x14ac:dyDescent="0.25">
      <c r="B10" s="42" t="s">
        <v>8</v>
      </c>
      <c r="C10" s="38">
        <v>1.0104166666666664E-2</v>
      </c>
      <c r="D10" s="39">
        <f t="shared" si="0"/>
        <v>2.59335175118082E-2</v>
      </c>
      <c r="E10" s="38">
        <v>4.6064814814814822E-3</v>
      </c>
      <c r="F10" s="39">
        <f t="shared" si="1"/>
        <v>2.8618681239663473E-2</v>
      </c>
      <c r="G10" s="38">
        <f t="shared" si="2"/>
        <v>1.4710648148148146E-2</v>
      </c>
      <c r="H10" s="43">
        <f t="shared" si="3"/>
        <v>2.6718520075677932E-2</v>
      </c>
    </row>
    <row r="11" spans="2:8" s="1" customFormat="1" x14ac:dyDescent="0.25">
      <c r="B11" s="42" t="s">
        <v>26</v>
      </c>
      <c r="C11" s="38">
        <v>1.226851851851852E-3</v>
      </c>
      <c r="D11" s="39">
        <f t="shared" si="0"/>
        <v>3.1488577963936656E-3</v>
      </c>
      <c r="E11" s="38">
        <v>6.3657407407407413E-4</v>
      </c>
      <c r="F11" s="39">
        <f t="shared" si="1"/>
        <v>3.9548428848781179E-3</v>
      </c>
      <c r="G11" s="38">
        <f t="shared" si="2"/>
        <v>1.8634259259259261E-3</v>
      </c>
      <c r="H11" s="43">
        <f t="shared" si="3"/>
        <v>3.3844860206012177E-3</v>
      </c>
    </row>
    <row r="12" spans="2:8" s="1" customFormat="1" x14ac:dyDescent="0.25">
      <c r="B12" s="42" t="s">
        <v>3</v>
      </c>
      <c r="C12" s="38">
        <v>3.1620370370370326E-2</v>
      </c>
      <c r="D12" s="39">
        <f t="shared" si="0"/>
        <v>8.1157353771202659E-2</v>
      </c>
      <c r="E12" s="38">
        <v>2.4062500000000001E-2</v>
      </c>
      <c r="F12" s="39">
        <f t="shared" si="1"/>
        <v>0.14949306104839286</v>
      </c>
      <c r="G12" s="38">
        <f t="shared" si="2"/>
        <v>5.5682870370370327E-2</v>
      </c>
      <c r="H12" s="43">
        <f t="shared" si="3"/>
        <v>0.10113516922430089</v>
      </c>
    </row>
    <row r="13" spans="2:8" s="1" customFormat="1" x14ac:dyDescent="0.25">
      <c r="B13" s="42" t="s">
        <v>7</v>
      </c>
      <c r="C13" s="38">
        <v>1.1979166666666666E-2</v>
      </c>
      <c r="D13" s="39">
        <f t="shared" si="0"/>
        <v>3.0745922823277767E-2</v>
      </c>
      <c r="E13" s="38">
        <v>1.1666666666666669E-2</v>
      </c>
      <c r="F13" s="39">
        <f t="shared" si="1"/>
        <v>7.248148414467534E-2</v>
      </c>
      <c r="G13" s="38">
        <f t="shared" si="2"/>
        <v>2.3645833333333335E-2</v>
      </c>
      <c r="H13" s="43">
        <f t="shared" si="3"/>
        <v>4.2947235652722286E-2</v>
      </c>
    </row>
    <row r="14" spans="2:8" s="1" customFormat="1" x14ac:dyDescent="0.25">
      <c r="B14" s="42" t="s">
        <v>2</v>
      </c>
      <c r="C14" s="38">
        <v>4.1898148148148198E-2</v>
      </c>
      <c r="D14" s="39">
        <f t="shared" si="0"/>
        <v>0.10753646436740644</v>
      </c>
      <c r="E14" s="38">
        <v>1.0995370370370372E-2</v>
      </c>
      <c r="F14" s="39">
        <f t="shared" si="1"/>
        <v>6.8310922556985676E-2</v>
      </c>
      <c r="G14" s="38">
        <f t="shared" si="2"/>
        <v>5.2893518518518569E-2</v>
      </c>
      <c r="H14" s="43">
        <f t="shared" si="3"/>
        <v>9.6068951019550181E-2</v>
      </c>
    </row>
    <row r="15" spans="2:8" s="1" customFormat="1" x14ac:dyDescent="0.25">
      <c r="B15" s="42" t="s">
        <v>9</v>
      </c>
      <c r="C15" s="38">
        <v>4.1875000000000009E-2</v>
      </c>
      <c r="D15" s="39">
        <f t="shared" si="0"/>
        <v>0.10747705195615362</v>
      </c>
      <c r="E15" s="38">
        <v>1.4953703703703707E-2</v>
      </c>
      <c r="F15" s="39">
        <f t="shared" si="1"/>
        <v>9.2902854677500535E-2</v>
      </c>
      <c r="G15" s="38">
        <f t="shared" si="2"/>
        <v>5.6828703703703715E-2</v>
      </c>
      <c r="H15" s="43">
        <f t="shared" si="3"/>
        <v>0.10321631280218622</v>
      </c>
    </row>
    <row r="16" spans="2:8" s="1" customFormat="1" x14ac:dyDescent="0.25">
      <c r="B16" s="42" t="s">
        <v>1</v>
      </c>
      <c r="C16" s="38">
        <v>7.3148148148148174E-3</v>
      </c>
      <c r="D16" s="39">
        <f t="shared" si="0"/>
        <v>1.8774321955856578E-2</v>
      </c>
      <c r="E16" s="38">
        <v>5.6018518518518518E-3</v>
      </c>
      <c r="F16" s="39">
        <f t="shared" si="1"/>
        <v>3.4802617386927436E-2</v>
      </c>
      <c r="G16" s="38">
        <f t="shared" si="2"/>
        <v>1.291666666666667E-2</v>
      </c>
      <c r="H16" s="43">
        <f t="shared" si="3"/>
        <v>2.3460163968887948E-2</v>
      </c>
    </row>
    <row r="17" spans="2:8" s="1" customFormat="1" x14ac:dyDescent="0.25">
      <c r="B17" s="42" t="s">
        <v>27</v>
      </c>
      <c r="C17" s="38">
        <v>9.5138888888888877E-3</v>
      </c>
      <c r="D17" s="39">
        <f t="shared" si="0"/>
        <v>2.4418501024864082E-2</v>
      </c>
      <c r="E17" s="38">
        <v>6.0416666666666665E-3</v>
      </c>
      <c r="F17" s="39">
        <f t="shared" si="1"/>
        <v>3.7535054289206858E-2</v>
      </c>
      <c r="G17" s="38">
        <f t="shared" si="2"/>
        <v>1.5555555555555555E-2</v>
      </c>
      <c r="H17" s="43">
        <f t="shared" si="3"/>
        <v>2.8253100693714509E-2</v>
      </c>
    </row>
    <row r="18" spans="2:8" s="1" customFormat="1" x14ac:dyDescent="0.25">
      <c r="B18" s="42" t="s">
        <v>16</v>
      </c>
      <c r="C18" s="38">
        <v>4.8611111111111115E-4</v>
      </c>
      <c r="D18" s="39">
        <f t="shared" si="0"/>
        <v>1.2476606363069241E-3</v>
      </c>
      <c r="E18" s="38"/>
      <c r="F18" s="39"/>
      <c r="G18" s="38">
        <f t="shared" ref="G18" si="4">E18+C18</f>
        <v>4.8611111111111115E-4</v>
      </c>
      <c r="H18" s="43">
        <f t="shared" ref="H18" si="5">G18/$G$30</f>
        <v>8.8290939667857852E-4</v>
      </c>
    </row>
    <row r="19" spans="2:8" s="1" customFormat="1" x14ac:dyDescent="0.25">
      <c r="B19" s="42" t="s">
        <v>4</v>
      </c>
      <c r="C19" s="38">
        <v>1.1840277777777778E-2</v>
      </c>
      <c r="D19" s="39">
        <f t="shared" si="0"/>
        <v>3.0389448355761503E-2</v>
      </c>
      <c r="E19" s="38">
        <v>3.3564814814814816E-3</v>
      </c>
      <c r="F19" s="39">
        <f t="shared" si="1"/>
        <v>2.0852807938448258E-2</v>
      </c>
      <c r="G19" s="38">
        <f t="shared" si="2"/>
        <v>1.5196759259259259E-2</v>
      </c>
      <c r="H19" s="43">
        <f t="shared" si="3"/>
        <v>2.7601429472356512E-2</v>
      </c>
    </row>
    <row r="20" spans="2:8" s="1" customFormat="1" x14ac:dyDescent="0.25">
      <c r="B20" s="42" t="s">
        <v>14</v>
      </c>
      <c r="C20" s="38">
        <v>9.6296296296296303E-3</v>
      </c>
      <c r="D20" s="39">
        <f t="shared" si="0"/>
        <v>2.4715563081127639E-2</v>
      </c>
      <c r="E20" s="38">
        <v>1.1145833333333331E-2</v>
      </c>
      <c r="F20" s="39">
        <f t="shared" si="1"/>
        <v>6.9245703602502304E-2</v>
      </c>
      <c r="G20" s="38">
        <f t="shared" si="2"/>
        <v>2.0775462962962961E-2</v>
      </c>
      <c r="H20" s="43">
        <f t="shared" si="3"/>
        <v>3.7733865881858293E-2</v>
      </c>
    </row>
    <row r="21" spans="2:8" s="1" customFormat="1" x14ac:dyDescent="0.25">
      <c r="B21" s="42" t="s">
        <v>11</v>
      </c>
      <c r="C21" s="38">
        <v>8.4490740740740739E-4</v>
      </c>
      <c r="D21" s="39">
        <f t="shared" si="0"/>
        <v>2.1685530107239392E-3</v>
      </c>
      <c r="E21" s="38">
        <v>7.1759259259259259E-4</v>
      </c>
      <c r="F21" s="39">
        <f t="shared" si="1"/>
        <v>4.458186524771696E-3</v>
      </c>
      <c r="G21" s="38">
        <f t="shared" si="2"/>
        <v>1.5625000000000001E-3</v>
      </c>
      <c r="H21" s="43">
        <f t="shared" si="3"/>
        <v>2.837923060752574E-3</v>
      </c>
    </row>
    <row r="22" spans="2:8" s="1" customFormat="1" x14ac:dyDescent="0.25">
      <c r="B22" s="42" t="s">
        <v>15</v>
      </c>
      <c r="C22" s="38">
        <v>1.5856481481481483E-3</v>
      </c>
      <c r="D22" s="39">
        <f t="shared" si="0"/>
        <v>4.0697501708106812E-3</v>
      </c>
      <c r="E22" s="38">
        <v>1.0879629629629629E-3</v>
      </c>
      <c r="F22" s="39">
        <f t="shared" si="1"/>
        <v>6.759186021428055E-3</v>
      </c>
      <c r="G22" s="38">
        <f t="shared" ref="G22" si="6">E22+C22</f>
        <v>2.673611111111111E-3</v>
      </c>
      <c r="H22" s="43">
        <f t="shared" ref="H22" si="7">G22/$G$30</f>
        <v>4.8560016817321815E-3</v>
      </c>
    </row>
    <row r="23" spans="2:8" s="1" customFormat="1" x14ac:dyDescent="0.25">
      <c r="B23" s="42" t="s">
        <v>71</v>
      </c>
      <c r="C23" s="38">
        <v>1.1053240740740742E-2</v>
      </c>
      <c r="D23" s="39">
        <f t="shared" si="0"/>
        <v>2.8369426373169346E-2</v>
      </c>
      <c r="E23" s="38">
        <v>8.4027777777777764E-3</v>
      </c>
      <c r="F23" s="39">
        <f t="shared" si="1"/>
        <v>5.2203926080391143E-2</v>
      </c>
      <c r="G23" s="38">
        <f t="shared" si="2"/>
        <v>1.9456018518518518E-2</v>
      </c>
      <c r="H23" s="43">
        <f t="shared" si="3"/>
        <v>3.5337397519445007E-2</v>
      </c>
    </row>
    <row r="24" spans="2:8" s="1" customFormat="1" x14ac:dyDescent="0.25">
      <c r="B24" s="42" t="s">
        <v>12</v>
      </c>
      <c r="C24" s="38">
        <v>1.2511574074074071E-2</v>
      </c>
      <c r="D24" s="39">
        <f t="shared" si="0"/>
        <v>3.2112408282090103E-2</v>
      </c>
      <c r="E24" s="38">
        <v>3.3796296296296296E-3</v>
      </c>
      <c r="F24" s="39">
        <f t="shared" si="1"/>
        <v>2.099662040698928E-2</v>
      </c>
      <c r="G24" s="38">
        <f t="shared" si="2"/>
        <v>1.5891203703703699E-2</v>
      </c>
      <c r="H24" s="43">
        <f t="shared" ref="H24" si="8">G24/$G$30</f>
        <v>2.886272861046876E-2</v>
      </c>
    </row>
    <row r="25" spans="2:8" s="1" customFormat="1" x14ac:dyDescent="0.25">
      <c r="B25" s="42" t="s">
        <v>5</v>
      </c>
      <c r="C25" s="38">
        <v>2.7893518518518515E-3</v>
      </c>
      <c r="D25" s="39">
        <f t="shared" si="0"/>
        <v>7.1591955559516338E-3</v>
      </c>
      <c r="E25" s="38">
        <v>3.460648148148148E-3</v>
      </c>
      <c r="F25" s="39">
        <f t="shared" si="1"/>
        <v>2.1499964046882859E-2</v>
      </c>
      <c r="G25" s="38">
        <f t="shared" si="2"/>
        <v>6.2499999999999995E-3</v>
      </c>
      <c r="H25" s="43">
        <f t="shared" si="3"/>
        <v>1.1351692243010294E-2</v>
      </c>
    </row>
    <row r="26" spans="2:8" s="1" customFormat="1" x14ac:dyDescent="0.25">
      <c r="B26" s="42" t="s">
        <v>6</v>
      </c>
      <c r="C26" s="38">
        <v>6.1273148148148222E-2</v>
      </c>
      <c r="D26" s="39">
        <f t="shared" si="0"/>
        <v>0.15726465258592531</v>
      </c>
      <c r="E26" s="38">
        <v>3.7615740740740743E-3</v>
      </c>
      <c r="F26" s="39">
        <f t="shared" si="1"/>
        <v>2.3369526137916152E-2</v>
      </c>
      <c r="G26" s="38">
        <f t="shared" si="2"/>
        <v>6.5034722222222299E-2</v>
      </c>
      <c r="H26" s="43">
        <f t="shared" si="3"/>
        <v>0.11812066428421282</v>
      </c>
    </row>
    <row r="27" spans="2:8" s="1" customFormat="1" x14ac:dyDescent="0.25">
      <c r="B27" s="42" t="s">
        <v>78</v>
      </c>
      <c r="C27" s="38">
        <v>3.8252314814814781E-2</v>
      </c>
      <c r="D27" s="39">
        <f t="shared" si="0"/>
        <v>9.8179009595104283E-2</v>
      </c>
      <c r="E27" s="38">
        <v>2.2106481481481482E-3</v>
      </c>
      <c r="F27" s="39">
        <f t="shared" si="1"/>
        <v>1.3734090745667645E-2</v>
      </c>
      <c r="G27" s="38">
        <f t="shared" si="2"/>
        <v>4.046296296296293E-2</v>
      </c>
      <c r="H27" s="43">
        <f t="shared" si="3"/>
        <v>7.349169644734066E-2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14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9">SUM(C7:C28)</f>
        <v>0.38961805555555573</v>
      </c>
      <c r="D30" s="51">
        <f t="shared" si="9"/>
        <v>1</v>
      </c>
      <c r="E30" s="50">
        <f t="shared" si="9"/>
        <v>0.1609606481481482</v>
      </c>
      <c r="F30" s="51">
        <f t="shared" si="9"/>
        <v>0.99999999999999989</v>
      </c>
      <c r="G30" s="50">
        <f t="shared" si="9"/>
        <v>0.55057870370370399</v>
      </c>
      <c r="H30" s="49">
        <f t="shared" si="9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112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123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1.5972222222222223E-3</v>
      </c>
      <c r="D7" s="39">
        <f t="shared" ref="D7:D28" si="0">C7/C$30</f>
        <v>3.4801906539227798E-3</v>
      </c>
      <c r="E7" s="38"/>
      <c r="F7" s="39"/>
      <c r="G7" s="38">
        <f>C7+E7</f>
        <v>1.5972222222222223E-3</v>
      </c>
      <c r="H7" s="43">
        <f>G7/$G$30</f>
        <v>3.4801906539227798E-3</v>
      </c>
    </row>
    <row r="8" spans="2:8" s="1" customFormat="1" x14ac:dyDescent="0.25">
      <c r="B8" s="42" t="s">
        <v>13</v>
      </c>
      <c r="C8" s="38">
        <v>1.1921296296296296E-2</v>
      </c>
      <c r="D8" s="39">
        <f t="shared" si="0"/>
        <v>2.5975336040148282E-2</v>
      </c>
      <c r="E8" s="38"/>
      <c r="F8" s="39"/>
      <c r="G8" s="38">
        <f t="shared" ref="G8:G27" si="1">C8+E8</f>
        <v>1.1921296296296296E-2</v>
      </c>
      <c r="H8" s="43">
        <f t="shared" ref="H8:H27" si="2">G8/$G$30</f>
        <v>2.5975336040148282E-2</v>
      </c>
    </row>
    <row r="9" spans="2:8" s="1" customFormat="1" x14ac:dyDescent="0.25">
      <c r="B9" s="42" t="s">
        <v>0</v>
      </c>
      <c r="C9" s="38">
        <v>4.3877314814814786E-2</v>
      </c>
      <c r="D9" s="39">
        <f t="shared" si="0"/>
        <v>9.5604367891458319E-2</v>
      </c>
      <c r="E9" s="38"/>
      <c r="F9" s="39"/>
      <c r="G9" s="38">
        <f t="shared" si="1"/>
        <v>4.3877314814814786E-2</v>
      </c>
      <c r="H9" s="43">
        <f t="shared" si="2"/>
        <v>9.5604367891458319E-2</v>
      </c>
    </row>
    <row r="10" spans="2:8" s="1" customFormat="1" x14ac:dyDescent="0.25">
      <c r="B10" s="42" t="s">
        <v>8</v>
      </c>
      <c r="C10" s="38">
        <v>1.1192129629629632E-2</v>
      </c>
      <c r="D10" s="39">
        <f t="shared" si="0"/>
        <v>2.4386553350313974E-2</v>
      </c>
      <c r="E10" s="38"/>
      <c r="F10" s="39"/>
      <c r="G10" s="38">
        <f t="shared" si="1"/>
        <v>1.1192129629629632E-2</v>
      </c>
      <c r="H10" s="43">
        <f t="shared" si="2"/>
        <v>2.4386553350313974E-2</v>
      </c>
    </row>
    <row r="11" spans="2:8" s="1" customFormat="1" x14ac:dyDescent="0.25">
      <c r="B11" s="42" t="s">
        <v>26</v>
      </c>
      <c r="C11" s="38">
        <v>5.5671296296296276E-3</v>
      </c>
      <c r="D11" s="39">
        <f t="shared" si="0"/>
        <v>1.2130229743020698E-2</v>
      </c>
      <c r="E11" s="38"/>
      <c r="F11" s="39"/>
      <c r="G11" s="38">
        <f t="shared" si="1"/>
        <v>5.5671296296296276E-3</v>
      </c>
      <c r="H11" s="43">
        <f t="shared" si="2"/>
        <v>1.2130229743020698E-2</v>
      </c>
    </row>
    <row r="12" spans="2:8" s="1" customFormat="1" x14ac:dyDescent="0.25">
      <c r="B12" s="42" t="s">
        <v>3</v>
      </c>
      <c r="C12" s="38">
        <v>1.1701388888888884E-2</v>
      </c>
      <c r="D12" s="39">
        <f t="shared" si="0"/>
        <v>2.5496179355912529E-2</v>
      </c>
      <c r="E12" s="38"/>
      <c r="F12" s="39"/>
      <c r="G12" s="38">
        <f t="shared" si="1"/>
        <v>1.1701388888888884E-2</v>
      </c>
      <c r="H12" s="43">
        <f t="shared" si="2"/>
        <v>2.5496179355912529E-2</v>
      </c>
    </row>
    <row r="13" spans="2:8" s="1" customFormat="1" x14ac:dyDescent="0.25">
      <c r="B13" s="42" t="s">
        <v>7</v>
      </c>
      <c r="C13" s="38">
        <v>6.8055555555555534E-3</v>
      </c>
      <c r="D13" s="39">
        <f t="shared" si="0"/>
        <v>1.4828638438453579E-2</v>
      </c>
      <c r="E13" s="38"/>
      <c r="F13" s="39"/>
      <c r="G13" s="38">
        <f t="shared" si="1"/>
        <v>6.8055555555555534E-3</v>
      </c>
      <c r="H13" s="43">
        <f t="shared" si="2"/>
        <v>1.4828638438453579E-2</v>
      </c>
    </row>
    <row r="14" spans="2:8" s="1" customFormat="1" x14ac:dyDescent="0.25">
      <c r="B14" s="42" t="s">
        <v>2</v>
      </c>
      <c r="C14" s="38">
        <v>1.6516203703703696E-2</v>
      </c>
      <c r="D14" s="39">
        <f t="shared" si="0"/>
        <v>3.5987188863389884E-2</v>
      </c>
      <c r="E14" s="38"/>
      <c r="F14" s="39"/>
      <c r="G14" s="38">
        <f t="shared" si="1"/>
        <v>1.6516203703703696E-2</v>
      </c>
      <c r="H14" s="43">
        <f t="shared" si="2"/>
        <v>3.5987188863389884E-2</v>
      </c>
    </row>
    <row r="15" spans="2:8" s="1" customFormat="1" x14ac:dyDescent="0.25">
      <c r="B15" s="42" t="s">
        <v>9</v>
      </c>
      <c r="C15" s="38">
        <v>3.0995370370370354E-2</v>
      </c>
      <c r="D15" s="39">
        <f t="shared" si="0"/>
        <v>6.7535873704385505E-2</v>
      </c>
      <c r="E15" s="38"/>
      <c r="F15" s="39"/>
      <c r="G15" s="38">
        <f t="shared" si="1"/>
        <v>3.0995370370370354E-2</v>
      </c>
      <c r="H15" s="43">
        <f t="shared" si="2"/>
        <v>6.7535873704385505E-2</v>
      </c>
    </row>
    <row r="16" spans="2:8" s="1" customFormat="1" x14ac:dyDescent="0.25">
      <c r="B16" s="42" t="s">
        <v>1</v>
      </c>
      <c r="C16" s="38">
        <v>2.8935185185185188E-3</v>
      </c>
      <c r="D16" s="39">
        <f t="shared" si="0"/>
        <v>6.3046932136282246E-3</v>
      </c>
      <c r="E16" s="38"/>
      <c r="F16" s="39"/>
      <c r="G16" s="38">
        <f t="shared" si="1"/>
        <v>2.8935185185185188E-3</v>
      </c>
      <c r="H16" s="43">
        <f t="shared" si="2"/>
        <v>6.3046932136282246E-3</v>
      </c>
    </row>
    <row r="17" spans="2:8" s="1" customFormat="1" x14ac:dyDescent="0.25">
      <c r="B17" s="42" t="s">
        <v>27</v>
      </c>
      <c r="C17" s="38">
        <v>1.0046296296296298E-2</v>
      </c>
      <c r="D17" s="39">
        <f t="shared" si="0"/>
        <v>2.1889894837717198E-2</v>
      </c>
      <c r="E17" s="38"/>
      <c r="F17" s="39"/>
      <c r="G17" s="38">
        <f t="shared" si="1"/>
        <v>1.0046296296296298E-2</v>
      </c>
      <c r="H17" s="43">
        <f t="shared" si="2"/>
        <v>2.1889894837717198E-2</v>
      </c>
    </row>
    <row r="18" spans="2:8" s="1" customFormat="1" x14ac:dyDescent="0.25">
      <c r="B18" s="42" t="s">
        <v>16</v>
      </c>
      <c r="C18" s="38">
        <v>1.5972222222222223E-3</v>
      </c>
      <c r="D18" s="39">
        <f t="shared" si="0"/>
        <v>3.4801906539227798E-3</v>
      </c>
      <c r="E18" s="38"/>
      <c r="F18" s="39"/>
      <c r="G18" s="38">
        <f t="shared" si="1"/>
        <v>1.5972222222222223E-3</v>
      </c>
      <c r="H18" s="43">
        <f t="shared" si="2"/>
        <v>3.4801906539227798E-3</v>
      </c>
    </row>
    <row r="19" spans="2:8" s="1" customFormat="1" x14ac:dyDescent="0.25">
      <c r="B19" s="42" t="s">
        <v>4</v>
      </c>
      <c r="C19" s="38">
        <v>2.05787037037037E-2</v>
      </c>
      <c r="D19" s="39">
        <f t="shared" si="0"/>
        <v>4.483897813532392E-2</v>
      </c>
      <c r="E19" s="38"/>
      <c r="F19" s="39"/>
      <c r="G19" s="38">
        <f t="shared" si="1"/>
        <v>2.05787037037037E-2</v>
      </c>
      <c r="H19" s="43">
        <f t="shared" si="2"/>
        <v>4.483897813532392E-2</v>
      </c>
    </row>
    <row r="20" spans="2:8" s="1" customFormat="1" x14ac:dyDescent="0.25">
      <c r="B20" s="42" t="s">
        <v>14</v>
      </c>
      <c r="C20" s="38">
        <v>6.2962962962962946E-3</v>
      </c>
      <c r="D20" s="39">
        <f t="shared" si="0"/>
        <v>1.3719012432855011E-2</v>
      </c>
      <c r="E20" s="38"/>
      <c r="F20" s="39"/>
      <c r="G20" s="38">
        <f t="shared" si="1"/>
        <v>6.2962962962962946E-3</v>
      </c>
      <c r="H20" s="43">
        <f t="shared" si="2"/>
        <v>1.3719012432855011E-2</v>
      </c>
    </row>
    <row r="21" spans="2:8" s="1" customFormat="1" x14ac:dyDescent="0.25">
      <c r="B21" s="42" t="s">
        <v>11</v>
      </c>
      <c r="C21" s="38">
        <v>3.692129629629629E-3</v>
      </c>
      <c r="D21" s="39">
        <f t="shared" si="0"/>
        <v>8.0447885405896119E-3</v>
      </c>
      <c r="E21" s="38"/>
      <c r="F21" s="39"/>
      <c r="G21" s="38">
        <f t="shared" ref="G21:G24" si="3">C21+E21</f>
        <v>3.692129629629629E-3</v>
      </c>
      <c r="H21" s="43">
        <f t="shared" ref="H21:H24" si="4">G21/$G$30</f>
        <v>8.0447885405896119E-3</v>
      </c>
    </row>
    <row r="22" spans="2:8" s="1" customFormat="1" x14ac:dyDescent="0.25">
      <c r="B22" s="42" t="s">
        <v>15</v>
      </c>
      <c r="C22" s="38">
        <v>6.7129629629629635E-4</v>
      </c>
      <c r="D22" s="39">
        <f t="shared" si="0"/>
        <v>1.4626888255617481E-3</v>
      </c>
      <c r="E22" s="38"/>
      <c r="F22" s="39"/>
      <c r="G22" s="38">
        <f t="shared" si="3"/>
        <v>6.7129629629629635E-4</v>
      </c>
      <c r="H22" s="43">
        <f t="shared" si="4"/>
        <v>1.4626888255617481E-3</v>
      </c>
    </row>
    <row r="23" spans="2:8" s="1" customFormat="1" x14ac:dyDescent="0.25">
      <c r="B23" s="42" t="s">
        <v>71</v>
      </c>
      <c r="C23" s="38">
        <v>1.6319444444444442E-2</v>
      </c>
      <c r="D23" s="39">
        <f t="shared" si="0"/>
        <v>3.5558469724863179E-2</v>
      </c>
      <c r="E23" s="38"/>
      <c r="F23" s="39"/>
      <c r="G23" s="38">
        <f t="shared" si="3"/>
        <v>1.6319444444444442E-2</v>
      </c>
      <c r="H23" s="43">
        <f t="shared" si="4"/>
        <v>3.5558469724863179E-2</v>
      </c>
    </row>
    <row r="24" spans="2:8" s="1" customFormat="1" x14ac:dyDescent="0.25">
      <c r="B24" s="42" t="s">
        <v>12</v>
      </c>
      <c r="C24" s="38">
        <v>7.1296296296296299E-3</v>
      </c>
      <c r="D24" s="39">
        <f t="shared" si="0"/>
        <v>1.5534764078379944E-2</v>
      </c>
      <c r="E24" s="38"/>
      <c r="F24" s="39"/>
      <c r="G24" s="38">
        <f t="shared" si="3"/>
        <v>7.1296296296296299E-3</v>
      </c>
      <c r="H24" s="43">
        <f t="shared" si="4"/>
        <v>1.5534764078379944E-2</v>
      </c>
    </row>
    <row r="25" spans="2:8" s="1" customFormat="1" x14ac:dyDescent="0.25">
      <c r="B25" s="42" t="s">
        <v>5</v>
      </c>
      <c r="C25" s="38">
        <v>1.0115740740740739E-2</v>
      </c>
      <c r="D25" s="39">
        <f t="shared" si="0"/>
        <v>2.2041207474844268E-2</v>
      </c>
      <c r="E25" s="38"/>
      <c r="F25" s="39"/>
      <c r="G25" s="38">
        <f t="shared" si="1"/>
        <v>1.0115740740740739E-2</v>
      </c>
      <c r="H25" s="43">
        <f t="shared" si="2"/>
        <v>2.2041207474844268E-2</v>
      </c>
    </row>
    <row r="26" spans="2:8" s="1" customFormat="1" x14ac:dyDescent="0.25">
      <c r="B26" s="42" t="s">
        <v>6</v>
      </c>
      <c r="C26" s="38">
        <v>0.17349537037037036</v>
      </c>
      <c r="D26" s="39">
        <f t="shared" si="0"/>
        <v>0.37802940508914828</v>
      </c>
      <c r="E26" s="36"/>
      <c r="F26" s="39"/>
      <c r="G26" s="38">
        <f t="shared" si="1"/>
        <v>0.17349537037037036</v>
      </c>
      <c r="H26" s="43">
        <f t="shared" si="2"/>
        <v>0.37802940508914828</v>
      </c>
    </row>
    <row r="27" spans="2:8" s="1" customFormat="1" x14ac:dyDescent="0.25">
      <c r="B27" s="42" t="s">
        <v>78</v>
      </c>
      <c r="C27" s="38">
        <v>6.5937500000000121E-2</v>
      </c>
      <c r="D27" s="39">
        <f t="shared" si="0"/>
        <v>0.14367134895216024</v>
      </c>
      <c r="E27" s="38"/>
      <c r="F27" s="39"/>
      <c r="G27" s="38">
        <f t="shared" si="1"/>
        <v>6.5937500000000121E-2</v>
      </c>
      <c r="H27" s="43">
        <f t="shared" si="2"/>
        <v>0.14367134895216024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37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0.45894675925925932</v>
      </c>
      <c r="D30" s="51">
        <f t="shared" si="5"/>
        <v>1</v>
      </c>
      <c r="E30" s="50"/>
      <c r="F30" s="51"/>
      <c r="G30" s="50">
        <f t="shared" si="5"/>
        <v>0.45894675925925932</v>
      </c>
      <c r="H30" s="49">
        <f t="shared" si="5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5" t="s">
        <v>34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123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1.3310185185185183E-3</v>
      </c>
      <c r="D7" s="18">
        <f t="shared" ref="D7:F28" si="0">C7/C$30</f>
        <v>6.3595642315987383E-3</v>
      </c>
      <c r="E7" s="17">
        <v>6.9444444444444447E-4</v>
      </c>
      <c r="F7" s="18">
        <f t="shared" si="0"/>
        <v>7.7750421148114566E-3</v>
      </c>
      <c r="G7" s="17">
        <v>1.5740740740740739E-3</v>
      </c>
      <c r="H7" s="18">
        <f t="shared" ref="H7:H8" si="1">G7/G$30</f>
        <v>9.9306316173786054E-3</v>
      </c>
      <c r="I7" s="17">
        <f t="shared" ref="I7" si="2">C7+E7+G7</f>
        <v>3.5995370370370365E-3</v>
      </c>
      <c r="J7" s="32">
        <f t="shared" ref="J7" si="3">I7/$I$30</f>
        <v>7.8744144828459296E-3</v>
      </c>
    </row>
    <row r="8" spans="2:10" x14ac:dyDescent="0.25">
      <c r="B8" s="16" t="s">
        <v>13</v>
      </c>
      <c r="C8" s="17">
        <v>1.6203703703703703E-3</v>
      </c>
      <c r="D8" s="18">
        <f t="shared" si="0"/>
        <v>7.7420781949897695E-3</v>
      </c>
      <c r="E8" s="17">
        <v>1.6666666666666666E-3</v>
      </c>
      <c r="F8" s="18">
        <f t="shared" si="0"/>
        <v>1.8660101075547494E-2</v>
      </c>
      <c r="G8" s="17">
        <v>2.6504629629629625E-3</v>
      </c>
      <c r="H8" s="18">
        <f t="shared" si="1"/>
        <v>1.6721431179262503E-2</v>
      </c>
      <c r="I8" s="17">
        <f t="shared" ref="I8:I28" si="4">C8+E8+G8</f>
        <v>5.9375000000000001E-3</v>
      </c>
      <c r="J8" s="32">
        <f t="shared" ref="J8:J28" si="5">I8/$I$30</f>
        <v>1.2988985947588304E-2</v>
      </c>
    </row>
    <row r="9" spans="2:10" x14ac:dyDescent="0.25">
      <c r="B9" s="16" t="s">
        <v>0</v>
      </c>
      <c r="C9" s="17">
        <v>3.1215277777777745E-2</v>
      </c>
      <c r="D9" s="18">
        <f t="shared" si="0"/>
        <v>0.14914560637062418</v>
      </c>
      <c r="E9" s="17">
        <v>1.0428240740740736E-2</v>
      </c>
      <c r="F9" s="18">
        <f t="shared" si="0"/>
        <v>0.11675521575741865</v>
      </c>
      <c r="G9" s="17">
        <v>1.9826388888888886E-2</v>
      </c>
      <c r="H9" s="18">
        <f t="shared" ref="H9" si="6">G9/G$30</f>
        <v>0.12508214676889376</v>
      </c>
      <c r="I9" s="17">
        <f t="shared" si="4"/>
        <v>6.1469907407407369E-2</v>
      </c>
      <c r="J9" s="32">
        <f t="shared" si="5"/>
        <v>0.13447271806557787</v>
      </c>
    </row>
    <row r="10" spans="2:10" x14ac:dyDescent="0.25">
      <c r="B10" s="16" t="s">
        <v>8</v>
      </c>
      <c r="C10" s="17">
        <v>9.1203703703703707E-3</v>
      </c>
      <c r="D10" s="18">
        <f t="shared" si="0"/>
        <v>4.3576840126085273E-2</v>
      </c>
      <c r="E10" s="17">
        <v>3.7847222222222223E-3</v>
      </c>
      <c r="F10" s="18">
        <f t="shared" si="0"/>
        <v>4.2373979525722437E-2</v>
      </c>
      <c r="G10" s="17">
        <v>3.6226851851851854E-3</v>
      </c>
      <c r="H10" s="18">
        <f t="shared" ref="H10:H16" si="7">G10/G$30</f>
        <v>2.2855056589996352E-2</v>
      </c>
      <c r="I10" s="17">
        <f t="shared" si="4"/>
        <v>1.652777777777778E-2</v>
      </c>
      <c r="J10" s="32">
        <f t="shared" si="5"/>
        <v>3.6156475503228272E-2</v>
      </c>
    </row>
    <row r="11" spans="2:10" x14ac:dyDescent="0.25">
      <c r="B11" s="16" t="s">
        <v>26</v>
      </c>
      <c r="C11" s="17">
        <v>1.3888888888888889E-4</v>
      </c>
      <c r="D11" s="18">
        <f t="shared" si="0"/>
        <v>6.6360670242769453E-4</v>
      </c>
      <c r="E11" s="17"/>
      <c r="F11" s="18"/>
      <c r="G11" s="17"/>
      <c r="H11" s="18"/>
      <c r="I11" s="17">
        <f t="shared" si="4"/>
        <v>1.3888888888888889E-4</v>
      </c>
      <c r="J11" s="32">
        <f t="shared" si="5"/>
        <v>3.0383592859855685E-4</v>
      </c>
    </row>
    <row r="12" spans="2:10" x14ac:dyDescent="0.25">
      <c r="B12" s="16" t="s">
        <v>3</v>
      </c>
      <c r="C12" s="17">
        <v>3.3518518518518524E-2</v>
      </c>
      <c r="D12" s="18">
        <f t="shared" si="0"/>
        <v>0.16015041751921696</v>
      </c>
      <c r="E12" s="17">
        <v>1.7222222222222215E-2</v>
      </c>
      <c r="F12" s="18">
        <f t="shared" si="0"/>
        <v>0.19282104444732404</v>
      </c>
      <c r="G12" s="17">
        <v>2.0208333333333325E-2</v>
      </c>
      <c r="H12" s="18">
        <f t="shared" si="7"/>
        <v>0.12749178532311056</v>
      </c>
      <c r="I12" s="17">
        <f t="shared" si="4"/>
        <v>7.0949074074074067E-2</v>
      </c>
      <c r="J12" s="32">
        <f t="shared" si="5"/>
        <v>0.15520952019242945</v>
      </c>
    </row>
    <row r="13" spans="2:10" x14ac:dyDescent="0.25">
      <c r="B13" s="16" t="s">
        <v>7</v>
      </c>
      <c r="C13" s="17">
        <v>6.7361111111111103E-3</v>
      </c>
      <c r="D13" s="18">
        <f t="shared" si="0"/>
        <v>3.2184925067743182E-2</v>
      </c>
      <c r="E13" s="17">
        <v>1.9444444444444442E-3</v>
      </c>
      <c r="F13" s="18">
        <f t="shared" si="0"/>
        <v>2.1770117921472074E-2</v>
      </c>
      <c r="G13" s="17">
        <v>2.0949074074074073E-3</v>
      </c>
      <c r="H13" s="18">
        <f t="shared" si="7"/>
        <v>1.321650237312888E-2</v>
      </c>
      <c r="I13" s="17">
        <f t="shared" si="4"/>
        <v>1.0775462962962962E-2</v>
      </c>
      <c r="J13" s="32">
        <f t="shared" si="5"/>
        <v>2.3572604127104702E-2</v>
      </c>
    </row>
    <row r="14" spans="2:10" x14ac:dyDescent="0.25">
      <c r="B14" s="16" t="s">
        <v>2</v>
      </c>
      <c r="C14" s="17">
        <v>7.9166666666666691E-3</v>
      </c>
      <c r="D14" s="18">
        <f t="shared" si="0"/>
        <v>3.7825582038378595E-2</v>
      </c>
      <c r="E14" s="17">
        <v>4.5601851851851853E-3</v>
      </c>
      <c r="F14" s="18">
        <f t="shared" si="0"/>
        <v>5.1056109887261898E-2</v>
      </c>
      <c r="G14" s="17">
        <v>7.3032407407407421E-3</v>
      </c>
      <c r="H14" s="18">
        <f t="shared" si="7"/>
        <v>4.6075209930631626E-2</v>
      </c>
      <c r="I14" s="17">
        <f t="shared" si="4"/>
        <v>1.9780092592592596E-2</v>
      </c>
      <c r="J14" s="32">
        <f t="shared" si="5"/>
        <v>4.3271300164577808E-2</v>
      </c>
    </row>
    <row r="15" spans="2:10" x14ac:dyDescent="0.25">
      <c r="B15" s="16" t="s">
        <v>9</v>
      </c>
      <c r="C15" s="17">
        <v>1.2604166666666666E-2</v>
      </c>
      <c r="D15" s="18">
        <f t="shared" si="0"/>
        <v>6.0222308245313272E-2</v>
      </c>
      <c r="E15" s="17">
        <v>6.8749999999999983E-3</v>
      </c>
      <c r="F15" s="18">
        <f t="shared" si="0"/>
        <v>7.6972916936633398E-2</v>
      </c>
      <c r="G15" s="17">
        <v>4.4212962962962964E-3</v>
      </c>
      <c r="H15" s="18">
        <f t="shared" si="7"/>
        <v>2.7893391748813438E-2</v>
      </c>
      <c r="I15" s="17">
        <f t="shared" si="4"/>
        <v>2.3900462962962964E-2</v>
      </c>
      <c r="J15" s="32">
        <f t="shared" si="5"/>
        <v>5.2285099379668326E-2</v>
      </c>
    </row>
    <row r="16" spans="2:10" x14ac:dyDescent="0.25">
      <c r="B16" s="16" t="s">
        <v>1</v>
      </c>
      <c r="C16" s="17">
        <v>4.9652777777777768E-3</v>
      </c>
      <c r="D16" s="18">
        <f t="shared" si="0"/>
        <v>2.3723939611790073E-2</v>
      </c>
      <c r="E16" s="17">
        <v>1.1226851851851853E-3</v>
      </c>
      <c r="F16" s="18">
        <f t="shared" si="0"/>
        <v>1.2569651418945189E-2</v>
      </c>
      <c r="G16" s="17">
        <v>2.5925925925925925E-3</v>
      </c>
      <c r="H16" s="18">
        <f t="shared" si="7"/>
        <v>1.6356334428623585E-2</v>
      </c>
      <c r="I16" s="17">
        <f t="shared" si="4"/>
        <v>8.6805555555555542E-3</v>
      </c>
      <c r="J16" s="32">
        <f t="shared" si="5"/>
        <v>1.89897455374098E-2</v>
      </c>
    </row>
    <row r="17" spans="2:10" x14ac:dyDescent="0.25">
      <c r="B17" s="16" t="s">
        <v>27</v>
      </c>
      <c r="C17" s="17">
        <v>1.2141203703703703E-2</v>
      </c>
      <c r="D17" s="18">
        <f t="shared" si="0"/>
        <v>5.8010285903887626E-2</v>
      </c>
      <c r="E17" s="17">
        <v>5.6597222222222214E-3</v>
      </c>
      <c r="F17" s="18">
        <f t="shared" si="0"/>
        <v>6.336659323571335E-2</v>
      </c>
      <c r="G17" s="17">
        <v>6.8171296296296296E-3</v>
      </c>
      <c r="H17" s="18">
        <f t="shared" ref="H17" si="8">G17/G$30</f>
        <v>4.30083972252647E-2</v>
      </c>
      <c r="I17" s="17">
        <f t="shared" si="4"/>
        <v>2.4618055555555553E-2</v>
      </c>
      <c r="J17" s="32">
        <f t="shared" si="5"/>
        <v>5.3854918344094192E-2</v>
      </c>
    </row>
    <row r="18" spans="2:10" x14ac:dyDescent="0.25">
      <c r="B18" s="16" t="s">
        <v>16</v>
      </c>
      <c r="C18" s="17">
        <v>5.7870370370370366E-5</v>
      </c>
      <c r="D18" s="18">
        <f t="shared" si="0"/>
        <v>2.7650279267820604E-4</v>
      </c>
      <c r="E18" s="17">
        <v>4.0509259259259258E-4</v>
      </c>
      <c r="F18" s="18">
        <f t="shared" si="0"/>
        <v>4.5354412336400156E-3</v>
      </c>
      <c r="G18" s="17"/>
      <c r="H18" s="18"/>
      <c r="I18" s="17">
        <f t="shared" si="4"/>
        <v>4.6296296296296293E-4</v>
      </c>
      <c r="J18" s="32">
        <f t="shared" si="5"/>
        <v>1.0127864286618561E-3</v>
      </c>
    </row>
    <row r="19" spans="2:10" x14ac:dyDescent="0.25">
      <c r="B19" s="16" t="s">
        <v>4</v>
      </c>
      <c r="C19" s="17">
        <v>9.0162037037037051E-3</v>
      </c>
      <c r="D19" s="18">
        <f t="shared" si="0"/>
        <v>4.3079135099264511E-2</v>
      </c>
      <c r="E19" s="17">
        <v>1.0300925925925926E-3</v>
      </c>
      <c r="F19" s="18">
        <f t="shared" si="0"/>
        <v>1.1532979136970326E-2</v>
      </c>
      <c r="G19" s="17">
        <v>5.1388888888888899E-3</v>
      </c>
      <c r="H19" s="18">
        <f t="shared" ref="H19" si="9">G19/G$30</f>
        <v>3.2420591456736043E-2</v>
      </c>
      <c r="I19" s="17">
        <f t="shared" si="4"/>
        <v>1.5185185185185187E-2</v>
      </c>
      <c r="J19" s="32">
        <f t="shared" si="5"/>
        <v>3.3219394860108886E-2</v>
      </c>
    </row>
    <row r="20" spans="2:10" x14ac:dyDescent="0.25">
      <c r="B20" s="16" t="s">
        <v>14</v>
      </c>
      <c r="C20" s="17">
        <v>1.1076388888888889E-2</v>
      </c>
      <c r="D20" s="18">
        <f t="shared" si="0"/>
        <v>5.2922634518608638E-2</v>
      </c>
      <c r="E20" s="17">
        <v>4.0972222222222217E-3</v>
      </c>
      <c r="F20" s="18">
        <f t="shared" si="0"/>
        <v>4.5872748477387586E-2</v>
      </c>
      <c r="G20" s="17">
        <v>7.8819444444444449E-3</v>
      </c>
      <c r="H20" s="18">
        <f t="shared" ref="H20" si="10">G20/G$30</f>
        <v>4.9726177437020819E-2</v>
      </c>
      <c r="I20" s="17">
        <f t="shared" si="4"/>
        <v>2.3055555555555555E-2</v>
      </c>
      <c r="J20" s="32">
        <f t="shared" si="5"/>
        <v>5.0436764147360431E-2</v>
      </c>
    </row>
    <row r="21" spans="2:10" x14ac:dyDescent="0.25">
      <c r="B21" s="16" t="s">
        <v>11</v>
      </c>
      <c r="C21" s="17">
        <v>6.4699074074074069E-3</v>
      </c>
      <c r="D21" s="18">
        <f t="shared" si="0"/>
        <v>3.0913012221423432E-2</v>
      </c>
      <c r="E21" s="17">
        <v>2.0717592592592589E-3</v>
      </c>
      <c r="F21" s="18">
        <f t="shared" si="0"/>
        <v>2.3195542309187505E-2</v>
      </c>
      <c r="G21" s="17">
        <v>8.2754629629629619E-3</v>
      </c>
      <c r="H21" s="18">
        <f t="shared" ref="H21" si="11">G21/G$30</f>
        <v>5.2208835341365459E-2</v>
      </c>
      <c r="I21" s="17">
        <f t="shared" si="4"/>
        <v>1.6817129629629626E-2</v>
      </c>
      <c r="J21" s="32">
        <f t="shared" si="5"/>
        <v>3.6789467021141914E-2</v>
      </c>
    </row>
    <row r="22" spans="2:10" x14ac:dyDescent="0.25">
      <c r="B22" s="16" t="s">
        <v>15</v>
      </c>
      <c r="C22" s="17">
        <v>6.712962962962964E-3</v>
      </c>
      <c r="D22" s="18">
        <f t="shared" si="0"/>
        <v>3.2074323950671904E-2</v>
      </c>
      <c r="E22" s="17">
        <v>4.4444444444444453E-3</v>
      </c>
      <c r="F22" s="18">
        <f t="shared" si="0"/>
        <v>4.976026953479333E-2</v>
      </c>
      <c r="G22" s="17">
        <v>1.2268518518518518E-3</v>
      </c>
      <c r="H22" s="18">
        <f t="shared" ref="H22" si="12">G22/G$30</f>
        <v>7.7400511135450895E-3</v>
      </c>
      <c r="I22" s="17">
        <f t="shared" si="4"/>
        <v>1.2384259259259262E-2</v>
      </c>
      <c r="J22" s="32">
        <f t="shared" si="5"/>
        <v>2.7092036966704657E-2</v>
      </c>
    </row>
    <row r="23" spans="2:10" x14ac:dyDescent="0.25">
      <c r="B23" s="16" t="s">
        <v>71</v>
      </c>
      <c r="C23" s="17">
        <v>1.8553240740740742E-2</v>
      </c>
      <c r="D23" s="18">
        <f t="shared" si="0"/>
        <v>8.8646795332632866E-2</v>
      </c>
      <c r="E23" s="17">
        <v>5.2777777777777771E-3</v>
      </c>
      <c r="F23" s="18">
        <f t="shared" si="0"/>
        <v>5.9090320072567058E-2</v>
      </c>
      <c r="G23" s="17">
        <v>2.7824074074074074E-2</v>
      </c>
      <c r="H23" s="18">
        <f t="shared" ref="H23" si="13">G23/G$30</f>
        <v>0.17553851770719242</v>
      </c>
      <c r="I23" s="17">
        <f t="shared" si="4"/>
        <v>5.1655092592592593E-2</v>
      </c>
      <c r="J23" s="32">
        <f t="shared" si="5"/>
        <v>0.11300164577794659</v>
      </c>
    </row>
    <row r="24" spans="2:10" x14ac:dyDescent="0.25">
      <c r="B24" s="16" t="s">
        <v>12</v>
      </c>
      <c r="C24" s="17">
        <v>8.0208333333333347E-3</v>
      </c>
      <c r="D24" s="18">
        <f t="shared" si="0"/>
        <v>3.8323287065199364E-2</v>
      </c>
      <c r="E24" s="17">
        <v>5.7291666666666654E-3</v>
      </c>
      <c r="F24" s="18">
        <f t="shared" si="0"/>
        <v>6.4144097447194501E-2</v>
      </c>
      <c r="G24" s="17">
        <v>1.9884259259259261E-2</v>
      </c>
      <c r="H24" s="18">
        <f t="shared" ref="H24" si="14">G24/G$30</f>
        <v>0.12544724351953271</v>
      </c>
      <c r="I24" s="17">
        <f t="shared" si="4"/>
        <v>3.363425925925926E-2</v>
      </c>
      <c r="J24" s="32">
        <f t="shared" si="5"/>
        <v>7.3578934042283856E-2</v>
      </c>
    </row>
    <row r="25" spans="2:10" x14ac:dyDescent="0.25">
      <c r="B25" s="16" t="s">
        <v>5</v>
      </c>
      <c r="C25" s="17">
        <v>9.9421296296296324E-3</v>
      </c>
      <c r="D25" s="18">
        <f t="shared" si="0"/>
        <v>4.7503179782115809E-2</v>
      </c>
      <c r="E25" s="17">
        <v>5.2662037037037044E-3</v>
      </c>
      <c r="F25" s="18">
        <f t="shared" si="0"/>
        <v>5.8960736037320216E-2</v>
      </c>
      <c r="G25" s="17">
        <v>1.4803240740740738E-2</v>
      </c>
      <c r="H25" s="18">
        <f t="shared" ref="H25:H28" si="15">G25/G$30</f>
        <v>9.3391748813435552E-2</v>
      </c>
      <c r="I25" s="17">
        <f t="shared" si="4"/>
        <v>3.0011574074074076E-2</v>
      </c>
      <c r="J25" s="32">
        <f t="shared" si="5"/>
        <v>6.5653880238004822E-2</v>
      </c>
    </row>
    <row r="26" spans="2:10" x14ac:dyDescent="0.25">
      <c r="B26" s="16" t="s">
        <v>6</v>
      </c>
      <c r="C26" s="17">
        <v>6.8171296296296304E-3</v>
      </c>
      <c r="D26" s="18">
        <f t="shared" si="0"/>
        <v>3.2572028977492673E-2</v>
      </c>
      <c r="E26" s="17">
        <v>1.0300925925925924E-3</v>
      </c>
      <c r="F26" s="18">
        <f t="shared" si="0"/>
        <v>1.1532979136970324E-2</v>
      </c>
      <c r="G26" s="17">
        <v>3.7037037037037041E-4</v>
      </c>
      <c r="H26" s="18">
        <f t="shared" si="15"/>
        <v>2.336619204089084E-3</v>
      </c>
      <c r="I26" s="17">
        <f t="shared" si="4"/>
        <v>8.2175925925925923E-3</v>
      </c>
      <c r="J26" s="32">
        <f t="shared" si="5"/>
        <v>1.7976959108747945E-2</v>
      </c>
    </row>
    <row r="27" spans="2:10" x14ac:dyDescent="0.25">
      <c r="B27" s="16" t="s">
        <v>78</v>
      </c>
      <c r="C27" s="17">
        <v>4.8726851851851856E-3</v>
      </c>
      <c r="D27" s="18">
        <f t="shared" si="0"/>
        <v>2.328153514350495E-2</v>
      </c>
      <c r="E27" s="17">
        <v>1.6550925925925926E-3</v>
      </c>
      <c r="F27" s="18">
        <f t="shared" si="0"/>
        <v>1.8530517040300638E-2</v>
      </c>
      <c r="G27" s="17">
        <v>1.701388888888889E-3</v>
      </c>
      <c r="H27" s="18">
        <f t="shared" si="15"/>
        <v>1.073384446878423E-2</v>
      </c>
      <c r="I27" s="17">
        <f t="shared" si="4"/>
        <v>8.2291666666666676E-3</v>
      </c>
      <c r="J27" s="32">
        <f t="shared" si="5"/>
        <v>1.8002278769464496E-2</v>
      </c>
    </row>
    <row r="28" spans="2:10" x14ac:dyDescent="0.25">
      <c r="B28" s="16" t="s">
        <v>17</v>
      </c>
      <c r="C28" s="17">
        <v>6.4467592592592588E-3</v>
      </c>
      <c r="D28" s="18">
        <f t="shared" si="0"/>
        <v>3.080241110435215E-2</v>
      </c>
      <c r="E28" s="17">
        <v>4.3518518518518515E-3</v>
      </c>
      <c r="F28" s="18">
        <f t="shared" si="0"/>
        <v>4.8723597252818454E-2</v>
      </c>
      <c r="G28" s="17">
        <v>2.8935185185185184E-4</v>
      </c>
      <c r="H28" s="18">
        <f t="shared" si="15"/>
        <v>1.8254837531945965E-3</v>
      </c>
      <c r="I28" s="17">
        <f t="shared" si="4"/>
        <v>1.1087962962962961E-2</v>
      </c>
      <c r="J28" s="32">
        <f t="shared" si="5"/>
        <v>2.4256234966451452E-2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16">SUM(C7:C28)</f>
        <v>0.20929398148148148</v>
      </c>
      <c r="D30" s="26">
        <f t="shared" si="16"/>
        <v>0.99999999999999978</v>
      </c>
      <c r="E30" s="25">
        <f t="shared" si="16"/>
        <v>8.9317129629629621E-2</v>
      </c>
      <c r="F30" s="26">
        <f t="shared" si="16"/>
        <v>1</v>
      </c>
      <c r="G30" s="25">
        <f t="shared" si="16"/>
        <v>0.15850694444444444</v>
      </c>
      <c r="H30" s="26">
        <f t="shared" si="16"/>
        <v>1.0000000000000002</v>
      </c>
      <c r="I30" s="25">
        <f t="shared" si="16"/>
        <v>0.45711805555555546</v>
      </c>
      <c r="J30" s="34">
        <f t="shared" si="16"/>
        <v>1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2" t="s">
        <v>113</v>
      </c>
      <c r="C32" s="153"/>
      <c r="D32" s="153"/>
      <c r="E32" s="153"/>
      <c r="F32" s="153"/>
      <c r="G32" s="153"/>
      <c r="H32" s="153"/>
      <c r="I32" s="153"/>
      <c r="J32" s="15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showGridLines="0" zoomScale="110" zoomScaleNormal="110" zoomScaleSheetLayoutView="11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55" t="s">
        <v>35</v>
      </c>
      <c r="C3" s="156"/>
      <c r="D3" s="156"/>
      <c r="E3" s="156"/>
      <c r="F3" s="156"/>
      <c r="G3" s="156"/>
      <c r="H3" s="156"/>
      <c r="I3" s="156"/>
      <c r="J3" s="157"/>
    </row>
    <row r="4" spans="2:10" s="1" customFormat="1" ht="15.75" thickBot="1" x14ac:dyDescent="0.3">
      <c r="B4" s="158" t="s">
        <v>123</v>
      </c>
      <c r="C4" s="159"/>
      <c r="D4" s="159"/>
      <c r="E4" s="159"/>
      <c r="F4" s="159"/>
      <c r="G4" s="159"/>
      <c r="H4" s="159"/>
      <c r="I4" s="159"/>
      <c r="J4" s="160"/>
    </row>
    <row r="5" spans="2:10" s="1" customFormat="1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 x14ac:dyDescent="0.25">
      <c r="B7" s="16" t="s">
        <v>10</v>
      </c>
      <c r="C7" s="17">
        <v>1.0173611111111111E-2</v>
      </c>
      <c r="D7" s="18">
        <f t="shared" ref="D7:D27" si="0">C7/C$30</f>
        <v>9.0517774024797115E-3</v>
      </c>
      <c r="E7" s="17">
        <v>4.31712962962963E-3</v>
      </c>
      <c r="F7" s="18">
        <f t="shared" ref="F7:F27" si="1">E7/E$30</f>
        <v>9.8346824162206335E-3</v>
      </c>
      <c r="G7" s="17">
        <v>9.2476851851851852E-3</v>
      </c>
      <c r="H7" s="18">
        <f t="shared" ref="H7:H28" si="2">G7/G$30</f>
        <v>2.1122478652814122E-2</v>
      </c>
      <c r="I7" s="17">
        <f>C7+E7+G7</f>
        <v>2.3738425925925927E-2</v>
      </c>
      <c r="J7" s="32">
        <f>I7/$I$30</f>
        <v>1.1864955860744406E-2</v>
      </c>
    </row>
    <row r="8" spans="2:10" s="1" customFormat="1" x14ac:dyDescent="0.25">
      <c r="B8" s="16" t="s">
        <v>13</v>
      </c>
      <c r="C8" s="17">
        <v>4.5624999999999999E-2</v>
      </c>
      <c r="D8" s="18">
        <f t="shared" si="0"/>
        <v>4.0593977839106968E-2</v>
      </c>
      <c r="E8" s="17">
        <v>1.1793981481481485E-2</v>
      </c>
      <c r="F8" s="18">
        <f t="shared" si="1"/>
        <v>2.6867403169246188E-2</v>
      </c>
      <c r="G8" s="17">
        <v>2.9143518518518523E-2</v>
      </c>
      <c r="H8" s="18">
        <f t="shared" si="2"/>
        <v>6.6566209321384198E-2</v>
      </c>
      <c r="I8" s="17">
        <f t="shared" ref="I8:I28" si="3">C8+E8+G8</f>
        <v>8.6562500000000014E-2</v>
      </c>
      <c r="J8" s="32">
        <f t="shared" ref="J8:J28" si="4">I8/$I$30</f>
        <v>4.3265726417604788E-2</v>
      </c>
    </row>
    <row r="9" spans="2:10" s="1" customFormat="1" x14ac:dyDescent="0.25">
      <c r="B9" s="16" t="s">
        <v>0</v>
      </c>
      <c r="C9" s="17">
        <v>0.17721064814814827</v>
      </c>
      <c r="D9" s="18">
        <f t="shared" si="0"/>
        <v>0.15766981093215809</v>
      </c>
      <c r="E9" s="17">
        <v>6.393518518518515E-2</v>
      </c>
      <c r="F9" s="18">
        <f t="shared" si="1"/>
        <v>0.14564821894692426</v>
      </c>
      <c r="G9" s="17">
        <v>0.10057870370370368</v>
      </c>
      <c r="H9" s="18">
        <f t="shared" si="2"/>
        <v>0.22973008697491201</v>
      </c>
      <c r="I9" s="17">
        <f t="shared" si="3"/>
        <v>0.34172453703703709</v>
      </c>
      <c r="J9" s="32">
        <f t="shared" si="4"/>
        <v>0.17080098575742497</v>
      </c>
    </row>
    <row r="10" spans="2:10" s="1" customFormat="1" x14ac:dyDescent="0.25">
      <c r="B10" s="16" t="s">
        <v>8</v>
      </c>
      <c r="C10" s="17">
        <v>2.4120370370370365E-2</v>
      </c>
      <c r="D10" s="18">
        <f t="shared" si="0"/>
        <v>2.1460641759690233E-2</v>
      </c>
      <c r="E10" s="17">
        <v>1.1180555555555555E-2</v>
      </c>
      <c r="F10" s="18">
        <f t="shared" si="1"/>
        <v>2.5469981807155845E-2</v>
      </c>
      <c r="G10" s="17">
        <v>1.4918981481481481E-2</v>
      </c>
      <c r="H10" s="18">
        <f t="shared" si="2"/>
        <v>3.4076188965553693E-2</v>
      </c>
      <c r="I10" s="17">
        <f t="shared" si="3"/>
        <v>5.0219907407407394E-2</v>
      </c>
      <c r="J10" s="32">
        <f t="shared" si="4"/>
        <v>2.510094757667965E-2</v>
      </c>
    </row>
    <row r="11" spans="2:10" s="1" customFormat="1" x14ac:dyDescent="0.25">
      <c r="B11" s="16" t="s">
        <v>26</v>
      </c>
      <c r="C11" s="17">
        <v>1.4756944444444446E-2</v>
      </c>
      <c r="D11" s="18">
        <f t="shared" si="0"/>
        <v>1.3129711249330642E-2</v>
      </c>
      <c r="E11" s="17">
        <v>3.7152777777777778E-3</v>
      </c>
      <c r="F11" s="18">
        <f t="shared" si="1"/>
        <v>8.4636274949244587E-3</v>
      </c>
      <c r="G11" s="17">
        <v>5.868055555555556E-3</v>
      </c>
      <c r="H11" s="18">
        <f t="shared" si="2"/>
        <v>1.3403124752161153E-2</v>
      </c>
      <c r="I11" s="17">
        <f t="shared" si="3"/>
        <v>2.434027777777778E-2</v>
      </c>
      <c r="J11" s="32">
        <f t="shared" si="4"/>
        <v>1.216577385428839E-2</v>
      </c>
    </row>
    <row r="12" spans="2:10" s="1" customFormat="1" x14ac:dyDescent="0.25">
      <c r="B12" s="16" t="s">
        <v>3</v>
      </c>
      <c r="C12" s="17">
        <v>0.12206018518518538</v>
      </c>
      <c r="D12" s="18">
        <f t="shared" si="0"/>
        <v>0.10860073320426758</v>
      </c>
      <c r="E12" s="17">
        <v>4.821759259259261E-2</v>
      </c>
      <c r="F12" s="18">
        <f t="shared" si="1"/>
        <v>0.1098425923484589</v>
      </c>
      <c r="G12" s="17">
        <v>6.1574074074074114E-2</v>
      </c>
      <c r="H12" s="18">
        <f t="shared" si="2"/>
        <v>0.14064028339545834</v>
      </c>
      <c r="I12" s="17">
        <f t="shared" si="3"/>
        <v>0.23185185185185211</v>
      </c>
      <c r="J12" s="32">
        <f t="shared" si="4"/>
        <v>0.11588434705140527</v>
      </c>
    </row>
    <row r="13" spans="2:10" s="1" customFormat="1" x14ac:dyDescent="0.25">
      <c r="B13" s="16" t="s">
        <v>7</v>
      </c>
      <c r="C13" s="17">
        <v>2.1226851851851854E-2</v>
      </c>
      <c r="D13" s="18">
        <f t="shared" si="0"/>
        <v>1.8886188573546979E-2</v>
      </c>
      <c r="E13" s="17">
        <v>6.6550925925925935E-3</v>
      </c>
      <c r="F13" s="18">
        <f t="shared" si="1"/>
        <v>1.5160703456640388E-2</v>
      </c>
      <c r="G13" s="17">
        <v>5.6018518518518509E-3</v>
      </c>
      <c r="H13" s="18">
        <f t="shared" si="2"/>
        <v>1.2795093451767251E-2</v>
      </c>
      <c r="I13" s="17">
        <f t="shared" si="3"/>
        <v>3.3483796296296303E-2</v>
      </c>
      <c r="J13" s="32">
        <f t="shared" si="4"/>
        <v>1.6735893371591211E-2</v>
      </c>
    </row>
    <row r="14" spans="2:10" s="1" customFormat="1" x14ac:dyDescent="0.25">
      <c r="B14" s="16" t="s">
        <v>2</v>
      </c>
      <c r="C14" s="17">
        <v>0.10820601851851851</v>
      </c>
      <c r="D14" s="18">
        <f t="shared" si="0"/>
        <v>9.6274251349013448E-2</v>
      </c>
      <c r="E14" s="17">
        <v>4.5474537037037036E-2</v>
      </c>
      <c r="F14" s="18">
        <f t="shared" si="1"/>
        <v>0.1035937458802436</v>
      </c>
      <c r="G14" s="17">
        <v>6.0185185185185217E-2</v>
      </c>
      <c r="H14" s="18">
        <f t="shared" si="2"/>
        <v>0.13746794617601188</v>
      </c>
      <c r="I14" s="17">
        <f t="shared" si="3"/>
        <v>0.21386574074074077</v>
      </c>
      <c r="J14" s="32">
        <f t="shared" si="4"/>
        <v>0.10689451701357151</v>
      </c>
    </row>
    <row r="15" spans="2:10" s="1" customFormat="1" x14ac:dyDescent="0.25">
      <c r="B15" s="16" t="s">
        <v>9</v>
      </c>
      <c r="C15" s="17">
        <v>5.4745370370370382E-2</v>
      </c>
      <c r="D15" s="18">
        <f t="shared" si="0"/>
        <v>4.8708654281830542E-2</v>
      </c>
      <c r="E15" s="17">
        <v>2.2615740740740749E-2</v>
      </c>
      <c r="F15" s="18">
        <f t="shared" si="1"/>
        <v>5.1520025311783173E-2</v>
      </c>
      <c r="G15" s="17">
        <v>2.0902777777777777E-2</v>
      </c>
      <c r="H15" s="18">
        <f t="shared" si="2"/>
        <v>4.7743675152668717E-2</v>
      </c>
      <c r="I15" s="17">
        <f t="shared" si="3"/>
        <v>9.8263888888888901E-2</v>
      </c>
      <c r="J15" s="32">
        <f t="shared" si="4"/>
        <v>4.9114322407469539E-2</v>
      </c>
    </row>
    <row r="16" spans="2:10" s="1" customFormat="1" x14ac:dyDescent="0.25">
      <c r="B16" s="16" t="s">
        <v>1</v>
      </c>
      <c r="C16" s="17">
        <v>1.1608796296296298E-2</v>
      </c>
      <c r="D16" s="18">
        <f t="shared" si="0"/>
        <v>1.0328706182806771E-2</v>
      </c>
      <c r="E16" s="17">
        <v>6.0995370370370361E-3</v>
      </c>
      <c r="F16" s="18">
        <f t="shared" si="1"/>
        <v>1.3895114298520838E-2</v>
      </c>
      <c r="G16" s="17">
        <v>2.1527777777777778E-3</v>
      </c>
      <c r="H16" s="18">
        <f t="shared" si="2"/>
        <v>4.9171226901419613E-3</v>
      </c>
      <c r="I16" s="17">
        <f t="shared" si="3"/>
        <v>1.9861111111111111E-2</v>
      </c>
      <c r="J16" s="32">
        <f t="shared" si="4"/>
        <v>9.9269937869514383E-3</v>
      </c>
    </row>
    <row r="17" spans="2:10" s="1" customFormat="1" x14ac:dyDescent="0.25">
      <c r="B17" s="16" t="s">
        <v>27</v>
      </c>
      <c r="C17" s="17">
        <v>2.2210648148148146E-2</v>
      </c>
      <c r="D17" s="18">
        <f t="shared" si="0"/>
        <v>1.9761502656835683E-2</v>
      </c>
      <c r="E17" s="17">
        <v>1.6643518518518523E-2</v>
      </c>
      <c r="F17" s="18">
        <f t="shared" si="1"/>
        <v>3.791494186199805E-2</v>
      </c>
      <c r="G17" s="17">
        <v>2.1018518518518523E-2</v>
      </c>
      <c r="H17" s="18">
        <f t="shared" si="2"/>
        <v>4.8008036587622593E-2</v>
      </c>
      <c r="I17" s="17">
        <f t="shared" si="3"/>
        <v>5.9872685185185195E-2</v>
      </c>
      <c r="J17" s="32">
        <f t="shared" si="4"/>
        <v>2.9925605396212005E-2</v>
      </c>
    </row>
    <row r="18" spans="2:10" s="1" customFormat="1" x14ac:dyDescent="0.25">
      <c r="B18" s="16" t="s">
        <v>16</v>
      </c>
      <c r="C18" s="17">
        <v>6.0532407407407401E-3</v>
      </c>
      <c r="D18" s="18">
        <f t="shared" si="0"/>
        <v>5.3857560654117058E-3</v>
      </c>
      <c r="E18" s="17">
        <v>8.8888888888888889E-3</v>
      </c>
      <c r="F18" s="18">
        <f t="shared" si="1"/>
        <v>2.0249426529912722E-2</v>
      </c>
      <c r="G18" s="17">
        <v>1.2152777777777778E-3</v>
      </c>
      <c r="H18" s="18">
        <f t="shared" si="2"/>
        <v>2.7757950670156233E-3</v>
      </c>
      <c r="I18" s="17">
        <f t="shared" si="3"/>
        <v>1.6157407407407405E-2</v>
      </c>
      <c r="J18" s="32">
        <f t="shared" si="4"/>
        <v>8.07580613437308E-3</v>
      </c>
    </row>
    <row r="19" spans="2:10" s="1" customFormat="1" x14ac:dyDescent="0.25">
      <c r="B19" s="16" t="s">
        <v>4</v>
      </c>
      <c r="C19" s="17">
        <v>5.7893518518518504E-2</v>
      </c>
      <c r="D19" s="18">
        <f t="shared" si="0"/>
        <v>5.1509659348354393E-2</v>
      </c>
      <c r="E19" s="17">
        <v>1.0555555555555558E-2</v>
      </c>
      <c r="F19" s="18">
        <f t="shared" si="1"/>
        <v>2.4046194004271364E-2</v>
      </c>
      <c r="G19" s="17">
        <v>2.5844907407407403E-2</v>
      </c>
      <c r="H19" s="18">
        <f t="shared" si="2"/>
        <v>5.9031908425198912E-2</v>
      </c>
      <c r="I19" s="17">
        <f t="shared" si="3"/>
        <v>9.4293981481481465E-2</v>
      </c>
      <c r="J19" s="32">
        <f t="shared" si="4"/>
        <v>4.7130080642362099E-2</v>
      </c>
    </row>
    <row r="20" spans="2:10" s="1" customFormat="1" x14ac:dyDescent="0.25">
      <c r="B20" s="16" t="s">
        <v>14</v>
      </c>
      <c r="C20" s="17">
        <v>3.7905092592592608E-2</v>
      </c>
      <c r="D20" s="18">
        <f t="shared" si="0"/>
        <v>3.3725336738476761E-2</v>
      </c>
      <c r="E20" s="17">
        <v>8.7731481481481445E-3</v>
      </c>
      <c r="F20" s="18">
        <f t="shared" si="1"/>
        <v>1.9985762121971142E-2</v>
      </c>
      <c r="G20" s="17">
        <v>1.2141203703703703E-2</v>
      </c>
      <c r="H20" s="18">
        <f t="shared" si="2"/>
        <v>2.7731514526660842E-2</v>
      </c>
      <c r="I20" s="17">
        <f t="shared" si="3"/>
        <v>5.8819444444444459E-2</v>
      </c>
      <c r="J20" s="32">
        <f t="shared" si="4"/>
        <v>2.9399173907510037E-2</v>
      </c>
    </row>
    <row r="21" spans="2:10" s="1" customFormat="1" x14ac:dyDescent="0.25">
      <c r="B21" s="16" t="s">
        <v>11</v>
      </c>
      <c r="C21" s="17">
        <v>3.783564814814816E-2</v>
      </c>
      <c r="D21" s="18">
        <f t="shared" si="0"/>
        <v>3.3663549862009319E-2</v>
      </c>
      <c r="E21" s="17">
        <v>2.5000000000000001E-3</v>
      </c>
      <c r="F21" s="18">
        <f t="shared" si="1"/>
        <v>5.6951512115379537E-3</v>
      </c>
      <c r="G21" s="17">
        <v>5.1157407407407401E-3</v>
      </c>
      <c r="H21" s="18">
        <f t="shared" si="2"/>
        <v>1.1684775424961002E-2</v>
      </c>
      <c r="I21" s="17">
        <f t="shared" si="3"/>
        <v>4.5451388888888902E-2</v>
      </c>
      <c r="J21" s="32">
        <f t="shared" si="4"/>
        <v>2.2717543473985028E-2</v>
      </c>
    </row>
    <row r="22" spans="2:10" s="1" customFormat="1" x14ac:dyDescent="0.25">
      <c r="B22" s="16" t="s">
        <v>15</v>
      </c>
      <c r="C22" s="17">
        <v>4.7453703703703703E-3</v>
      </c>
      <c r="D22" s="18">
        <f t="shared" si="0"/>
        <v>4.2221032252749511E-3</v>
      </c>
      <c r="E22" s="17">
        <v>1.6203703703703703E-4</v>
      </c>
      <c r="F22" s="18">
        <f t="shared" si="1"/>
        <v>3.6913017111820068E-4</v>
      </c>
      <c r="G22" s="17">
        <v>1.7361111111111112E-4</v>
      </c>
      <c r="H22" s="18">
        <f t="shared" si="2"/>
        <v>3.9654215243080333E-4</v>
      </c>
      <c r="I22" s="17">
        <f t="shared" si="3"/>
        <v>5.0810185185185186E-3</v>
      </c>
      <c r="J22" s="32">
        <f t="shared" si="4"/>
        <v>2.5395980608809332E-3</v>
      </c>
    </row>
    <row r="23" spans="2:10" s="1" customFormat="1" x14ac:dyDescent="0.25">
      <c r="B23" s="16" t="s">
        <v>71</v>
      </c>
      <c r="C23" s="17">
        <v>2.9618055555555557E-2</v>
      </c>
      <c r="D23" s="18">
        <f t="shared" si="0"/>
        <v>2.6352102813362439E-2</v>
      </c>
      <c r="E23" s="17">
        <v>9.3287037037037054E-3</v>
      </c>
      <c r="F23" s="18">
        <f t="shared" si="1"/>
        <v>2.1251351280090699E-2</v>
      </c>
      <c r="G23" s="17">
        <v>4.4675925925925924E-3</v>
      </c>
      <c r="H23" s="18">
        <f t="shared" si="2"/>
        <v>1.0204351389219338E-2</v>
      </c>
      <c r="I23" s="17">
        <f t="shared" si="3"/>
        <v>4.3414351851851857E-2</v>
      </c>
      <c r="J23" s="32">
        <f t="shared" si="4"/>
        <v>2.1699390265066929E-2</v>
      </c>
    </row>
    <row r="24" spans="2:10" s="1" customFormat="1" x14ac:dyDescent="0.25">
      <c r="B24" s="16" t="s">
        <v>12</v>
      </c>
      <c r="C24" s="17">
        <v>5.2650462962962982E-2</v>
      </c>
      <c r="D24" s="18">
        <f t="shared" si="0"/>
        <v>4.684475017506283E-2</v>
      </c>
      <c r="E24" s="17">
        <v>3.6793981481481483E-2</v>
      </c>
      <c r="F24" s="18">
        <f t="shared" si="1"/>
        <v>8.381891528462572E-2</v>
      </c>
      <c r="G24" s="17">
        <v>1.9351851851851849E-2</v>
      </c>
      <c r="H24" s="18">
        <f t="shared" si="2"/>
        <v>4.420123192428687E-2</v>
      </c>
      <c r="I24" s="17">
        <f t="shared" si="3"/>
        <v>0.10879629629629631</v>
      </c>
      <c r="J24" s="32">
        <f t="shared" si="4"/>
        <v>5.4378637294489239E-2</v>
      </c>
    </row>
    <row r="25" spans="2:10" s="1" customFormat="1" x14ac:dyDescent="0.25">
      <c r="B25" s="16" t="s">
        <v>5</v>
      </c>
      <c r="C25" s="17">
        <v>6.1238425925925932E-2</v>
      </c>
      <c r="D25" s="18">
        <f t="shared" si="0"/>
        <v>5.4485727231536024E-2</v>
      </c>
      <c r="E25" s="17">
        <v>2.4664351851851851E-2</v>
      </c>
      <c r="F25" s="18">
        <f t="shared" si="1"/>
        <v>5.6186885332348974E-2</v>
      </c>
      <c r="G25" s="17">
        <v>2.6458333333333334E-2</v>
      </c>
      <c r="H25" s="18">
        <f t="shared" si="2"/>
        <v>6.0433024030454426E-2</v>
      </c>
      <c r="I25" s="17">
        <f t="shared" si="3"/>
        <v>0.11236111111111112</v>
      </c>
      <c r="J25" s="32">
        <f t="shared" si="4"/>
        <v>5.6160405410095905E-2</v>
      </c>
    </row>
    <row r="26" spans="2:10" s="1" customFormat="1" x14ac:dyDescent="0.25">
      <c r="B26" s="16" t="s">
        <v>6</v>
      </c>
      <c r="C26" s="17">
        <v>0.10143518518518521</v>
      </c>
      <c r="D26" s="18">
        <f t="shared" si="0"/>
        <v>9.0250030893438249E-2</v>
      </c>
      <c r="E26" s="17">
        <v>5.6134259259259254E-3</v>
      </c>
      <c r="F26" s="18">
        <f t="shared" si="1"/>
        <v>1.2787723785166237E-2</v>
      </c>
      <c r="G26" s="17">
        <v>2.6273148148148154E-3</v>
      </c>
      <c r="H26" s="18">
        <f t="shared" si="2"/>
        <v>6.0010045734528242E-3</v>
      </c>
      <c r="I26" s="17">
        <f t="shared" si="3"/>
        <v>0.10967592592592595</v>
      </c>
      <c r="J26" s="32">
        <f t="shared" si="4"/>
        <v>5.4818294361976605E-2</v>
      </c>
    </row>
    <row r="27" spans="2:10" s="1" customFormat="1" x14ac:dyDescent="0.25">
      <c r="B27" s="16" t="s">
        <v>78</v>
      </c>
      <c r="C27" s="17">
        <v>0.12261574074074073</v>
      </c>
      <c r="D27" s="18">
        <f t="shared" si="0"/>
        <v>0.1090950282160069</v>
      </c>
      <c r="E27" s="17">
        <v>9.1041666666666715E-2</v>
      </c>
      <c r="F27" s="18">
        <f t="shared" si="1"/>
        <v>0.20739842328684058</v>
      </c>
      <c r="G27" s="17">
        <v>9.2245370370370363E-3</v>
      </c>
      <c r="H27" s="18">
        <f t="shared" si="2"/>
        <v>2.1069606365823348E-2</v>
      </c>
      <c r="I27" s="17">
        <f t="shared" si="3"/>
        <v>0.22288194444444451</v>
      </c>
      <c r="J27" s="32">
        <f t="shared" si="4"/>
        <v>0.11140100195531696</v>
      </c>
    </row>
    <row r="28" spans="2:10" s="1" customFormat="1" x14ac:dyDescent="0.25">
      <c r="B28" s="16" t="s">
        <v>17</v>
      </c>
      <c r="C28" s="17"/>
      <c r="D28" s="18"/>
      <c r="E28" s="17"/>
      <c r="F28" s="18"/>
      <c r="G28" s="17"/>
      <c r="H28" s="18"/>
      <c r="I28" s="17"/>
      <c r="J28" s="32"/>
    </row>
    <row r="29" spans="2:10" s="1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6.5" thickTop="1" thickBot="1" x14ac:dyDescent="0.3">
      <c r="B30" s="24" t="s">
        <v>29</v>
      </c>
      <c r="C30" s="25">
        <f t="shared" ref="C30:J30" si="5">SUM(C7:C28)</f>
        <v>1.1239351851851853</v>
      </c>
      <c r="D30" s="26">
        <f t="shared" si="5"/>
        <v>1.0000000000000002</v>
      </c>
      <c r="E30" s="25">
        <f t="shared" si="5"/>
        <v>0.43896990740740749</v>
      </c>
      <c r="F30" s="26">
        <f t="shared" si="5"/>
        <v>0.99999999999999978</v>
      </c>
      <c r="G30" s="25">
        <f t="shared" si="5"/>
        <v>0.4378125000000001</v>
      </c>
      <c r="H30" s="26">
        <f t="shared" si="5"/>
        <v>1.0000000000000002</v>
      </c>
      <c r="I30" s="25">
        <f t="shared" si="5"/>
        <v>2.0007175925925931</v>
      </c>
      <c r="J30" s="34">
        <f t="shared" si="5"/>
        <v>1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2" t="s">
        <v>116</v>
      </c>
      <c r="C32" s="153"/>
      <c r="D32" s="153"/>
      <c r="E32" s="153"/>
      <c r="F32" s="153"/>
      <c r="G32" s="153"/>
      <c r="H32" s="153"/>
      <c r="I32" s="153"/>
      <c r="J32" s="154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zoomScale="110" zoomScaleNormal="110" zoomScaleSheetLayoutView="11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5" t="s">
        <v>92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123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1.1504629629629632E-2</v>
      </c>
      <c r="D7" s="18">
        <f t="shared" ref="D7:D28" si="0">C7/C$30</f>
        <v>8.6291463742827132E-3</v>
      </c>
      <c r="E7" s="17">
        <v>5.0115740740740745E-3</v>
      </c>
      <c r="F7" s="18">
        <f t="shared" ref="F7:F28" si="1">E7/E$30</f>
        <v>9.4864604329156065E-3</v>
      </c>
      <c r="G7" s="17">
        <v>1.082175925925926E-2</v>
      </c>
      <c r="H7" s="18">
        <f t="shared" ref="H7:H28" si="2">G7/G$30</f>
        <v>1.8147587438375835E-2</v>
      </c>
      <c r="I7" s="17">
        <f>C7+E7+G7</f>
        <v>2.7337962962962967E-2</v>
      </c>
      <c r="J7" s="32">
        <f>I7/$I$30</f>
        <v>1.1122779093695991E-2</v>
      </c>
    </row>
    <row r="8" spans="2:10" x14ac:dyDescent="0.25">
      <c r="B8" s="16" t="s">
        <v>13</v>
      </c>
      <c r="C8" s="17">
        <v>4.7245370370370368E-2</v>
      </c>
      <c r="D8" s="18">
        <f t="shared" si="0"/>
        <v>3.543679627748695E-2</v>
      </c>
      <c r="E8" s="17">
        <v>1.346064814814815E-2</v>
      </c>
      <c r="F8" s="18">
        <f t="shared" si="1"/>
        <v>2.5479800192796422E-2</v>
      </c>
      <c r="G8" s="17">
        <v>3.1793981481481493E-2</v>
      </c>
      <c r="H8" s="18">
        <f t="shared" si="2"/>
        <v>5.3317029618415439E-2</v>
      </c>
      <c r="I8" s="17">
        <f t="shared" ref="I8:I28" si="3">C8+E8+G8</f>
        <v>9.2500000000000013E-2</v>
      </c>
      <c r="J8" s="32">
        <f t="shared" ref="J8:J28" si="4">I8/$I$30</f>
        <v>3.7634737729389654E-2</v>
      </c>
    </row>
    <row r="9" spans="2:10" x14ac:dyDescent="0.25">
      <c r="B9" s="16" t="s">
        <v>0</v>
      </c>
      <c r="C9" s="17">
        <v>0.2084259259259259</v>
      </c>
      <c r="D9" s="18">
        <f t="shared" si="0"/>
        <v>0.15633165785521433</v>
      </c>
      <c r="E9" s="17">
        <v>7.4363425925925888E-2</v>
      </c>
      <c r="F9" s="18">
        <f t="shared" si="1"/>
        <v>0.14076329857155365</v>
      </c>
      <c r="G9" s="17">
        <v>0.12040509259259262</v>
      </c>
      <c r="H9" s="18">
        <f t="shared" si="2"/>
        <v>0.20191374558441053</v>
      </c>
      <c r="I9" s="17">
        <f t="shared" si="3"/>
        <v>0.40319444444444441</v>
      </c>
      <c r="J9" s="32">
        <f t="shared" si="4"/>
        <v>0.1640445099525798</v>
      </c>
    </row>
    <row r="10" spans="2:10" x14ac:dyDescent="0.25">
      <c r="B10" s="16" t="s">
        <v>8</v>
      </c>
      <c r="C10" s="17">
        <v>3.324074074074073E-2</v>
      </c>
      <c r="D10" s="18">
        <f t="shared" si="0"/>
        <v>2.4932503407384246E-2</v>
      </c>
      <c r="E10" s="17">
        <v>1.4965277777777777E-2</v>
      </c>
      <c r="F10" s="18">
        <f t="shared" si="1"/>
        <v>2.8327929191131355E-2</v>
      </c>
      <c r="G10" s="17">
        <v>1.8541666666666668E-2</v>
      </c>
      <c r="H10" s="18">
        <f t="shared" si="2"/>
        <v>3.10935134505648E-2</v>
      </c>
      <c r="I10" s="17">
        <f t="shared" si="3"/>
        <v>6.6747685185185174E-2</v>
      </c>
      <c r="J10" s="32">
        <f t="shared" si="4"/>
        <v>2.7157098659333093E-2</v>
      </c>
    </row>
    <row r="11" spans="2:10" x14ac:dyDescent="0.25">
      <c r="B11" s="16" t="s">
        <v>26</v>
      </c>
      <c r="C11" s="17">
        <v>1.4895833333333336E-2</v>
      </c>
      <c r="D11" s="18">
        <f t="shared" si="0"/>
        <v>1.1172747870927415E-2</v>
      </c>
      <c r="E11" s="17">
        <v>3.7152777777777778E-3</v>
      </c>
      <c r="F11" s="18">
        <f t="shared" si="1"/>
        <v>7.0326877574270422E-3</v>
      </c>
      <c r="G11" s="17">
        <v>5.868055555555556E-3</v>
      </c>
      <c r="H11" s="18">
        <f t="shared" si="2"/>
        <v>9.8404565040176983E-3</v>
      </c>
      <c r="I11" s="17">
        <f t="shared" si="3"/>
        <v>2.447916666666667E-2</v>
      </c>
      <c r="J11" s="32">
        <f t="shared" si="4"/>
        <v>9.9596434306380276E-3</v>
      </c>
    </row>
    <row r="12" spans="2:10" x14ac:dyDescent="0.25">
      <c r="B12" s="16" t="s">
        <v>3</v>
      </c>
      <c r="C12" s="17">
        <v>0.15557870370370397</v>
      </c>
      <c r="D12" s="18">
        <f t="shared" si="0"/>
        <v>0.11669314442968652</v>
      </c>
      <c r="E12" s="17">
        <v>6.5439814814814909E-2</v>
      </c>
      <c r="F12" s="18">
        <f t="shared" si="1"/>
        <v>0.12387170274296747</v>
      </c>
      <c r="G12" s="17">
        <v>8.1782407407407498E-2</v>
      </c>
      <c r="H12" s="18">
        <f t="shared" si="2"/>
        <v>0.13714529715461368</v>
      </c>
      <c r="I12" s="17">
        <f t="shared" si="3"/>
        <v>0.30280092592592639</v>
      </c>
      <c r="J12" s="32">
        <f t="shared" si="4"/>
        <v>0.12319819925879549</v>
      </c>
    </row>
    <row r="13" spans="2:10" x14ac:dyDescent="0.25">
      <c r="B13" s="16" t="s">
        <v>7</v>
      </c>
      <c r="C13" s="17">
        <v>2.7962962962962957E-2</v>
      </c>
      <c r="D13" s="18">
        <f t="shared" si="0"/>
        <v>2.0973860805097611E-2</v>
      </c>
      <c r="E13" s="17">
        <v>8.5995370370370357E-3</v>
      </c>
      <c r="F13" s="18">
        <f t="shared" si="1"/>
        <v>1.6278152659714305E-2</v>
      </c>
      <c r="G13" s="17">
        <v>7.6967592592592591E-3</v>
      </c>
      <c r="H13" s="18">
        <f t="shared" si="2"/>
        <v>1.2907107643336822E-2</v>
      </c>
      <c r="I13" s="17">
        <f t="shared" si="3"/>
        <v>4.4259259259259248E-2</v>
      </c>
      <c r="J13" s="32">
        <f t="shared" si="4"/>
        <v>1.8007412046694943E-2</v>
      </c>
    </row>
    <row r="14" spans="2:10" x14ac:dyDescent="0.25">
      <c r="B14" s="16" t="s">
        <v>2</v>
      </c>
      <c r="C14" s="17">
        <v>0.11612268518518519</v>
      </c>
      <c r="D14" s="18">
        <f t="shared" si="0"/>
        <v>8.7098818484082949E-2</v>
      </c>
      <c r="E14" s="17">
        <v>5.003472222222223E-2</v>
      </c>
      <c r="F14" s="18">
        <f t="shared" si="1"/>
        <v>9.4711243536938036E-2</v>
      </c>
      <c r="G14" s="17">
        <v>6.7488425925925952E-2</v>
      </c>
      <c r="H14" s="18">
        <f t="shared" si="2"/>
        <v>0.11317495438841661</v>
      </c>
      <c r="I14" s="17">
        <f t="shared" si="3"/>
        <v>0.23364583333333339</v>
      </c>
      <c r="J14" s="32">
        <f t="shared" si="4"/>
        <v>9.5061617935834467E-2</v>
      </c>
    </row>
    <row r="15" spans="2:10" x14ac:dyDescent="0.25">
      <c r="B15" s="16" t="s">
        <v>9</v>
      </c>
      <c r="C15" s="17">
        <v>6.7349537037037027E-2</v>
      </c>
      <c r="D15" s="18">
        <f t="shared" si="0"/>
        <v>5.0516099348039328E-2</v>
      </c>
      <c r="E15" s="17">
        <v>2.9490740740740755E-2</v>
      </c>
      <c r="F15" s="18">
        <f t="shared" si="1"/>
        <v>5.5823328367364838E-2</v>
      </c>
      <c r="G15" s="17">
        <v>2.5324074074074068E-2</v>
      </c>
      <c r="H15" s="18">
        <f t="shared" si="2"/>
        <v>4.2467295524242048E-2</v>
      </c>
      <c r="I15" s="17">
        <f t="shared" si="3"/>
        <v>0.12216435185185186</v>
      </c>
      <c r="J15" s="32">
        <f t="shared" si="4"/>
        <v>4.9704036127841314E-2</v>
      </c>
    </row>
    <row r="16" spans="2:10" x14ac:dyDescent="0.25">
      <c r="B16" s="16" t="s">
        <v>1</v>
      </c>
      <c r="C16" s="17">
        <v>1.6574074074074074E-2</v>
      </c>
      <c r="D16" s="18">
        <f t="shared" si="0"/>
        <v>1.2431526768584349E-2</v>
      </c>
      <c r="E16" s="17">
        <v>7.222222222222221E-3</v>
      </c>
      <c r="F16" s="18">
        <f t="shared" si="1"/>
        <v>1.3671019192007706E-2</v>
      </c>
      <c r="G16" s="17">
        <v>4.7453703703703703E-3</v>
      </c>
      <c r="H16" s="18">
        <f t="shared" si="2"/>
        <v>7.9577656146888678E-3</v>
      </c>
      <c r="I16" s="17">
        <f t="shared" si="3"/>
        <v>2.8541666666666667E-2</v>
      </c>
      <c r="J16" s="32">
        <f t="shared" si="4"/>
        <v>1.161252042550987E-2</v>
      </c>
    </row>
    <row r="17" spans="2:10" x14ac:dyDescent="0.25">
      <c r="B17" s="16" t="s">
        <v>27</v>
      </c>
      <c r="C17" s="17">
        <v>3.4351851851851835E-2</v>
      </c>
      <c r="D17" s="18">
        <f t="shared" si="0"/>
        <v>2.57659018499709E-2</v>
      </c>
      <c r="E17" s="17">
        <v>2.2303240740740748E-2</v>
      </c>
      <c r="F17" s="18">
        <f t="shared" si="1"/>
        <v>4.2218035229164848E-2</v>
      </c>
      <c r="G17" s="17">
        <v>2.7835648148148151E-2</v>
      </c>
      <c r="H17" s="18">
        <f t="shared" si="2"/>
        <v>4.6679088544699342E-2</v>
      </c>
      <c r="I17" s="17">
        <f t="shared" si="3"/>
        <v>8.4490740740740727E-2</v>
      </c>
      <c r="J17" s="32">
        <f t="shared" si="4"/>
        <v>3.4376074252320372E-2</v>
      </c>
    </row>
    <row r="18" spans="2:10" x14ac:dyDescent="0.25">
      <c r="B18" s="16" t="s">
        <v>16</v>
      </c>
      <c r="C18" s="17">
        <v>6.1111111111111106E-3</v>
      </c>
      <c r="D18" s="18">
        <f t="shared" si="0"/>
        <v>4.5836914342266312E-3</v>
      </c>
      <c r="E18" s="17">
        <v>9.2939814814814812E-3</v>
      </c>
      <c r="F18" s="18">
        <f t="shared" si="1"/>
        <v>1.7592673735868893E-2</v>
      </c>
      <c r="G18" s="17">
        <v>1.2152777777777778E-3</v>
      </c>
      <c r="H18" s="18">
        <f t="shared" si="2"/>
        <v>2.0379643647373932E-3</v>
      </c>
      <c r="I18" s="17">
        <f t="shared" si="3"/>
        <v>1.6620370370370369E-2</v>
      </c>
      <c r="J18" s="32">
        <f t="shared" si="4"/>
        <v>6.7621976200454873E-3</v>
      </c>
    </row>
    <row r="19" spans="2:10" x14ac:dyDescent="0.25">
      <c r="B19" s="16" t="s">
        <v>4</v>
      </c>
      <c r="C19" s="17">
        <v>6.6909722222222259E-2</v>
      </c>
      <c r="D19" s="18">
        <f t="shared" si="0"/>
        <v>5.0186212464515476E-2</v>
      </c>
      <c r="E19" s="17">
        <v>1.158564814814815E-2</v>
      </c>
      <c r="F19" s="18">
        <f t="shared" si="1"/>
        <v>2.1930593287179036E-2</v>
      </c>
      <c r="G19" s="17">
        <v>3.0983796296296291E-2</v>
      </c>
      <c r="H19" s="18">
        <f t="shared" si="2"/>
        <v>5.195838670859048E-2</v>
      </c>
      <c r="I19" s="17">
        <f t="shared" si="3"/>
        <v>0.1094791666666667</v>
      </c>
      <c r="J19" s="32">
        <f t="shared" si="4"/>
        <v>4.4542915938725829E-2</v>
      </c>
    </row>
    <row r="20" spans="2:10" x14ac:dyDescent="0.25">
      <c r="B20" s="16" t="s">
        <v>14</v>
      </c>
      <c r="C20" s="17">
        <v>4.8981481481481508E-2</v>
      </c>
      <c r="D20" s="18">
        <f t="shared" si="0"/>
        <v>3.6738981344028629E-2</v>
      </c>
      <c r="E20" s="17">
        <v>1.2870370370370369E-2</v>
      </c>
      <c r="F20" s="18">
        <f t="shared" si="1"/>
        <v>2.4362457278065016E-2</v>
      </c>
      <c r="G20" s="17">
        <v>2.0023148148148148E-2</v>
      </c>
      <c r="H20" s="18">
        <f t="shared" si="2"/>
        <v>3.3577889057101809E-2</v>
      </c>
      <c r="I20" s="17">
        <f t="shared" si="3"/>
        <v>8.1875000000000031E-2</v>
      </c>
      <c r="J20" s="32">
        <f t="shared" si="4"/>
        <v>3.3311828665878687E-2</v>
      </c>
    </row>
    <row r="21" spans="2:10" x14ac:dyDescent="0.25">
      <c r="B21" s="16" t="s">
        <v>11</v>
      </c>
      <c r="C21" s="17">
        <v>4.430555555555557E-2</v>
      </c>
      <c r="D21" s="18">
        <f t="shared" si="0"/>
        <v>3.3231762898143086E-2</v>
      </c>
      <c r="E21" s="17">
        <v>4.5717592592592572E-3</v>
      </c>
      <c r="F21" s="18">
        <f t="shared" si="1"/>
        <v>8.6539304180176958E-3</v>
      </c>
      <c r="G21" s="17">
        <v>1.3391203703703706E-2</v>
      </c>
      <c r="H21" s="18">
        <f t="shared" si="2"/>
        <v>2.2456426380963467E-2</v>
      </c>
      <c r="I21" s="17">
        <f t="shared" si="3"/>
        <v>6.2268518518518529E-2</v>
      </c>
      <c r="J21" s="32">
        <f t="shared" si="4"/>
        <v>2.5334695818833377E-2</v>
      </c>
    </row>
    <row r="22" spans="2:10" x14ac:dyDescent="0.25">
      <c r="B22" s="16" t="s">
        <v>15</v>
      </c>
      <c r="C22" s="17">
        <v>1.1458333333333329E-2</v>
      </c>
      <c r="D22" s="18">
        <f t="shared" si="0"/>
        <v>8.5944214391749305E-3</v>
      </c>
      <c r="E22" s="17">
        <v>4.6064814814814822E-3</v>
      </c>
      <c r="F22" s="18">
        <f t="shared" si="1"/>
        <v>8.7196564718254304E-3</v>
      </c>
      <c r="G22" s="17">
        <v>1.4004629629629629E-3</v>
      </c>
      <c r="H22" s="18">
        <f t="shared" si="2"/>
        <v>2.3485113155545198E-3</v>
      </c>
      <c r="I22" s="17">
        <f t="shared" si="3"/>
        <v>1.7465277777777774E-2</v>
      </c>
      <c r="J22" s="32">
        <f t="shared" si="4"/>
        <v>7.1059583625686902E-3</v>
      </c>
    </row>
    <row r="23" spans="2:10" x14ac:dyDescent="0.25">
      <c r="B23" s="16" t="s">
        <v>71</v>
      </c>
      <c r="C23" s="17">
        <v>4.8171296296296295E-2</v>
      </c>
      <c r="D23" s="18">
        <f t="shared" si="0"/>
        <v>3.61312949796425E-2</v>
      </c>
      <c r="E23" s="17">
        <v>1.4606481481481482E-2</v>
      </c>
      <c r="F23" s="18">
        <f t="shared" si="1"/>
        <v>2.7648759968451488E-2</v>
      </c>
      <c r="G23" s="17">
        <v>3.229166666666667E-2</v>
      </c>
      <c r="H23" s="18">
        <f t="shared" si="2"/>
        <v>5.4151624548736454E-2</v>
      </c>
      <c r="I23" s="17">
        <f t="shared" si="3"/>
        <v>9.5069444444444456E-2</v>
      </c>
      <c r="J23" s="32">
        <f t="shared" si="4"/>
        <v>3.8680147110761592E-2</v>
      </c>
    </row>
    <row r="24" spans="2:10" x14ac:dyDescent="0.25">
      <c r="B24" s="16" t="s">
        <v>12</v>
      </c>
      <c r="C24" s="17">
        <v>6.0671296296296355E-2</v>
      </c>
      <c r="D24" s="18">
        <f t="shared" si="0"/>
        <v>4.5507027458742473E-2</v>
      </c>
      <c r="E24" s="17">
        <v>4.252314814814815E-2</v>
      </c>
      <c r="F24" s="18">
        <f t="shared" si="1"/>
        <v>8.0492507229865909E-2</v>
      </c>
      <c r="G24" s="17">
        <v>3.923611111111111E-2</v>
      </c>
      <c r="H24" s="18">
        <f t="shared" si="2"/>
        <v>6.5797135204378687E-2</v>
      </c>
      <c r="I24" s="17">
        <f t="shared" si="3"/>
        <v>0.14243055555555562</v>
      </c>
      <c r="J24" s="32">
        <f t="shared" si="4"/>
        <v>5.7949584897130785E-2</v>
      </c>
    </row>
    <row r="25" spans="2:10" x14ac:dyDescent="0.25">
      <c r="B25" s="16" t="s">
        <v>5</v>
      </c>
      <c r="C25" s="17">
        <v>7.1180555555555552E-2</v>
      </c>
      <c r="D25" s="18">
        <f t="shared" si="0"/>
        <v>5.338958772820792E-2</v>
      </c>
      <c r="E25" s="17">
        <v>2.9930555555555557E-2</v>
      </c>
      <c r="F25" s="18">
        <f t="shared" si="1"/>
        <v>5.6655858382262718E-2</v>
      </c>
      <c r="G25" s="17">
        <v>4.1261574074074089E-2</v>
      </c>
      <c r="H25" s="18">
        <f t="shared" si="2"/>
        <v>6.9193742478941042E-2</v>
      </c>
      <c r="I25" s="17">
        <f t="shared" si="3"/>
        <v>0.1423726851851852</v>
      </c>
      <c r="J25" s="32">
        <f t="shared" si="4"/>
        <v>5.7926039640793563E-2</v>
      </c>
    </row>
    <row r="26" spans="2:10" x14ac:dyDescent="0.25">
      <c r="B26" s="16" t="s">
        <v>6</v>
      </c>
      <c r="C26" s="17">
        <v>0.1082523148148148</v>
      </c>
      <c r="D26" s="18">
        <f t="shared" si="0"/>
        <v>8.1195579515760757E-2</v>
      </c>
      <c r="E26" s="17">
        <v>6.6435185185185182E-3</v>
      </c>
      <c r="F26" s="18">
        <f t="shared" si="1"/>
        <v>1.2575584961878885E-2</v>
      </c>
      <c r="G26" s="17">
        <v>2.9976851851851857E-3</v>
      </c>
      <c r="H26" s="18">
        <f t="shared" si="2"/>
        <v>5.0269787663522374E-3</v>
      </c>
      <c r="I26" s="17">
        <f t="shared" si="3"/>
        <v>0.11789351851851851</v>
      </c>
      <c r="J26" s="32">
        <f t="shared" si="4"/>
        <v>4.7966396210155526E-2</v>
      </c>
    </row>
    <row r="27" spans="2:10" x14ac:dyDescent="0.25">
      <c r="B27" s="16" t="s">
        <v>78</v>
      </c>
      <c r="C27" s="17">
        <v>0.12748842592592594</v>
      </c>
      <c r="D27" s="18">
        <f t="shared" si="0"/>
        <v>9.5623790053042335E-2</v>
      </c>
      <c r="E27" s="17">
        <v>9.2696759259259326E-2</v>
      </c>
      <c r="F27" s="18">
        <f t="shared" si="1"/>
        <v>0.17546665498203495</v>
      </c>
      <c r="G27" s="17">
        <v>1.0925925925925927E-2</v>
      </c>
      <c r="H27" s="18">
        <f t="shared" si="2"/>
        <v>1.8322270098210469E-2</v>
      </c>
      <c r="I27" s="17">
        <f t="shared" si="3"/>
        <v>0.23111111111111118</v>
      </c>
      <c r="J27" s="32">
        <f t="shared" si="4"/>
        <v>9.403033570826487E-2</v>
      </c>
    </row>
    <row r="28" spans="2:10" x14ac:dyDescent="0.25">
      <c r="B28" s="16" t="s">
        <v>17</v>
      </c>
      <c r="C28" s="17">
        <v>6.4467592592592588E-3</v>
      </c>
      <c r="D28" s="18">
        <f t="shared" si="0"/>
        <v>4.8354472137580179E-3</v>
      </c>
      <c r="E28" s="17">
        <v>4.3518518518518515E-3</v>
      </c>
      <c r="F28" s="18">
        <f t="shared" si="1"/>
        <v>8.2376654105687473E-3</v>
      </c>
      <c r="G28" s="17">
        <v>2.8935185185185184E-4</v>
      </c>
      <c r="H28" s="18">
        <f t="shared" si="2"/>
        <v>4.8522961065176022E-4</v>
      </c>
      <c r="I28" s="17">
        <f t="shared" si="3"/>
        <v>1.1087962962962961E-2</v>
      </c>
      <c r="J28" s="32">
        <f t="shared" si="4"/>
        <v>4.511271114208619E-3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1.3332291666666669</v>
      </c>
      <c r="D30" s="26">
        <f t="shared" si="5"/>
        <v>1</v>
      </c>
      <c r="E30" s="25">
        <f t="shared" si="5"/>
        <v>0.52828703703703717</v>
      </c>
      <c r="F30" s="26">
        <f t="shared" si="5"/>
        <v>1.0000000000000002</v>
      </c>
      <c r="G30" s="25">
        <f t="shared" si="5"/>
        <v>0.59631944444444462</v>
      </c>
      <c r="H30" s="26">
        <f t="shared" si="5"/>
        <v>0.99999999999999989</v>
      </c>
      <c r="I30" s="25">
        <f t="shared" si="5"/>
        <v>2.4578356481481487</v>
      </c>
      <c r="J30" s="34">
        <f t="shared" si="5"/>
        <v>1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2" t="s">
        <v>114</v>
      </c>
      <c r="C32" s="153"/>
      <c r="D32" s="153"/>
      <c r="E32" s="153"/>
      <c r="F32" s="153"/>
      <c r="G32" s="153"/>
      <c r="H32" s="153"/>
      <c r="I32" s="153"/>
      <c r="J32" s="154"/>
    </row>
    <row r="34" spans="3:3" x14ac:dyDescent="0.25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93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123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5.7175925925925927E-3</v>
      </c>
      <c r="D7" s="39">
        <f t="shared" ref="D7:D27" si="0">C7/C$30</f>
        <v>7.735066155171064E-3</v>
      </c>
      <c r="E7" s="38"/>
      <c r="F7" s="39"/>
      <c r="G7" s="38">
        <f>E7+C7</f>
        <v>5.7175925925925927E-3</v>
      </c>
      <c r="H7" s="43">
        <f>G7/$G$30</f>
        <v>6.983911555970254E-3</v>
      </c>
    </row>
    <row r="8" spans="2:8" s="1" customFormat="1" x14ac:dyDescent="0.25">
      <c r="B8" s="42" t="s">
        <v>13</v>
      </c>
      <c r="C8" s="38">
        <v>4.6655092592592602E-2</v>
      </c>
      <c r="D8" s="39">
        <f t="shared" si="0"/>
        <v>6.3117513505049724E-2</v>
      </c>
      <c r="E8" s="38">
        <v>5.4398148148148144E-4</v>
      </c>
      <c r="F8" s="39">
        <f t="shared" ref="F8:F27" si="1">E8/E$30</f>
        <v>6.8423351288397138E-3</v>
      </c>
      <c r="G8" s="38">
        <f t="shared" ref="G8:G27" si="2">E8+C8</f>
        <v>4.7199074074074081E-2</v>
      </c>
      <c r="H8" s="43">
        <f t="shared" ref="H8:H27" si="3">G8/$G$30</f>
        <v>5.7652614018718018E-2</v>
      </c>
    </row>
    <row r="9" spans="2:8" s="1" customFormat="1" x14ac:dyDescent="0.25">
      <c r="B9" s="42" t="s">
        <v>0</v>
      </c>
      <c r="C9" s="38">
        <v>0.1235185185185185</v>
      </c>
      <c r="D9" s="39">
        <f t="shared" si="0"/>
        <v>0.16710248179754164</v>
      </c>
      <c r="E9" s="38">
        <v>2.2164351851851845E-2</v>
      </c>
      <c r="F9" s="39">
        <f t="shared" si="1"/>
        <v>0.2787887611005968</v>
      </c>
      <c r="G9" s="38">
        <f t="shared" si="2"/>
        <v>0.14568287037037034</v>
      </c>
      <c r="H9" s="43">
        <f t="shared" si="3"/>
        <v>0.17794836994938779</v>
      </c>
    </row>
    <row r="10" spans="2:8" s="1" customFormat="1" x14ac:dyDescent="0.25">
      <c r="B10" s="42" t="s">
        <v>8</v>
      </c>
      <c r="C10" s="38">
        <v>1.72800925925926E-2</v>
      </c>
      <c r="D10" s="39">
        <f t="shared" si="0"/>
        <v>2.3377436780709318E-2</v>
      </c>
      <c r="E10" s="38">
        <v>3.4259259259259251E-3</v>
      </c>
      <c r="F10" s="39">
        <f t="shared" si="1"/>
        <v>4.3092153151841596E-2</v>
      </c>
      <c r="G10" s="38">
        <f t="shared" si="2"/>
        <v>2.0706018518518526E-2</v>
      </c>
      <c r="H10" s="43">
        <f t="shared" si="3"/>
        <v>2.5291938813017792E-2</v>
      </c>
    </row>
    <row r="11" spans="2:8" s="1" customFormat="1" x14ac:dyDescent="0.25">
      <c r="B11" s="42" t="s">
        <v>26</v>
      </c>
      <c r="C11" s="38">
        <v>6.7824074074074071E-3</v>
      </c>
      <c r="D11" s="39">
        <f t="shared" si="0"/>
        <v>9.175604791356767E-3</v>
      </c>
      <c r="E11" s="38"/>
      <c r="F11" s="39"/>
      <c r="G11" s="38">
        <f t="shared" si="2"/>
        <v>6.7824074074074071E-3</v>
      </c>
      <c r="H11" s="43">
        <f t="shared" si="3"/>
        <v>8.2845590522238229E-3</v>
      </c>
    </row>
    <row r="12" spans="2:8" s="1" customFormat="1" x14ac:dyDescent="0.25">
      <c r="B12" s="42" t="s">
        <v>3</v>
      </c>
      <c r="C12" s="38">
        <v>5.8055555555555582E-2</v>
      </c>
      <c r="D12" s="39">
        <f t="shared" si="0"/>
        <v>7.8540671729429301E-2</v>
      </c>
      <c r="E12" s="38">
        <v>7.9976851851851841E-3</v>
      </c>
      <c r="F12" s="39">
        <f t="shared" si="1"/>
        <v>0.10059688455379238</v>
      </c>
      <c r="G12" s="38">
        <f t="shared" si="2"/>
        <v>6.605324074074076E-2</v>
      </c>
      <c r="H12" s="43">
        <f t="shared" si="3"/>
        <v>8.0682557186077433E-2</v>
      </c>
    </row>
    <row r="13" spans="2:8" s="1" customFormat="1" x14ac:dyDescent="0.25">
      <c r="B13" s="42" t="s">
        <v>7</v>
      </c>
      <c r="C13" s="38">
        <v>3.439814814814815E-2</v>
      </c>
      <c r="D13" s="39">
        <f t="shared" si="0"/>
        <v>4.6535661160259922E-2</v>
      </c>
      <c r="E13" s="38">
        <v>7.6620370370370375E-3</v>
      </c>
      <c r="F13" s="39">
        <f t="shared" si="1"/>
        <v>9.6375018197699808E-2</v>
      </c>
      <c r="G13" s="38">
        <f t="shared" si="2"/>
        <v>4.2060185185185187E-2</v>
      </c>
      <c r="H13" s="43">
        <f t="shared" si="3"/>
        <v>5.1375576102015999E-2</v>
      </c>
    </row>
    <row r="14" spans="2:8" s="1" customFormat="1" x14ac:dyDescent="0.25">
      <c r="B14" s="42" t="s">
        <v>2</v>
      </c>
      <c r="C14" s="38">
        <v>3.5902777777777777E-2</v>
      </c>
      <c r="D14" s="39">
        <f t="shared" si="0"/>
        <v>4.8571204885304933E-2</v>
      </c>
      <c r="E14" s="38">
        <v>4.9305555555555552E-3</v>
      </c>
      <c r="F14" s="39">
        <f t="shared" si="1"/>
        <v>6.201776095501528E-2</v>
      </c>
      <c r="G14" s="38">
        <f t="shared" si="2"/>
        <v>4.0833333333333333E-2</v>
      </c>
      <c r="H14" s="43">
        <f t="shared" si="3"/>
        <v>4.9877003986767317E-2</v>
      </c>
    </row>
    <row r="15" spans="2:8" s="1" customFormat="1" x14ac:dyDescent="0.25">
      <c r="B15" s="42" t="s">
        <v>9</v>
      </c>
      <c r="C15" s="38">
        <v>1.9976851851851853E-2</v>
      </c>
      <c r="D15" s="39">
        <f t="shared" si="0"/>
        <v>2.7025757457136146E-2</v>
      </c>
      <c r="E15" s="38">
        <v>5.6944444444444447E-3</v>
      </c>
      <c r="F15" s="39">
        <f t="shared" si="1"/>
        <v>7.162614645508808E-2</v>
      </c>
      <c r="G15" s="38">
        <f t="shared" si="2"/>
        <v>2.5671296296296296E-2</v>
      </c>
      <c r="H15" s="43">
        <f t="shared" si="3"/>
        <v>3.1356914637939319E-2</v>
      </c>
    </row>
    <row r="16" spans="2:8" s="1" customFormat="1" x14ac:dyDescent="0.25">
      <c r="B16" s="42" t="s">
        <v>1</v>
      </c>
      <c r="C16" s="38">
        <v>2.8935185185185184E-3</v>
      </c>
      <c r="D16" s="39">
        <f t="shared" si="0"/>
        <v>3.9145071635481084E-3</v>
      </c>
      <c r="E16" s="38">
        <v>1.0300925925925926E-3</v>
      </c>
      <c r="F16" s="39">
        <f t="shared" si="1"/>
        <v>1.2956762265249673E-2</v>
      </c>
      <c r="G16" s="38">
        <f t="shared" si="2"/>
        <v>3.9236111111111112E-3</v>
      </c>
      <c r="H16" s="43">
        <f t="shared" si="3"/>
        <v>4.7926032742386972E-3</v>
      </c>
    </row>
    <row r="17" spans="2:8" s="1" customFormat="1" x14ac:dyDescent="0.25">
      <c r="B17" s="42" t="s">
        <v>27</v>
      </c>
      <c r="C17" s="38">
        <v>3.2638888888888887E-3</v>
      </c>
      <c r="D17" s="39">
        <f t="shared" si="0"/>
        <v>4.415564080482267E-3</v>
      </c>
      <c r="E17" s="38">
        <v>4.3981481481481481E-4</v>
      </c>
      <c r="F17" s="39">
        <f t="shared" si="1"/>
        <v>5.5321007424661518E-3</v>
      </c>
      <c r="G17" s="38">
        <f t="shared" si="2"/>
        <v>3.7037037037037034E-3</v>
      </c>
      <c r="H17" s="43">
        <f t="shared" si="3"/>
        <v>4.523991291316763E-3</v>
      </c>
    </row>
    <row r="18" spans="2:8" s="1" customFormat="1" x14ac:dyDescent="0.25">
      <c r="B18" s="42" t="s">
        <v>16</v>
      </c>
      <c r="C18" s="38">
        <v>4.282407407407407E-2</v>
      </c>
      <c r="D18" s="39">
        <f t="shared" si="0"/>
        <v>5.7934706020512011E-2</v>
      </c>
      <c r="E18" s="38"/>
      <c r="F18" s="39"/>
      <c r="G18" s="38">
        <f t="shared" si="2"/>
        <v>4.282407407407407E-2</v>
      </c>
      <c r="H18" s="43">
        <f t="shared" si="3"/>
        <v>5.2308649305850073E-2</v>
      </c>
    </row>
    <row r="19" spans="2:8" s="1" customFormat="1" x14ac:dyDescent="0.25">
      <c r="B19" s="42" t="s">
        <v>4</v>
      </c>
      <c r="C19" s="38">
        <v>4.5902777777777799E-2</v>
      </c>
      <c r="D19" s="39">
        <f t="shared" si="0"/>
        <v>6.2099741642527233E-2</v>
      </c>
      <c r="E19" s="38">
        <v>3.6111111111111109E-3</v>
      </c>
      <c r="F19" s="39">
        <f t="shared" si="1"/>
        <v>4.5421458727616826E-2</v>
      </c>
      <c r="G19" s="38">
        <f t="shared" si="2"/>
        <v>4.9513888888888913E-2</v>
      </c>
      <c r="H19" s="43">
        <f t="shared" si="3"/>
        <v>6.0480108575791017E-2</v>
      </c>
    </row>
    <row r="20" spans="2:8" s="1" customFormat="1" x14ac:dyDescent="0.25">
      <c r="B20" s="42" t="s">
        <v>14</v>
      </c>
      <c r="C20" s="38">
        <v>6.076388888888889E-3</v>
      </c>
      <c r="D20" s="39">
        <f t="shared" si="0"/>
        <v>8.2204650434510289E-3</v>
      </c>
      <c r="E20" s="38">
        <v>8.1597222222222227E-3</v>
      </c>
      <c r="F20" s="39">
        <f t="shared" si="1"/>
        <v>0.10263502693259573</v>
      </c>
      <c r="G20" s="38">
        <f t="shared" si="2"/>
        <v>1.4236111111111113E-2</v>
      </c>
      <c r="H20" s="43">
        <f t="shared" si="3"/>
        <v>1.7389091525998813E-2</v>
      </c>
    </row>
    <row r="21" spans="2:8" s="1" customFormat="1" x14ac:dyDescent="0.25">
      <c r="B21" s="42" t="s">
        <v>11</v>
      </c>
      <c r="C21" s="38">
        <v>1.1550925925925926E-2</v>
      </c>
      <c r="D21" s="39">
        <f t="shared" si="0"/>
        <v>1.562671259688405E-2</v>
      </c>
      <c r="E21" s="38">
        <v>3.0787037037037037E-3</v>
      </c>
      <c r="F21" s="39">
        <f t="shared" si="1"/>
        <v>3.8724705197263065E-2</v>
      </c>
      <c r="G21" s="38">
        <f t="shared" si="2"/>
        <v>1.462962962962963E-2</v>
      </c>
      <c r="H21" s="43">
        <f t="shared" si="3"/>
        <v>1.7869765600701217E-2</v>
      </c>
    </row>
    <row r="22" spans="2:8" s="1" customFormat="1" x14ac:dyDescent="0.25">
      <c r="B22" s="42" t="s">
        <v>15</v>
      </c>
      <c r="C22" s="38">
        <v>3.5648148148148154E-3</v>
      </c>
      <c r="D22" s="39">
        <f t="shared" si="0"/>
        <v>4.8226728254912709E-3</v>
      </c>
      <c r="E22" s="38">
        <v>1.4351851851851852E-3</v>
      </c>
      <c r="F22" s="39">
        <f t="shared" si="1"/>
        <v>1.8052118212257971E-2</v>
      </c>
      <c r="G22" s="38">
        <f t="shared" si="2"/>
        <v>5.000000000000001E-3</v>
      </c>
      <c r="H22" s="43">
        <f t="shared" si="3"/>
        <v>6.1073882432776325E-3</v>
      </c>
    </row>
    <row r="23" spans="2:8" s="1" customFormat="1" x14ac:dyDescent="0.25">
      <c r="B23" s="42" t="s">
        <v>71</v>
      </c>
      <c r="C23" s="38">
        <v>4.4791666666666669E-3</v>
      </c>
      <c r="D23" s="39">
        <f t="shared" si="0"/>
        <v>6.0596570891724728E-3</v>
      </c>
      <c r="E23" s="38">
        <v>4.0856481481481481E-3</v>
      </c>
      <c r="F23" s="39">
        <f t="shared" si="1"/>
        <v>5.1390304265540837E-2</v>
      </c>
      <c r="G23" s="38">
        <f t="shared" si="2"/>
        <v>8.564814814814815E-3</v>
      </c>
      <c r="H23" s="43">
        <f t="shared" si="3"/>
        <v>1.0461729861170017E-2</v>
      </c>
    </row>
    <row r="24" spans="2:8" s="1" customFormat="1" x14ac:dyDescent="0.25">
      <c r="B24" s="42" t="s">
        <v>12</v>
      </c>
      <c r="C24" s="38">
        <v>1.4062499999999999E-2</v>
      </c>
      <c r="D24" s="39">
        <f t="shared" si="0"/>
        <v>1.9024504814843808E-2</v>
      </c>
      <c r="E24" s="38">
        <v>4.1666666666666666E-3</v>
      </c>
      <c r="F24" s="39">
        <f t="shared" si="1"/>
        <v>5.2409375454942494E-2</v>
      </c>
      <c r="G24" s="38">
        <f t="shared" si="2"/>
        <v>1.8229166666666664E-2</v>
      </c>
      <c r="H24" s="43">
        <f t="shared" si="3"/>
        <v>2.2266519636949693E-2</v>
      </c>
    </row>
    <row r="25" spans="2:8" s="1" customFormat="1" x14ac:dyDescent="0.25">
      <c r="B25" s="42" t="s">
        <v>5</v>
      </c>
      <c r="C25" s="38">
        <v>1.4490740740740742E-2</v>
      </c>
      <c r="D25" s="39">
        <f t="shared" si="0"/>
        <v>1.9603851875048931E-2</v>
      </c>
      <c r="E25" s="38"/>
      <c r="F25" s="39"/>
      <c r="G25" s="38">
        <f t="shared" si="2"/>
        <v>1.4490740740740742E-2</v>
      </c>
      <c r="H25" s="43">
        <f t="shared" si="3"/>
        <v>1.7700115927276838E-2</v>
      </c>
    </row>
    <row r="26" spans="2:8" s="1" customFormat="1" x14ac:dyDescent="0.25">
      <c r="B26" s="42" t="s">
        <v>6</v>
      </c>
      <c r="C26" s="38">
        <v>9.9293981481481469E-2</v>
      </c>
      <c r="D26" s="39">
        <f t="shared" si="0"/>
        <v>0.13433022782431689</v>
      </c>
      <c r="E26" s="38"/>
      <c r="F26" s="39"/>
      <c r="G26" s="38">
        <f t="shared" si="2"/>
        <v>9.9293981481481469E-2</v>
      </c>
      <c r="H26" s="43">
        <f t="shared" si="3"/>
        <v>0.12128537902564535</v>
      </c>
    </row>
    <row r="27" spans="2:8" s="1" customFormat="1" x14ac:dyDescent="0.25">
      <c r="B27" s="42" t="s">
        <v>78</v>
      </c>
      <c r="C27" s="38">
        <v>0.14248842592592592</v>
      </c>
      <c r="D27" s="39">
        <f t="shared" si="0"/>
        <v>0.19276599076176307</v>
      </c>
      <c r="E27" s="38">
        <v>1.0763888888888889E-3</v>
      </c>
      <c r="F27" s="39">
        <f t="shared" si="1"/>
        <v>1.3539088659193477E-2</v>
      </c>
      <c r="G27" s="38">
        <f t="shared" si="2"/>
        <v>0.14356481481481481</v>
      </c>
      <c r="H27" s="43">
        <f t="shared" si="3"/>
        <v>0.17536121242966604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0.73917824074074079</v>
      </c>
      <c r="D30" s="51">
        <f t="shared" si="4"/>
        <v>1</v>
      </c>
      <c r="E30" s="50">
        <f>SUM(E7:E28)</f>
        <v>7.9502314814814817E-2</v>
      </c>
      <c r="F30" s="51">
        <f t="shared" si="4"/>
        <v>0.99999999999999989</v>
      </c>
      <c r="G30" s="50">
        <f t="shared" si="4"/>
        <v>0.81868055555555563</v>
      </c>
      <c r="H30" s="49">
        <f t="shared" si="4"/>
        <v>0.99999999999999967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zoomScale="117" zoomScaleNormal="117" zoomScaleSheetLayoutView="100" zoomScalePageLayoutView="117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5" t="s">
        <v>100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123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2.9780092592592584E-2</v>
      </c>
      <c r="D7" s="18">
        <f>C7/$C$30</f>
        <v>9.0647106902285654E-3</v>
      </c>
      <c r="E7" s="17">
        <v>7.3032407407407412E-3</v>
      </c>
      <c r="F7" s="18">
        <f t="shared" ref="F7:H28" si="0">E7/E$30</f>
        <v>7.0550878252216582E-3</v>
      </c>
      <c r="G7" s="17">
        <v>1.380787037037037E-2</v>
      </c>
      <c r="H7" s="18">
        <f>G7/G$30</f>
        <v>2.3649519278422036E-2</v>
      </c>
      <c r="I7" s="17">
        <f>C7+E7+G7</f>
        <v>5.0891203703703689E-2</v>
      </c>
      <c r="J7" s="32">
        <f>I7/$I$30</f>
        <v>1.0376841966148409E-2</v>
      </c>
    </row>
    <row r="8" spans="2:10" x14ac:dyDescent="0.25">
      <c r="B8" s="16" t="s">
        <v>13</v>
      </c>
      <c r="C8" s="17">
        <v>0.13425925925925927</v>
      </c>
      <c r="D8" s="18">
        <f t="shared" ref="D8:D27" si="1">C8/$C$30</f>
        <v>4.0866942870832257E-2</v>
      </c>
      <c r="E8" s="17">
        <v>2.3749999999999993E-2</v>
      </c>
      <c r="F8" s="18">
        <f t="shared" si="0"/>
        <v>2.2943011437963293E-2</v>
      </c>
      <c r="G8" s="17">
        <v>3.967592592592592E-2</v>
      </c>
      <c r="H8" s="18">
        <f t="shared" si="0"/>
        <v>6.795519873129148E-2</v>
      </c>
      <c r="I8" s="17">
        <f t="shared" ref="I8:I27" si="2">C8+E8+G8</f>
        <v>0.19768518518518519</v>
      </c>
      <c r="J8" s="32">
        <f t="shared" ref="J8:J27" si="3">I8/$I$30</f>
        <v>4.0308496880103448E-2</v>
      </c>
    </row>
    <row r="9" spans="2:10" x14ac:dyDescent="0.25">
      <c r="B9" s="16" t="s">
        <v>0</v>
      </c>
      <c r="C9" s="17">
        <v>0.52960648148148293</v>
      </c>
      <c r="D9" s="18">
        <f t="shared" si="1"/>
        <v>0.16120599757616788</v>
      </c>
      <c r="E9" s="17">
        <v>0.11244212962962968</v>
      </c>
      <c r="F9" s="18">
        <f t="shared" si="0"/>
        <v>0.10862151857690719</v>
      </c>
      <c r="G9" s="17">
        <v>0.14098379629629626</v>
      </c>
      <c r="H9" s="18">
        <f t="shared" si="0"/>
        <v>0.2414709089106947</v>
      </c>
      <c r="I9" s="17">
        <f t="shared" si="2"/>
        <v>0.78303240740740887</v>
      </c>
      <c r="J9" s="32">
        <f t="shared" si="3"/>
        <v>0.1596622393399604</v>
      </c>
    </row>
    <row r="10" spans="2:10" x14ac:dyDescent="0.25">
      <c r="B10" s="16" t="s">
        <v>8</v>
      </c>
      <c r="C10" s="17">
        <v>5.0381944444444458E-2</v>
      </c>
      <c r="D10" s="18">
        <f t="shared" si="1"/>
        <v>1.5335672613511452E-2</v>
      </c>
      <c r="E10" s="17">
        <v>1.7326388888888891E-2</v>
      </c>
      <c r="F10" s="18">
        <f t="shared" si="0"/>
        <v>1.6737664777110653E-2</v>
      </c>
      <c r="G10" s="17">
        <v>1.8888888888888893E-2</v>
      </c>
      <c r="H10" s="18">
        <f t="shared" si="0"/>
        <v>3.2352066607195959E-2</v>
      </c>
      <c r="I10" s="17">
        <f t="shared" si="2"/>
        <v>8.6597222222222242E-2</v>
      </c>
      <c r="J10" s="32">
        <f t="shared" si="3"/>
        <v>1.765738721644813E-2</v>
      </c>
    </row>
    <row r="11" spans="2:10" x14ac:dyDescent="0.25">
      <c r="B11" s="16" t="s">
        <v>26</v>
      </c>
      <c r="C11" s="17">
        <v>4.5439814814814815E-2</v>
      </c>
      <c r="D11" s="18">
        <f t="shared" si="1"/>
        <v>1.3831346354386846E-2</v>
      </c>
      <c r="E11" s="17">
        <v>4.9537037037037032E-3</v>
      </c>
      <c r="F11" s="18">
        <f t="shared" si="0"/>
        <v>4.7853844519728517E-3</v>
      </c>
      <c r="G11" s="17">
        <v>8.2870370370370355E-3</v>
      </c>
      <c r="H11" s="18">
        <f t="shared" si="0"/>
        <v>1.419367628109822E-2</v>
      </c>
      <c r="I11" s="17">
        <f t="shared" si="2"/>
        <v>5.8680555555555555E-2</v>
      </c>
      <c r="J11" s="32">
        <f t="shared" si="3"/>
        <v>1.1965110022372627E-2</v>
      </c>
    </row>
    <row r="12" spans="2:10" x14ac:dyDescent="0.25">
      <c r="B12" s="16" t="s">
        <v>3</v>
      </c>
      <c r="C12" s="17">
        <v>0.34563657407407505</v>
      </c>
      <c r="D12" s="18">
        <f t="shared" si="1"/>
        <v>0.10520771680617819</v>
      </c>
      <c r="E12" s="17">
        <v>7.5381944444444501E-2</v>
      </c>
      <c r="F12" s="18">
        <f t="shared" si="0"/>
        <v>7.2820581625465439E-2</v>
      </c>
      <c r="G12" s="17">
        <v>7.8414351851851902E-2</v>
      </c>
      <c r="H12" s="18">
        <f t="shared" si="0"/>
        <v>0.13430468827435826</v>
      </c>
      <c r="I12" s="17">
        <f t="shared" si="2"/>
        <v>0.49943287037037148</v>
      </c>
      <c r="J12" s="32">
        <f t="shared" si="3"/>
        <v>0.10183559419633184</v>
      </c>
    </row>
    <row r="13" spans="2:10" x14ac:dyDescent="0.25">
      <c r="B13" s="16" t="s">
        <v>7</v>
      </c>
      <c r="C13" s="17">
        <v>6.1898148148148077E-2</v>
      </c>
      <c r="D13" s="18">
        <f t="shared" si="1"/>
        <v>1.8841069868380227E-2</v>
      </c>
      <c r="E13" s="17">
        <v>1.3819444444444447E-2</v>
      </c>
      <c r="F13" s="18">
        <f t="shared" si="0"/>
        <v>1.3349880924428939E-2</v>
      </c>
      <c r="G13" s="17">
        <v>8.1828703703703699E-3</v>
      </c>
      <c r="H13" s="18">
        <f t="shared" si="0"/>
        <v>1.4015264149073245E-2</v>
      </c>
      <c r="I13" s="17">
        <f t="shared" si="2"/>
        <v>8.3900462962962899E-2</v>
      </c>
      <c r="J13" s="32">
        <f t="shared" si="3"/>
        <v>1.7107511351514618E-2</v>
      </c>
    </row>
    <row r="14" spans="2:10" x14ac:dyDescent="0.25">
      <c r="B14" s="16" t="s">
        <v>2</v>
      </c>
      <c r="C14" s="17">
        <v>0.3034490740740739</v>
      </c>
      <c r="D14" s="18">
        <f t="shared" si="1"/>
        <v>9.2366336912713745E-2</v>
      </c>
      <c r="E14" s="17">
        <v>7.8356481481481527E-2</v>
      </c>
      <c r="F14" s="18">
        <f t="shared" si="0"/>
        <v>7.5694048457608007E-2</v>
      </c>
      <c r="G14" s="17">
        <v>8.5034722222222289E-2</v>
      </c>
      <c r="H14" s="18">
        <f t="shared" si="0"/>
        <v>0.14564377044305687</v>
      </c>
      <c r="I14" s="17">
        <f t="shared" si="2"/>
        <v>0.4668402777777777</v>
      </c>
      <c r="J14" s="32">
        <f t="shared" si="3"/>
        <v>9.5189884172070985E-2</v>
      </c>
    </row>
    <row r="15" spans="2:10" x14ac:dyDescent="0.25">
      <c r="B15" s="16" t="s">
        <v>9</v>
      </c>
      <c r="C15" s="17">
        <v>0.17692129629629635</v>
      </c>
      <c r="D15" s="18">
        <f t="shared" si="1"/>
        <v>5.3852766269270866E-2</v>
      </c>
      <c r="E15" s="17">
        <v>5.7141203703703729E-2</v>
      </c>
      <c r="F15" s="18">
        <f t="shared" si="0"/>
        <v>5.5199633269602755E-2</v>
      </c>
      <c r="G15" s="17">
        <v>3.1504629629629619E-2</v>
      </c>
      <c r="H15" s="18">
        <f t="shared" si="0"/>
        <v>5.3959758152443228E-2</v>
      </c>
      <c r="I15" s="17">
        <f t="shared" si="2"/>
        <v>0.26556712962962969</v>
      </c>
      <c r="J15" s="32">
        <f t="shared" si="3"/>
        <v>5.4149792793558187E-2</v>
      </c>
    </row>
    <row r="16" spans="2:10" x14ac:dyDescent="0.25">
      <c r="B16" s="16" t="s">
        <v>1</v>
      </c>
      <c r="C16" s="17">
        <v>2.3842592592592589E-2</v>
      </c>
      <c r="D16" s="18">
        <f t="shared" si="1"/>
        <v>7.2574053718891746E-3</v>
      </c>
      <c r="E16" s="17">
        <v>9.5486111111111084E-3</v>
      </c>
      <c r="F16" s="18">
        <f t="shared" si="0"/>
        <v>9.2241639553214995E-3</v>
      </c>
      <c r="G16" s="17">
        <v>4.2129629629629626E-3</v>
      </c>
      <c r="H16" s="18">
        <f t="shared" si="0"/>
        <v>7.2157795618990961E-3</v>
      </c>
      <c r="I16" s="17">
        <f t="shared" si="2"/>
        <v>3.7604166666666661E-2</v>
      </c>
      <c r="J16" s="32">
        <f t="shared" si="3"/>
        <v>7.6675823397808016E-3</v>
      </c>
    </row>
    <row r="17" spans="2:10" x14ac:dyDescent="0.25">
      <c r="B17" s="16" t="s">
        <v>27</v>
      </c>
      <c r="C17" s="17">
        <v>7.4143518518518525E-2</v>
      </c>
      <c r="D17" s="18">
        <f t="shared" si="1"/>
        <v>2.2568416899185467E-2</v>
      </c>
      <c r="E17" s="17">
        <v>3.4560185185185187E-2</v>
      </c>
      <c r="F17" s="18">
        <f t="shared" si="0"/>
        <v>3.3385883115866676E-2</v>
      </c>
      <c r="G17" s="17">
        <v>2.660879629629629E-2</v>
      </c>
      <c r="H17" s="18">
        <f t="shared" si="0"/>
        <v>4.5574387947269285E-2</v>
      </c>
      <c r="I17" s="17">
        <f t="shared" si="2"/>
        <v>0.1353125</v>
      </c>
      <c r="J17" s="32">
        <f t="shared" si="3"/>
        <v>2.7590552519045047E-2</v>
      </c>
    </row>
    <row r="18" spans="2:10" x14ac:dyDescent="0.25">
      <c r="B18" s="16" t="s">
        <v>16</v>
      </c>
      <c r="C18" s="17">
        <v>2.8518518518518523E-2</v>
      </c>
      <c r="D18" s="18">
        <f t="shared" si="1"/>
        <v>8.6807023477354032E-3</v>
      </c>
      <c r="E18" s="17">
        <v>1.8206018518518521E-2</v>
      </c>
      <c r="F18" s="18">
        <f t="shared" si="0"/>
        <v>1.7587405941479665E-2</v>
      </c>
      <c r="G18" s="17">
        <v>1.2152777777777778E-3</v>
      </c>
      <c r="H18" s="18">
        <f t="shared" si="0"/>
        <v>2.0814748736247392E-3</v>
      </c>
      <c r="I18" s="17">
        <f t="shared" si="2"/>
        <v>4.7939814814814824E-2</v>
      </c>
      <c r="J18" s="32">
        <f t="shared" si="3"/>
        <v>9.7750464916503809E-3</v>
      </c>
    </row>
    <row r="19" spans="2:10" x14ac:dyDescent="0.25">
      <c r="B19" s="16" t="s">
        <v>4</v>
      </c>
      <c r="C19" s="17">
        <v>0.13760416666666672</v>
      </c>
      <c r="D19" s="18">
        <f t="shared" si="1"/>
        <v>4.1885093430286624E-2</v>
      </c>
      <c r="E19" s="17">
        <v>2.3240740740740742E-2</v>
      </c>
      <c r="F19" s="18">
        <f t="shared" si="0"/>
        <v>2.245105602701282E-2</v>
      </c>
      <c r="G19" s="17">
        <v>3.1469907407407412E-2</v>
      </c>
      <c r="H19" s="18">
        <f t="shared" si="0"/>
        <v>5.3900287441768259E-2</v>
      </c>
      <c r="I19" s="17">
        <f t="shared" si="2"/>
        <v>0.19231481481481488</v>
      </c>
      <c r="J19" s="32">
        <f t="shared" si="3"/>
        <v>3.9213465114742337E-2</v>
      </c>
    </row>
    <row r="20" spans="2:10" x14ac:dyDescent="0.25">
      <c r="B20" s="16" t="s">
        <v>14</v>
      </c>
      <c r="C20" s="17">
        <v>7.0150462962962928E-2</v>
      </c>
      <c r="D20" s="18">
        <f t="shared" si="1"/>
        <v>2.135297765000984E-2</v>
      </c>
      <c r="E20" s="17">
        <v>1.3958333333333338E-2</v>
      </c>
      <c r="F20" s="18">
        <f t="shared" si="0"/>
        <v>1.348405058196089E-2</v>
      </c>
      <c r="G20" s="17">
        <v>1.3946759259259261E-2</v>
      </c>
      <c r="H20" s="18">
        <f t="shared" si="0"/>
        <v>2.3887402121122014E-2</v>
      </c>
      <c r="I20" s="17">
        <f t="shared" si="2"/>
        <v>9.8055555555555521E-2</v>
      </c>
      <c r="J20" s="32">
        <f t="shared" si="3"/>
        <v>1.9993769646852243E-2</v>
      </c>
    </row>
    <row r="21" spans="2:10" x14ac:dyDescent="0.25">
      <c r="B21" s="16" t="s">
        <v>11</v>
      </c>
      <c r="C21" s="17">
        <v>5.901620370370373E-2</v>
      </c>
      <c r="D21" s="18">
        <f t="shared" si="1"/>
        <v>1.7963839801583944E-2</v>
      </c>
      <c r="E21" s="17">
        <v>4.2361111111111106E-3</v>
      </c>
      <c r="F21" s="18">
        <f t="shared" si="0"/>
        <v>4.0921745547244474E-3</v>
      </c>
      <c r="G21" s="17">
        <v>5.509259259259258E-3</v>
      </c>
      <c r="H21" s="18">
        <f t="shared" si="0"/>
        <v>9.4360194270988167E-3</v>
      </c>
      <c r="I21" s="17">
        <f t="shared" si="2"/>
        <v>6.87615740740741E-2</v>
      </c>
      <c r="J21" s="32">
        <f t="shared" si="3"/>
        <v>1.4020654564677675E-2</v>
      </c>
    </row>
    <row r="22" spans="2:10" x14ac:dyDescent="0.25">
      <c r="B22" s="16" t="s">
        <v>15</v>
      </c>
      <c r="C22" s="17">
        <v>1.2453703703703699E-2</v>
      </c>
      <c r="D22" s="18">
        <f t="shared" si="1"/>
        <v>3.7907612525013351E-3</v>
      </c>
      <c r="E22" s="17">
        <v>1.6203703703703703E-4</v>
      </c>
      <c r="F22" s="18">
        <f t="shared" si="0"/>
        <v>1.565312671206073E-4</v>
      </c>
      <c r="G22" s="17">
        <v>1.8402777777777777E-3</v>
      </c>
      <c r="H22" s="18">
        <f t="shared" si="0"/>
        <v>3.1519476657746051E-3</v>
      </c>
      <c r="I22" s="17">
        <f t="shared" si="2"/>
        <v>1.4456018518518514E-2</v>
      </c>
      <c r="J22" s="32">
        <f t="shared" si="3"/>
        <v>2.9476178339138872E-3</v>
      </c>
    </row>
    <row r="23" spans="2:10" s="3" customFormat="1" x14ac:dyDescent="0.25">
      <c r="B23" s="16" t="s">
        <v>71</v>
      </c>
      <c r="C23" s="17">
        <v>5.7847222222222217E-2</v>
      </c>
      <c r="D23" s="18">
        <f t="shared" si="1"/>
        <v>1.7608015557622377E-2</v>
      </c>
      <c r="E23" s="17">
        <v>1.5648148148148147E-2</v>
      </c>
      <c r="F23" s="18">
        <f t="shared" si="0"/>
        <v>1.5116448081932932E-2</v>
      </c>
      <c r="G23" s="17">
        <v>5.2546296296296291E-3</v>
      </c>
      <c r="H23" s="18">
        <f t="shared" si="0"/>
        <v>8.999900882148873E-3</v>
      </c>
      <c r="I23" s="17">
        <f t="shared" si="2"/>
        <v>7.8749999999999987E-2</v>
      </c>
      <c r="J23" s="32">
        <f t="shared" si="3"/>
        <v>1.6057319248959239E-2</v>
      </c>
    </row>
    <row r="24" spans="2:10" x14ac:dyDescent="0.25">
      <c r="B24" s="16" t="s">
        <v>12</v>
      </c>
      <c r="C24" s="17">
        <v>0.11660879629629632</v>
      </c>
      <c r="D24" s="18">
        <f t="shared" si="1"/>
        <v>3.5494349088244399E-2</v>
      </c>
      <c r="E24" s="17">
        <v>6.7511574074074071E-2</v>
      </c>
      <c r="F24" s="18">
        <f t="shared" si="0"/>
        <v>6.5217634365321589E-2</v>
      </c>
      <c r="G24" s="17">
        <v>2.3159722222222217E-2</v>
      </c>
      <c r="H24" s="18">
        <f t="shared" si="0"/>
        <v>3.9666964020220026E-2</v>
      </c>
      <c r="I24" s="17">
        <f t="shared" si="2"/>
        <v>0.20728009259259259</v>
      </c>
      <c r="J24" s="32">
        <f t="shared" si="3"/>
        <v>4.2264922167785282E-2</v>
      </c>
    </row>
    <row r="25" spans="2:10" x14ac:dyDescent="0.25">
      <c r="B25" s="16" t="s">
        <v>5</v>
      </c>
      <c r="C25" s="17">
        <v>0.11476851851851851</v>
      </c>
      <c r="D25" s="18">
        <f t="shared" si="1"/>
        <v>3.4934190129928669E-2</v>
      </c>
      <c r="E25" s="17">
        <v>2.8923611111111112E-2</v>
      </c>
      <c r="F25" s="18">
        <f t="shared" si="0"/>
        <v>2.7940831181028403E-2</v>
      </c>
      <c r="G25" s="17">
        <v>2.9861111111111102E-2</v>
      </c>
      <c r="H25" s="18">
        <f t="shared" si="0"/>
        <v>5.1144811180493584E-2</v>
      </c>
      <c r="I25" s="17">
        <f t="shared" si="2"/>
        <v>0.17355324074074074</v>
      </c>
      <c r="J25" s="32">
        <f t="shared" si="3"/>
        <v>3.5387933882737192E-2</v>
      </c>
    </row>
    <row r="26" spans="2:10" x14ac:dyDescent="0.25">
      <c r="B26" s="16" t="s">
        <v>6</v>
      </c>
      <c r="C26" s="17">
        <v>0.51390046296296277</v>
      </c>
      <c r="D26" s="18">
        <f t="shared" si="1"/>
        <v>0.1564252698627433</v>
      </c>
      <c r="E26" s="17">
        <v>0.23247685185185191</v>
      </c>
      <c r="F26" s="18">
        <f t="shared" si="0"/>
        <v>0.22457764509889422</v>
      </c>
      <c r="G26" s="17">
        <v>3.6805555555555558E-3</v>
      </c>
      <c r="H26" s="18">
        <f t="shared" si="0"/>
        <v>6.3038953315492112E-3</v>
      </c>
      <c r="I26" s="17">
        <f t="shared" si="2"/>
        <v>0.75005787037037031</v>
      </c>
      <c r="J26" s="32">
        <f t="shared" si="3"/>
        <v>0.15293864990135267</v>
      </c>
    </row>
    <row r="27" spans="2:10" x14ac:dyDescent="0.25">
      <c r="B27" s="16" t="s">
        <v>78</v>
      </c>
      <c r="C27" s="17">
        <v>0.39905092592592606</v>
      </c>
      <c r="D27" s="18">
        <f t="shared" si="1"/>
        <v>0.12146641864659956</v>
      </c>
      <c r="E27" s="17">
        <v>0.19622685185185201</v>
      </c>
      <c r="F27" s="18">
        <f t="shared" si="0"/>
        <v>0.1895593644830556</v>
      </c>
      <c r="G27" s="17">
        <v>1.2314814814814815E-2</v>
      </c>
      <c r="H27" s="18">
        <f t="shared" si="0"/>
        <v>2.109227871939736E-2</v>
      </c>
      <c r="I27" s="17">
        <f t="shared" si="2"/>
        <v>0.6075925925925928</v>
      </c>
      <c r="J27" s="32">
        <f t="shared" si="3"/>
        <v>0.12388962834999481</v>
      </c>
    </row>
    <row r="28" spans="2:10" x14ac:dyDescent="0.25">
      <c r="B28" s="16" t="s">
        <v>17</v>
      </c>
      <c r="C28" s="17"/>
      <c r="D28" s="18"/>
      <c r="E28" s="17"/>
      <c r="F28" s="18"/>
      <c r="G28" s="17"/>
      <c r="H28" s="18"/>
      <c r="I28" s="17"/>
      <c r="J28" s="32"/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4">SUM(C7:C28)</f>
        <v>3.2852777777777797</v>
      </c>
      <c r="D30" s="26">
        <f t="shared" si="4"/>
        <v>1</v>
      </c>
      <c r="E30" s="25">
        <f t="shared" si="4"/>
        <v>1.0351736111111114</v>
      </c>
      <c r="F30" s="26">
        <f t="shared" si="4"/>
        <v>1</v>
      </c>
      <c r="G30" s="25">
        <f t="shared" si="4"/>
        <v>0.58385416666666679</v>
      </c>
      <c r="H30" s="26">
        <f t="shared" si="4"/>
        <v>1.0000000000000002</v>
      </c>
      <c r="I30" s="25">
        <f t="shared" si="4"/>
        <v>4.904305555555557</v>
      </c>
      <c r="J30" s="34">
        <f t="shared" si="4"/>
        <v>1.0000000000000002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52" t="s">
        <v>116</v>
      </c>
      <c r="C32" s="153"/>
      <c r="D32" s="153"/>
      <c r="E32" s="153"/>
      <c r="F32" s="153"/>
      <c r="G32" s="153"/>
      <c r="H32" s="153"/>
      <c r="I32" s="153"/>
      <c r="J32" s="154"/>
    </row>
    <row r="34" spans="9:9" x14ac:dyDescent="0.25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B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96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123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9.0277777777777774E-4</v>
      </c>
      <c r="D7" s="39">
        <f t="shared" ref="D7:F27" si="0">C7/C$30</f>
        <v>3.2481052719247096E-3</v>
      </c>
      <c r="E7" s="38"/>
      <c r="F7" s="39"/>
      <c r="G7" s="38">
        <f>C7+E7</f>
        <v>9.0277777777777774E-4</v>
      </c>
      <c r="H7" s="43">
        <f>G7/$G$30</f>
        <v>3.2204789430222945E-3</v>
      </c>
    </row>
    <row r="8" spans="2:8" s="1" customFormat="1" x14ac:dyDescent="0.25">
      <c r="B8" s="42" t="s">
        <v>13</v>
      </c>
      <c r="C8" s="38">
        <v>1.1504629629629629E-2</v>
      </c>
      <c r="D8" s="39">
        <f t="shared" si="0"/>
        <v>4.1392521029399505E-2</v>
      </c>
      <c r="E8" s="38">
        <v>2.3148148148148146E-4</v>
      </c>
      <c r="F8" s="39">
        <f t="shared" si="0"/>
        <v>9.7087378640776698E-2</v>
      </c>
      <c r="G8" s="38">
        <f t="shared" ref="G8:G27" si="1">C8+E8</f>
        <v>1.173611111111111E-2</v>
      </c>
      <c r="H8" s="43">
        <f t="shared" ref="H8:H27" si="2">G8/$G$30</f>
        <v>4.1866226259289825E-2</v>
      </c>
    </row>
    <row r="9" spans="2:8" s="1" customFormat="1" x14ac:dyDescent="0.25">
      <c r="B9" s="42" t="s">
        <v>0</v>
      </c>
      <c r="C9" s="38">
        <v>3.681712962962963E-2</v>
      </c>
      <c r="D9" s="39">
        <f t="shared" si="0"/>
        <v>0.13246439576913463</v>
      </c>
      <c r="E9" s="38">
        <v>1.4699074074074076E-3</v>
      </c>
      <c r="F9" s="39">
        <f t="shared" si="0"/>
        <v>0.61650485436893221</v>
      </c>
      <c r="G9" s="38">
        <f t="shared" si="1"/>
        <v>3.8287037037037036E-2</v>
      </c>
      <c r="H9" s="43">
        <f t="shared" si="2"/>
        <v>0.13658133773740705</v>
      </c>
    </row>
    <row r="10" spans="2:8" s="1" customFormat="1" x14ac:dyDescent="0.25">
      <c r="B10" s="42" t="s">
        <v>8</v>
      </c>
      <c r="C10" s="38">
        <v>2.650462962962963E-3</v>
      </c>
      <c r="D10" s="39">
        <f t="shared" si="0"/>
        <v>9.5361039393686998E-3</v>
      </c>
      <c r="E10" s="38"/>
      <c r="F10" s="39"/>
      <c r="G10" s="38">
        <f t="shared" si="1"/>
        <v>2.650462962962963E-3</v>
      </c>
      <c r="H10" s="43">
        <f t="shared" si="2"/>
        <v>9.4549958711808383E-3</v>
      </c>
    </row>
    <row r="11" spans="2:8" s="1" customFormat="1" x14ac:dyDescent="0.25">
      <c r="B11" s="42" t="s">
        <v>26</v>
      </c>
      <c r="C11" s="38">
        <v>1.5277777777777779E-3</v>
      </c>
      <c r="D11" s="39">
        <f t="shared" si="0"/>
        <v>5.4967935371033555E-3</v>
      </c>
      <c r="E11" s="38"/>
      <c r="F11" s="39"/>
      <c r="G11" s="38">
        <f t="shared" ref="G11" si="3">C11+E11</f>
        <v>1.5277777777777779E-3</v>
      </c>
      <c r="H11" s="43">
        <f t="shared" ref="H11" si="4">G11/$G$30</f>
        <v>5.4500412881915757E-3</v>
      </c>
    </row>
    <row r="12" spans="2:8" s="1" customFormat="1" x14ac:dyDescent="0.25">
      <c r="B12" s="42" t="s">
        <v>3</v>
      </c>
      <c r="C12" s="38">
        <v>2.0810185185185175E-2</v>
      </c>
      <c r="D12" s="39">
        <f t="shared" si="0"/>
        <v>7.4872990755392624E-2</v>
      </c>
      <c r="E12" s="38">
        <v>4.3981481481481481E-4</v>
      </c>
      <c r="F12" s="39">
        <f t="shared" si="0"/>
        <v>0.18446601941747573</v>
      </c>
      <c r="G12" s="38">
        <f t="shared" ref="G12" si="5">C12+E12</f>
        <v>2.1249999999999991E-2</v>
      </c>
      <c r="H12" s="43">
        <f t="shared" ref="H12" si="6">G12/$G$30</f>
        <v>7.5805119735755516E-2</v>
      </c>
    </row>
    <row r="13" spans="2:8" s="1" customFormat="1" x14ac:dyDescent="0.25">
      <c r="B13" s="42" t="s">
        <v>7</v>
      </c>
      <c r="C13" s="38">
        <v>2.7662037037037034E-3</v>
      </c>
      <c r="D13" s="39">
        <f t="shared" si="0"/>
        <v>9.9525276921795577E-3</v>
      </c>
      <c r="E13" s="38">
        <v>1.7361111111111112E-4</v>
      </c>
      <c r="F13" s="39">
        <f t="shared" si="0"/>
        <v>7.2815533980582534E-2</v>
      </c>
      <c r="G13" s="38">
        <f t="shared" si="1"/>
        <v>2.9398148148148144E-3</v>
      </c>
      <c r="H13" s="43">
        <f t="shared" si="2"/>
        <v>1.0487200660611059E-2</v>
      </c>
    </row>
    <row r="14" spans="2:8" s="1" customFormat="1" x14ac:dyDescent="0.25">
      <c r="B14" s="42" t="s">
        <v>2</v>
      </c>
      <c r="C14" s="38">
        <v>9.0972222222222218E-3</v>
      </c>
      <c r="D14" s="39">
        <f t="shared" si="0"/>
        <v>3.2730906970933608E-2</v>
      </c>
      <c r="E14" s="38">
        <v>6.9444444444444444E-5</v>
      </c>
      <c r="F14" s="39">
        <f t="shared" si="0"/>
        <v>2.9126213592233011E-2</v>
      </c>
      <c r="G14" s="38">
        <f t="shared" si="1"/>
        <v>9.1666666666666667E-3</v>
      </c>
      <c r="H14" s="43">
        <f t="shared" si="2"/>
        <v>3.2700247729149451E-2</v>
      </c>
    </row>
    <row r="15" spans="2:8" s="1" customFormat="1" x14ac:dyDescent="0.25">
      <c r="B15" s="42" t="s">
        <v>9</v>
      </c>
      <c r="C15" s="38">
        <v>8.7962962962962968E-3</v>
      </c>
      <c r="D15" s="39">
        <f t="shared" si="0"/>
        <v>3.164820521362538E-2</v>
      </c>
      <c r="E15" s="38"/>
      <c r="F15" s="39"/>
      <c r="G15" s="38">
        <f t="shared" ref="G15:G26" si="7">C15+E15</f>
        <v>8.7962962962962968E-3</v>
      </c>
      <c r="H15" s="43">
        <f t="shared" ref="H15:H26" si="8">G15/$G$30</f>
        <v>3.1379025598678771E-2</v>
      </c>
    </row>
    <row r="16" spans="2:8" s="1" customFormat="1" x14ac:dyDescent="0.25">
      <c r="B16" s="42" t="s">
        <v>1</v>
      </c>
      <c r="C16" s="38">
        <v>7.1759259259259259E-4</v>
      </c>
      <c r="D16" s="39">
        <f t="shared" si="0"/>
        <v>2.5818272674273334E-3</v>
      </c>
      <c r="E16" s="38"/>
      <c r="F16" s="39"/>
      <c r="G16" s="38">
        <f t="shared" si="7"/>
        <v>7.1759259259259259E-4</v>
      </c>
      <c r="H16" s="43">
        <f t="shared" si="8"/>
        <v>2.559867877786952E-3</v>
      </c>
    </row>
    <row r="17" spans="2:8" s="1" customFormat="1" x14ac:dyDescent="0.25">
      <c r="B17" s="42" t="s">
        <v>27</v>
      </c>
      <c r="C17" s="38">
        <v>2.3379629629629627E-3</v>
      </c>
      <c r="D17" s="39">
        <f t="shared" si="0"/>
        <v>8.4117598067793755E-3</v>
      </c>
      <c r="E17" s="38"/>
      <c r="F17" s="39"/>
      <c r="G17" s="38">
        <f t="shared" ref="G17" si="9">C17+E17</f>
        <v>2.3379629629629627E-3</v>
      </c>
      <c r="H17" s="43">
        <f t="shared" ref="H17" si="10">G17/$G$30</f>
        <v>8.3402146985961968E-3</v>
      </c>
    </row>
    <row r="18" spans="2:8" s="1" customFormat="1" x14ac:dyDescent="0.25">
      <c r="B18" s="42" t="s">
        <v>16</v>
      </c>
      <c r="C18" s="38">
        <v>2.5833333333333337E-2</v>
      </c>
      <c r="D18" s="39">
        <f t="shared" si="0"/>
        <v>9.2945781627384011E-2</v>
      </c>
      <c r="E18" s="38"/>
      <c r="F18" s="39"/>
      <c r="G18" s="38">
        <f t="shared" si="7"/>
        <v>2.5833333333333337E-2</v>
      </c>
      <c r="H18" s="43">
        <f t="shared" si="8"/>
        <v>9.2155243600330283E-2</v>
      </c>
    </row>
    <row r="19" spans="2:8" s="1" customFormat="1" x14ac:dyDescent="0.25">
      <c r="B19" s="42" t="s">
        <v>4</v>
      </c>
      <c r="C19" s="38">
        <v>7.5810185185185173E-3</v>
      </c>
      <c r="D19" s="39">
        <f t="shared" si="0"/>
        <v>2.7275755809111339E-2</v>
      </c>
      <c r="E19" s="38"/>
      <c r="F19" s="39"/>
      <c r="G19" s="38">
        <f t="shared" si="7"/>
        <v>7.5810185185185173E-3</v>
      </c>
      <c r="H19" s="43">
        <f t="shared" si="8"/>
        <v>2.7043765483071826E-2</v>
      </c>
    </row>
    <row r="20" spans="2:8" s="1" customFormat="1" x14ac:dyDescent="0.25">
      <c r="B20" s="42" t="s">
        <v>14</v>
      </c>
      <c r="C20" s="38">
        <v>3.4606481481481485E-3</v>
      </c>
      <c r="D20" s="39">
        <f t="shared" si="0"/>
        <v>1.2451070209044722E-2</v>
      </c>
      <c r="E20" s="38"/>
      <c r="F20" s="39"/>
      <c r="G20" s="38">
        <f t="shared" si="7"/>
        <v>3.4606481481481485E-3</v>
      </c>
      <c r="H20" s="43">
        <f t="shared" si="8"/>
        <v>1.2345169281585463E-2</v>
      </c>
    </row>
    <row r="21" spans="2:8" s="1" customFormat="1" x14ac:dyDescent="0.25">
      <c r="B21" s="42" t="s">
        <v>11</v>
      </c>
      <c r="C21" s="38">
        <v>2.8935185185185189E-4</v>
      </c>
      <c r="D21" s="39">
        <f t="shared" si="0"/>
        <v>1.0410593820271508E-3</v>
      </c>
      <c r="E21" s="38"/>
      <c r="F21" s="39"/>
      <c r="G21" s="38">
        <f t="shared" ref="G21:G23" si="11">C21+E21</f>
        <v>2.8935185185185189E-4</v>
      </c>
      <c r="H21" s="43">
        <f t="shared" ref="H21:H23" si="12">G21/$G$30</f>
        <v>1.0322047894302227E-3</v>
      </c>
    </row>
    <row r="22" spans="2:8" s="1" customFormat="1" x14ac:dyDescent="0.25">
      <c r="B22" s="42" t="s">
        <v>15</v>
      </c>
      <c r="C22" s="38">
        <v>6.134259259259259E-4</v>
      </c>
      <c r="D22" s="39">
        <f t="shared" si="0"/>
        <v>2.2070458898975592E-3</v>
      </c>
      <c r="E22" s="38"/>
      <c r="F22" s="39"/>
      <c r="G22" s="38">
        <f t="shared" si="11"/>
        <v>6.134259259259259E-4</v>
      </c>
      <c r="H22" s="43">
        <f t="shared" si="12"/>
        <v>2.1882741535920718E-3</v>
      </c>
    </row>
    <row r="23" spans="2:8" s="1" customFormat="1" x14ac:dyDescent="0.25">
      <c r="B23" s="42" t="s">
        <v>71</v>
      </c>
      <c r="C23" s="38">
        <v>3.4027777777777771E-3</v>
      </c>
      <c r="D23" s="39">
        <f t="shared" si="0"/>
        <v>1.2242858332639288E-2</v>
      </c>
      <c r="E23" s="38"/>
      <c r="F23" s="39"/>
      <c r="G23" s="38">
        <f t="shared" si="11"/>
        <v>3.4027777777777771E-3</v>
      </c>
      <c r="H23" s="43">
        <f t="shared" si="12"/>
        <v>1.2138728323699416E-2</v>
      </c>
    </row>
    <row r="24" spans="2:8" s="1" customFormat="1" x14ac:dyDescent="0.25">
      <c r="B24" s="42" t="s">
        <v>12</v>
      </c>
      <c r="C24" s="38">
        <v>5.1388888888888882E-3</v>
      </c>
      <c r="D24" s="39">
        <f t="shared" si="0"/>
        <v>1.8489214624802189E-2</v>
      </c>
      <c r="E24" s="38"/>
      <c r="F24" s="39"/>
      <c r="G24" s="38">
        <f t="shared" ref="G22:G24" si="13">C24+E24</f>
        <v>5.1388888888888882E-3</v>
      </c>
      <c r="H24" s="43">
        <f t="shared" ref="H22:H24" si="14">G24/$G$30</f>
        <v>1.8331957060280752E-2</v>
      </c>
    </row>
    <row r="25" spans="2:8" s="1" customFormat="1" x14ac:dyDescent="0.25">
      <c r="B25" s="42" t="s">
        <v>5</v>
      </c>
      <c r="C25" s="38">
        <v>1.4467592592592592E-3</v>
      </c>
      <c r="D25" s="39">
        <f t="shared" si="0"/>
        <v>5.2052969101357522E-3</v>
      </c>
      <c r="E25" s="38"/>
      <c r="F25" s="39"/>
      <c r="G25" s="38">
        <f t="shared" si="7"/>
        <v>1.4467592592592592E-3</v>
      </c>
      <c r="H25" s="43">
        <f t="shared" si="8"/>
        <v>5.1610239471511126E-3</v>
      </c>
    </row>
    <row r="26" spans="2:8" s="1" customFormat="1" x14ac:dyDescent="0.25">
      <c r="B26" s="42" t="s">
        <v>6</v>
      </c>
      <c r="C26" s="38">
        <v>4.8090277777777787E-2</v>
      </c>
      <c r="D26" s="39">
        <f t="shared" si="0"/>
        <v>0.17302406929291245</v>
      </c>
      <c r="E26" s="36"/>
      <c r="F26" s="39"/>
      <c r="G26" s="38">
        <f t="shared" si="7"/>
        <v>4.8090277777777787E-2</v>
      </c>
      <c r="H26" s="43">
        <f t="shared" si="8"/>
        <v>0.17155243600330303</v>
      </c>
    </row>
    <row r="27" spans="2:8" s="1" customFormat="1" x14ac:dyDescent="0.25">
      <c r="B27" s="42" t="s">
        <v>78</v>
      </c>
      <c r="C27" s="38">
        <v>8.4155092592592615E-2</v>
      </c>
      <c r="D27" s="39">
        <f t="shared" si="0"/>
        <v>0.30278171066877657</v>
      </c>
      <c r="E27" s="38"/>
      <c r="F27" s="39"/>
      <c r="G27" s="38">
        <f t="shared" si="1"/>
        <v>8.4155092592592615E-2</v>
      </c>
      <c r="H27" s="43">
        <f t="shared" si="2"/>
        <v>0.30020644095788601</v>
      </c>
    </row>
    <row r="28" spans="2:8" s="1" customFormat="1" x14ac:dyDescent="0.25">
      <c r="B28" s="42" t="s">
        <v>17</v>
      </c>
      <c r="C28" s="38"/>
      <c r="D28" s="39"/>
      <c r="E28" s="63"/>
      <c r="F28" s="39"/>
      <c r="G28" s="38"/>
      <c r="H28" s="43"/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15">SUM(C7:C28)</f>
        <v>0.27793981481481489</v>
      </c>
      <c r="D30" s="51">
        <f t="shared" si="15"/>
        <v>0.99999999999999989</v>
      </c>
      <c r="E30" s="50">
        <f t="shared" si="15"/>
        <v>2.3842592592592591E-3</v>
      </c>
      <c r="F30" s="51">
        <f t="shared" si="15"/>
        <v>1.0000000000000002</v>
      </c>
      <c r="G30" s="50">
        <f t="shared" si="15"/>
        <v>0.28032407407407417</v>
      </c>
      <c r="H30" s="49">
        <f t="shared" si="15"/>
        <v>0.99999999999999978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B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97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123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1.1111111111111111E-3</v>
      </c>
      <c r="D7" s="39">
        <f t="shared" ref="D7:D28" si="0">C7/C$30</f>
        <v>4.2876284055381872E-3</v>
      </c>
      <c r="E7" s="38"/>
      <c r="F7" s="39"/>
      <c r="G7" s="38">
        <f>C7+E7</f>
        <v>1.1111111111111111E-3</v>
      </c>
      <c r="H7" s="43">
        <f t="shared" ref="H7" si="1">G7/$G$30</f>
        <v>4.0051733489090083E-3</v>
      </c>
    </row>
    <row r="8" spans="2:8" s="1" customFormat="1" x14ac:dyDescent="0.25">
      <c r="B8" s="42" t="s">
        <v>13</v>
      </c>
      <c r="C8" s="38">
        <v>4.4212962962962956E-3</v>
      </c>
      <c r="D8" s="39">
        <f t="shared" si="0"/>
        <v>1.70611880303707E-2</v>
      </c>
      <c r="E8" s="38">
        <v>1.3888888888888889E-4</v>
      </c>
      <c r="F8" s="39">
        <f t="shared" ref="F8:F27" si="2">E8/E$30</f>
        <v>7.5997466751108311E-3</v>
      </c>
      <c r="G8" s="38">
        <f t="shared" ref="G8:G22" si="3">C8+E8</f>
        <v>4.5601851851851845E-3</v>
      </c>
      <c r="H8" s="43">
        <f t="shared" ref="H8:H22" si="4">G8/$G$30</f>
        <v>1.6437898952814053E-2</v>
      </c>
    </row>
    <row r="9" spans="2:8" s="1" customFormat="1" x14ac:dyDescent="0.25">
      <c r="B9" s="42" t="s">
        <v>0</v>
      </c>
      <c r="C9" s="38">
        <v>3.94097222222222E-2</v>
      </c>
      <c r="D9" s="39">
        <f t="shared" si="0"/>
        <v>0.1520768200089325</v>
      </c>
      <c r="E9" s="38">
        <v>8.0555555555555537E-3</v>
      </c>
      <c r="F9" s="39">
        <f t="shared" si="2"/>
        <v>0.44078530715642811</v>
      </c>
      <c r="G9" s="38">
        <f t="shared" si="3"/>
        <v>4.7465277777777752E-2</v>
      </c>
      <c r="H9" s="43">
        <f t="shared" si="4"/>
        <v>0.17109599899870662</v>
      </c>
    </row>
    <row r="10" spans="2:8" s="1" customFormat="1" x14ac:dyDescent="0.25">
      <c r="B10" s="42" t="s">
        <v>8</v>
      </c>
      <c r="C10" s="38">
        <v>3.5185185185185189E-3</v>
      </c>
      <c r="D10" s="39">
        <f t="shared" si="0"/>
        <v>1.3577489950870929E-2</v>
      </c>
      <c r="E10" s="38"/>
      <c r="F10" s="39"/>
      <c r="G10" s="38">
        <f t="shared" si="3"/>
        <v>3.5185185185185189E-3</v>
      </c>
      <c r="H10" s="43">
        <f t="shared" si="4"/>
        <v>1.2683048938211861E-2</v>
      </c>
    </row>
    <row r="11" spans="2:8" s="1" customFormat="1" x14ac:dyDescent="0.25">
      <c r="B11" s="42" t="s">
        <v>26</v>
      </c>
      <c r="C11" s="38">
        <v>3.7731481481481479E-3</v>
      </c>
      <c r="D11" s="39">
        <f t="shared" si="0"/>
        <v>1.4560071460473428E-2</v>
      </c>
      <c r="E11" s="38"/>
      <c r="F11" s="39"/>
      <c r="G11" s="38">
        <f t="shared" ref="G11" si="5">C11+E11</f>
        <v>3.7731481481481479E-3</v>
      </c>
      <c r="H11" s="43">
        <f t="shared" ref="H11" si="6">G11/$G$30</f>
        <v>1.3600901164003507E-2</v>
      </c>
    </row>
    <row r="12" spans="2:8" s="1" customFormat="1" x14ac:dyDescent="0.25">
      <c r="B12" s="42" t="s">
        <v>3</v>
      </c>
      <c r="C12" s="38">
        <v>1.9907407407407405E-2</v>
      </c>
      <c r="D12" s="39">
        <f t="shared" si="0"/>
        <v>7.6820008932559178E-2</v>
      </c>
      <c r="E12" s="38">
        <v>3.5532407407407396E-3</v>
      </c>
      <c r="F12" s="39">
        <f t="shared" si="2"/>
        <v>0.19442685243825206</v>
      </c>
      <c r="G12" s="38">
        <f t="shared" ref="G12:G16" si="7">C12+E12</f>
        <v>2.3460648148148144E-2</v>
      </c>
      <c r="H12" s="43">
        <f t="shared" ref="H12:H16" si="8">G12/$G$30</f>
        <v>8.456756643998499E-2</v>
      </c>
    </row>
    <row r="13" spans="2:8" s="1" customFormat="1" x14ac:dyDescent="0.25">
      <c r="B13" s="42" t="s">
        <v>7</v>
      </c>
      <c r="C13" s="38">
        <v>4.6180555555555558E-3</v>
      </c>
      <c r="D13" s="39">
        <f t="shared" si="0"/>
        <v>1.7820455560518093E-2</v>
      </c>
      <c r="E13" s="38">
        <v>1.0648148148148149E-3</v>
      </c>
      <c r="F13" s="39">
        <f t="shared" si="2"/>
        <v>5.8264724509183047E-2</v>
      </c>
      <c r="G13" s="38">
        <f t="shared" si="7"/>
        <v>5.6828703703703711E-3</v>
      </c>
      <c r="H13" s="43">
        <f t="shared" si="8"/>
        <v>2.048479285744087E-2</v>
      </c>
    </row>
    <row r="14" spans="2:8" s="1" customFormat="1" x14ac:dyDescent="0.25">
      <c r="B14" s="42" t="s">
        <v>2</v>
      </c>
      <c r="C14" s="38">
        <v>1.6388888888888887E-2</v>
      </c>
      <c r="D14" s="39">
        <f t="shared" si="0"/>
        <v>6.3242518981688256E-2</v>
      </c>
      <c r="E14" s="38">
        <v>1.4236111111111112E-3</v>
      </c>
      <c r="F14" s="39">
        <f t="shared" si="2"/>
        <v>7.7897403419886019E-2</v>
      </c>
      <c r="G14" s="38">
        <f t="shared" si="7"/>
        <v>1.7812499999999998E-2</v>
      </c>
      <c r="H14" s="43">
        <f t="shared" si="8"/>
        <v>6.4207935249697534E-2</v>
      </c>
    </row>
    <row r="15" spans="2:8" s="1" customFormat="1" x14ac:dyDescent="0.25">
      <c r="B15" s="42" t="s">
        <v>9</v>
      </c>
      <c r="C15" s="38">
        <v>2.49537037037037E-2</v>
      </c>
      <c r="D15" s="39">
        <f t="shared" si="0"/>
        <v>9.6292987941045113E-2</v>
      </c>
      <c r="E15" s="38">
        <v>7.8703703703703705E-4</v>
      </c>
      <c r="F15" s="39">
        <f t="shared" si="2"/>
        <v>4.3065231158961381E-2</v>
      </c>
      <c r="G15" s="38">
        <f t="shared" si="7"/>
        <v>2.5740740740740738E-2</v>
      </c>
      <c r="H15" s="43">
        <f t="shared" si="8"/>
        <v>9.2786515916392018E-2</v>
      </c>
    </row>
    <row r="16" spans="2:8" s="1" customFormat="1" x14ac:dyDescent="0.25">
      <c r="B16" s="42" t="s">
        <v>1</v>
      </c>
      <c r="C16" s="38">
        <v>1.3541666666666667E-3</v>
      </c>
      <c r="D16" s="39">
        <f t="shared" si="0"/>
        <v>5.2255471192496662E-3</v>
      </c>
      <c r="E16" s="38">
        <v>1.25E-3</v>
      </c>
      <c r="F16" s="39">
        <f t="shared" si="2"/>
        <v>6.8397720075997481E-2</v>
      </c>
      <c r="G16" s="38">
        <f t="shared" si="7"/>
        <v>2.604166666666667E-3</v>
      </c>
      <c r="H16" s="43">
        <f t="shared" si="8"/>
        <v>9.3871250365054892E-3</v>
      </c>
    </row>
    <row r="17" spans="2:8" s="1" customFormat="1" x14ac:dyDescent="0.25">
      <c r="B17" s="42" t="s">
        <v>27</v>
      </c>
      <c r="C17" s="38">
        <v>5.7060185185185183E-3</v>
      </c>
      <c r="D17" s="39">
        <f t="shared" si="0"/>
        <v>2.2018758374274233E-2</v>
      </c>
      <c r="E17" s="38">
        <v>4.6296296296296293E-4</v>
      </c>
      <c r="F17" s="39">
        <f t="shared" si="2"/>
        <v>2.5332488917036104E-2</v>
      </c>
      <c r="G17" s="38">
        <f t="shared" ref="G17" si="9">C17+E17</f>
        <v>6.168981481481481E-3</v>
      </c>
      <c r="H17" s="43">
        <f t="shared" ref="H17" si="10">G17/$G$30</f>
        <v>2.2237056197588555E-2</v>
      </c>
    </row>
    <row r="18" spans="2:8" s="1" customFormat="1" x14ac:dyDescent="0.25">
      <c r="B18" s="42" t="s">
        <v>16</v>
      </c>
      <c r="C18" s="38">
        <v>4.3981481481481481E-4</v>
      </c>
      <c r="D18" s="39">
        <f t="shared" si="0"/>
        <v>1.6971862438588659E-3</v>
      </c>
      <c r="E18" s="38"/>
      <c r="F18" s="39"/>
      <c r="G18" s="38">
        <f t="shared" ref="G18" si="11">C18+E18</f>
        <v>4.3981481481481481E-4</v>
      </c>
      <c r="H18" s="43">
        <f t="shared" ref="H18" si="12">G18/$G$30</f>
        <v>1.5853811172764824E-3</v>
      </c>
    </row>
    <row r="19" spans="2:8" s="1" customFormat="1" x14ac:dyDescent="0.25">
      <c r="B19" s="42" t="s">
        <v>4</v>
      </c>
      <c r="C19" s="38">
        <v>5.1851851851851842E-3</v>
      </c>
      <c r="D19" s="39">
        <f t="shared" si="0"/>
        <v>2.0008932559178204E-2</v>
      </c>
      <c r="E19" s="38"/>
      <c r="F19" s="39"/>
      <c r="G19" s="38">
        <f t="shared" si="3"/>
        <v>5.1851851851851842E-3</v>
      </c>
      <c r="H19" s="43">
        <f t="shared" si="4"/>
        <v>1.8690808961575368E-2</v>
      </c>
    </row>
    <row r="20" spans="2:8" s="1" customFormat="1" x14ac:dyDescent="0.25">
      <c r="B20" s="42" t="s">
        <v>14</v>
      </c>
      <c r="C20" s="38">
        <v>3.645833333333333E-3</v>
      </c>
      <c r="D20" s="39">
        <f t="shared" si="0"/>
        <v>1.4068780705672176E-2</v>
      </c>
      <c r="E20" s="38"/>
      <c r="F20" s="39"/>
      <c r="G20" s="38">
        <f t="shared" si="3"/>
        <v>3.645833333333333E-3</v>
      </c>
      <c r="H20" s="43">
        <f t="shared" si="4"/>
        <v>1.3141975051107683E-2</v>
      </c>
    </row>
    <row r="21" spans="2:8" s="1" customFormat="1" x14ac:dyDescent="0.25">
      <c r="B21" s="42" t="s">
        <v>11</v>
      </c>
      <c r="C21" s="38">
        <v>1.0300925925925926E-3</v>
      </c>
      <c r="D21" s="39">
        <f t="shared" si="0"/>
        <v>3.974988834301028E-3</v>
      </c>
      <c r="E21" s="38"/>
      <c r="F21" s="39"/>
      <c r="G21" s="38">
        <f t="shared" si="3"/>
        <v>1.0300925925925926E-3</v>
      </c>
      <c r="H21" s="43">
        <f t="shared" si="4"/>
        <v>3.7131294588843935E-3</v>
      </c>
    </row>
    <row r="22" spans="2:8" s="1" customFormat="1" x14ac:dyDescent="0.25">
      <c r="B22" s="42" t="s">
        <v>15</v>
      </c>
      <c r="C22" s="38">
        <v>1.1574074074074075E-4</v>
      </c>
      <c r="D22" s="39">
        <f t="shared" si="0"/>
        <v>4.4662795891022787E-4</v>
      </c>
      <c r="E22" s="38"/>
      <c r="F22" s="39"/>
      <c r="G22" s="38">
        <f t="shared" si="3"/>
        <v>1.1574074074074075E-4</v>
      </c>
      <c r="H22" s="43">
        <f t="shared" si="4"/>
        <v>4.1720555717802174E-4</v>
      </c>
    </row>
    <row r="23" spans="2:8" s="1" customFormat="1" x14ac:dyDescent="0.25">
      <c r="B23" s="42" t="s">
        <v>71</v>
      </c>
      <c r="C23" s="38">
        <v>6.6550925925925927E-3</v>
      </c>
      <c r="D23" s="39">
        <f t="shared" si="0"/>
        <v>2.5681107637338104E-2</v>
      </c>
      <c r="E23" s="38">
        <v>8.1018518518518516E-4</v>
      </c>
      <c r="F23" s="39">
        <f t="shared" si="2"/>
        <v>4.4331855604813182E-2</v>
      </c>
      <c r="G23" s="38">
        <f t="shared" ref="G23:G25" si="13">C23+E23</f>
        <v>7.4652777777777781E-3</v>
      </c>
      <c r="H23" s="43">
        <f t="shared" ref="H23:H25" si="14">G23/$G$30</f>
        <v>2.6909758437982403E-2</v>
      </c>
    </row>
    <row r="24" spans="2:8" s="1" customFormat="1" x14ac:dyDescent="0.25">
      <c r="B24" s="42" t="s">
        <v>12</v>
      </c>
      <c r="C24" s="38">
        <v>4.386574074074074E-3</v>
      </c>
      <c r="D24" s="39">
        <f t="shared" si="0"/>
        <v>1.6927199642697635E-2</v>
      </c>
      <c r="E24" s="38">
        <v>1.8518518518518518E-4</v>
      </c>
      <c r="F24" s="39">
        <f t="shared" si="2"/>
        <v>1.0132995566814441E-2</v>
      </c>
      <c r="G24" s="38">
        <f t="shared" si="13"/>
        <v>4.5717592592592589E-3</v>
      </c>
      <c r="H24" s="43">
        <f t="shared" si="14"/>
        <v>1.6479619508531856E-2</v>
      </c>
    </row>
    <row r="25" spans="2:8" s="1" customFormat="1" x14ac:dyDescent="0.25">
      <c r="B25" s="42" t="s">
        <v>5</v>
      </c>
      <c r="C25" s="38">
        <v>2.7199074074074074E-3</v>
      </c>
      <c r="D25" s="39">
        <f t="shared" si="0"/>
        <v>1.0495757034390355E-2</v>
      </c>
      <c r="E25" s="38"/>
      <c r="F25" s="39"/>
      <c r="G25" s="38">
        <f t="shared" si="13"/>
        <v>2.7199074074074074E-3</v>
      </c>
      <c r="H25" s="43">
        <f t="shared" si="14"/>
        <v>9.8043305936835103E-3</v>
      </c>
    </row>
    <row r="26" spans="2:8" s="1" customFormat="1" x14ac:dyDescent="0.25">
      <c r="B26" s="42" t="s">
        <v>6</v>
      </c>
      <c r="C26" s="38">
        <v>7.5358796296296271E-2</v>
      </c>
      <c r="D26" s="39">
        <f t="shared" si="0"/>
        <v>0.29079946404644924</v>
      </c>
      <c r="E26" s="38">
        <v>1.7361111111111112E-4</v>
      </c>
      <c r="F26" s="39">
        <f t="shared" si="2"/>
        <v>9.4996833438885393E-3</v>
      </c>
      <c r="G26" s="38">
        <f t="shared" ref="G26:G27" si="15">C26+E26</f>
        <v>7.5532407407407381E-2</v>
      </c>
      <c r="H26" s="43">
        <f t="shared" ref="H26:H27" si="16">G26/$G$30</f>
        <v>0.27226834661437688</v>
      </c>
    </row>
    <row r="27" spans="2:8" s="1" customFormat="1" x14ac:dyDescent="0.25">
      <c r="B27" s="42" t="s">
        <v>78</v>
      </c>
      <c r="C27" s="38">
        <v>3.4386574074074076E-2</v>
      </c>
      <c r="D27" s="39">
        <f t="shared" si="0"/>
        <v>0.13269316659222871</v>
      </c>
      <c r="E27" s="38">
        <v>3.7037037037037041E-4</v>
      </c>
      <c r="F27" s="39">
        <f t="shared" si="2"/>
        <v>2.0265991133628886E-2</v>
      </c>
      <c r="G27" s="38">
        <f t="shared" si="15"/>
        <v>3.4756944444444444E-2</v>
      </c>
      <c r="H27" s="43">
        <f t="shared" si="16"/>
        <v>0.12528682882055991</v>
      </c>
    </row>
    <row r="28" spans="2:8" s="1" customFormat="1" x14ac:dyDescent="0.25">
      <c r="B28" s="42" t="s">
        <v>17</v>
      </c>
      <c r="C28" s="38">
        <v>5.7870370370370366E-5</v>
      </c>
      <c r="D28" s="39">
        <f t="shared" si="0"/>
        <v>2.2331397945511391E-4</v>
      </c>
      <c r="E28" s="38"/>
      <c r="F28" s="39"/>
      <c r="G28" s="38">
        <f t="shared" ref="G28" si="17">C28+E28</f>
        <v>5.7870370370370366E-5</v>
      </c>
      <c r="H28" s="43">
        <f t="shared" ref="H28" si="18">G28/$G$30</f>
        <v>2.0860277858901084E-4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0.25914351851851847</v>
      </c>
      <c r="D30" s="51">
        <f t="shared" ref="D30:H30" si="19">SUM(D7:D28)</f>
        <v>1</v>
      </c>
      <c r="E30" s="50">
        <f t="shared" si="19"/>
        <v>1.8275462962962959E-2</v>
      </c>
      <c r="F30" s="51">
        <f t="shared" si="19"/>
        <v>1.0000000000000002</v>
      </c>
      <c r="G30" s="50">
        <f t="shared" si="19"/>
        <v>0.27741898148148142</v>
      </c>
      <c r="H30" s="49">
        <f t="shared" si="19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98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123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3.5879629629629629E-4</v>
      </c>
      <c r="D7" s="39">
        <f t="shared" ref="D7:D27" si="0">C7/C$30</f>
        <v>1.9796921897950064E-3</v>
      </c>
      <c r="E7" s="38">
        <v>1.5046296296296297E-4</v>
      </c>
      <c r="F7" s="39">
        <f t="shared" ref="F7:F27" si="1">E7/E$30</f>
        <v>2.1097046413502112E-3</v>
      </c>
      <c r="G7" s="38">
        <f>C7+E7</f>
        <v>5.0925925925925921E-4</v>
      </c>
      <c r="H7" s="43">
        <f>G7/$G$30</f>
        <v>2.0164062141973327E-3</v>
      </c>
    </row>
    <row r="8" spans="2:8" s="1" customFormat="1" x14ac:dyDescent="0.25">
      <c r="B8" s="42" t="s">
        <v>13</v>
      </c>
      <c r="C8" s="38">
        <v>4.8958333333333336E-3</v>
      </c>
      <c r="D8" s="39">
        <f t="shared" si="0"/>
        <v>2.701321923494477E-2</v>
      </c>
      <c r="E8" s="38">
        <v>4.2824074074074075E-4</v>
      </c>
      <c r="F8" s="39">
        <f t="shared" si="1"/>
        <v>6.0045439792275248E-3</v>
      </c>
      <c r="G8" s="38">
        <f t="shared" ref="G8:G10" si="2">C8+E8</f>
        <v>5.3240740740740748E-3</v>
      </c>
      <c r="H8" s="43">
        <f t="shared" ref="H8:H10" si="3">G8/$G$30</f>
        <v>2.1080610421153938E-2</v>
      </c>
    </row>
    <row r="9" spans="2:8" s="1" customFormat="1" x14ac:dyDescent="0.25">
      <c r="B9" s="42" t="s">
        <v>0</v>
      </c>
      <c r="C9" s="38">
        <v>3.5717592592592572E-2</v>
      </c>
      <c r="D9" s="39">
        <f t="shared" si="0"/>
        <v>0.19707516444217377</v>
      </c>
      <c r="E9" s="38">
        <v>1.7685185185185179E-2</v>
      </c>
      <c r="F9" s="39">
        <f t="shared" si="1"/>
        <v>0.24797143784485551</v>
      </c>
      <c r="G9" s="38">
        <f t="shared" si="2"/>
        <v>5.340277777777775E-2</v>
      </c>
      <c r="H9" s="43">
        <f t="shared" si="3"/>
        <v>0.21144768800696567</v>
      </c>
    </row>
    <row r="10" spans="2:8" s="1" customFormat="1" x14ac:dyDescent="0.25">
      <c r="B10" s="42" t="s">
        <v>8</v>
      </c>
      <c r="C10" s="38">
        <v>3.6805555555555554E-3</v>
      </c>
      <c r="D10" s="39">
        <f t="shared" si="0"/>
        <v>2.0307810204993938E-2</v>
      </c>
      <c r="E10" s="38">
        <v>3.0902777777777777E-3</v>
      </c>
      <c r="F10" s="39">
        <f t="shared" si="1"/>
        <v>4.3330087633885107E-2</v>
      </c>
      <c r="G10" s="38">
        <f t="shared" si="2"/>
        <v>6.7708333333333336E-3</v>
      </c>
      <c r="H10" s="43">
        <f t="shared" si="3"/>
        <v>2.6809037166032723E-2</v>
      </c>
    </row>
    <row r="11" spans="2:8" s="1" customFormat="1" x14ac:dyDescent="0.25">
      <c r="B11" s="42" t="s">
        <v>26</v>
      </c>
      <c r="C11" s="38">
        <v>5.0925925925925921E-4</v>
      </c>
      <c r="D11" s="39">
        <f t="shared" si="0"/>
        <v>2.8098856887412995E-3</v>
      </c>
      <c r="E11" s="38">
        <v>3.2407407407407406E-4</v>
      </c>
      <c r="F11" s="39">
        <f t="shared" si="1"/>
        <v>4.5439792275235313E-3</v>
      </c>
      <c r="G11" s="38">
        <f t="shared" ref="G11" si="4">C11+E11</f>
        <v>8.3333333333333328E-4</v>
      </c>
      <c r="H11" s="43">
        <f t="shared" ref="H11" si="5">G11/$G$30</f>
        <v>3.2995738050501807E-3</v>
      </c>
    </row>
    <row r="12" spans="2:8" s="1" customFormat="1" x14ac:dyDescent="0.25">
      <c r="B12" s="42" t="s">
        <v>3</v>
      </c>
      <c r="C12" s="38">
        <v>1.3865740740740743E-2</v>
      </c>
      <c r="D12" s="39">
        <f t="shared" si="0"/>
        <v>7.6505523979819939E-2</v>
      </c>
      <c r="E12" s="38">
        <v>8.7847222222222215E-3</v>
      </c>
      <c r="F12" s="39">
        <f t="shared" si="1"/>
        <v>0.12317429406037002</v>
      </c>
      <c r="G12" s="38">
        <f t="shared" ref="G12:G20" si="6">C12+E12</f>
        <v>2.2650462962962963E-2</v>
      </c>
      <c r="H12" s="43">
        <f t="shared" ref="H12:H20" si="7">G12/$G$30</f>
        <v>8.9684249117822287E-2</v>
      </c>
    </row>
    <row r="13" spans="2:8" s="1" customFormat="1" x14ac:dyDescent="0.25">
      <c r="B13" s="42" t="s">
        <v>7</v>
      </c>
      <c r="C13" s="38">
        <v>5.2430555555555555E-3</v>
      </c>
      <c r="D13" s="39">
        <f t="shared" si="0"/>
        <v>2.892905038635929E-2</v>
      </c>
      <c r="E13" s="38">
        <v>5.4282407407407404E-3</v>
      </c>
      <c r="F13" s="39">
        <f t="shared" si="1"/>
        <v>7.611165206101915E-2</v>
      </c>
      <c r="G13" s="38">
        <f t="shared" si="6"/>
        <v>1.0671296296296297E-2</v>
      </c>
      <c r="H13" s="43">
        <f t="shared" si="7"/>
        <v>4.2252875670225933E-2</v>
      </c>
    </row>
    <row r="14" spans="2:8" s="1" customFormat="1" x14ac:dyDescent="0.25">
      <c r="B14" s="42" t="s">
        <v>2</v>
      </c>
      <c r="C14" s="38">
        <v>2.0543981481481472E-2</v>
      </c>
      <c r="D14" s="39">
        <f t="shared" si="0"/>
        <v>0.1133533431253592</v>
      </c>
      <c r="E14" s="38">
        <v>6.6203703703703693E-3</v>
      </c>
      <c r="F14" s="39">
        <f t="shared" si="1"/>
        <v>9.2827004219409287E-2</v>
      </c>
      <c r="G14" s="38">
        <f t="shared" si="6"/>
        <v>2.7164351851851842E-2</v>
      </c>
      <c r="H14" s="43">
        <f t="shared" si="7"/>
        <v>0.10755694056184406</v>
      </c>
    </row>
    <row r="15" spans="2:8" s="1" customFormat="1" x14ac:dyDescent="0.25">
      <c r="B15" s="42" t="s">
        <v>9</v>
      </c>
      <c r="C15" s="38">
        <v>1.9710648148148151E-2</v>
      </c>
      <c r="D15" s="39">
        <f t="shared" si="0"/>
        <v>0.10875534836196442</v>
      </c>
      <c r="E15" s="38">
        <v>7.1527777777777779E-3</v>
      </c>
      <c r="F15" s="39">
        <f t="shared" si="1"/>
        <v>0.10029211295034081</v>
      </c>
      <c r="G15" s="38">
        <f t="shared" si="6"/>
        <v>2.6863425925925929E-2</v>
      </c>
      <c r="H15" s="43">
        <f t="shared" si="7"/>
        <v>0.10636542779890933</v>
      </c>
    </row>
    <row r="16" spans="2:8" s="1" customFormat="1" x14ac:dyDescent="0.25">
      <c r="B16" s="42" t="s">
        <v>1</v>
      </c>
      <c r="C16" s="38">
        <v>3.1712962962962958E-3</v>
      </c>
      <c r="D16" s="39">
        <f t="shared" si="0"/>
        <v>1.7497924516252636E-2</v>
      </c>
      <c r="E16" s="38">
        <v>3.1481481481481482E-3</v>
      </c>
      <c r="F16" s="39">
        <f t="shared" si="1"/>
        <v>4.4141512495942885E-2</v>
      </c>
      <c r="G16" s="38">
        <f t="shared" si="6"/>
        <v>6.3194444444444435E-3</v>
      </c>
      <c r="H16" s="43">
        <f t="shared" si="7"/>
        <v>2.5021768021630537E-2</v>
      </c>
    </row>
    <row r="17" spans="2:8" s="1" customFormat="1" x14ac:dyDescent="0.25">
      <c r="B17" s="42" t="s">
        <v>27</v>
      </c>
      <c r="C17" s="38">
        <v>3.4374999999999996E-3</v>
      </c>
      <c r="D17" s="39">
        <f t="shared" si="0"/>
        <v>1.896672839900377E-2</v>
      </c>
      <c r="E17" s="38">
        <v>2.5925925925925925E-3</v>
      </c>
      <c r="F17" s="39">
        <f t="shared" si="1"/>
        <v>3.6351833820188251E-2</v>
      </c>
      <c r="G17" s="38">
        <f t="shared" si="6"/>
        <v>6.0300925925925921E-3</v>
      </c>
      <c r="H17" s="43">
        <f t="shared" si="7"/>
        <v>2.3876082672654782E-2</v>
      </c>
    </row>
    <row r="18" spans="2:8" s="1" customFormat="1" x14ac:dyDescent="0.25">
      <c r="B18" s="42" t="s">
        <v>16</v>
      </c>
      <c r="C18" s="38">
        <v>2.7777777777777778E-4</v>
      </c>
      <c r="D18" s="39">
        <f t="shared" si="0"/>
        <v>1.532664921131618E-3</v>
      </c>
      <c r="E18" s="38"/>
      <c r="F18" s="39"/>
      <c r="G18" s="38">
        <f t="shared" si="6"/>
        <v>2.7777777777777778E-4</v>
      </c>
      <c r="H18" s="43">
        <f t="shared" si="7"/>
        <v>1.0998579350167271E-3</v>
      </c>
    </row>
    <row r="19" spans="2:8" s="1" customFormat="1" x14ac:dyDescent="0.25">
      <c r="B19" s="42" t="s">
        <v>4</v>
      </c>
      <c r="C19" s="38">
        <v>6.0532407407407401E-3</v>
      </c>
      <c r="D19" s="39">
        <f t="shared" si="0"/>
        <v>3.3399323072993176E-2</v>
      </c>
      <c r="E19" s="38">
        <v>1.3888888888888887E-3</v>
      </c>
      <c r="F19" s="39">
        <f t="shared" si="1"/>
        <v>1.9474196689386564E-2</v>
      </c>
      <c r="G19" s="38">
        <f t="shared" si="6"/>
        <v>7.4421296296296284E-3</v>
      </c>
      <c r="H19" s="43">
        <f t="shared" si="7"/>
        <v>2.9467027175656475E-2</v>
      </c>
    </row>
    <row r="20" spans="2:8" s="1" customFormat="1" x14ac:dyDescent="0.25">
      <c r="B20" s="42" t="s">
        <v>14</v>
      </c>
      <c r="C20" s="38">
        <v>3.8310185185185188E-3</v>
      </c>
      <c r="D20" s="39">
        <f t="shared" si="0"/>
        <v>2.1138003703940235E-2</v>
      </c>
      <c r="E20" s="38">
        <v>4.1898148148148146E-3</v>
      </c>
      <c r="F20" s="39">
        <f t="shared" si="1"/>
        <v>5.8747160012982802E-2</v>
      </c>
      <c r="G20" s="38">
        <f t="shared" si="6"/>
        <v>8.0208333333333329E-3</v>
      </c>
      <c r="H20" s="43">
        <f t="shared" si="7"/>
        <v>3.1758397873607992E-2</v>
      </c>
    </row>
    <row r="21" spans="2:8" s="1" customFormat="1" x14ac:dyDescent="0.25">
      <c r="B21" s="42" t="s">
        <v>11</v>
      </c>
      <c r="C21" s="38">
        <v>1.7361111111111109E-4</v>
      </c>
      <c r="D21" s="39">
        <f t="shared" si="0"/>
        <v>9.5791557570726121E-4</v>
      </c>
      <c r="E21" s="38"/>
      <c r="F21" s="39"/>
      <c r="G21" s="38">
        <f t="shared" ref="G21:G27" si="8">C21+E21</f>
        <v>1.7361111111111109E-4</v>
      </c>
      <c r="H21" s="43">
        <f t="shared" ref="H21:H27" si="9">G21/$G$30</f>
        <v>6.8741120938545436E-4</v>
      </c>
    </row>
    <row r="22" spans="2:8" s="1" customFormat="1" x14ac:dyDescent="0.25">
      <c r="B22" s="42" t="s">
        <v>15</v>
      </c>
      <c r="C22" s="38">
        <v>7.8703703703703705E-4</v>
      </c>
      <c r="D22" s="39">
        <f t="shared" si="0"/>
        <v>4.3425506098729175E-3</v>
      </c>
      <c r="E22" s="38">
        <v>3.1250000000000001E-4</v>
      </c>
      <c r="F22" s="39">
        <f t="shared" si="1"/>
        <v>4.3816942551119769E-3</v>
      </c>
      <c r="G22" s="38">
        <f t="shared" si="8"/>
        <v>1.0995370370370371E-3</v>
      </c>
      <c r="H22" s="43">
        <f t="shared" si="9"/>
        <v>4.3536043261078782E-3</v>
      </c>
    </row>
    <row r="23" spans="2:8" s="1" customFormat="1" x14ac:dyDescent="0.25">
      <c r="B23" s="42" t="s">
        <v>71</v>
      </c>
      <c r="C23" s="38">
        <v>4.6412037037037038E-3</v>
      </c>
      <c r="D23" s="39">
        <f t="shared" si="0"/>
        <v>2.5608276390574117E-2</v>
      </c>
      <c r="E23" s="38">
        <v>3.8078703703703703E-3</v>
      </c>
      <c r="F23" s="39">
        <f t="shared" si="1"/>
        <v>5.33917559234015E-2</v>
      </c>
      <c r="G23" s="38">
        <f t="shared" si="8"/>
        <v>8.4490740740740741E-3</v>
      </c>
      <c r="H23" s="43">
        <f t="shared" si="9"/>
        <v>3.3454012190092114E-2</v>
      </c>
    </row>
    <row r="24" spans="2:8" s="1" customFormat="1" x14ac:dyDescent="0.25">
      <c r="B24" s="42" t="s">
        <v>12</v>
      </c>
      <c r="C24" s="38">
        <v>5.5555555555555558E-3</v>
      </c>
      <c r="D24" s="39">
        <f t="shared" si="0"/>
        <v>3.0653298422632362E-2</v>
      </c>
      <c r="E24" s="38">
        <v>2.1296296296296298E-3</v>
      </c>
      <c r="F24" s="39">
        <f t="shared" si="1"/>
        <v>2.986043492372607E-2</v>
      </c>
      <c r="G24" s="38">
        <f t="shared" si="8"/>
        <v>7.6851851851851855E-3</v>
      </c>
      <c r="H24" s="43">
        <f t="shared" si="9"/>
        <v>3.0429402868796116E-2</v>
      </c>
    </row>
    <row r="25" spans="2:8" s="1" customFormat="1" x14ac:dyDescent="0.25">
      <c r="B25" s="42" t="s">
        <v>5</v>
      </c>
      <c r="C25" s="38">
        <v>7.5231481481481482E-4</v>
      </c>
      <c r="D25" s="39">
        <f t="shared" si="0"/>
        <v>4.1509674947314652E-3</v>
      </c>
      <c r="E25" s="38">
        <v>1.2152777777777778E-3</v>
      </c>
      <c r="F25" s="39">
        <f t="shared" si="1"/>
        <v>1.7039922103213246E-2</v>
      </c>
      <c r="G25" s="38">
        <f t="shared" si="8"/>
        <v>1.9675925925925928E-3</v>
      </c>
      <c r="H25" s="43">
        <f t="shared" si="9"/>
        <v>7.790660373035151E-3</v>
      </c>
    </row>
    <row r="26" spans="2:8" s="1" customFormat="1" x14ac:dyDescent="0.25">
      <c r="B26" s="42" t="s">
        <v>6</v>
      </c>
      <c r="C26" s="38">
        <v>2.7581018518518522E-2</v>
      </c>
      <c r="D26" s="39">
        <f t="shared" si="0"/>
        <v>0.1521808544606936</v>
      </c>
      <c r="E26" s="38">
        <v>1.2384259259259258E-3</v>
      </c>
      <c r="F26" s="39">
        <f t="shared" si="1"/>
        <v>1.7364492048036351E-2</v>
      </c>
      <c r="G26" s="38">
        <f t="shared" si="8"/>
        <v>2.8819444444444446E-2</v>
      </c>
      <c r="H26" s="43">
        <f t="shared" si="9"/>
        <v>0.11411026075798544</v>
      </c>
    </row>
    <row r="27" spans="2:8" s="1" customFormat="1" x14ac:dyDescent="0.25">
      <c r="B27" s="42" t="s">
        <v>78</v>
      </c>
      <c r="C27" s="38">
        <v>2.0451388888888887E-2</v>
      </c>
      <c r="D27" s="39">
        <f t="shared" si="0"/>
        <v>0.11284245481831537</v>
      </c>
      <c r="E27" s="38">
        <v>1.6319444444444443E-3</v>
      </c>
      <c r="F27" s="39">
        <f t="shared" si="1"/>
        <v>2.2882181110029213E-2</v>
      </c>
      <c r="G27" s="38">
        <f t="shared" si="8"/>
        <v>2.208333333333333E-2</v>
      </c>
      <c r="H27" s="43">
        <f t="shared" si="9"/>
        <v>8.7438705833829788E-2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10">SUM(C7:C28)</f>
        <v>0.18123842592592587</v>
      </c>
      <c r="D30" s="51">
        <f t="shared" si="10"/>
        <v>1.0000000000000002</v>
      </c>
      <c r="E30" s="50">
        <f t="shared" si="10"/>
        <v>7.1319444444444435E-2</v>
      </c>
      <c r="F30" s="51">
        <f t="shared" si="10"/>
        <v>0.99999999999999989</v>
      </c>
      <c r="G30" s="50">
        <f t="shared" si="10"/>
        <v>0.25255787037037036</v>
      </c>
      <c r="H30" s="49">
        <f t="shared" si="10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99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123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6.3657407407407402E-4</v>
      </c>
      <c r="D7" s="39">
        <f t="shared" ref="D7:D27" si="0">C7/C$30</f>
        <v>2.5110715427110438E-3</v>
      </c>
      <c r="E7" s="38"/>
      <c r="F7" s="39"/>
      <c r="G7" s="38">
        <f>E7+C7</f>
        <v>6.3657407407407402E-4</v>
      </c>
      <c r="H7" s="43">
        <f>G7/$G$30</f>
        <v>2.5110715427110438E-3</v>
      </c>
    </row>
    <row r="8" spans="2:8" s="1" customFormat="1" x14ac:dyDescent="0.25">
      <c r="B8" s="42" t="s">
        <v>13</v>
      </c>
      <c r="C8" s="38">
        <v>6.7476851851851873E-3</v>
      </c>
      <c r="D8" s="39">
        <f t="shared" si="0"/>
        <v>2.6617358352737076E-2</v>
      </c>
      <c r="E8" s="38"/>
      <c r="F8" s="39"/>
      <c r="G8" s="38">
        <f t="shared" ref="G8:G27" si="1">E8+C8</f>
        <v>6.7476851851851873E-3</v>
      </c>
      <c r="H8" s="43">
        <f t="shared" ref="H8:H27" si="2">G8/$G$30</f>
        <v>2.6617358352737076E-2</v>
      </c>
    </row>
    <row r="9" spans="2:8" s="1" customFormat="1" x14ac:dyDescent="0.25">
      <c r="B9" s="42" t="s">
        <v>0</v>
      </c>
      <c r="C9" s="38">
        <v>1.9756944444444442E-2</v>
      </c>
      <c r="D9" s="39">
        <f t="shared" si="0"/>
        <v>7.7934529516504578E-2</v>
      </c>
      <c r="E9" s="38"/>
      <c r="F9" s="39"/>
      <c r="G9" s="38">
        <f t="shared" si="1"/>
        <v>1.9756944444444442E-2</v>
      </c>
      <c r="H9" s="43">
        <f t="shared" si="2"/>
        <v>7.7934529516504578E-2</v>
      </c>
    </row>
    <row r="10" spans="2:8" s="1" customFormat="1" x14ac:dyDescent="0.25">
      <c r="B10" s="42" t="s">
        <v>8</v>
      </c>
      <c r="C10" s="38">
        <v>9.7916666666666673E-3</v>
      </c>
      <c r="D10" s="39">
        <f t="shared" si="0"/>
        <v>3.8624845911518976E-2</v>
      </c>
      <c r="E10" s="38"/>
      <c r="F10" s="39"/>
      <c r="G10" s="38">
        <f t="shared" si="1"/>
        <v>9.7916666666666673E-3</v>
      </c>
      <c r="H10" s="43">
        <f t="shared" si="2"/>
        <v>3.8624845911518976E-2</v>
      </c>
    </row>
    <row r="11" spans="2:8" s="1" customFormat="1" x14ac:dyDescent="0.25">
      <c r="B11" s="42" t="s">
        <v>26</v>
      </c>
      <c r="C11" s="38">
        <v>2.5462962962962965E-3</v>
      </c>
      <c r="D11" s="39">
        <f t="shared" si="0"/>
        <v>1.0044286170844177E-2</v>
      </c>
      <c r="E11" s="38"/>
      <c r="F11" s="39"/>
      <c r="G11" s="38">
        <f t="shared" si="1"/>
        <v>2.5462962962962965E-3</v>
      </c>
      <c r="H11" s="43">
        <f t="shared" si="2"/>
        <v>1.0044286170844177E-2</v>
      </c>
    </row>
    <row r="12" spans="2:8" s="1" customFormat="1" x14ac:dyDescent="0.25">
      <c r="B12" s="42" t="s">
        <v>3</v>
      </c>
      <c r="C12" s="38">
        <v>2.3842592592592596E-3</v>
      </c>
      <c r="D12" s="39">
        <f t="shared" si="0"/>
        <v>9.4051043236086391E-3</v>
      </c>
      <c r="E12" s="38"/>
      <c r="F12" s="39"/>
      <c r="G12" s="38">
        <f t="shared" si="1"/>
        <v>2.3842592592592596E-3</v>
      </c>
      <c r="H12" s="43">
        <f t="shared" si="2"/>
        <v>9.4051043236086391E-3</v>
      </c>
    </row>
    <row r="13" spans="2:8" s="1" customFormat="1" x14ac:dyDescent="0.25">
      <c r="B13" s="42" t="s">
        <v>7</v>
      </c>
      <c r="C13" s="38">
        <v>1.4814814814814814E-3</v>
      </c>
      <c r="D13" s="39">
        <f t="shared" si="0"/>
        <v>5.8439483175820664E-3</v>
      </c>
      <c r="E13" s="38"/>
      <c r="F13" s="39"/>
      <c r="G13" s="38">
        <f t="shared" si="1"/>
        <v>1.4814814814814814E-3</v>
      </c>
      <c r="H13" s="43">
        <f t="shared" si="2"/>
        <v>5.8439483175820664E-3</v>
      </c>
    </row>
    <row r="14" spans="2:8" s="1" customFormat="1" x14ac:dyDescent="0.25">
      <c r="B14" s="42" t="s">
        <v>2</v>
      </c>
      <c r="C14" s="38">
        <v>6.4699074074074069E-3</v>
      </c>
      <c r="D14" s="39">
        <f t="shared" si="0"/>
        <v>2.552161804319043E-2</v>
      </c>
      <c r="E14" s="38"/>
      <c r="F14" s="39"/>
      <c r="G14" s="38">
        <f t="shared" si="1"/>
        <v>6.4699074074074069E-3</v>
      </c>
      <c r="H14" s="43">
        <f t="shared" si="2"/>
        <v>2.552161804319043E-2</v>
      </c>
    </row>
    <row r="15" spans="2:8" s="1" customFormat="1" x14ac:dyDescent="0.25">
      <c r="B15" s="42" t="s">
        <v>9</v>
      </c>
      <c r="C15" s="38">
        <v>1.8842592592592591E-2</v>
      </c>
      <c r="D15" s="39">
        <f t="shared" si="0"/>
        <v>7.4327717664246909E-2</v>
      </c>
      <c r="E15" s="38"/>
      <c r="F15" s="39"/>
      <c r="G15" s="38">
        <f t="shared" si="1"/>
        <v>1.8842592592592591E-2</v>
      </c>
      <c r="H15" s="43">
        <f t="shared" si="2"/>
        <v>7.4327717664246909E-2</v>
      </c>
    </row>
    <row r="16" spans="2:8" s="1" customFormat="1" x14ac:dyDescent="0.25">
      <c r="B16" s="42" t="s">
        <v>1</v>
      </c>
      <c r="C16" s="38">
        <v>2.5925925925925925E-3</v>
      </c>
      <c r="D16" s="39">
        <f t="shared" si="0"/>
        <v>1.0226909555768616E-2</v>
      </c>
      <c r="E16" s="38"/>
      <c r="F16" s="39"/>
      <c r="G16" s="38">
        <f t="shared" si="1"/>
        <v>2.5925925925925925E-3</v>
      </c>
      <c r="H16" s="43">
        <f t="shared" si="2"/>
        <v>1.0226909555768616E-2</v>
      </c>
    </row>
    <row r="17" spans="2:8" s="1" customFormat="1" x14ac:dyDescent="0.25">
      <c r="B17" s="42" t="s">
        <v>27</v>
      </c>
      <c r="C17" s="38">
        <v>5.3587962962962964E-3</v>
      </c>
      <c r="D17" s="39">
        <f t="shared" si="0"/>
        <v>2.1138656805003882E-2</v>
      </c>
      <c r="E17" s="38"/>
      <c r="F17" s="39"/>
      <c r="G17" s="38">
        <f t="shared" si="1"/>
        <v>5.3587962962962964E-3</v>
      </c>
      <c r="H17" s="43">
        <f t="shared" ref="H17:H26" si="3">G17/$G$30</f>
        <v>2.1138656805003882E-2</v>
      </c>
    </row>
    <row r="18" spans="2:8" s="1" customFormat="1" x14ac:dyDescent="0.25">
      <c r="B18" s="42" t="s">
        <v>16</v>
      </c>
      <c r="C18" s="38">
        <v>5.6712962962962967E-4</v>
      </c>
      <c r="D18" s="39">
        <f t="shared" si="0"/>
        <v>2.2371364653243852E-3</v>
      </c>
      <c r="E18" s="38"/>
      <c r="F18" s="39"/>
      <c r="G18" s="38">
        <f t="shared" ref="G18" si="4">E18+C18</f>
        <v>5.6712962962962967E-4</v>
      </c>
      <c r="H18" s="43">
        <f t="shared" ref="H18" si="5">G18/$G$30</f>
        <v>2.2371364653243852E-3</v>
      </c>
    </row>
    <row r="19" spans="2:8" s="1" customFormat="1" x14ac:dyDescent="0.25">
      <c r="B19" s="42" t="s">
        <v>4</v>
      </c>
      <c r="C19" s="38">
        <v>1.4641203703703705E-2</v>
      </c>
      <c r="D19" s="39">
        <f t="shared" si="0"/>
        <v>5.7754645482354025E-2</v>
      </c>
      <c r="E19" s="38"/>
      <c r="F19" s="39"/>
      <c r="G19" s="38">
        <f t="shared" ref="G19" si="6">E19+C19</f>
        <v>1.4641203703703705E-2</v>
      </c>
      <c r="H19" s="43">
        <f t="shared" ref="H19" si="7">G19/$G$30</f>
        <v>5.7754645482354025E-2</v>
      </c>
    </row>
    <row r="20" spans="2:8" s="1" customFormat="1" x14ac:dyDescent="0.25">
      <c r="B20" s="42" t="s">
        <v>14</v>
      </c>
      <c r="C20" s="38">
        <v>4.8842592592592583E-3</v>
      </c>
      <c r="D20" s="39">
        <f t="shared" si="0"/>
        <v>1.9266767109528373E-2</v>
      </c>
      <c r="E20" s="38"/>
      <c r="F20" s="39"/>
      <c r="G20" s="38">
        <f t="shared" si="1"/>
        <v>4.8842592592592583E-3</v>
      </c>
      <c r="H20" s="43">
        <f t="shared" si="3"/>
        <v>1.9266767109528373E-2</v>
      </c>
    </row>
    <row r="21" spans="2:8" s="1" customFormat="1" x14ac:dyDescent="0.25">
      <c r="B21" s="42" t="s">
        <v>11</v>
      </c>
      <c r="C21" s="38">
        <v>3.8194444444444441E-4</v>
      </c>
      <c r="D21" s="39">
        <f t="shared" si="0"/>
        <v>1.5066429256266264E-3</v>
      </c>
      <c r="E21" s="38"/>
      <c r="F21" s="39"/>
      <c r="G21" s="38">
        <f t="shared" si="1"/>
        <v>3.8194444444444441E-4</v>
      </c>
      <c r="H21" s="43">
        <f t="shared" si="3"/>
        <v>1.5066429256266264E-3</v>
      </c>
    </row>
    <row r="22" spans="2:8" s="1" customFormat="1" x14ac:dyDescent="0.25">
      <c r="B22" s="42" t="s">
        <v>15</v>
      </c>
      <c r="C22" s="38">
        <v>6.7129629629629635E-4</v>
      </c>
      <c r="D22" s="39">
        <f t="shared" si="0"/>
        <v>2.6480390814043742E-3</v>
      </c>
      <c r="E22" s="38"/>
      <c r="F22" s="39"/>
      <c r="G22" s="38">
        <f t="shared" si="1"/>
        <v>6.7129629629629635E-4</v>
      </c>
      <c r="H22" s="43">
        <f t="shared" si="3"/>
        <v>2.6480390814043742E-3</v>
      </c>
    </row>
    <row r="23" spans="2:8" s="1" customFormat="1" x14ac:dyDescent="0.25">
      <c r="B23" s="42" t="s">
        <v>71</v>
      </c>
      <c r="C23" s="38">
        <v>1.4606481481481477E-2</v>
      </c>
      <c r="D23" s="39">
        <f t="shared" si="0"/>
        <v>5.761767794366067E-2</v>
      </c>
      <c r="E23" s="38"/>
      <c r="F23" s="39"/>
      <c r="G23" s="38">
        <f t="shared" si="1"/>
        <v>1.4606481481481477E-2</v>
      </c>
      <c r="H23" s="43">
        <f t="shared" si="3"/>
        <v>5.761767794366067E-2</v>
      </c>
    </row>
    <row r="24" spans="2:8" s="1" customFormat="1" x14ac:dyDescent="0.25">
      <c r="B24" s="42" t="s">
        <v>12</v>
      </c>
      <c r="C24" s="38">
        <v>4.1898148148148146E-3</v>
      </c>
      <c r="D24" s="39">
        <f t="shared" si="0"/>
        <v>1.6527416335661783E-2</v>
      </c>
      <c r="E24" s="38"/>
      <c r="F24" s="39"/>
      <c r="G24" s="38">
        <f t="shared" si="1"/>
        <v>4.1898148148148146E-3</v>
      </c>
      <c r="H24" s="43">
        <f t="shared" si="3"/>
        <v>1.6527416335661783E-2</v>
      </c>
    </row>
    <row r="25" spans="2:8" s="1" customFormat="1" x14ac:dyDescent="0.25">
      <c r="B25" s="42" t="s">
        <v>5</v>
      </c>
      <c r="C25" s="38">
        <v>7.2337962962962946E-3</v>
      </c>
      <c r="D25" s="39">
        <f t="shared" si="0"/>
        <v>2.8534903894443679E-2</v>
      </c>
      <c r="E25" s="38"/>
      <c r="F25" s="39"/>
      <c r="G25" s="38">
        <f t="shared" si="1"/>
        <v>7.2337962962962946E-3</v>
      </c>
      <c r="H25" s="43">
        <f t="shared" si="3"/>
        <v>2.8534903894443679E-2</v>
      </c>
    </row>
    <row r="26" spans="2:8" s="1" customFormat="1" x14ac:dyDescent="0.25">
      <c r="B26" s="42" t="s">
        <v>6</v>
      </c>
      <c r="C26" s="38">
        <v>8.1539351851851835E-2</v>
      </c>
      <c r="D26" s="39">
        <f t="shared" si="0"/>
        <v>0.32164543669816914</v>
      </c>
      <c r="E26" s="38"/>
      <c r="F26" s="39"/>
      <c r="G26" s="38">
        <f t="shared" si="1"/>
        <v>8.1539351851851835E-2</v>
      </c>
      <c r="H26" s="43">
        <f t="shared" si="3"/>
        <v>0.32164543669816914</v>
      </c>
    </row>
    <row r="27" spans="2:8" s="1" customFormat="1" x14ac:dyDescent="0.25">
      <c r="B27" s="42" t="s">
        <v>78</v>
      </c>
      <c r="C27" s="38">
        <v>4.8182870370370376E-2</v>
      </c>
      <c r="D27" s="39">
        <f t="shared" si="0"/>
        <v>0.19006528786011051</v>
      </c>
      <c r="E27" s="38"/>
      <c r="F27" s="39"/>
      <c r="G27" s="38">
        <f t="shared" si="1"/>
        <v>4.8182870370370376E-2</v>
      </c>
      <c r="H27" s="43">
        <f t="shared" si="2"/>
        <v>0.19006528786011051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0.25350694444444444</v>
      </c>
      <c r="D30" s="51">
        <f>SUM(D7:D28)</f>
        <v>1</v>
      </c>
      <c r="E30" s="50"/>
      <c r="F30" s="51"/>
      <c r="G30" s="50">
        <f>SUM(G7:G28)</f>
        <v>0.25350694444444444</v>
      </c>
      <c r="H30" s="49">
        <f>SUM(H7:H28)</f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showGridLines="0" topLeftCell="B1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83" t="s">
        <v>36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25">
      <c r="B4" s="186" t="s">
        <v>123</v>
      </c>
      <c r="C4" s="187"/>
      <c r="D4" s="187"/>
      <c r="E4" s="187"/>
      <c r="F4" s="187"/>
      <c r="G4" s="187"/>
      <c r="H4" s="187"/>
      <c r="I4" s="187"/>
      <c r="J4" s="188"/>
    </row>
    <row r="5" spans="2:10" x14ac:dyDescent="0.25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 x14ac:dyDescent="0.25">
      <c r="B7" s="93" t="s">
        <v>10</v>
      </c>
      <c r="C7" s="73"/>
      <c r="D7" s="74"/>
      <c r="E7" s="75"/>
      <c r="F7" s="76"/>
      <c r="G7" s="75">
        <v>9.3750000000000014E-3</v>
      </c>
      <c r="H7" s="76">
        <f t="shared" ref="H7:H25" si="0">G7/G$30</f>
        <v>8.7228085289683399E-3</v>
      </c>
      <c r="I7" s="75">
        <f t="shared" ref="I7" si="1">E7+G7</f>
        <v>9.3750000000000014E-3</v>
      </c>
      <c r="J7" s="94">
        <f t="shared" ref="J7" si="2">I7/$I$30</f>
        <v>6.4687185548403603E-3</v>
      </c>
    </row>
    <row r="8" spans="2:10" x14ac:dyDescent="0.25">
      <c r="B8" s="93" t="s">
        <v>13</v>
      </c>
      <c r="C8" s="73"/>
      <c r="D8" s="74"/>
      <c r="E8" s="75"/>
      <c r="F8" s="76"/>
      <c r="G8" s="75"/>
      <c r="H8" s="76"/>
      <c r="I8" s="75"/>
      <c r="J8" s="94"/>
    </row>
    <row r="9" spans="2:10" x14ac:dyDescent="0.25">
      <c r="B9" s="93" t="s">
        <v>0</v>
      </c>
      <c r="C9" s="73"/>
      <c r="D9" s="74"/>
      <c r="E9" s="75">
        <v>2.1990740740740742E-3</v>
      </c>
      <c r="F9" s="76">
        <f t="shared" ref="F9:F28" si="3">E9/E$30</f>
        <v>5.8718091352988437E-3</v>
      </c>
      <c r="G9" s="75">
        <v>3.1458333333333331E-2</v>
      </c>
      <c r="H9" s="76">
        <f t="shared" si="0"/>
        <v>2.9269868619427094E-2</v>
      </c>
      <c r="I9" s="75">
        <f t="shared" ref="I9" si="4">E9+G9</f>
        <v>3.3657407407407407E-2</v>
      </c>
      <c r="J9" s="94">
        <f t="shared" ref="J9" si="5">I9/$I$30</f>
        <v>2.3223498219105885E-2</v>
      </c>
    </row>
    <row r="10" spans="2:10" x14ac:dyDescent="0.25">
      <c r="B10" s="93" t="s">
        <v>8</v>
      </c>
      <c r="C10" s="73"/>
      <c r="D10" s="74"/>
      <c r="E10" s="75">
        <v>3.1828703703703706E-3</v>
      </c>
      <c r="F10" s="76">
        <f t="shared" si="3"/>
        <v>8.4986711168799061E-3</v>
      </c>
      <c r="G10" s="75">
        <v>1.4097222222222221E-2</v>
      </c>
      <c r="H10" s="76">
        <f t="shared" si="0"/>
        <v>1.3116519491707947E-2</v>
      </c>
      <c r="I10" s="75">
        <f t="shared" ref="I10" si="6">E10+G10</f>
        <v>1.728009259259259E-2</v>
      </c>
      <c r="J10" s="94">
        <f t="shared" ref="J10" si="7">I10/$I$30</f>
        <v>1.1923205928860068E-2</v>
      </c>
    </row>
    <row r="11" spans="2:10" x14ac:dyDescent="0.25">
      <c r="B11" s="93" t="s">
        <v>26</v>
      </c>
      <c r="C11" s="73"/>
      <c r="D11" s="74"/>
      <c r="E11" s="75"/>
      <c r="F11" s="76"/>
      <c r="G11" s="75">
        <v>6.0648148148148154E-3</v>
      </c>
      <c r="H11" s="76">
        <f t="shared" si="0"/>
        <v>5.6429032952832227E-3</v>
      </c>
      <c r="I11" s="75">
        <f t="shared" ref="I11:I14" si="8">E11+G11</f>
        <v>6.0648148148148154E-3</v>
      </c>
      <c r="J11" s="94">
        <f t="shared" ref="J11:J14" si="9">I11/$I$30</f>
        <v>4.1847018799214186E-3</v>
      </c>
    </row>
    <row r="12" spans="2:10" x14ac:dyDescent="0.25">
      <c r="B12" s="93" t="s">
        <v>3</v>
      </c>
      <c r="C12" s="73"/>
      <c r="D12" s="74"/>
      <c r="E12" s="75">
        <v>3.7037037037037034E-3</v>
      </c>
      <c r="F12" s="76">
        <f t="shared" si="3"/>
        <v>9.8893627541875254E-3</v>
      </c>
      <c r="G12" s="75">
        <v>1.0405092592592593E-2</v>
      </c>
      <c r="H12" s="76">
        <f t="shared" si="0"/>
        <v>9.681240577213009E-3</v>
      </c>
      <c r="I12" s="75">
        <f t="shared" si="8"/>
        <v>1.4108796296296296E-2</v>
      </c>
      <c r="J12" s="94">
        <f t="shared" si="9"/>
        <v>9.7350221214202448E-3</v>
      </c>
    </row>
    <row r="13" spans="2:10" x14ac:dyDescent="0.25">
      <c r="B13" s="93" t="s">
        <v>7</v>
      </c>
      <c r="C13" s="73"/>
      <c r="D13" s="74"/>
      <c r="E13" s="75">
        <v>6.1111111111111106E-3</v>
      </c>
      <c r="F13" s="76">
        <f t="shared" si="3"/>
        <v>1.6317448544409415E-2</v>
      </c>
      <c r="G13" s="75">
        <v>1.0995370370370371E-2</v>
      </c>
      <c r="H13" s="76">
        <f t="shared" si="0"/>
        <v>1.023045444755546E-2</v>
      </c>
      <c r="I13" s="75">
        <f t="shared" si="8"/>
        <v>1.7106481481481479E-2</v>
      </c>
      <c r="J13" s="94">
        <f t="shared" si="9"/>
        <v>1.1803414844511174E-2</v>
      </c>
    </row>
    <row r="14" spans="2:10" x14ac:dyDescent="0.25">
      <c r="B14" s="93" t="s">
        <v>2</v>
      </c>
      <c r="C14" s="73"/>
      <c r="D14" s="74"/>
      <c r="E14" s="75">
        <v>2.2569444444444442E-3</v>
      </c>
      <c r="F14" s="76">
        <f t="shared" si="3"/>
        <v>6.0263304283330234E-3</v>
      </c>
      <c r="G14" s="75">
        <v>7.6504629629629631E-3</v>
      </c>
      <c r="H14" s="76">
        <f t="shared" si="0"/>
        <v>7.1182425156149044E-3</v>
      </c>
      <c r="I14" s="75">
        <f t="shared" si="8"/>
        <v>9.9074074074074064E-3</v>
      </c>
      <c r="J14" s="94">
        <f t="shared" si="9"/>
        <v>6.8360778801769724E-3</v>
      </c>
    </row>
    <row r="15" spans="2:10" x14ac:dyDescent="0.25">
      <c r="B15" s="93" t="s">
        <v>9</v>
      </c>
      <c r="C15" s="73"/>
      <c r="D15" s="74"/>
      <c r="E15" s="75"/>
      <c r="F15" s="76"/>
      <c r="G15" s="75">
        <v>1.0624999999999999E-2</v>
      </c>
      <c r="H15" s="76">
        <f t="shared" si="0"/>
        <v>9.8858496661641173E-3</v>
      </c>
      <c r="I15" s="75">
        <f t="shared" ref="I12:I27" si="10">E15+G15</f>
        <v>1.0624999999999999E-2</v>
      </c>
      <c r="J15" s="94">
        <f t="shared" ref="J12:J27" si="11">I15/$I$30</f>
        <v>7.331214362152407E-3</v>
      </c>
    </row>
    <row r="16" spans="2:10" x14ac:dyDescent="0.25">
      <c r="B16" s="93" t="s">
        <v>1</v>
      </c>
      <c r="C16" s="73"/>
      <c r="D16" s="74"/>
      <c r="E16" s="75"/>
      <c r="F16" s="76"/>
      <c r="G16" s="75"/>
      <c r="H16" s="76"/>
      <c r="I16" s="75"/>
      <c r="J16" s="94"/>
    </row>
    <row r="17" spans="2:14" x14ac:dyDescent="0.25">
      <c r="B17" s="93" t="s">
        <v>27</v>
      </c>
      <c r="C17" s="73"/>
      <c r="D17" s="74"/>
      <c r="E17" s="75">
        <v>2.6898148148148143E-2</v>
      </c>
      <c r="F17" s="76">
        <f t="shared" si="3"/>
        <v>7.1821497002286891E-2</v>
      </c>
      <c r="G17" s="75">
        <v>4.8101851851851861E-2</v>
      </c>
      <c r="H17" s="76">
        <f t="shared" si="0"/>
        <v>4.4755545983200529E-2</v>
      </c>
      <c r="I17" s="75">
        <f t="shared" si="10"/>
        <v>7.5000000000000011E-2</v>
      </c>
      <c r="J17" s="94">
        <f t="shared" si="11"/>
        <v>5.1749748438722883E-2</v>
      </c>
    </row>
    <row r="18" spans="2:14" x14ac:dyDescent="0.25">
      <c r="B18" s="93" t="s">
        <v>16</v>
      </c>
      <c r="C18" s="73"/>
      <c r="D18" s="74"/>
      <c r="E18" s="75"/>
      <c r="F18" s="76"/>
      <c r="G18" s="75"/>
      <c r="H18" s="76"/>
      <c r="I18" s="75"/>
      <c r="J18" s="94"/>
    </row>
    <row r="19" spans="2:14" x14ac:dyDescent="0.25">
      <c r="B19" s="93" t="s">
        <v>4</v>
      </c>
      <c r="C19" s="73"/>
      <c r="D19" s="74"/>
      <c r="E19" s="75">
        <v>4.7916666666666663E-3</v>
      </c>
      <c r="F19" s="76">
        <f t="shared" si="3"/>
        <v>1.2794363063230112E-2</v>
      </c>
      <c r="G19" s="75">
        <v>6.2152777777777779E-3</v>
      </c>
      <c r="H19" s="76">
        <f t="shared" si="0"/>
        <v>5.782898987723455E-3</v>
      </c>
      <c r="I19" s="75">
        <f t="shared" si="10"/>
        <v>1.1006944444444444E-2</v>
      </c>
      <c r="J19" s="94">
        <f t="shared" si="11"/>
        <v>7.5947547477199775E-3</v>
      </c>
    </row>
    <row r="20" spans="2:14" x14ac:dyDescent="0.25">
      <c r="B20" s="93" t="s">
        <v>14</v>
      </c>
      <c r="C20" s="73"/>
      <c r="D20" s="74"/>
      <c r="E20" s="75"/>
      <c r="F20" s="76"/>
      <c r="G20" s="75">
        <v>6.6319444444444446E-3</v>
      </c>
      <c r="H20" s="76">
        <f t="shared" si="0"/>
        <v>6.1705793667887147E-3</v>
      </c>
      <c r="I20" s="75">
        <f t="shared" si="10"/>
        <v>6.6319444444444446E-3</v>
      </c>
      <c r="J20" s="94">
        <f t="shared" si="11"/>
        <v>4.5760194221278099E-3</v>
      </c>
    </row>
    <row r="21" spans="2:14" x14ac:dyDescent="0.25">
      <c r="B21" s="93" t="s">
        <v>11</v>
      </c>
      <c r="C21" s="73"/>
      <c r="D21" s="74"/>
      <c r="E21" s="75">
        <v>8.7245370370370376E-2</v>
      </c>
      <c r="F21" s="76">
        <f t="shared" si="3"/>
        <v>0.23295630137832993</v>
      </c>
      <c r="G21" s="75">
        <v>0.28493055555555552</v>
      </c>
      <c r="H21" s="76">
        <f t="shared" si="0"/>
        <v>0.26510876588412663</v>
      </c>
      <c r="I21" s="75">
        <f t="shared" si="10"/>
        <v>0.37217592592592591</v>
      </c>
      <c r="J21" s="94">
        <f t="shared" si="11"/>
        <v>0.25680014055487232</v>
      </c>
    </row>
    <row r="22" spans="2:14" x14ac:dyDescent="0.25">
      <c r="B22" s="93" t="s">
        <v>15</v>
      </c>
      <c r="C22" s="73"/>
      <c r="D22" s="74"/>
      <c r="E22" s="75">
        <v>3.7650462962962969E-2</v>
      </c>
      <c r="F22" s="76">
        <f t="shared" si="3"/>
        <v>0.10053155324803759</v>
      </c>
      <c r="G22" s="75">
        <v>5.3553240740740755E-2</v>
      </c>
      <c r="H22" s="76">
        <f t="shared" ref="H10:H27" si="12">G22/G$30</f>
        <v>4.982769760930434E-2</v>
      </c>
      <c r="I22" s="75">
        <f t="shared" si="10"/>
        <v>9.1203703703703731E-2</v>
      </c>
      <c r="J22" s="94">
        <f t="shared" si="11"/>
        <v>6.293024964461981E-2</v>
      </c>
    </row>
    <row r="23" spans="2:14" s="11" customFormat="1" x14ac:dyDescent="0.25">
      <c r="B23" s="93" t="s">
        <v>71</v>
      </c>
      <c r="C23" s="72"/>
      <c r="D23" s="77"/>
      <c r="E23" s="75">
        <v>7.1307870370370383E-2</v>
      </c>
      <c r="F23" s="76">
        <f t="shared" si="3"/>
        <v>0.19040113727671676</v>
      </c>
      <c r="G23" s="75">
        <v>0.24844907407407402</v>
      </c>
      <c r="H23" s="76">
        <f t="shared" si="0"/>
        <v>0.23116519491707943</v>
      </c>
      <c r="I23" s="75">
        <f t="shared" si="10"/>
        <v>0.31975694444444441</v>
      </c>
      <c r="J23" s="94">
        <f t="shared" si="11"/>
        <v>0.2206312191537958</v>
      </c>
      <c r="K23" s="8"/>
      <c r="L23" s="8"/>
      <c r="M23" s="8"/>
      <c r="N23" s="8"/>
    </row>
    <row r="24" spans="2:14" x14ac:dyDescent="0.25">
      <c r="B24" s="93" t="s">
        <v>12</v>
      </c>
      <c r="C24" s="73"/>
      <c r="D24" s="78"/>
      <c r="E24" s="75">
        <v>7.3981481481481454E-2</v>
      </c>
      <c r="F24" s="76">
        <f t="shared" si="3"/>
        <v>0.19754002101489576</v>
      </c>
      <c r="G24" s="75">
        <v>0.24716435185185193</v>
      </c>
      <c r="H24" s="76">
        <f t="shared" si="0"/>
        <v>0.22996984708162832</v>
      </c>
      <c r="I24" s="75">
        <f t="shared" si="10"/>
        <v>0.32114583333333335</v>
      </c>
      <c r="J24" s="94">
        <f t="shared" si="11"/>
        <v>0.221589547828587</v>
      </c>
    </row>
    <row r="25" spans="2:14" s="12" customFormat="1" x14ac:dyDescent="0.25">
      <c r="B25" s="93" t="s">
        <v>5</v>
      </c>
      <c r="C25" s="79"/>
      <c r="D25" s="72"/>
      <c r="E25" s="75">
        <v>4.1064814814814818E-2</v>
      </c>
      <c r="F25" s="76">
        <f t="shared" si="3"/>
        <v>0.10964830953705421</v>
      </c>
      <c r="G25" s="75">
        <v>7.2939814814814818E-2</v>
      </c>
      <c r="H25" s="76">
        <f t="shared" si="0"/>
        <v>6.7865604135257385E-2</v>
      </c>
      <c r="I25" s="75">
        <f t="shared" si="10"/>
        <v>0.11400462962962964</v>
      </c>
      <c r="J25" s="94">
        <f t="shared" si="11"/>
        <v>7.8662812055774745E-2</v>
      </c>
      <c r="K25" s="8"/>
      <c r="L25" s="8"/>
      <c r="M25" s="8"/>
      <c r="N25" s="8"/>
    </row>
    <row r="26" spans="2:14" x14ac:dyDescent="0.25">
      <c r="B26" s="93" t="s">
        <v>6</v>
      </c>
      <c r="C26" s="73"/>
      <c r="D26" s="74"/>
      <c r="E26" s="75">
        <v>7.083333333333333E-3</v>
      </c>
      <c r="F26" s="76">
        <f t="shared" si="3"/>
        <v>1.8913406267383644E-2</v>
      </c>
      <c r="G26" s="75"/>
      <c r="H26" s="76"/>
      <c r="I26" s="75">
        <f t="shared" si="10"/>
        <v>7.083333333333333E-3</v>
      </c>
      <c r="J26" s="94">
        <f t="shared" si="11"/>
        <v>4.887476241434938E-3</v>
      </c>
    </row>
    <row r="27" spans="2:14" x14ac:dyDescent="0.25">
      <c r="B27" s="93" t="s">
        <v>78</v>
      </c>
      <c r="C27" s="73"/>
      <c r="D27" s="74"/>
      <c r="E27" s="75"/>
      <c r="F27" s="76"/>
      <c r="G27" s="75">
        <v>6.1111111111111106E-3</v>
      </c>
      <c r="H27" s="76">
        <f t="shared" si="12"/>
        <v>5.6859788929571392E-3</v>
      </c>
      <c r="I27" s="75">
        <f t="shared" si="10"/>
        <v>6.1111111111111106E-3</v>
      </c>
      <c r="J27" s="94">
        <f t="shared" si="11"/>
        <v>4.2166461690811233E-3</v>
      </c>
    </row>
    <row r="28" spans="2:14" x14ac:dyDescent="0.25">
      <c r="B28" s="93" t="s">
        <v>17</v>
      </c>
      <c r="C28" s="73"/>
      <c r="D28" s="74"/>
      <c r="E28" s="75">
        <v>7.0370370370370378E-3</v>
      </c>
      <c r="F28" s="76">
        <f t="shared" si="3"/>
        <v>1.8789789232956301E-2</v>
      </c>
      <c r="G28" s="75"/>
      <c r="H28" s="76"/>
      <c r="I28" s="75">
        <f t="shared" ref="I28" si="13">E28+G28</f>
        <v>7.0370370370370378E-3</v>
      </c>
      <c r="J28" s="94">
        <f t="shared" ref="J28" si="14">I28/$I$30</f>
        <v>4.8555319522752332E-3</v>
      </c>
    </row>
    <row r="29" spans="2:14" ht="15.75" thickBot="1" x14ac:dyDescent="0.3">
      <c r="B29" s="95"/>
      <c r="C29" s="83"/>
      <c r="D29" s="84"/>
      <c r="E29" s="85"/>
      <c r="F29" s="84"/>
      <c r="G29" s="85"/>
      <c r="H29" s="85"/>
      <c r="I29" s="85"/>
      <c r="J29" s="96"/>
    </row>
    <row r="30" spans="2:14" s="11" customFormat="1" ht="16.5" thickTop="1" thickBot="1" x14ac:dyDescent="0.3">
      <c r="B30" s="97" t="s">
        <v>29</v>
      </c>
      <c r="C30" s="88"/>
      <c r="D30" s="89"/>
      <c r="E30" s="88">
        <f t="shared" ref="E30:J30" si="15">SUM(E7:E28)</f>
        <v>0.37451388888888892</v>
      </c>
      <c r="F30" s="90">
        <f t="shared" si="15"/>
        <v>0.99999999999999989</v>
      </c>
      <c r="G30" s="88">
        <f t="shared" si="15"/>
        <v>1.0747685185185185</v>
      </c>
      <c r="H30" s="90">
        <f t="shared" si="15"/>
        <v>1</v>
      </c>
      <c r="I30" s="88">
        <f t="shared" si="15"/>
        <v>1.4492824074074071</v>
      </c>
      <c r="J30" s="98">
        <f t="shared" si="15"/>
        <v>1.0000000000000002</v>
      </c>
      <c r="K30" s="8"/>
      <c r="L30" s="8"/>
      <c r="M30" s="8"/>
      <c r="N30" s="8"/>
    </row>
    <row r="31" spans="2:14" s="11" customFormat="1" ht="15.75" thickTop="1" x14ac:dyDescent="0.25">
      <c r="B31" s="99"/>
      <c r="C31" s="86"/>
      <c r="D31" s="87"/>
      <c r="E31" s="86"/>
      <c r="F31" s="86"/>
      <c r="G31" s="86"/>
      <c r="H31" s="86"/>
      <c r="I31" s="86"/>
      <c r="J31" s="100"/>
      <c r="K31" s="8"/>
      <c r="L31" s="8"/>
      <c r="M31" s="8"/>
      <c r="N31" s="8"/>
    </row>
    <row r="32" spans="2:14" s="12" customFormat="1" ht="93" customHeight="1" thickBot="1" x14ac:dyDescent="0.3">
      <c r="B32" s="180" t="s">
        <v>124</v>
      </c>
      <c r="C32" s="181"/>
      <c r="D32" s="181"/>
      <c r="E32" s="181"/>
      <c r="F32" s="181"/>
      <c r="G32" s="181"/>
      <c r="H32" s="181"/>
      <c r="I32" s="181"/>
      <c r="J32" s="182"/>
      <c r="K32" s="8"/>
      <c r="L32" s="8"/>
      <c r="M32" s="8"/>
      <c r="N32" s="8"/>
    </row>
    <row r="33" spans="2:2" x14ac:dyDescent="0.25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showGridLines="0" zoomScale="110" zoomScaleNormal="110" zoomScaleSheetLayoutView="11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83" t="s">
        <v>40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25">
      <c r="B4" s="186" t="s">
        <v>123</v>
      </c>
      <c r="C4" s="187"/>
      <c r="D4" s="187"/>
      <c r="E4" s="187"/>
      <c r="F4" s="187"/>
      <c r="G4" s="187"/>
      <c r="H4" s="187"/>
      <c r="I4" s="187"/>
      <c r="J4" s="188"/>
    </row>
    <row r="5" spans="2:10" x14ac:dyDescent="0.25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 x14ac:dyDescent="0.25">
      <c r="B7" s="93" t="s">
        <v>10</v>
      </c>
      <c r="C7" s="75">
        <v>4.293981481481482E-3</v>
      </c>
      <c r="D7" s="76">
        <f t="shared" ref="D7:D8" si="0">C7/C$30</f>
        <v>1.6634906400627735E-3</v>
      </c>
      <c r="E7" s="75"/>
      <c r="F7" s="73"/>
      <c r="G7" s="82"/>
      <c r="H7" s="76"/>
      <c r="I7" s="75">
        <f t="shared" ref="I7" si="1">C7+E7+G7</f>
        <v>4.293981481481482E-3</v>
      </c>
      <c r="J7" s="94">
        <f t="shared" ref="J7" si="2">I7/$I$30</f>
        <v>1.6634906400627735E-3</v>
      </c>
    </row>
    <row r="8" spans="2:10" x14ac:dyDescent="0.25">
      <c r="B8" s="93" t="s">
        <v>13</v>
      </c>
      <c r="C8" s="75">
        <v>7.3784722222222224E-2</v>
      </c>
      <c r="D8" s="76">
        <f t="shared" si="0"/>
        <v>2.8584239435040917E-2</v>
      </c>
      <c r="E8" s="75"/>
      <c r="F8" s="76"/>
      <c r="G8" s="82"/>
      <c r="H8" s="76"/>
      <c r="I8" s="75">
        <f t="shared" ref="I8:I26" si="3">C8+E8+G8</f>
        <v>7.3784722222222224E-2</v>
      </c>
      <c r="J8" s="94">
        <f t="shared" ref="J8:J26" si="4">I8/$I$30</f>
        <v>2.8584239435040917E-2</v>
      </c>
    </row>
    <row r="9" spans="2:10" x14ac:dyDescent="0.25">
      <c r="B9" s="93" t="s">
        <v>0</v>
      </c>
      <c r="C9" s="75">
        <v>0.21516203703703707</v>
      </c>
      <c r="D9" s="76">
        <f t="shared" ref="D9:D27" si="5">C9/C$30</f>
        <v>8.3353884093711486E-2</v>
      </c>
      <c r="E9" s="75"/>
      <c r="F9" s="76"/>
      <c r="G9" s="82"/>
      <c r="H9" s="76"/>
      <c r="I9" s="75">
        <f t="shared" si="3"/>
        <v>0.21516203703703707</v>
      </c>
      <c r="J9" s="94">
        <f t="shared" si="4"/>
        <v>8.3353884093711486E-2</v>
      </c>
    </row>
    <row r="10" spans="2:10" x14ac:dyDescent="0.25">
      <c r="B10" s="93" t="s">
        <v>8</v>
      </c>
      <c r="C10" s="75">
        <v>9.4872685185185157E-2</v>
      </c>
      <c r="D10" s="76">
        <f t="shared" si="5"/>
        <v>3.6753727160632209E-2</v>
      </c>
      <c r="E10" s="75"/>
      <c r="F10" s="76"/>
      <c r="G10" s="82"/>
      <c r="H10" s="76"/>
      <c r="I10" s="75">
        <f>C10+E10+G10</f>
        <v>9.4872685185185157E-2</v>
      </c>
      <c r="J10" s="94">
        <f>I10/$I$30</f>
        <v>3.6753727160632209E-2</v>
      </c>
    </row>
    <row r="11" spans="2:10" x14ac:dyDescent="0.25">
      <c r="B11" s="93" t="s">
        <v>26</v>
      </c>
      <c r="C11" s="75">
        <v>6.0416666666666665E-3</v>
      </c>
      <c r="D11" s="76">
        <f t="shared" si="5"/>
        <v>2.3405447819751148E-3</v>
      </c>
      <c r="E11" s="75"/>
      <c r="F11" s="76"/>
      <c r="G11" s="82"/>
      <c r="H11" s="76"/>
      <c r="I11" s="75">
        <f t="shared" ref="I11:I27" si="6">C11+E11+G11</f>
        <v>6.0416666666666665E-3</v>
      </c>
      <c r="J11" s="94">
        <f t="shared" ref="J11:J27" si="7">I11/$I$30</f>
        <v>2.3405447819751148E-3</v>
      </c>
    </row>
    <row r="12" spans="2:10" x14ac:dyDescent="0.25">
      <c r="B12" s="93" t="s">
        <v>3</v>
      </c>
      <c r="C12" s="75">
        <v>0.38189814814814821</v>
      </c>
      <c r="D12" s="76">
        <f t="shared" si="5"/>
        <v>0.14794753951350748</v>
      </c>
      <c r="E12" s="75"/>
      <c r="F12" s="76"/>
      <c r="G12" s="82"/>
      <c r="H12" s="76"/>
      <c r="I12" s="75">
        <f t="shared" si="6"/>
        <v>0.38189814814814821</v>
      </c>
      <c r="J12" s="94">
        <f t="shared" si="7"/>
        <v>0.14794753951350748</v>
      </c>
    </row>
    <row r="13" spans="2:10" x14ac:dyDescent="0.25">
      <c r="B13" s="93" t="s">
        <v>7</v>
      </c>
      <c r="C13" s="75">
        <v>0.27319444444444424</v>
      </c>
      <c r="D13" s="76">
        <f t="shared" si="5"/>
        <v>0.10583566864701259</v>
      </c>
      <c r="E13" s="75"/>
      <c r="F13" s="76"/>
      <c r="G13" s="82"/>
      <c r="H13" s="76"/>
      <c r="I13" s="75">
        <f t="shared" si="6"/>
        <v>0.27319444444444424</v>
      </c>
      <c r="J13" s="94">
        <f t="shared" si="7"/>
        <v>0.10583566864701259</v>
      </c>
    </row>
    <row r="14" spans="2:10" x14ac:dyDescent="0.25">
      <c r="B14" s="93" t="s">
        <v>2</v>
      </c>
      <c r="C14" s="75">
        <v>0.10981481481481478</v>
      </c>
      <c r="D14" s="76">
        <f t="shared" si="5"/>
        <v>4.254231588386951E-2</v>
      </c>
      <c r="E14" s="75"/>
      <c r="F14" s="76"/>
      <c r="G14" s="82"/>
      <c r="H14" s="76"/>
      <c r="I14" s="75">
        <f t="shared" si="6"/>
        <v>0.10981481481481478</v>
      </c>
      <c r="J14" s="94">
        <f t="shared" si="7"/>
        <v>4.254231588386951E-2</v>
      </c>
    </row>
    <row r="15" spans="2:10" x14ac:dyDescent="0.25">
      <c r="B15" s="93" t="s">
        <v>9</v>
      </c>
      <c r="C15" s="75">
        <v>5.1423611111111114E-2</v>
      </c>
      <c r="D15" s="76">
        <f t="shared" si="5"/>
        <v>1.99215334603744E-2</v>
      </c>
      <c r="E15" s="75"/>
      <c r="F15" s="76"/>
      <c r="G15" s="82"/>
      <c r="H15" s="76"/>
      <c r="I15" s="75">
        <f t="shared" si="6"/>
        <v>5.1423611111111114E-2</v>
      </c>
      <c r="J15" s="94">
        <f t="shared" si="7"/>
        <v>1.99215334603744E-2</v>
      </c>
    </row>
    <row r="16" spans="2:10" x14ac:dyDescent="0.25">
      <c r="B16" s="93" t="s">
        <v>1</v>
      </c>
      <c r="C16" s="75">
        <v>4.0150462962962957E-2</v>
      </c>
      <c r="D16" s="76">
        <f t="shared" si="5"/>
        <v>1.5554310054926575E-2</v>
      </c>
      <c r="E16" s="75"/>
      <c r="F16" s="76"/>
      <c r="G16" s="82"/>
      <c r="H16" s="76"/>
      <c r="I16" s="75">
        <f t="shared" si="6"/>
        <v>4.0150462962962957E-2</v>
      </c>
      <c r="J16" s="94">
        <f t="shared" si="7"/>
        <v>1.5554310054926575E-2</v>
      </c>
    </row>
    <row r="17" spans="2:14" x14ac:dyDescent="0.25">
      <c r="B17" s="93" t="s">
        <v>27</v>
      </c>
      <c r="C17" s="75">
        <v>0.15722222222222221</v>
      </c>
      <c r="D17" s="76">
        <f t="shared" si="5"/>
        <v>6.0907969958524828E-2</v>
      </c>
      <c r="E17" s="75"/>
      <c r="F17" s="76"/>
      <c r="G17" s="82"/>
      <c r="H17" s="76"/>
      <c r="I17" s="75">
        <f t="shared" si="6"/>
        <v>0.15722222222222221</v>
      </c>
      <c r="J17" s="94">
        <f t="shared" si="7"/>
        <v>6.0907969958524828E-2</v>
      </c>
    </row>
    <row r="18" spans="2:14" x14ac:dyDescent="0.25">
      <c r="B18" s="93" t="s">
        <v>16</v>
      </c>
      <c r="C18" s="75">
        <v>4.5138888888888892E-4</v>
      </c>
      <c r="D18" s="76">
        <f t="shared" si="5"/>
        <v>1.7486828830848563E-4</v>
      </c>
      <c r="E18" s="75"/>
      <c r="F18" s="76"/>
      <c r="G18" s="82"/>
      <c r="H18" s="76"/>
      <c r="I18" s="75">
        <f t="shared" si="6"/>
        <v>4.5138888888888892E-4</v>
      </c>
      <c r="J18" s="94">
        <f t="shared" si="7"/>
        <v>1.7486828830848563E-4</v>
      </c>
    </row>
    <row r="19" spans="2:14" x14ac:dyDescent="0.25">
      <c r="B19" s="93" t="s">
        <v>4</v>
      </c>
      <c r="C19" s="75">
        <v>0.12994212962962967</v>
      </c>
      <c r="D19" s="76">
        <f t="shared" si="5"/>
        <v>5.0339648021522271E-2</v>
      </c>
      <c r="E19" s="75"/>
      <c r="F19" s="76"/>
      <c r="G19" s="82"/>
      <c r="H19" s="76"/>
      <c r="I19" s="75">
        <f t="shared" si="6"/>
        <v>0.12994212962962967</v>
      </c>
      <c r="J19" s="94">
        <f t="shared" si="7"/>
        <v>5.0339648021522271E-2</v>
      </c>
    </row>
    <row r="20" spans="2:14" x14ac:dyDescent="0.25">
      <c r="B20" s="93" t="s">
        <v>14</v>
      </c>
      <c r="C20" s="75">
        <v>0.14898148148148141</v>
      </c>
      <c r="D20" s="76">
        <f t="shared" si="5"/>
        <v>5.7715502746328862E-2</v>
      </c>
      <c r="E20" s="75"/>
      <c r="F20" s="76"/>
      <c r="G20" s="82"/>
      <c r="H20" s="76"/>
      <c r="I20" s="75">
        <f t="shared" si="6"/>
        <v>0.14898148148148141</v>
      </c>
      <c r="J20" s="94">
        <f t="shared" si="7"/>
        <v>5.7715502746328862E-2</v>
      </c>
    </row>
    <row r="21" spans="2:14" x14ac:dyDescent="0.25">
      <c r="B21" s="93" t="s">
        <v>11</v>
      </c>
      <c r="C21" s="75">
        <v>0.27489583333333323</v>
      </c>
      <c r="D21" s="76">
        <f t="shared" si="5"/>
        <v>0.10649478757986769</v>
      </c>
      <c r="E21" s="75"/>
      <c r="F21" s="76"/>
      <c r="G21" s="82"/>
      <c r="H21" s="76"/>
      <c r="I21" s="75">
        <f t="shared" si="6"/>
        <v>0.27489583333333323</v>
      </c>
      <c r="J21" s="94">
        <f t="shared" si="7"/>
        <v>0.10649478757986769</v>
      </c>
    </row>
    <row r="22" spans="2:14" x14ac:dyDescent="0.25">
      <c r="B22" s="93" t="s">
        <v>15</v>
      </c>
      <c r="C22" s="75">
        <v>0.13287037037037033</v>
      </c>
      <c r="D22" s="76">
        <f t="shared" si="5"/>
        <v>5.1474049994395234E-2</v>
      </c>
      <c r="E22" s="75"/>
      <c r="F22" s="76"/>
      <c r="G22" s="82"/>
      <c r="H22" s="76"/>
      <c r="I22" s="75">
        <f t="shared" si="6"/>
        <v>0.13287037037037033</v>
      </c>
      <c r="J22" s="94">
        <f t="shared" si="7"/>
        <v>5.1474049994395234E-2</v>
      </c>
    </row>
    <row r="23" spans="2:14" s="11" customFormat="1" x14ac:dyDescent="0.25">
      <c r="B23" s="93" t="s">
        <v>71</v>
      </c>
      <c r="C23" s="75">
        <v>0.32312499999999994</v>
      </c>
      <c r="D23" s="76">
        <f t="shared" si="5"/>
        <v>0.12517879161528975</v>
      </c>
      <c r="E23" s="75"/>
      <c r="F23" s="76"/>
      <c r="G23" s="82"/>
      <c r="H23" s="76"/>
      <c r="I23" s="75">
        <f t="shared" si="6"/>
        <v>0.32312499999999994</v>
      </c>
      <c r="J23" s="94">
        <f t="shared" si="7"/>
        <v>0.12517879161528975</v>
      </c>
    </row>
    <row r="24" spans="2:14" x14ac:dyDescent="0.25">
      <c r="B24" s="93" t="s">
        <v>12</v>
      </c>
      <c r="C24" s="75">
        <v>9.4004629629629591E-2</v>
      </c>
      <c r="D24" s="76">
        <f t="shared" si="5"/>
        <v>3.6417441990808194E-2</v>
      </c>
      <c r="E24" s="75"/>
      <c r="F24" s="76"/>
      <c r="G24" s="82"/>
      <c r="H24" s="76"/>
      <c r="I24" s="75">
        <f t="shared" si="6"/>
        <v>9.4004629629629591E-2</v>
      </c>
      <c r="J24" s="94">
        <f t="shared" si="7"/>
        <v>3.6417441990808194E-2</v>
      </c>
      <c r="K24" s="11"/>
      <c r="L24" s="11"/>
      <c r="M24" s="11"/>
      <c r="N24" s="11"/>
    </row>
    <row r="25" spans="2:14" s="12" customFormat="1" x14ac:dyDescent="0.25">
      <c r="B25" s="93" t="s">
        <v>5</v>
      </c>
      <c r="C25" s="75">
        <v>1.5868055555555555E-2</v>
      </c>
      <c r="D25" s="76">
        <f t="shared" si="5"/>
        <v>6.147292904382917E-3</v>
      </c>
      <c r="E25" s="75"/>
      <c r="F25" s="76"/>
      <c r="G25" s="82"/>
      <c r="H25" s="76"/>
      <c r="I25" s="75">
        <f t="shared" si="6"/>
        <v>1.5868055555555555E-2</v>
      </c>
      <c r="J25" s="94">
        <f t="shared" si="7"/>
        <v>6.147292904382917E-3</v>
      </c>
      <c r="K25" s="11"/>
      <c r="L25" s="11"/>
      <c r="M25" s="11"/>
      <c r="N25" s="11"/>
    </row>
    <row r="26" spans="2:14" x14ac:dyDescent="0.25">
      <c r="B26" s="93" t="s">
        <v>6</v>
      </c>
      <c r="C26" s="75">
        <v>7.2916666666666668E-3</v>
      </c>
      <c r="D26" s="76">
        <f t="shared" si="5"/>
        <v>2.8247954265216905E-3</v>
      </c>
      <c r="E26" s="75"/>
      <c r="F26" s="76"/>
      <c r="G26" s="82"/>
      <c r="H26" s="76"/>
      <c r="I26" s="75">
        <f t="shared" si="6"/>
        <v>7.2916666666666668E-3</v>
      </c>
      <c r="J26" s="94">
        <f t="shared" si="7"/>
        <v>2.8247954265216905E-3</v>
      </c>
      <c r="K26" s="11"/>
      <c r="L26" s="11"/>
      <c r="M26" s="11"/>
      <c r="N26" s="11"/>
    </row>
    <row r="27" spans="2:14" x14ac:dyDescent="0.25">
      <c r="B27" s="93" t="s">
        <v>78</v>
      </c>
      <c r="C27" s="75">
        <v>1.7349537037037042E-2</v>
      </c>
      <c r="D27" s="76">
        <f t="shared" si="5"/>
        <v>6.7212195942158975E-3</v>
      </c>
      <c r="E27" s="75"/>
      <c r="F27" s="76"/>
      <c r="G27" s="82"/>
      <c r="H27" s="76"/>
      <c r="I27" s="75">
        <f t="shared" si="6"/>
        <v>1.7349537037037042E-2</v>
      </c>
      <c r="J27" s="94">
        <f t="shared" si="7"/>
        <v>6.7212195942158975E-3</v>
      </c>
      <c r="K27" s="11"/>
      <c r="L27" s="11"/>
      <c r="M27" s="11"/>
      <c r="N27" s="11"/>
    </row>
    <row r="28" spans="2:14" x14ac:dyDescent="0.25">
      <c r="B28" s="93" t="s">
        <v>17</v>
      </c>
      <c r="C28" s="75">
        <v>2.8668981481481486E-2</v>
      </c>
      <c r="D28" s="76">
        <f t="shared" ref="D28" si="8">C28/C$30</f>
        <v>1.1106378208720997E-2</v>
      </c>
      <c r="E28" s="75"/>
      <c r="F28" s="76"/>
      <c r="G28" s="75"/>
      <c r="H28" s="74"/>
      <c r="I28" s="75">
        <f t="shared" ref="I28" si="9">C28+E28+G28</f>
        <v>2.8668981481481486E-2</v>
      </c>
      <c r="J28" s="94">
        <f t="shared" ref="J28" si="10">I28/$I$30</f>
        <v>1.1106378208720997E-2</v>
      </c>
      <c r="K28" s="11"/>
      <c r="L28" s="11"/>
      <c r="M28" s="11"/>
      <c r="N28" s="11"/>
    </row>
    <row r="29" spans="2:14" ht="15.75" thickBot="1" x14ac:dyDescent="0.3">
      <c r="B29" s="95"/>
      <c r="C29" s="83"/>
      <c r="D29" s="84"/>
      <c r="E29" s="85"/>
      <c r="F29" s="84"/>
      <c r="G29" s="85"/>
      <c r="H29" s="85"/>
      <c r="I29" s="85"/>
      <c r="J29" s="96"/>
      <c r="K29" s="11"/>
      <c r="L29" s="11"/>
      <c r="M29" s="11"/>
      <c r="N29" s="11"/>
    </row>
    <row r="30" spans="2:14" s="11" customFormat="1" ht="16.5" thickTop="1" thickBot="1" x14ac:dyDescent="0.3">
      <c r="B30" s="97" t="s">
        <v>29</v>
      </c>
      <c r="C30" s="88">
        <f t="shared" ref="C30:J30" si="11">SUM(C7:C28)</f>
        <v>2.5813078703703702</v>
      </c>
      <c r="D30" s="90">
        <f t="shared" si="11"/>
        <v>0.99999999999999989</v>
      </c>
      <c r="E30" s="88"/>
      <c r="F30" s="90"/>
      <c r="G30" s="88"/>
      <c r="H30" s="90"/>
      <c r="I30" s="88">
        <f t="shared" si="11"/>
        <v>2.5813078703703702</v>
      </c>
      <c r="J30" s="101">
        <f t="shared" si="11"/>
        <v>0.99999999999999989</v>
      </c>
    </row>
    <row r="31" spans="2:14" s="11" customFormat="1" ht="15.75" thickTop="1" x14ac:dyDescent="0.25">
      <c r="B31" s="99"/>
      <c r="C31" s="86"/>
      <c r="D31" s="86"/>
      <c r="E31" s="86"/>
      <c r="F31" s="86"/>
      <c r="G31" s="86"/>
      <c r="H31" s="86"/>
      <c r="I31" s="86"/>
      <c r="J31" s="100"/>
    </row>
    <row r="32" spans="2:14" s="12" customFormat="1" ht="114" customHeight="1" thickBot="1" x14ac:dyDescent="0.3">
      <c r="B32" s="189" t="s">
        <v>125</v>
      </c>
      <c r="C32" s="190"/>
      <c r="D32" s="190"/>
      <c r="E32" s="190"/>
      <c r="F32" s="190"/>
      <c r="G32" s="190"/>
      <c r="H32" s="190"/>
      <c r="I32" s="190"/>
      <c r="J32" s="191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41</v>
      </c>
      <c r="C3" s="184"/>
      <c r="D3" s="184"/>
      <c r="E3" s="184"/>
      <c r="F3" s="185"/>
    </row>
    <row r="4" spans="2:6" x14ac:dyDescent="0.25">
      <c r="B4" s="186" t="s">
        <v>123</v>
      </c>
      <c r="C4" s="187"/>
      <c r="D4" s="187"/>
      <c r="E4" s="187"/>
      <c r="F4" s="188"/>
    </row>
    <row r="5" spans="2:6" x14ac:dyDescent="0.25">
      <c r="B5" s="102"/>
      <c r="C5" s="187" t="s">
        <v>42</v>
      </c>
      <c r="D5" s="187"/>
      <c r="E5" s="187" t="s">
        <v>43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6"/>
      <c r="E7" s="75"/>
      <c r="F7" s="129"/>
    </row>
    <row r="8" spans="2:6" x14ac:dyDescent="0.25">
      <c r="B8" s="93" t="s">
        <v>13</v>
      </c>
      <c r="C8" s="75">
        <v>4.1087962962962962E-3</v>
      </c>
      <c r="D8" s="76">
        <f t="shared" ref="D8:D23" si="0">C8/C$30</f>
        <v>3.2761166482096711E-2</v>
      </c>
      <c r="E8" s="75">
        <v>3.7928240740740742E-2</v>
      </c>
      <c r="F8" s="129">
        <f t="shared" ref="F7:F28" si="1">E8/E$30</f>
        <v>5.3821896659330543E-2</v>
      </c>
    </row>
    <row r="9" spans="2:6" x14ac:dyDescent="0.25">
      <c r="B9" s="93" t="s">
        <v>0</v>
      </c>
      <c r="C9" s="75">
        <v>1.2893518518518519E-2</v>
      </c>
      <c r="D9" s="76">
        <f t="shared" si="0"/>
        <v>0.10280546327057954</v>
      </c>
      <c r="E9" s="75">
        <v>0.10805555555555553</v>
      </c>
      <c r="F9" s="129">
        <f t="shared" si="1"/>
        <v>0.15333574220674698</v>
      </c>
    </row>
    <row r="10" spans="2:6" x14ac:dyDescent="0.25">
      <c r="B10" s="93" t="s">
        <v>8</v>
      </c>
      <c r="C10" s="75">
        <v>3.7268518518518519E-3</v>
      </c>
      <c r="D10" s="76">
        <f t="shared" si="0"/>
        <v>2.9715762273901807E-2</v>
      </c>
      <c r="E10" s="75">
        <v>1.8530092592592591E-2</v>
      </c>
      <c r="F10" s="129">
        <f t="shared" si="1"/>
        <v>2.629504319548007E-2</v>
      </c>
    </row>
    <row r="11" spans="2:6" x14ac:dyDescent="0.25">
      <c r="B11" s="93" t="s">
        <v>26</v>
      </c>
      <c r="C11" s="75"/>
      <c r="D11" s="76"/>
      <c r="E11" s="75"/>
      <c r="F11" s="129"/>
    </row>
    <row r="12" spans="2:6" x14ac:dyDescent="0.25">
      <c r="B12" s="93" t="s">
        <v>3</v>
      </c>
      <c r="C12" s="75">
        <v>3.75462962962963E-2</v>
      </c>
      <c r="D12" s="76">
        <f t="shared" si="0"/>
        <v>0.29937246216315982</v>
      </c>
      <c r="E12" s="75">
        <v>0.14354166666666679</v>
      </c>
      <c r="F12" s="129">
        <f t="shared" si="1"/>
        <v>0.20369214597772903</v>
      </c>
    </row>
    <row r="13" spans="2:6" x14ac:dyDescent="0.25">
      <c r="B13" s="93" t="s">
        <v>7</v>
      </c>
      <c r="C13" s="75">
        <v>1.0983796296296295E-2</v>
      </c>
      <c r="D13" s="76">
        <f t="shared" si="0"/>
        <v>8.7578442229605008E-2</v>
      </c>
      <c r="E13" s="75">
        <v>0.10800925925925924</v>
      </c>
      <c r="F13" s="129">
        <f t="shared" si="1"/>
        <v>0.15327004565910055</v>
      </c>
    </row>
    <row r="14" spans="2:6" x14ac:dyDescent="0.25">
      <c r="B14" s="93" t="s">
        <v>2</v>
      </c>
      <c r="C14" s="75"/>
      <c r="D14" s="76"/>
      <c r="E14" s="75">
        <v>2.1157407407407406E-2</v>
      </c>
      <c r="F14" s="129">
        <f t="shared" si="1"/>
        <v>3.0023322274414472E-2</v>
      </c>
    </row>
    <row r="15" spans="2:6" x14ac:dyDescent="0.25">
      <c r="B15" s="93" t="s">
        <v>9</v>
      </c>
      <c r="C15" s="75">
        <v>4.2592592592592595E-3</v>
      </c>
      <c r="D15" s="76">
        <f t="shared" si="0"/>
        <v>3.3960871170173497E-2</v>
      </c>
      <c r="E15" s="75">
        <v>2.5995370370370377E-2</v>
      </c>
      <c r="F15" s="129">
        <f t="shared" si="1"/>
        <v>3.68886115034655E-2</v>
      </c>
    </row>
    <row r="16" spans="2:6" x14ac:dyDescent="0.25">
      <c r="B16" s="93" t="s">
        <v>1</v>
      </c>
      <c r="C16" s="75"/>
      <c r="D16" s="76"/>
      <c r="E16" s="75">
        <v>3.6111111111111109E-3</v>
      </c>
      <c r="F16" s="129">
        <f t="shared" si="1"/>
        <v>5.1243307164208513E-3</v>
      </c>
    </row>
    <row r="17" spans="2:6" x14ac:dyDescent="0.25">
      <c r="B17" s="93" t="s">
        <v>27</v>
      </c>
      <c r="C17" s="75">
        <v>1.6458333333333332E-2</v>
      </c>
      <c r="D17" s="76">
        <f t="shared" si="0"/>
        <v>0.13122923588039864</v>
      </c>
      <c r="E17" s="75">
        <v>2.5462962962962958E-2</v>
      </c>
      <c r="F17" s="129">
        <f t="shared" si="1"/>
        <v>3.6133101205531634E-2</v>
      </c>
    </row>
    <row r="18" spans="2:6" x14ac:dyDescent="0.25">
      <c r="B18" s="93" t="s">
        <v>16</v>
      </c>
      <c r="C18" s="75"/>
      <c r="D18" s="76"/>
      <c r="E18" s="75"/>
      <c r="F18" s="129"/>
    </row>
    <row r="19" spans="2:6" x14ac:dyDescent="0.25">
      <c r="B19" s="93" t="s">
        <v>4</v>
      </c>
      <c r="C19" s="75">
        <v>5.4513888888888893E-3</v>
      </c>
      <c r="D19" s="76">
        <f t="shared" si="0"/>
        <v>4.3466223698781836E-2</v>
      </c>
      <c r="E19" s="75">
        <v>5.2222222222222225E-2</v>
      </c>
      <c r="F19" s="129">
        <f t="shared" si="1"/>
        <v>7.4105705745163092E-2</v>
      </c>
    </row>
    <row r="20" spans="2:6" x14ac:dyDescent="0.25">
      <c r="B20" s="93" t="s">
        <v>14</v>
      </c>
      <c r="C20" s="75">
        <v>1.4224537037037036E-2</v>
      </c>
      <c r="D20" s="76">
        <f t="shared" si="0"/>
        <v>0.11341823551125875</v>
      </c>
      <c r="E20" s="75">
        <v>7.5104166666666666E-2</v>
      </c>
      <c r="F20" s="129">
        <f t="shared" si="1"/>
        <v>0.10657622441940674</v>
      </c>
    </row>
    <row r="21" spans="2:6" x14ac:dyDescent="0.25">
      <c r="B21" s="93" t="s">
        <v>11</v>
      </c>
      <c r="C21" s="75"/>
      <c r="D21" s="76"/>
      <c r="E21" s="75">
        <v>2.1064814814814814E-2</v>
      </c>
      <c r="F21" s="129">
        <f t="shared" si="1"/>
        <v>2.9891929179121632E-2</v>
      </c>
    </row>
    <row r="22" spans="2:6" x14ac:dyDescent="0.25">
      <c r="B22" s="93" t="s">
        <v>15</v>
      </c>
      <c r="C22" s="75">
        <v>2.1064814814814813E-3</v>
      </c>
      <c r="D22" s="76">
        <f t="shared" si="0"/>
        <v>1.6795865633074933E-2</v>
      </c>
      <c r="E22" s="75">
        <v>1.5023148148148148E-2</v>
      </c>
      <c r="F22" s="129">
        <f t="shared" si="1"/>
        <v>2.1318529711263669E-2</v>
      </c>
    </row>
    <row r="23" spans="2:6" s="11" customFormat="1" x14ac:dyDescent="0.25">
      <c r="B23" s="93" t="s">
        <v>71</v>
      </c>
      <c r="C23" s="75">
        <v>1.3657407407407408E-2</v>
      </c>
      <c r="D23" s="76">
        <f t="shared" si="0"/>
        <v>0.10889627168696936</v>
      </c>
      <c r="E23" s="75">
        <v>3.8148148148148167E-2</v>
      </c>
      <c r="F23" s="129">
        <f t="shared" si="1"/>
        <v>5.4133955260651075E-2</v>
      </c>
    </row>
    <row r="24" spans="2:6" x14ac:dyDescent="0.25">
      <c r="B24" s="93" t="s">
        <v>12</v>
      </c>
      <c r="C24" s="75"/>
      <c r="D24" s="76"/>
      <c r="E24" s="75">
        <v>4.3981481481481476E-3</v>
      </c>
      <c r="F24" s="129">
        <f t="shared" si="1"/>
        <v>6.2411720264100102E-3</v>
      </c>
    </row>
    <row r="25" spans="2:6" s="12" customFormat="1" x14ac:dyDescent="0.25">
      <c r="B25" s="93" t="s">
        <v>5</v>
      </c>
      <c r="C25" s="75"/>
      <c r="D25" s="76"/>
      <c r="E25" s="75"/>
      <c r="F25" s="129"/>
    </row>
    <row r="26" spans="2:6" x14ac:dyDescent="0.25">
      <c r="B26" s="93" t="s">
        <v>6</v>
      </c>
      <c r="C26" s="75"/>
      <c r="D26" s="76"/>
      <c r="E26" s="75">
        <v>6.9444444444444436E-4</v>
      </c>
      <c r="F26" s="129">
        <f t="shared" si="1"/>
        <v>9.8544821469631746E-4</v>
      </c>
    </row>
    <row r="27" spans="2:6" x14ac:dyDescent="0.25">
      <c r="B27" s="93" t="s">
        <v>78</v>
      </c>
      <c r="C27" s="75"/>
      <c r="D27" s="76"/>
      <c r="E27" s="75">
        <v>5.7523148148148151E-3</v>
      </c>
      <c r="F27" s="129">
        <f t="shared" si="1"/>
        <v>8.1627960450678314E-3</v>
      </c>
    </row>
    <row r="28" spans="2:6" x14ac:dyDescent="0.25">
      <c r="B28" s="93" t="s">
        <v>17</v>
      </c>
      <c r="C28" s="75"/>
      <c r="D28" s="76"/>
      <c r="E28" s="75"/>
      <c r="F28" s="129"/>
    </row>
    <row r="29" spans="2:6" ht="15.75" thickBot="1" x14ac:dyDescent="0.3">
      <c r="B29" s="95"/>
      <c r="C29" s="85"/>
      <c r="D29" s="85"/>
      <c r="E29" s="85"/>
      <c r="F29" s="96"/>
    </row>
    <row r="30" spans="2:6" ht="16.5" thickTop="1" thickBot="1" x14ac:dyDescent="0.3">
      <c r="B30" s="97" t="s">
        <v>29</v>
      </c>
      <c r="C30" s="123">
        <f>SUM(C7:C28)</f>
        <v>0.12541666666666668</v>
      </c>
      <c r="D30" s="124">
        <f>SUM(D7:D28)</f>
        <v>0.99999999999999978</v>
      </c>
      <c r="E30" s="123">
        <f>SUM(E7:E28)</f>
        <v>0.70469907407407417</v>
      </c>
      <c r="F30" s="130">
        <f>SUM(F7:F28)</f>
        <v>1</v>
      </c>
    </row>
    <row r="31" spans="2:6" ht="15.75" thickTop="1" x14ac:dyDescent="0.25">
      <c r="B31" s="131"/>
      <c r="C31" s="120"/>
      <c r="D31" s="121"/>
      <c r="E31" s="121"/>
      <c r="F31" s="132"/>
    </row>
    <row r="32" spans="2:6" ht="81.95" customHeight="1" thickBot="1" x14ac:dyDescent="0.3">
      <c r="B32" s="189" t="s">
        <v>126</v>
      </c>
      <c r="C32" s="190"/>
      <c r="D32" s="190"/>
      <c r="E32" s="190"/>
      <c r="F32" s="19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128</v>
      </c>
      <c r="C3" s="184"/>
      <c r="D3" s="184"/>
      <c r="E3" s="184"/>
      <c r="F3" s="185"/>
    </row>
    <row r="4" spans="2:6" x14ac:dyDescent="0.25">
      <c r="B4" s="186" t="s">
        <v>123</v>
      </c>
      <c r="C4" s="187"/>
      <c r="D4" s="187"/>
      <c r="E4" s="187"/>
      <c r="F4" s="188"/>
    </row>
    <row r="5" spans="2:6" x14ac:dyDescent="0.25">
      <c r="B5" s="102"/>
      <c r="C5" s="187" t="s">
        <v>48</v>
      </c>
      <c r="D5" s="187"/>
      <c r="E5" s="187" t="s">
        <v>129</v>
      </c>
      <c r="F5" s="188"/>
    </row>
    <row r="6" spans="2:6" x14ac:dyDescent="0.25">
      <c r="B6" s="91" t="s">
        <v>23</v>
      </c>
      <c r="C6" s="114" t="s">
        <v>24</v>
      </c>
      <c r="D6" s="114" t="s">
        <v>25</v>
      </c>
      <c r="E6" s="114" t="s">
        <v>24</v>
      </c>
      <c r="F6" s="139" t="s">
        <v>25</v>
      </c>
    </row>
    <row r="7" spans="2:6" x14ac:dyDescent="0.25">
      <c r="B7" s="93" t="s">
        <v>10</v>
      </c>
      <c r="C7" s="103"/>
      <c r="D7" s="112"/>
      <c r="E7" s="103"/>
      <c r="F7" s="133"/>
    </row>
    <row r="8" spans="2:6" x14ac:dyDescent="0.25">
      <c r="B8" s="93" t="s">
        <v>13</v>
      </c>
      <c r="C8" s="103"/>
      <c r="D8" s="112"/>
      <c r="E8" s="103"/>
      <c r="F8" s="133"/>
    </row>
    <row r="9" spans="2:6" x14ac:dyDescent="0.25">
      <c r="B9" s="93" t="s">
        <v>0</v>
      </c>
      <c r="C9" s="75"/>
      <c r="D9" s="111"/>
      <c r="E9" s="103"/>
      <c r="F9" s="133"/>
    </row>
    <row r="10" spans="2:6" x14ac:dyDescent="0.25">
      <c r="B10" s="93" t="s">
        <v>8</v>
      </c>
      <c r="C10" s="75"/>
      <c r="D10" s="111"/>
      <c r="E10" s="103"/>
      <c r="F10" s="133"/>
    </row>
    <row r="11" spans="2:6" x14ac:dyDescent="0.25">
      <c r="B11" s="93" t="s">
        <v>26</v>
      </c>
      <c r="C11" s="75"/>
      <c r="D11" s="111"/>
      <c r="E11" s="103"/>
      <c r="F11" s="133"/>
    </row>
    <row r="12" spans="2:6" x14ac:dyDescent="0.25">
      <c r="B12" s="93" t="s">
        <v>3</v>
      </c>
      <c r="C12" s="75"/>
      <c r="D12" s="76"/>
      <c r="E12" s="75"/>
      <c r="F12" s="140"/>
    </row>
    <row r="13" spans="2:6" x14ac:dyDescent="0.25">
      <c r="B13" s="93" t="s">
        <v>7</v>
      </c>
      <c r="C13" s="75"/>
      <c r="D13" s="76"/>
      <c r="E13" s="103"/>
      <c r="F13" s="133"/>
    </row>
    <row r="14" spans="2:6" x14ac:dyDescent="0.25">
      <c r="B14" s="93" t="s">
        <v>2</v>
      </c>
      <c r="C14" s="75"/>
      <c r="D14" s="76"/>
      <c r="E14" s="103"/>
      <c r="F14" s="133"/>
    </row>
    <row r="15" spans="2:6" x14ac:dyDescent="0.25">
      <c r="B15" s="93" t="s">
        <v>9</v>
      </c>
      <c r="C15" s="75"/>
      <c r="D15" s="76"/>
      <c r="E15" s="103"/>
      <c r="F15" s="133"/>
    </row>
    <row r="16" spans="2:6" x14ac:dyDescent="0.25">
      <c r="B16" s="93" t="s">
        <v>1</v>
      </c>
      <c r="C16" s="75"/>
      <c r="D16" s="76"/>
      <c r="E16" s="103"/>
      <c r="F16" s="133"/>
    </row>
    <row r="17" spans="2:6" x14ac:dyDescent="0.25">
      <c r="B17" s="93" t="s">
        <v>27</v>
      </c>
      <c r="C17" s="75"/>
      <c r="D17" s="76"/>
      <c r="E17" s="103"/>
      <c r="F17" s="133"/>
    </row>
    <row r="18" spans="2:6" x14ac:dyDescent="0.25">
      <c r="B18" s="93" t="s">
        <v>16</v>
      </c>
      <c r="C18" s="75"/>
      <c r="D18" s="76"/>
      <c r="E18" s="103"/>
      <c r="F18" s="133"/>
    </row>
    <row r="19" spans="2:6" x14ac:dyDescent="0.25">
      <c r="B19" s="93" t="s">
        <v>4</v>
      </c>
      <c r="C19" s="75"/>
      <c r="D19" s="76"/>
      <c r="E19" s="103"/>
      <c r="F19" s="133"/>
    </row>
    <row r="20" spans="2:6" x14ac:dyDescent="0.25">
      <c r="B20" s="93" t="s">
        <v>14</v>
      </c>
      <c r="C20" s="75"/>
      <c r="D20" s="76"/>
      <c r="E20" s="103"/>
      <c r="F20" s="133"/>
    </row>
    <row r="21" spans="2:6" x14ac:dyDescent="0.25">
      <c r="B21" s="93" t="s">
        <v>11</v>
      </c>
      <c r="C21" s="115"/>
      <c r="D21" s="76"/>
      <c r="E21" s="103"/>
      <c r="F21" s="133"/>
    </row>
    <row r="22" spans="2:6" x14ac:dyDescent="0.25">
      <c r="B22" s="93" t="s">
        <v>15</v>
      </c>
      <c r="C22" s="75"/>
      <c r="D22" s="76"/>
      <c r="E22" s="103"/>
      <c r="F22" s="133"/>
    </row>
    <row r="23" spans="2:6" s="11" customFormat="1" x14ac:dyDescent="0.25">
      <c r="B23" s="93" t="s">
        <v>71</v>
      </c>
      <c r="C23" s="75"/>
      <c r="D23" s="76"/>
      <c r="E23" s="103"/>
      <c r="F23" s="133"/>
    </row>
    <row r="24" spans="2:6" x14ac:dyDescent="0.25">
      <c r="B24" s="93" t="s">
        <v>12</v>
      </c>
      <c r="C24" s="75"/>
      <c r="D24" s="76"/>
      <c r="E24" s="103"/>
      <c r="F24" s="133"/>
    </row>
    <row r="25" spans="2:6" s="12" customFormat="1" x14ac:dyDescent="0.25">
      <c r="B25" s="93" t="s">
        <v>5</v>
      </c>
      <c r="C25" s="75"/>
      <c r="D25" s="76"/>
      <c r="E25" s="103"/>
      <c r="F25" s="133"/>
    </row>
    <row r="26" spans="2:6" x14ac:dyDescent="0.25">
      <c r="B26" s="93" t="s">
        <v>6</v>
      </c>
      <c r="C26" s="82"/>
      <c r="D26" s="111"/>
      <c r="E26" s="103"/>
      <c r="F26" s="133"/>
    </row>
    <row r="27" spans="2:6" x14ac:dyDescent="0.25">
      <c r="B27" s="93" t="s">
        <v>78</v>
      </c>
      <c r="C27" s="82"/>
      <c r="D27" s="111"/>
      <c r="E27" s="103"/>
      <c r="F27" s="133"/>
    </row>
    <row r="28" spans="2:6" x14ac:dyDescent="0.25">
      <c r="B28" s="93" t="s">
        <v>17</v>
      </c>
      <c r="C28" s="82"/>
      <c r="D28" s="111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3"/>
      <c r="F30" s="130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127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130</v>
      </c>
      <c r="C3" s="184"/>
      <c r="D3" s="184"/>
      <c r="E3" s="184"/>
      <c r="F3" s="185"/>
    </row>
    <row r="4" spans="2:6" x14ac:dyDescent="0.25">
      <c r="B4" s="186" t="s">
        <v>123</v>
      </c>
      <c r="C4" s="187"/>
      <c r="D4" s="187"/>
      <c r="E4" s="187"/>
      <c r="F4" s="188"/>
    </row>
    <row r="5" spans="2:6" x14ac:dyDescent="0.25">
      <c r="B5" s="102"/>
      <c r="C5" s="187" t="s">
        <v>55</v>
      </c>
      <c r="D5" s="187"/>
      <c r="E5" s="187" t="s">
        <v>129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4"/>
      <c r="E10" s="103"/>
      <c r="F10" s="133"/>
    </row>
    <row r="11" spans="2:6" x14ac:dyDescent="0.25">
      <c r="B11" s="93" t="s">
        <v>26</v>
      </c>
      <c r="C11" s="75"/>
      <c r="D11" s="74"/>
      <c r="E11" s="103"/>
      <c r="F11" s="133"/>
    </row>
    <row r="12" spans="2:6" x14ac:dyDescent="0.25">
      <c r="B12" s="93" t="s">
        <v>3</v>
      </c>
      <c r="C12" s="75"/>
      <c r="D12" s="76"/>
      <c r="E12" s="103"/>
      <c r="F12" s="133"/>
    </row>
    <row r="13" spans="2:6" x14ac:dyDescent="0.25">
      <c r="B13" s="93" t="s">
        <v>7</v>
      </c>
      <c r="C13" s="75"/>
      <c r="D13" s="74"/>
      <c r="E13" s="103"/>
      <c r="F13" s="133"/>
    </row>
    <row r="14" spans="2:6" x14ac:dyDescent="0.25">
      <c r="B14" s="93" t="s">
        <v>2</v>
      </c>
      <c r="C14" s="75"/>
      <c r="D14" s="74"/>
      <c r="E14" s="103"/>
      <c r="F14" s="133"/>
    </row>
    <row r="15" spans="2:6" x14ac:dyDescent="0.25">
      <c r="B15" s="93" t="s">
        <v>9</v>
      </c>
      <c r="C15" s="75"/>
      <c r="D15" s="74"/>
      <c r="E15" s="103"/>
      <c r="F15" s="133"/>
    </row>
    <row r="16" spans="2:6" x14ac:dyDescent="0.25">
      <c r="B16" s="93" t="s">
        <v>1</v>
      </c>
      <c r="C16" s="75"/>
      <c r="D16" s="74"/>
      <c r="E16" s="103"/>
      <c r="F16" s="133"/>
    </row>
    <row r="17" spans="2:6" x14ac:dyDescent="0.25">
      <c r="B17" s="93" t="s">
        <v>27</v>
      </c>
      <c r="C17" s="75"/>
      <c r="D17" s="74"/>
      <c r="E17" s="103"/>
      <c r="F17" s="133"/>
    </row>
    <row r="18" spans="2:6" x14ac:dyDescent="0.25">
      <c r="B18" s="93" t="s">
        <v>16</v>
      </c>
      <c r="C18" s="75"/>
      <c r="D18" s="74"/>
      <c r="E18" s="103"/>
      <c r="F18" s="133"/>
    </row>
    <row r="19" spans="2:6" x14ac:dyDescent="0.25">
      <c r="B19" s="93" t="s">
        <v>4</v>
      </c>
      <c r="C19" s="82"/>
      <c r="D19" s="74"/>
      <c r="E19" s="103"/>
      <c r="F19" s="133"/>
    </row>
    <row r="20" spans="2:6" x14ac:dyDescent="0.25">
      <c r="B20" s="93" t="s">
        <v>14</v>
      </c>
      <c r="C20" s="82"/>
      <c r="D20" s="74"/>
      <c r="E20" s="103"/>
      <c r="F20" s="133"/>
    </row>
    <row r="21" spans="2:6" x14ac:dyDescent="0.25">
      <c r="B21" s="93" t="s">
        <v>11</v>
      </c>
      <c r="C21" s="82"/>
      <c r="D21" s="74"/>
      <c r="E21" s="103"/>
      <c r="F21" s="133"/>
    </row>
    <row r="22" spans="2:6" x14ac:dyDescent="0.25">
      <c r="B22" s="93" t="s">
        <v>15</v>
      </c>
      <c r="C22" s="82"/>
      <c r="D22" s="74"/>
      <c r="E22" s="103"/>
      <c r="F22" s="133"/>
    </row>
    <row r="23" spans="2:6" s="11" customFormat="1" x14ac:dyDescent="0.25">
      <c r="B23" s="93" t="s">
        <v>71</v>
      </c>
      <c r="C23" s="82"/>
      <c r="D23" s="74"/>
      <c r="E23" s="81"/>
      <c r="F23" s="134"/>
    </row>
    <row r="24" spans="2:6" x14ac:dyDescent="0.25">
      <c r="B24" s="93" t="s">
        <v>12</v>
      </c>
      <c r="C24" s="82"/>
      <c r="D24" s="111"/>
      <c r="E24" s="71"/>
      <c r="F24" s="135"/>
    </row>
    <row r="25" spans="2:6" s="12" customFormat="1" x14ac:dyDescent="0.25">
      <c r="B25" s="93" t="s">
        <v>5</v>
      </c>
      <c r="C25" s="82"/>
      <c r="D25" s="111"/>
      <c r="E25" s="72"/>
      <c r="F25" s="92"/>
    </row>
    <row r="26" spans="2:6" x14ac:dyDescent="0.25">
      <c r="B26" s="93" t="s">
        <v>6</v>
      </c>
      <c r="C26" s="82"/>
      <c r="D26" s="111"/>
      <c r="E26" s="103"/>
      <c r="F26" s="133"/>
    </row>
    <row r="27" spans="2:6" x14ac:dyDescent="0.25">
      <c r="B27" s="93" t="s">
        <v>78</v>
      </c>
      <c r="C27" s="82"/>
      <c r="D27" s="75"/>
      <c r="E27" s="103"/>
      <c r="F27" s="133"/>
    </row>
    <row r="28" spans="2:6" x14ac:dyDescent="0.25">
      <c r="B28" s="93" t="s">
        <v>17</v>
      </c>
      <c r="C28" s="82"/>
      <c r="D28" s="75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131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132</v>
      </c>
      <c r="C3" s="184"/>
      <c r="D3" s="184"/>
      <c r="E3" s="184"/>
      <c r="F3" s="185"/>
    </row>
    <row r="4" spans="2:6" x14ac:dyDescent="0.25">
      <c r="B4" s="186" t="s">
        <v>123</v>
      </c>
      <c r="C4" s="187"/>
      <c r="D4" s="187"/>
      <c r="E4" s="187"/>
      <c r="F4" s="188"/>
    </row>
    <row r="5" spans="2:6" x14ac:dyDescent="0.25">
      <c r="B5" s="102"/>
      <c r="C5" s="187" t="s">
        <v>59</v>
      </c>
      <c r="D5" s="187"/>
      <c r="E5" s="187" t="s">
        <v>129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75"/>
      <c r="F7" s="129"/>
    </row>
    <row r="8" spans="2:6" x14ac:dyDescent="0.25">
      <c r="B8" s="93" t="s">
        <v>13</v>
      </c>
      <c r="C8" s="75"/>
      <c r="D8" s="111"/>
      <c r="E8" s="75"/>
      <c r="F8" s="129"/>
    </row>
    <row r="9" spans="2:6" x14ac:dyDescent="0.25">
      <c r="B9" s="93" t="s">
        <v>0</v>
      </c>
      <c r="C9" s="75"/>
      <c r="D9" s="74"/>
      <c r="E9" s="75"/>
      <c r="F9" s="129"/>
    </row>
    <row r="10" spans="2:6" x14ac:dyDescent="0.25">
      <c r="B10" s="93" t="s">
        <v>8</v>
      </c>
      <c r="C10" s="75"/>
      <c r="D10" s="74"/>
      <c r="E10" s="75"/>
      <c r="F10" s="129"/>
    </row>
    <row r="11" spans="2:6" x14ac:dyDescent="0.25">
      <c r="B11" s="93" t="s">
        <v>26</v>
      </c>
      <c r="C11" s="75"/>
      <c r="D11" s="74"/>
      <c r="E11" s="75"/>
      <c r="F11" s="129"/>
    </row>
    <row r="12" spans="2:6" x14ac:dyDescent="0.25">
      <c r="B12" s="93" t="s">
        <v>3</v>
      </c>
      <c r="C12" s="75"/>
      <c r="D12" s="74"/>
      <c r="E12" s="75"/>
      <c r="F12" s="129"/>
    </row>
    <row r="13" spans="2:6" x14ac:dyDescent="0.25">
      <c r="B13" s="93" t="s">
        <v>7</v>
      </c>
      <c r="C13" s="75"/>
      <c r="D13" s="74"/>
      <c r="E13" s="75"/>
      <c r="F13" s="129"/>
    </row>
    <row r="14" spans="2:6" x14ac:dyDescent="0.25">
      <c r="B14" s="93" t="s">
        <v>2</v>
      </c>
      <c r="C14" s="75"/>
      <c r="D14" s="74"/>
      <c r="E14" s="75"/>
      <c r="F14" s="129"/>
    </row>
    <row r="15" spans="2:6" x14ac:dyDescent="0.25">
      <c r="B15" s="93" t="s">
        <v>9</v>
      </c>
      <c r="C15" s="75"/>
      <c r="D15" s="74"/>
      <c r="E15" s="75"/>
      <c r="F15" s="129"/>
    </row>
    <row r="16" spans="2:6" x14ac:dyDescent="0.25">
      <c r="B16" s="93" t="s">
        <v>1</v>
      </c>
      <c r="C16" s="75"/>
      <c r="D16" s="74"/>
      <c r="E16" s="75"/>
      <c r="F16" s="129"/>
    </row>
    <row r="17" spans="2:6" x14ac:dyDescent="0.25">
      <c r="B17" s="93" t="s">
        <v>27</v>
      </c>
      <c r="C17" s="75"/>
      <c r="D17" s="74"/>
      <c r="E17" s="75"/>
      <c r="F17" s="129"/>
    </row>
    <row r="18" spans="2:6" x14ac:dyDescent="0.25">
      <c r="B18" s="93" t="s">
        <v>16</v>
      </c>
      <c r="C18" s="75"/>
      <c r="D18" s="74"/>
      <c r="E18" s="75"/>
      <c r="F18" s="129"/>
    </row>
    <row r="19" spans="2:6" x14ac:dyDescent="0.25">
      <c r="B19" s="93" t="s">
        <v>4</v>
      </c>
      <c r="C19" s="75"/>
      <c r="D19" s="74"/>
      <c r="E19" s="75"/>
      <c r="F19" s="129"/>
    </row>
    <row r="20" spans="2:6" x14ac:dyDescent="0.25">
      <c r="B20" s="93" t="s">
        <v>14</v>
      </c>
      <c r="C20" s="75"/>
      <c r="D20" s="74"/>
      <c r="E20" s="75"/>
      <c r="F20" s="129"/>
    </row>
    <row r="21" spans="2:6" x14ac:dyDescent="0.25">
      <c r="B21" s="93" t="s">
        <v>11</v>
      </c>
      <c r="C21" s="75"/>
      <c r="D21" s="74"/>
      <c r="E21" s="75"/>
      <c r="F21" s="129"/>
    </row>
    <row r="22" spans="2:6" x14ac:dyDescent="0.25">
      <c r="B22" s="93" t="s">
        <v>15</v>
      </c>
      <c r="C22" s="75"/>
      <c r="D22" s="76"/>
      <c r="E22" s="75"/>
      <c r="F22" s="129"/>
    </row>
    <row r="23" spans="2:6" s="11" customFormat="1" x14ac:dyDescent="0.25">
      <c r="B23" s="93" t="s">
        <v>71</v>
      </c>
      <c r="C23" s="75"/>
      <c r="D23" s="74"/>
      <c r="E23" s="75"/>
      <c r="F23" s="129"/>
    </row>
    <row r="24" spans="2:6" x14ac:dyDescent="0.25">
      <c r="B24" s="93" t="s">
        <v>12</v>
      </c>
      <c r="C24" s="75"/>
      <c r="D24" s="74"/>
      <c r="E24" s="75"/>
      <c r="F24" s="129"/>
    </row>
    <row r="25" spans="2:6" s="12" customFormat="1" x14ac:dyDescent="0.25">
      <c r="B25" s="93" t="s">
        <v>5</v>
      </c>
      <c r="C25" s="75"/>
      <c r="D25" s="76"/>
      <c r="E25" s="75"/>
      <c r="F25" s="129"/>
    </row>
    <row r="26" spans="2:6" x14ac:dyDescent="0.25">
      <c r="B26" s="93" t="s">
        <v>6</v>
      </c>
      <c r="C26" s="82"/>
      <c r="D26" s="111"/>
      <c r="E26" s="75"/>
      <c r="F26" s="94"/>
    </row>
    <row r="27" spans="2:6" x14ac:dyDescent="0.25">
      <c r="B27" s="93" t="s">
        <v>78</v>
      </c>
      <c r="C27" s="82"/>
      <c r="D27" s="111"/>
      <c r="E27" s="75"/>
      <c r="F27" s="129"/>
    </row>
    <row r="28" spans="2:6" x14ac:dyDescent="0.25">
      <c r="B28" s="93" t="s">
        <v>17</v>
      </c>
      <c r="C28" s="82"/>
      <c r="D28" s="111"/>
      <c r="E28" s="75"/>
      <c r="F28" s="94"/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/>
      <c r="D30" s="124"/>
      <c r="E30" s="123"/>
      <c r="F30" s="130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133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showGridLines="0"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0.85546875" style="8" customWidth="1"/>
    <col min="11" max="16384" width="8.85546875" style="8"/>
  </cols>
  <sheetData>
    <row r="1" spans="2:10" s="5" customFormat="1" x14ac:dyDescent="0.25"/>
    <row r="2" spans="2:10" s="5" customFormat="1" ht="15.75" thickBot="1" x14ac:dyDescent="0.3"/>
    <row r="3" spans="2:10" s="5" customFormat="1" x14ac:dyDescent="0.25">
      <c r="B3" s="155" t="s">
        <v>30</v>
      </c>
      <c r="C3" s="156"/>
      <c r="D3" s="156"/>
      <c r="E3" s="156"/>
      <c r="F3" s="156"/>
      <c r="G3" s="156"/>
      <c r="H3" s="156"/>
      <c r="I3" s="156"/>
      <c r="J3" s="157"/>
    </row>
    <row r="4" spans="2:10" s="5" customFormat="1" ht="15.75" thickBot="1" x14ac:dyDescent="0.3">
      <c r="B4" s="158" t="s">
        <v>123</v>
      </c>
      <c r="C4" s="159"/>
      <c r="D4" s="159"/>
      <c r="E4" s="159"/>
      <c r="F4" s="159"/>
      <c r="G4" s="159"/>
      <c r="H4" s="159"/>
      <c r="I4" s="159"/>
      <c r="J4" s="160"/>
    </row>
    <row r="5" spans="2:10" s="5" customFormat="1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5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 x14ac:dyDescent="0.25">
      <c r="B7" s="16" t="s">
        <v>10</v>
      </c>
      <c r="C7" s="17">
        <v>3.1400462962962949E-2</v>
      </c>
      <c r="D7" s="18">
        <f>C7/C$30</f>
        <v>8.524771483963807E-3</v>
      </c>
      <c r="E7" s="17">
        <v>7.9976851851851858E-3</v>
      </c>
      <c r="F7" s="18">
        <f t="shared" ref="D7:F28" si="0">E7/E$30</f>
        <v>6.8249609861130286E-3</v>
      </c>
      <c r="G7" s="17">
        <v>1.5625E-2</v>
      </c>
      <c r="H7" s="18">
        <f>G7/G$30</f>
        <v>2.0519835841313266E-2</v>
      </c>
      <c r="I7" s="17">
        <f>C7+E7+G7</f>
        <v>5.5023148148148134E-2</v>
      </c>
      <c r="J7" s="32">
        <f>I7/$I$30</f>
        <v>9.7963052639170739E-3</v>
      </c>
    </row>
    <row r="8" spans="2:10" s="5" customFormat="1" x14ac:dyDescent="0.25">
      <c r="B8" s="16" t="s">
        <v>13</v>
      </c>
      <c r="C8" s="17">
        <v>0.13954861111111114</v>
      </c>
      <c r="D8" s="18">
        <f t="shared" si="0"/>
        <v>3.7885429333634972E-2</v>
      </c>
      <c r="E8" s="17">
        <v>2.5787037037037032E-2</v>
      </c>
      <c r="F8" s="18">
        <f t="shared" si="0"/>
        <v>2.2005807636844898E-2</v>
      </c>
      <c r="G8" s="17">
        <v>4.2731481481481481E-2</v>
      </c>
      <c r="H8" s="18">
        <f t="shared" ref="H8" si="1">G8/G$30</f>
        <v>5.6117951056391537E-2</v>
      </c>
      <c r="I8" s="17">
        <f t="shared" ref="I8:I27" si="2">C8+E8+G8</f>
        <v>0.20806712962962964</v>
      </c>
      <c r="J8" s="32">
        <f t="shared" ref="J8:J28" si="3">I8/$I$30</f>
        <v>3.7044211133663713E-2</v>
      </c>
    </row>
    <row r="9" spans="2:10" s="5" customFormat="1" x14ac:dyDescent="0.25">
      <c r="B9" s="16" t="s">
        <v>0</v>
      </c>
      <c r="C9" s="17">
        <v>0.59556712962963021</v>
      </c>
      <c r="D9" s="18">
        <f t="shared" si="0"/>
        <v>0.16168786076311323</v>
      </c>
      <c r="E9" s="17">
        <v>0.12913194444444454</v>
      </c>
      <c r="F9" s="18">
        <f t="shared" si="0"/>
        <v>0.11019694605218974</v>
      </c>
      <c r="G9" s="17">
        <v>0.16496527777777761</v>
      </c>
      <c r="H9" s="18">
        <f t="shared" ref="H9" si="4">G9/G$30</f>
        <v>0.21664386684906495</v>
      </c>
      <c r="I9" s="17">
        <f t="shared" si="2"/>
        <v>0.88966435185185233</v>
      </c>
      <c r="J9" s="32">
        <f t="shared" si="3"/>
        <v>0.15839558197760081</v>
      </c>
    </row>
    <row r="10" spans="2:10" s="5" customFormat="1" x14ac:dyDescent="0.25">
      <c r="B10" s="16" t="s">
        <v>8</v>
      </c>
      <c r="C10" s="17">
        <v>6.8564814814814842E-2</v>
      </c>
      <c r="D10" s="18">
        <f t="shared" si="0"/>
        <v>1.8614355426097174E-2</v>
      </c>
      <c r="E10" s="17">
        <v>2.2812500000000003E-2</v>
      </c>
      <c r="F10" s="18">
        <f t="shared" si="0"/>
        <v>1.9467435750548163E-2</v>
      </c>
      <c r="G10" s="17">
        <v>2.2511574074074076E-2</v>
      </c>
      <c r="H10" s="18">
        <f t="shared" ref="H10" si="5">G10/G$30</f>
        <v>2.9563763489892078E-2</v>
      </c>
      <c r="I10" s="17">
        <f t="shared" si="2"/>
        <v>0.11388888888888891</v>
      </c>
      <c r="J10" s="32">
        <f t="shared" si="3"/>
        <v>2.0276744593383265E-2</v>
      </c>
    </row>
    <row r="11" spans="2:10" s="5" customFormat="1" x14ac:dyDescent="0.25">
      <c r="B11" s="16" t="s">
        <v>26</v>
      </c>
      <c r="C11" s="17">
        <v>4.56712962962963E-2</v>
      </c>
      <c r="D11" s="18">
        <f t="shared" si="0"/>
        <v>1.2399096305094432E-2</v>
      </c>
      <c r="E11" s="17">
        <v>4.9537037037037032E-3</v>
      </c>
      <c r="F11" s="18">
        <f t="shared" si="0"/>
        <v>4.2273274993579971E-3</v>
      </c>
      <c r="G11" s="17">
        <v>8.2870370370370355E-3</v>
      </c>
      <c r="H11" s="18">
        <f t="shared" ref="H11" si="6">G11/G$30</f>
        <v>1.0883112935096516E-2</v>
      </c>
      <c r="I11" s="17">
        <f t="shared" si="2"/>
        <v>5.8912037037037041E-2</v>
      </c>
      <c r="J11" s="32">
        <f t="shared" si="3"/>
        <v>1.0488681908569188E-2</v>
      </c>
    </row>
    <row r="12" spans="2:10" s="5" customFormat="1" x14ac:dyDescent="0.25">
      <c r="B12" s="16" t="s">
        <v>3</v>
      </c>
      <c r="C12" s="17">
        <v>0.40898148148148233</v>
      </c>
      <c r="D12" s="18">
        <f t="shared" si="0"/>
        <v>0.1110325562688337</v>
      </c>
      <c r="E12" s="17">
        <v>9.5486111111111188E-2</v>
      </c>
      <c r="F12" s="18">
        <f t="shared" si="0"/>
        <v>8.1484700630148371E-2</v>
      </c>
      <c r="G12" s="17">
        <v>9.9652777777777896E-2</v>
      </c>
      <c r="H12" s="18">
        <f t="shared" ref="H12" si="7">G12/G$30</f>
        <v>0.13087095303237586</v>
      </c>
      <c r="I12" s="17">
        <f t="shared" si="2"/>
        <v>0.60412037037037147</v>
      </c>
      <c r="J12" s="32">
        <f t="shared" si="3"/>
        <v>0.1075574147150645</v>
      </c>
    </row>
    <row r="13" spans="2:10" s="5" customFormat="1" x14ac:dyDescent="0.25">
      <c r="B13" s="16" t="s">
        <v>7</v>
      </c>
      <c r="C13" s="17">
        <v>7.552083333333337E-2</v>
      </c>
      <c r="D13" s="18">
        <f t="shared" si="0"/>
        <v>2.0502813834450382E-2</v>
      </c>
      <c r="E13" s="17">
        <v>1.7083333333333332E-2</v>
      </c>
      <c r="F13" s="18">
        <f t="shared" si="0"/>
        <v>1.457835371273926E-2</v>
      </c>
      <c r="G13" s="17">
        <v>1.0578703703703701E-2</v>
      </c>
      <c r="H13" s="18">
        <f t="shared" ref="H13" si="8">G13/G$30</f>
        <v>1.3892688858489127E-2</v>
      </c>
      <c r="I13" s="17">
        <f t="shared" si="2"/>
        <v>0.10318287037037041</v>
      </c>
      <c r="J13" s="32">
        <f t="shared" si="3"/>
        <v>1.837064817581421E-2</v>
      </c>
    </row>
    <row r="14" spans="2:10" s="5" customFormat="1" x14ac:dyDescent="0.25">
      <c r="B14" s="16" t="s">
        <v>2</v>
      </c>
      <c r="C14" s="17">
        <v>0.32322916666666657</v>
      </c>
      <c r="D14" s="18">
        <f t="shared" si="0"/>
        <v>8.775204321144757E-2</v>
      </c>
      <c r="E14" s="17">
        <v>8.7824074074074096E-2</v>
      </c>
      <c r="F14" s="18">
        <f t="shared" si="0"/>
        <v>7.4946170712917037E-2</v>
      </c>
      <c r="G14" s="17">
        <v>9.487268518518531E-2</v>
      </c>
      <c r="H14" s="18">
        <f t="shared" ref="H14" si="9">G14/G$30</f>
        <v>0.12459340325277413</v>
      </c>
      <c r="I14" s="17">
        <f t="shared" si="2"/>
        <v>0.505925925925926</v>
      </c>
      <c r="J14" s="32">
        <f t="shared" si="3"/>
        <v>9.0074904437598496E-2</v>
      </c>
    </row>
    <row r="15" spans="2:10" s="5" customFormat="1" x14ac:dyDescent="0.25">
      <c r="B15" s="16" t="s">
        <v>9</v>
      </c>
      <c r="C15" s="17">
        <v>0.20349537037037044</v>
      </c>
      <c r="D15" s="18">
        <f t="shared" si="0"/>
        <v>5.5246049476981848E-2</v>
      </c>
      <c r="E15" s="17">
        <v>7.2499999999999995E-2</v>
      </c>
      <c r="F15" s="18">
        <f t="shared" si="0"/>
        <v>6.1869110878454425E-2</v>
      </c>
      <c r="G15" s="17">
        <v>3.7222222222222198E-2</v>
      </c>
      <c r="H15" s="18">
        <f t="shared" ref="H15" si="10">G15/G$30</f>
        <v>4.8882808937528457E-2</v>
      </c>
      <c r="I15" s="17">
        <f t="shared" si="2"/>
        <v>0.31321759259259263</v>
      </c>
      <c r="J15" s="32">
        <f t="shared" si="3"/>
        <v>5.5765168921355475E-2</v>
      </c>
    </row>
    <row r="16" spans="2:10" s="5" customFormat="1" x14ac:dyDescent="0.25">
      <c r="B16" s="16" t="s">
        <v>1</v>
      </c>
      <c r="C16" s="17">
        <v>3.3009259259259245E-2</v>
      </c>
      <c r="D16" s="18">
        <f t="shared" si="0"/>
        <v>8.961536407027194E-3</v>
      </c>
      <c r="E16" s="17">
        <v>1.2615740740740736E-2</v>
      </c>
      <c r="F16" s="18">
        <f t="shared" si="0"/>
        <v>1.0765857416589288E-2</v>
      </c>
      <c r="G16" s="17">
        <v>7.5000000000000006E-3</v>
      </c>
      <c r="H16" s="18">
        <f t="shared" ref="H16" si="11">G16/G$30</f>
        <v>9.8495212038303692E-3</v>
      </c>
      <c r="I16" s="17">
        <f t="shared" si="2"/>
        <v>5.3124999999999985E-2</v>
      </c>
      <c r="J16" s="32">
        <f t="shared" si="3"/>
        <v>9.4583595206940187E-3</v>
      </c>
    </row>
    <row r="17" spans="2:10" s="5" customFormat="1" x14ac:dyDescent="0.25">
      <c r="B17" s="16" t="s">
        <v>27</v>
      </c>
      <c r="C17" s="17">
        <v>9.5173611111111153E-2</v>
      </c>
      <c r="D17" s="18">
        <f t="shared" si="0"/>
        <v>2.5838258721944136E-2</v>
      </c>
      <c r="E17" s="17">
        <v>4.3553240740740719E-2</v>
      </c>
      <c r="F17" s="18">
        <f t="shared" si="0"/>
        <v>3.7166900420757328E-2</v>
      </c>
      <c r="G17" s="17">
        <v>3.4745370370370364E-2</v>
      </c>
      <c r="H17" s="18">
        <f t="shared" ref="H17:H18" si="12">G17/G$30</f>
        <v>4.5630034959720303E-2</v>
      </c>
      <c r="I17" s="17">
        <f t="shared" si="2"/>
        <v>0.17347222222222225</v>
      </c>
      <c r="J17" s="32">
        <f t="shared" si="3"/>
        <v>3.0884943898945971E-2</v>
      </c>
    </row>
    <row r="18" spans="2:10" s="5" customFormat="1" x14ac:dyDescent="0.25">
      <c r="B18" s="16" t="s">
        <v>16</v>
      </c>
      <c r="C18" s="17">
        <v>2.8645833333333336E-2</v>
      </c>
      <c r="D18" s="18">
        <f t="shared" si="0"/>
        <v>7.7769293854811766E-3</v>
      </c>
      <c r="E18" s="17">
        <v>1.8611111111111113E-2</v>
      </c>
      <c r="F18" s="18">
        <f t="shared" si="0"/>
        <v>1.5882108922821637E-2</v>
      </c>
      <c r="G18" s="17">
        <v>1.2152777777777778E-3</v>
      </c>
      <c r="H18" s="18">
        <f t="shared" si="12"/>
        <v>1.5959872321021429E-3</v>
      </c>
      <c r="I18" s="17">
        <f t="shared" si="2"/>
        <v>4.8472222222222229E-2</v>
      </c>
      <c r="J18" s="32">
        <f t="shared" si="3"/>
        <v>8.6299803208423898E-3</v>
      </c>
    </row>
    <row r="19" spans="2:10" s="5" customFormat="1" x14ac:dyDescent="0.25">
      <c r="B19" s="16" t="s">
        <v>4</v>
      </c>
      <c r="C19" s="17">
        <v>0.15144675925925924</v>
      </c>
      <c r="D19" s="18">
        <f t="shared" si="0"/>
        <v>4.1115604448089364E-2</v>
      </c>
      <c r="E19" s="17">
        <v>2.4502314814814817E-2</v>
      </c>
      <c r="F19" s="18">
        <f t="shared" si="0"/>
        <v>2.0909468028366546E-2</v>
      </c>
      <c r="G19" s="17">
        <v>3.8414351851851852E-2</v>
      </c>
      <c r="H19" s="18">
        <f t="shared" ref="H19" si="13">G19/G$30</f>
        <v>5.0448396412828687E-2</v>
      </c>
      <c r="I19" s="17">
        <f t="shared" si="2"/>
        <v>0.21436342592592592</v>
      </c>
      <c r="J19" s="32">
        <f t="shared" si="3"/>
        <v>3.8165201891671885E-2</v>
      </c>
    </row>
    <row r="20" spans="2:10" s="5" customFormat="1" x14ac:dyDescent="0.25">
      <c r="B20" s="16" t="s">
        <v>14</v>
      </c>
      <c r="C20" s="17">
        <v>8.9490740740740732E-2</v>
      </c>
      <c r="D20" s="18">
        <f t="shared" si="0"/>
        <v>2.42954416196123E-2</v>
      </c>
      <c r="E20" s="17">
        <v>2.0231481481481482E-2</v>
      </c>
      <c r="F20" s="18">
        <f t="shared" si="0"/>
        <v>1.7264879600181728E-2</v>
      </c>
      <c r="G20" s="17">
        <v>2.2349537037037029E-2</v>
      </c>
      <c r="H20" s="18">
        <f t="shared" ref="H20" si="14">G20/G$30</f>
        <v>2.9350965192278446E-2</v>
      </c>
      <c r="I20" s="17">
        <f t="shared" si="2"/>
        <v>0.13207175925925924</v>
      </c>
      <c r="J20" s="32">
        <f t="shared" si="3"/>
        <v>2.3514017536087027E-2</v>
      </c>
    </row>
    <row r="21" spans="2:10" s="5" customFormat="1" x14ac:dyDescent="0.25">
      <c r="B21" s="16" t="s">
        <v>11</v>
      </c>
      <c r="C21" s="17">
        <v>7.3067129629629676E-2</v>
      </c>
      <c r="D21" s="18">
        <f t="shared" si="0"/>
        <v>1.9836668771936444E-2</v>
      </c>
      <c r="E21" s="17">
        <v>7.488425925925927E-3</v>
      </c>
      <c r="F21" s="18">
        <f t="shared" si="0"/>
        <v>6.3903759160855713E-3</v>
      </c>
      <c r="G21" s="17">
        <v>1.4444444444444446E-2</v>
      </c>
      <c r="H21" s="18">
        <f t="shared" ref="H21" si="15">G21/G$30</f>
        <v>1.8969448244414044E-2</v>
      </c>
      <c r="I21" s="17">
        <f t="shared" si="2"/>
        <v>9.5000000000000043E-2</v>
      </c>
      <c r="J21" s="32">
        <f t="shared" si="3"/>
        <v>1.6913772319358727E-2</v>
      </c>
    </row>
    <row r="22" spans="2:10" s="5" customFormat="1" x14ac:dyDescent="0.25">
      <c r="B22" s="16" t="s">
        <v>15</v>
      </c>
      <c r="C22" s="17">
        <v>2.5393518518518527E-2</v>
      </c>
      <c r="D22" s="18">
        <f t="shared" si="0"/>
        <v>6.8939729582810933E-3</v>
      </c>
      <c r="E22" s="17">
        <v>5.3703703703703691E-3</v>
      </c>
      <c r="F22" s="18">
        <f t="shared" si="0"/>
        <v>4.5828971021077344E-3</v>
      </c>
      <c r="G22" s="17">
        <v>3.8078703703703694E-3</v>
      </c>
      <c r="H22" s="18">
        <f t="shared" ref="H22" si="16">G22/G$30</f>
        <v>5.0007599939200465E-3</v>
      </c>
      <c r="I22" s="17">
        <f t="shared" si="2"/>
        <v>3.4571759259259267E-2</v>
      </c>
      <c r="J22" s="32">
        <f t="shared" si="3"/>
        <v>6.1551459451662412E-3</v>
      </c>
    </row>
    <row r="23" spans="2:10" s="6" customFormat="1" x14ac:dyDescent="0.25">
      <c r="B23" s="16" t="s">
        <v>71</v>
      </c>
      <c r="C23" s="17">
        <v>9.0150462962963002E-2</v>
      </c>
      <c r="D23" s="18">
        <f t="shared" si="0"/>
        <v>2.4474546660005213E-2</v>
      </c>
      <c r="E23" s="17">
        <v>2.3472222222222228E-2</v>
      </c>
      <c r="F23" s="18">
        <f t="shared" si="0"/>
        <v>2.0030420954901918E-2</v>
      </c>
      <c r="G23" s="17">
        <v>3.4444444444444458E-2</v>
      </c>
      <c r="H23" s="18">
        <f t="shared" ref="H23" si="17">G23/G$30</f>
        <v>4.5234838121295043E-2</v>
      </c>
      <c r="I23" s="17">
        <f t="shared" si="2"/>
        <v>0.1480671296296297</v>
      </c>
      <c r="J23" s="32">
        <f t="shared" si="3"/>
        <v>2.6361828616174005E-2</v>
      </c>
    </row>
    <row r="24" spans="2:10" s="5" customFormat="1" x14ac:dyDescent="0.25">
      <c r="B24" s="16" t="s">
        <v>12</v>
      </c>
      <c r="C24" s="17">
        <v>0.13315972222222228</v>
      </c>
      <c r="D24" s="18">
        <f t="shared" si="0"/>
        <v>3.6150938416145841E-2</v>
      </c>
      <c r="E24" s="17">
        <v>7.6701388888888916E-2</v>
      </c>
      <c r="F24" s="18">
        <f t="shared" si="0"/>
        <v>6.5454437706180979E-2</v>
      </c>
      <c r="G24" s="17">
        <v>4.3599537037037034E-2</v>
      </c>
      <c r="H24" s="18">
        <f t="shared" ref="H24" si="18">G24/G$30</f>
        <v>5.7257941936464496E-2</v>
      </c>
      <c r="I24" s="17">
        <f t="shared" si="2"/>
        <v>0.25346064814814823</v>
      </c>
      <c r="J24" s="32">
        <f t="shared" si="3"/>
        <v>4.512605994415652E-2</v>
      </c>
    </row>
    <row r="25" spans="2:10" s="5" customFormat="1" x14ac:dyDescent="0.25">
      <c r="B25" s="16" t="s">
        <v>5</v>
      </c>
      <c r="C25" s="17">
        <v>0.12804398148148144</v>
      </c>
      <c r="D25" s="18">
        <f t="shared" si="0"/>
        <v>3.4762088804678071E-2</v>
      </c>
      <c r="E25" s="17">
        <v>3.4953703703703709E-2</v>
      </c>
      <c r="F25" s="18">
        <f t="shared" si="0"/>
        <v>2.9828338897339143E-2</v>
      </c>
      <c r="G25" s="17">
        <v>4.4872685185185196E-2</v>
      </c>
      <c r="H25" s="18">
        <f t="shared" ref="H25" si="19">G25/G$30</f>
        <v>5.8929928560571519E-2</v>
      </c>
      <c r="I25" s="17">
        <f t="shared" si="2"/>
        <v>0.20787037037037034</v>
      </c>
      <c r="J25" s="32">
        <f t="shared" si="3"/>
        <v>3.7009180172475946E-2</v>
      </c>
    </row>
    <row r="26" spans="2:10" s="5" customFormat="1" x14ac:dyDescent="0.25">
      <c r="B26" s="16" t="s">
        <v>6</v>
      </c>
      <c r="C26" s="17">
        <v>0.52252314814814782</v>
      </c>
      <c r="D26" s="18">
        <f t="shared" si="0"/>
        <v>0.14185747637855878</v>
      </c>
      <c r="E26" s="17">
        <v>0.23409722222222226</v>
      </c>
      <c r="F26" s="18">
        <f t="shared" si="0"/>
        <v>0.19977085514489454</v>
      </c>
      <c r="G26" s="17">
        <v>4.0509259259259257E-3</v>
      </c>
      <c r="H26" s="18">
        <f t="shared" ref="H26" si="20">G26/G$30</f>
        <v>5.319957440340476E-3</v>
      </c>
      <c r="I26" s="17">
        <f t="shared" si="2"/>
        <v>0.76067129629629604</v>
      </c>
      <c r="J26" s="32">
        <f t="shared" si="3"/>
        <v>0.13542969595186324</v>
      </c>
    </row>
    <row r="27" spans="2:10" s="5" customFormat="1" x14ac:dyDescent="0.25">
      <c r="B27" s="16" t="s">
        <v>78</v>
      </c>
      <c r="C27" s="17">
        <v>0.41049768518518498</v>
      </c>
      <c r="D27" s="18">
        <f t="shared" si="0"/>
        <v>0.11144418364236797</v>
      </c>
      <c r="E27" s="17">
        <v>0.19893518518518535</v>
      </c>
      <c r="F27" s="18">
        <f t="shared" si="0"/>
        <v>0.16976473144618065</v>
      </c>
      <c r="G27" s="17">
        <v>1.4953703703703702E-2</v>
      </c>
      <c r="H27" s="18">
        <f t="shared" ref="H27" si="21">G27/G$30</f>
        <v>1.9638242894056843E-2</v>
      </c>
      <c r="I27" s="17">
        <f t="shared" si="2"/>
        <v>0.62438657407407405</v>
      </c>
      <c r="J27" s="32">
        <f t="shared" si="3"/>
        <v>0.11116560371740312</v>
      </c>
    </row>
    <row r="28" spans="2:10" s="5" customFormat="1" x14ac:dyDescent="0.25">
      <c r="B28" s="16" t="s">
        <v>17</v>
      </c>
      <c r="C28" s="17">
        <v>1.0856481481481481E-2</v>
      </c>
      <c r="D28" s="18">
        <f t="shared" si="0"/>
        <v>2.9473776822550877E-3</v>
      </c>
      <c r="E28" s="17">
        <v>7.7199074074074071E-3</v>
      </c>
      <c r="F28" s="18">
        <f t="shared" si="0"/>
        <v>6.5879145842798695E-3</v>
      </c>
      <c r="G28" s="17">
        <v>6.1342592592592601E-4</v>
      </c>
      <c r="H28" s="18">
        <f t="shared" ref="H28" si="22">G28/G$30</f>
        <v>8.0559355525155801E-4</v>
      </c>
      <c r="I28" s="17">
        <f>C28+E28+G28</f>
        <v>1.9189814814814816E-2</v>
      </c>
      <c r="J28" s="32">
        <f t="shared" si="3"/>
        <v>3.4165490381940495E-3</v>
      </c>
    </row>
    <row r="29" spans="2:10" s="5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6.5" thickTop="1" thickBot="1" x14ac:dyDescent="0.3">
      <c r="B30" s="24" t="s">
        <v>29</v>
      </c>
      <c r="C30" s="25">
        <f t="shared" ref="C30:J30" si="23">SUM(C7:C28)</f>
        <v>3.6834375000000019</v>
      </c>
      <c r="D30" s="26">
        <f t="shared" si="23"/>
        <v>0.99999999999999967</v>
      </c>
      <c r="E30" s="25">
        <f t="shared" si="23"/>
        <v>1.1718287037037043</v>
      </c>
      <c r="F30" s="26">
        <f t="shared" si="23"/>
        <v>1</v>
      </c>
      <c r="G30" s="25">
        <f>SUM(G7:G28)</f>
        <v>0.76145833333333346</v>
      </c>
      <c r="H30" s="26">
        <f t="shared" si="23"/>
        <v>1</v>
      </c>
      <c r="I30" s="25">
        <f t="shared" si="23"/>
        <v>5.6167245370370393</v>
      </c>
      <c r="J30" s="34">
        <f t="shared" si="23"/>
        <v>0.99999999999999989</v>
      </c>
    </row>
    <row r="31" spans="2:10" s="5" customFormat="1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 x14ac:dyDescent="0.3">
      <c r="B32" s="152" t="s">
        <v>114</v>
      </c>
      <c r="C32" s="153"/>
      <c r="D32" s="153"/>
      <c r="E32" s="153"/>
      <c r="F32" s="153"/>
      <c r="G32" s="153"/>
      <c r="H32" s="153"/>
      <c r="I32" s="153"/>
      <c r="J32" s="154"/>
    </row>
    <row r="33" spans="9:9" s="5" customFormat="1" x14ac:dyDescent="0.25">
      <c r="I33" s="7"/>
    </row>
    <row r="34" spans="9:9" s="5" customFormat="1" x14ac:dyDescent="0.25"/>
    <row r="35" spans="9:9" s="5" customFormat="1" x14ac:dyDescent="0.25"/>
    <row r="36" spans="9:9" s="5" customFormat="1" x14ac:dyDescent="0.25"/>
    <row r="37" spans="9:9" s="5" customFormat="1" x14ac:dyDescent="0.25"/>
    <row r="38" spans="9:9" s="5" customFormat="1" x14ac:dyDescent="0.25"/>
    <row r="39" spans="9:9" s="5" customFormat="1" x14ac:dyDescent="0.25"/>
    <row r="40" spans="9:9" s="5" customFormat="1" x14ac:dyDescent="0.25"/>
    <row r="41" spans="9:9" s="5" customFormat="1" x14ac:dyDescent="0.25"/>
    <row r="42" spans="9:9" s="5" customFormat="1" x14ac:dyDescent="0.25"/>
    <row r="43" spans="9:9" s="5" customFormat="1" x14ac:dyDescent="0.25"/>
    <row r="44" spans="9:9" s="5" customFormat="1" x14ac:dyDescent="0.25"/>
    <row r="45" spans="9:9" s="5" customFormat="1" x14ac:dyDescent="0.25"/>
    <row r="46" spans="9:9" s="5" customFormat="1" x14ac:dyDescent="0.25"/>
    <row r="47" spans="9:9" s="5" customFormat="1" x14ac:dyDescent="0.25"/>
    <row r="48" spans="9:9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134</v>
      </c>
      <c r="C3" s="184"/>
      <c r="D3" s="184"/>
      <c r="E3" s="184"/>
      <c r="F3" s="185"/>
    </row>
    <row r="4" spans="2:6" x14ac:dyDescent="0.25">
      <c r="B4" s="186" t="s">
        <v>123</v>
      </c>
      <c r="C4" s="187"/>
      <c r="D4" s="187"/>
      <c r="E4" s="187"/>
      <c r="F4" s="188"/>
    </row>
    <row r="5" spans="2:6" x14ac:dyDescent="0.25">
      <c r="B5" s="102"/>
      <c r="C5" s="187" t="s">
        <v>56</v>
      </c>
      <c r="D5" s="187"/>
      <c r="E5" s="187" t="s">
        <v>129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75"/>
      <c r="F7" s="129"/>
    </row>
    <row r="8" spans="2:6" x14ac:dyDescent="0.25">
      <c r="B8" s="93" t="s">
        <v>13</v>
      </c>
      <c r="C8" s="75"/>
      <c r="D8" s="111"/>
      <c r="E8" s="75"/>
      <c r="F8" s="129"/>
    </row>
    <row r="9" spans="2:6" x14ac:dyDescent="0.25">
      <c r="B9" s="93" t="s">
        <v>0</v>
      </c>
      <c r="C9" s="75"/>
      <c r="D9" s="111"/>
      <c r="E9" s="75">
        <v>4.1666666666666669E-4</v>
      </c>
      <c r="F9" s="129">
        <f t="shared" ref="F9:F28" si="0">E9/E$30</f>
        <v>7.1146245059288517E-3</v>
      </c>
    </row>
    <row r="10" spans="2:6" x14ac:dyDescent="0.25">
      <c r="B10" s="93" t="s">
        <v>8</v>
      </c>
      <c r="C10" s="75"/>
      <c r="D10" s="111"/>
      <c r="E10" s="75">
        <v>1.5393518518518519E-3</v>
      </c>
      <c r="F10" s="129">
        <f t="shared" si="0"/>
        <v>2.6284584980237145E-2</v>
      </c>
    </row>
    <row r="11" spans="2:6" x14ac:dyDescent="0.25">
      <c r="B11" s="93" t="s">
        <v>26</v>
      </c>
      <c r="C11" s="75"/>
      <c r="D11" s="76"/>
      <c r="E11" s="75"/>
      <c r="F11" s="129"/>
    </row>
    <row r="12" spans="2:6" x14ac:dyDescent="0.25">
      <c r="B12" s="93" t="s">
        <v>3</v>
      </c>
      <c r="C12" s="75"/>
      <c r="D12" s="76"/>
      <c r="E12" s="75"/>
      <c r="F12" s="129"/>
    </row>
    <row r="13" spans="2:6" x14ac:dyDescent="0.25">
      <c r="B13" s="93" t="s">
        <v>7</v>
      </c>
      <c r="C13" s="75"/>
      <c r="D13" s="76"/>
      <c r="E13" s="75">
        <v>2.8125000000000003E-3</v>
      </c>
      <c r="F13" s="129">
        <f t="shared" si="0"/>
        <v>4.8023715415019756E-2</v>
      </c>
    </row>
    <row r="14" spans="2:6" x14ac:dyDescent="0.25">
      <c r="B14" s="93" t="s">
        <v>2</v>
      </c>
      <c r="C14" s="75"/>
      <c r="D14" s="76"/>
      <c r="E14" s="75"/>
      <c r="F14" s="129"/>
    </row>
    <row r="15" spans="2:6" x14ac:dyDescent="0.25">
      <c r="B15" s="93" t="s">
        <v>9</v>
      </c>
      <c r="C15" s="75"/>
      <c r="D15" s="76"/>
      <c r="E15" s="75"/>
      <c r="F15" s="129"/>
    </row>
    <row r="16" spans="2:6" x14ac:dyDescent="0.25">
      <c r="B16" s="93" t="s">
        <v>1</v>
      </c>
      <c r="C16" s="75"/>
      <c r="D16" s="76"/>
      <c r="E16" s="75"/>
      <c r="F16" s="129"/>
    </row>
    <row r="17" spans="2:6" x14ac:dyDescent="0.25">
      <c r="B17" s="93" t="s">
        <v>27</v>
      </c>
      <c r="C17" s="75"/>
      <c r="D17" s="76"/>
      <c r="E17" s="75">
        <v>5.7638888888888887E-3</v>
      </c>
      <c r="F17" s="129">
        <f t="shared" si="0"/>
        <v>9.8418972332015769E-2</v>
      </c>
    </row>
    <row r="18" spans="2:6" x14ac:dyDescent="0.25">
      <c r="B18" s="93" t="s">
        <v>16</v>
      </c>
      <c r="C18" s="75"/>
      <c r="D18" s="76"/>
      <c r="E18" s="75"/>
      <c r="F18" s="129"/>
    </row>
    <row r="19" spans="2:6" x14ac:dyDescent="0.25">
      <c r="B19" s="93" t="s">
        <v>4</v>
      </c>
      <c r="C19" s="75"/>
      <c r="D19" s="76"/>
      <c r="E19" s="75">
        <v>6.7361111111111111E-3</v>
      </c>
      <c r="F19" s="129">
        <f t="shared" si="0"/>
        <v>0.11501976284584976</v>
      </c>
    </row>
    <row r="20" spans="2:6" x14ac:dyDescent="0.25">
      <c r="B20" s="93" t="s">
        <v>14</v>
      </c>
      <c r="C20" s="75"/>
      <c r="D20" s="76"/>
      <c r="E20" s="75">
        <v>2.6851851851851854E-3</v>
      </c>
      <c r="F20" s="129">
        <f t="shared" si="0"/>
        <v>4.5849802371541494E-2</v>
      </c>
    </row>
    <row r="21" spans="2:6" x14ac:dyDescent="0.25">
      <c r="B21" s="93" t="s">
        <v>11</v>
      </c>
      <c r="C21" s="75"/>
      <c r="D21" s="76"/>
      <c r="E21" s="75"/>
      <c r="F21" s="129"/>
    </row>
    <row r="22" spans="2:6" x14ac:dyDescent="0.25">
      <c r="B22" s="93" t="s">
        <v>15</v>
      </c>
      <c r="C22" s="75"/>
      <c r="D22" s="76"/>
      <c r="E22" s="75">
        <v>5.1273148148148154E-3</v>
      </c>
      <c r="F22" s="129">
        <f t="shared" si="0"/>
        <v>8.7549407114624486E-2</v>
      </c>
    </row>
    <row r="23" spans="2:6" s="11" customFormat="1" x14ac:dyDescent="0.25">
      <c r="B23" s="93" t="s">
        <v>71</v>
      </c>
      <c r="C23" s="75"/>
      <c r="D23" s="76"/>
      <c r="E23" s="75">
        <v>2.32638888888889E-2</v>
      </c>
      <c r="F23" s="129">
        <f t="shared" si="0"/>
        <v>0.39723320158102771</v>
      </c>
    </row>
    <row r="24" spans="2:6" x14ac:dyDescent="0.25">
      <c r="B24" s="93" t="s">
        <v>12</v>
      </c>
      <c r="C24" s="75"/>
      <c r="D24" s="76"/>
      <c r="E24" s="75">
        <v>8.9699074074074091E-3</v>
      </c>
      <c r="F24" s="129">
        <f t="shared" si="0"/>
        <v>0.15316205533596836</v>
      </c>
    </row>
    <row r="25" spans="2:6" s="12" customFormat="1" x14ac:dyDescent="0.25">
      <c r="B25" s="93" t="s">
        <v>5</v>
      </c>
      <c r="C25" s="75"/>
      <c r="D25" s="76"/>
      <c r="E25" s="75">
        <v>8.9120370370370362E-4</v>
      </c>
      <c r="F25" s="129">
        <f t="shared" si="0"/>
        <v>1.521739130434782E-2</v>
      </c>
    </row>
    <row r="26" spans="2:6" x14ac:dyDescent="0.25">
      <c r="B26" s="93" t="s">
        <v>6</v>
      </c>
      <c r="C26" s="75"/>
      <c r="D26" s="76"/>
      <c r="E26" s="75"/>
      <c r="F26" s="129"/>
    </row>
    <row r="27" spans="2:6" x14ac:dyDescent="0.25">
      <c r="B27" s="93" t="s">
        <v>78</v>
      </c>
      <c r="C27" s="75"/>
      <c r="D27" s="76"/>
      <c r="E27" s="75"/>
      <c r="F27" s="129"/>
    </row>
    <row r="28" spans="2:6" x14ac:dyDescent="0.25">
      <c r="B28" s="93" t="s">
        <v>17</v>
      </c>
      <c r="C28" s="75"/>
      <c r="D28" s="76"/>
      <c r="E28" s="75">
        <v>3.5879629629629635E-4</v>
      </c>
      <c r="F28" s="129">
        <f t="shared" si="0"/>
        <v>6.1264822134387345E-3</v>
      </c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/>
      <c r="D30" s="124"/>
      <c r="E30" s="123">
        <f>SUM(E7:E28)</f>
        <v>5.8564814814814833E-2</v>
      </c>
      <c r="F30" s="130">
        <f>SUM(F7:F28)</f>
        <v>1</v>
      </c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135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72</v>
      </c>
      <c r="C3" s="184"/>
      <c r="D3" s="184"/>
      <c r="E3" s="184"/>
      <c r="F3" s="185"/>
    </row>
    <row r="4" spans="2:6" x14ac:dyDescent="0.25">
      <c r="B4" s="186" t="s">
        <v>123</v>
      </c>
      <c r="C4" s="187"/>
      <c r="D4" s="187"/>
      <c r="E4" s="187"/>
      <c r="F4" s="188"/>
    </row>
    <row r="5" spans="2:6" x14ac:dyDescent="0.25">
      <c r="B5" s="102"/>
      <c r="C5" s="187" t="s">
        <v>44</v>
      </c>
      <c r="D5" s="187"/>
      <c r="E5" s="187" t="s">
        <v>45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4"/>
      <c r="E10" s="103"/>
      <c r="F10" s="133"/>
    </row>
    <row r="11" spans="2:6" x14ac:dyDescent="0.25">
      <c r="B11" s="93" t="s">
        <v>26</v>
      </c>
      <c r="C11" s="75"/>
      <c r="D11" s="74"/>
      <c r="E11" s="103"/>
      <c r="F11" s="133"/>
    </row>
    <row r="12" spans="2:6" x14ac:dyDescent="0.25">
      <c r="B12" s="93" t="s">
        <v>3</v>
      </c>
      <c r="C12" s="75"/>
      <c r="D12" s="111"/>
      <c r="E12" s="103"/>
      <c r="F12" s="133"/>
    </row>
    <row r="13" spans="2:6" x14ac:dyDescent="0.25">
      <c r="B13" s="93" t="s">
        <v>7</v>
      </c>
      <c r="C13" s="75"/>
      <c r="D13" s="111"/>
      <c r="E13" s="103"/>
      <c r="F13" s="133"/>
    </row>
    <row r="14" spans="2:6" x14ac:dyDescent="0.25">
      <c r="B14" s="93" t="s">
        <v>2</v>
      </c>
      <c r="C14" s="75"/>
      <c r="D14" s="74"/>
      <c r="E14" s="103"/>
      <c r="F14" s="133"/>
    </row>
    <row r="15" spans="2:6" x14ac:dyDescent="0.25">
      <c r="B15" s="93" t="s">
        <v>9</v>
      </c>
      <c r="C15" s="75"/>
      <c r="D15" s="74"/>
      <c r="E15" s="103"/>
      <c r="F15" s="133"/>
    </row>
    <row r="16" spans="2:6" x14ac:dyDescent="0.25">
      <c r="B16" s="93" t="s">
        <v>1</v>
      </c>
      <c r="C16" s="75"/>
      <c r="D16" s="74"/>
      <c r="E16" s="103"/>
      <c r="F16" s="133"/>
    </row>
    <row r="17" spans="2:6" x14ac:dyDescent="0.25">
      <c r="B17" s="93" t="s">
        <v>27</v>
      </c>
      <c r="C17" s="75"/>
      <c r="D17" s="74"/>
      <c r="E17" s="103"/>
      <c r="F17" s="133"/>
    </row>
    <row r="18" spans="2:6" x14ac:dyDescent="0.25">
      <c r="B18" s="93" t="s">
        <v>16</v>
      </c>
      <c r="C18" s="75"/>
      <c r="D18" s="74"/>
      <c r="E18" s="103"/>
      <c r="F18" s="133"/>
    </row>
    <row r="19" spans="2:6" x14ac:dyDescent="0.25">
      <c r="B19" s="93" t="s">
        <v>4</v>
      </c>
      <c r="C19" s="75"/>
      <c r="D19" s="74"/>
      <c r="E19" s="103"/>
      <c r="F19" s="133"/>
    </row>
    <row r="20" spans="2:6" x14ac:dyDescent="0.25">
      <c r="B20" s="93" t="s">
        <v>14</v>
      </c>
      <c r="C20" s="75"/>
      <c r="D20" s="74"/>
      <c r="E20" s="103"/>
      <c r="F20" s="133"/>
    </row>
    <row r="21" spans="2:6" x14ac:dyDescent="0.25">
      <c r="B21" s="93" t="s">
        <v>11</v>
      </c>
      <c r="C21" s="73"/>
      <c r="D21" s="74"/>
      <c r="E21" s="103"/>
      <c r="F21" s="133"/>
    </row>
    <row r="22" spans="2:6" x14ac:dyDescent="0.25">
      <c r="B22" s="93" t="s">
        <v>15</v>
      </c>
      <c r="C22" s="75"/>
      <c r="D22" s="74"/>
      <c r="E22" s="103"/>
      <c r="F22" s="133"/>
    </row>
    <row r="23" spans="2:6" s="11" customFormat="1" x14ac:dyDescent="0.25">
      <c r="B23" s="93" t="s">
        <v>71</v>
      </c>
      <c r="C23" s="80"/>
      <c r="D23" s="74"/>
      <c r="E23" s="103"/>
      <c r="F23" s="134"/>
    </row>
    <row r="24" spans="2:6" x14ac:dyDescent="0.25">
      <c r="B24" s="93" t="s">
        <v>12</v>
      </c>
      <c r="C24" s="73"/>
      <c r="D24" s="111"/>
      <c r="E24" s="103"/>
      <c r="F24" s="135"/>
    </row>
    <row r="25" spans="2:6" s="12" customFormat="1" x14ac:dyDescent="0.25">
      <c r="B25" s="93" t="s">
        <v>5</v>
      </c>
      <c r="C25" s="75"/>
      <c r="D25" s="111"/>
      <c r="E25" s="103"/>
      <c r="F25" s="92"/>
    </row>
    <row r="26" spans="2:6" x14ac:dyDescent="0.25">
      <c r="B26" s="93" t="s">
        <v>6</v>
      </c>
      <c r="C26" s="82"/>
      <c r="D26" s="75"/>
      <c r="E26" s="103"/>
      <c r="F26" s="133"/>
    </row>
    <row r="27" spans="2:6" x14ac:dyDescent="0.25">
      <c r="B27" s="93" t="s">
        <v>78</v>
      </c>
      <c r="C27" s="82"/>
      <c r="D27" s="75"/>
      <c r="E27" s="103"/>
      <c r="F27" s="133"/>
    </row>
    <row r="28" spans="2:6" x14ac:dyDescent="0.25">
      <c r="B28" s="93" t="s">
        <v>17</v>
      </c>
      <c r="C28" s="82"/>
      <c r="D28" s="75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117</v>
      </c>
      <c r="C32" s="195"/>
      <c r="D32" s="195"/>
      <c r="E32" s="195"/>
      <c r="F32" s="19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B1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73</v>
      </c>
      <c r="C3" s="184"/>
      <c r="D3" s="184"/>
      <c r="E3" s="184"/>
      <c r="F3" s="185"/>
    </row>
    <row r="4" spans="2:6" x14ac:dyDescent="0.25">
      <c r="B4" s="186" t="s">
        <v>123</v>
      </c>
      <c r="C4" s="187"/>
      <c r="D4" s="187"/>
      <c r="E4" s="187"/>
      <c r="F4" s="188"/>
    </row>
    <row r="5" spans="2:6" x14ac:dyDescent="0.25">
      <c r="B5" s="102"/>
      <c r="C5" s="187" t="s">
        <v>51</v>
      </c>
      <c r="D5" s="187"/>
      <c r="E5" s="187" t="s">
        <v>52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6"/>
      <c r="E10" s="103"/>
      <c r="F10" s="133"/>
    </row>
    <row r="11" spans="2:6" x14ac:dyDescent="0.25">
      <c r="B11" s="93" t="s">
        <v>26</v>
      </c>
      <c r="C11" s="75"/>
      <c r="D11" s="76"/>
      <c r="E11" s="103"/>
      <c r="F11" s="133"/>
    </row>
    <row r="12" spans="2:6" x14ac:dyDescent="0.25">
      <c r="B12" s="93" t="s">
        <v>3</v>
      </c>
      <c r="C12" s="75"/>
      <c r="D12" s="76"/>
      <c r="E12" s="103"/>
      <c r="F12" s="133"/>
    </row>
    <row r="13" spans="2:6" x14ac:dyDescent="0.25">
      <c r="B13" s="93" t="s">
        <v>7</v>
      </c>
      <c r="C13" s="75"/>
      <c r="D13" s="76"/>
      <c r="E13" s="103"/>
      <c r="F13" s="133"/>
    </row>
    <row r="14" spans="2:6" x14ac:dyDescent="0.25">
      <c r="B14" s="93" t="s">
        <v>2</v>
      </c>
      <c r="C14" s="75"/>
      <c r="D14" s="76"/>
      <c r="E14" s="103"/>
      <c r="F14" s="133"/>
    </row>
    <row r="15" spans="2:6" x14ac:dyDescent="0.25">
      <c r="B15" s="93" t="s">
        <v>9</v>
      </c>
      <c r="C15" s="75"/>
      <c r="D15" s="76"/>
      <c r="E15" s="103"/>
      <c r="F15" s="133"/>
    </row>
    <row r="16" spans="2:6" x14ac:dyDescent="0.25">
      <c r="B16" s="93" t="s">
        <v>1</v>
      </c>
      <c r="C16" s="75"/>
      <c r="D16" s="76"/>
      <c r="E16" s="103"/>
      <c r="F16" s="133"/>
    </row>
    <row r="17" spans="2:6" x14ac:dyDescent="0.25">
      <c r="B17" s="93" t="s">
        <v>27</v>
      </c>
      <c r="C17" s="75"/>
      <c r="D17" s="76"/>
      <c r="E17" s="103"/>
      <c r="F17" s="133"/>
    </row>
    <row r="18" spans="2:6" x14ac:dyDescent="0.25">
      <c r="B18" s="93" t="s">
        <v>16</v>
      </c>
      <c r="C18" s="75"/>
      <c r="D18" s="76"/>
      <c r="E18" s="103"/>
      <c r="F18" s="133"/>
    </row>
    <row r="19" spans="2:6" x14ac:dyDescent="0.25">
      <c r="B19" s="93" t="s">
        <v>4</v>
      </c>
      <c r="C19" s="75"/>
      <c r="D19" s="76"/>
      <c r="E19" s="103"/>
      <c r="F19" s="133"/>
    </row>
    <row r="20" spans="2:6" x14ac:dyDescent="0.25">
      <c r="B20" s="93" t="s">
        <v>14</v>
      </c>
      <c r="C20" s="75"/>
      <c r="D20" s="76"/>
      <c r="E20" s="103"/>
      <c r="F20" s="133"/>
    </row>
    <row r="21" spans="2:6" x14ac:dyDescent="0.25">
      <c r="B21" s="93" t="s">
        <v>11</v>
      </c>
      <c r="C21" s="75"/>
      <c r="D21" s="76"/>
      <c r="E21" s="103"/>
      <c r="F21" s="133"/>
    </row>
    <row r="22" spans="2:6" x14ac:dyDescent="0.25">
      <c r="B22" s="93" t="s">
        <v>15</v>
      </c>
      <c r="C22" s="75"/>
      <c r="D22" s="76"/>
      <c r="E22" s="103"/>
      <c r="F22" s="133"/>
    </row>
    <row r="23" spans="2:6" s="11" customFormat="1" x14ac:dyDescent="0.25">
      <c r="B23" s="93" t="s">
        <v>71</v>
      </c>
      <c r="C23" s="75"/>
      <c r="D23" s="76"/>
      <c r="E23" s="81"/>
      <c r="F23" s="134"/>
    </row>
    <row r="24" spans="2:6" x14ac:dyDescent="0.25">
      <c r="B24" s="93" t="s">
        <v>12</v>
      </c>
      <c r="C24" s="73"/>
      <c r="D24" s="76"/>
      <c r="E24" s="71"/>
      <c r="F24" s="135"/>
    </row>
    <row r="25" spans="2:6" s="12" customFormat="1" x14ac:dyDescent="0.25">
      <c r="B25" s="93" t="s">
        <v>5</v>
      </c>
      <c r="C25" s="75"/>
      <c r="D25" s="76"/>
      <c r="E25" s="72"/>
      <c r="F25" s="92"/>
    </row>
    <row r="26" spans="2:6" x14ac:dyDescent="0.25">
      <c r="B26" s="93" t="s">
        <v>6</v>
      </c>
      <c r="C26" s="82"/>
      <c r="D26" s="76"/>
      <c r="E26" s="103"/>
      <c r="F26" s="133"/>
    </row>
    <row r="27" spans="2:6" x14ac:dyDescent="0.25">
      <c r="B27" s="93" t="s">
        <v>78</v>
      </c>
      <c r="C27" s="82"/>
      <c r="D27" s="75"/>
      <c r="E27" s="103"/>
      <c r="F27" s="133"/>
    </row>
    <row r="28" spans="2:6" x14ac:dyDescent="0.25">
      <c r="B28" s="93" t="s">
        <v>17</v>
      </c>
      <c r="C28" s="82"/>
      <c r="D28" s="113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118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74</v>
      </c>
      <c r="C3" s="184"/>
      <c r="D3" s="184"/>
      <c r="E3" s="184"/>
      <c r="F3" s="185"/>
    </row>
    <row r="4" spans="2:6" x14ac:dyDescent="0.25">
      <c r="B4" s="186" t="s">
        <v>123</v>
      </c>
      <c r="C4" s="187"/>
      <c r="D4" s="187"/>
      <c r="E4" s="187"/>
      <c r="F4" s="188"/>
    </row>
    <row r="5" spans="2:6" x14ac:dyDescent="0.25">
      <c r="B5" s="102"/>
      <c r="C5" s="187" t="s">
        <v>57</v>
      </c>
      <c r="D5" s="187"/>
      <c r="E5" s="187" t="s">
        <v>58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111"/>
      <c r="E7" s="75"/>
      <c r="F7" s="129"/>
    </row>
    <row r="8" spans="2:6" x14ac:dyDescent="0.25">
      <c r="B8" s="93" t="s">
        <v>13</v>
      </c>
      <c r="C8" s="75"/>
      <c r="D8" s="111"/>
      <c r="E8" s="75">
        <v>6.1840277777777793E-2</v>
      </c>
      <c r="F8" s="129">
        <f t="shared" ref="F7:F28" si="0">E8/E$30</f>
        <v>9.4588135323171715E-2</v>
      </c>
    </row>
    <row r="9" spans="2:6" x14ac:dyDescent="0.25">
      <c r="B9" s="93" t="s">
        <v>0</v>
      </c>
      <c r="C9" s="75"/>
      <c r="D9" s="76"/>
      <c r="E9" s="75">
        <v>3.607638888888888E-2</v>
      </c>
      <c r="F9" s="129">
        <f t="shared" si="0"/>
        <v>5.51808380689362E-2</v>
      </c>
    </row>
    <row r="10" spans="2:6" x14ac:dyDescent="0.25">
      <c r="B10" s="93" t="s">
        <v>8</v>
      </c>
      <c r="C10" s="75"/>
      <c r="D10" s="76"/>
      <c r="E10" s="75">
        <v>1.8333333333333333E-2</v>
      </c>
      <c r="F10" s="129">
        <f t="shared" si="0"/>
        <v>2.8041850337245735E-2</v>
      </c>
    </row>
    <row r="11" spans="2:6" x14ac:dyDescent="0.25">
      <c r="B11" s="93" t="s">
        <v>26</v>
      </c>
      <c r="C11" s="75"/>
      <c r="D11" s="76"/>
      <c r="E11" s="75">
        <v>1.1805555555555556E-3</v>
      </c>
      <c r="F11" s="129">
        <f t="shared" si="0"/>
        <v>1.8057252111105208E-3</v>
      </c>
    </row>
    <row r="12" spans="2:6" x14ac:dyDescent="0.25">
      <c r="B12" s="93" t="s">
        <v>3</v>
      </c>
      <c r="C12" s="75">
        <v>2.5810185185185185E-3</v>
      </c>
      <c r="D12" s="76">
        <f t="shared" ref="D12:D22" si="1">C12/C$30</f>
        <v>0.1292753623188406</v>
      </c>
      <c r="E12" s="75">
        <v>8.618055555555558E-2</v>
      </c>
      <c r="F12" s="129">
        <f t="shared" si="0"/>
        <v>0.13181794041106806</v>
      </c>
    </row>
    <row r="13" spans="2:6" x14ac:dyDescent="0.25">
      <c r="B13" s="93" t="s">
        <v>7</v>
      </c>
      <c r="C13" s="75"/>
      <c r="D13" s="76"/>
      <c r="E13" s="75">
        <v>3.7210648148148152E-2</v>
      </c>
      <c r="F13" s="129">
        <f t="shared" si="0"/>
        <v>5.6915750526669855E-2</v>
      </c>
    </row>
    <row r="14" spans="2:6" x14ac:dyDescent="0.25">
      <c r="B14" s="93" t="s">
        <v>2</v>
      </c>
      <c r="C14" s="75"/>
      <c r="D14" s="76"/>
      <c r="E14" s="75">
        <v>1.6087962962962963E-3</v>
      </c>
      <c r="F14" s="129">
        <f t="shared" si="0"/>
        <v>2.4607431798466901E-3</v>
      </c>
    </row>
    <row r="15" spans="2:6" ht="15.95" customHeight="1" x14ac:dyDescent="0.25">
      <c r="B15" s="93" t="s">
        <v>9</v>
      </c>
      <c r="C15" s="75"/>
      <c r="D15" s="76"/>
      <c r="E15" s="75"/>
      <c r="F15" s="129"/>
    </row>
    <row r="16" spans="2:6" x14ac:dyDescent="0.25">
      <c r="B16" s="93" t="s">
        <v>1</v>
      </c>
      <c r="C16" s="75"/>
      <c r="D16" s="76"/>
      <c r="E16" s="75">
        <v>1.0069444444444444E-3</v>
      </c>
      <c r="F16" s="129">
        <f t="shared" si="0"/>
        <v>1.5401773859472089E-3</v>
      </c>
    </row>
    <row r="17" spans="2:6" x14ac:dyDescent="0.25">
      <c r="B17" s="93" t="s">
        <v>27</v>
      </c>
      <c r="C17" s="75">
        <v>2.9976851851851853E-3</v>
      </c>
      <c r="D17" s="76">
        <f t="shared" si="1"/>
        <v>0.1501449275362319</v>
      </c>
      <c r="E17" s="75">
        <v>1.5532407407407408E-2</v>
      </c>
      <c r="F17" s="129">
        <f t="shared" si="0"/>
        <v>2.3757678757944305E-2</v>
      </c>
    </row>
    <row r="18" spans="2:6" x14ac:dyDescent="0.25">
      <c r="B18" s="93" t="s">
        <v>16</v>
      </c>
      <c r="C18" s="75"/>
      <c r="D18" s="76"/>
      <c r="E18" s="75">
        <v>5.7175925925925927E-3</v>
      </c>
      <c r="F18" s="129">
        <f t="shared" si="0"/>
        <v>8.745375042045072E-3</v>
      </c>
    </row>
    <row r="19" spans="2:6" x14ac:dyDescent="0.25">
      <c r="B19" s="93" t="s">
        <v>4</v>
      </c>
      <c r="C19" s="75"/>
      <c r="D19" s="76"/>
      <c r="E19" s="75">
        <v>1.7083333333333332E-2</v>
      </c>
      <c r="F19" s="129">
        <f t="shared" si="0"/>
        <v>2.6129905996069888E-2</v>
      </c>
    </row>
    <row r="20" spans="2:6" x14ac:dyDescent="0.25">
      <c r="B20" s="93" t="s">
        <v>14</v>
      </c>
      <c r="C20" s="75"/>
      <c r="D20" s="76"/>
      <c r="E20" s="75">
        <v>1.7893518518518517E-2</v>
      </c>
      <c r="F20" s="129">
        <f t="shared" si="0"/>
        <v>2.7369129180165343E-2</v>
      </c>
    </row>
    <row r="21" spans="2:6" x14ac:dyDescent="0.25">
      <c r="B21" s="93" t="s">
        <v>11</v>
      </c>
      <c r="C21" s="75"/>
      <c r="D21" s="76"/>
      <c r="E21" s="75">
        <v>3.4606481481481481E-2</v>
      </c>
      <c r="F21" s="129">
        <f t="shared" si="0"/>
        <v>5.2932533149220168E-2</v>
      </c>
    </row>
    <row r="22" spans="2:6" x14ac:dyDescent="0.25">
      <c r="B22" s="93" t="s">
        <v>15</v>
      </c>
      <c r="C22" s="75">
        <v>1.5740740740740741E-3</v>
      </c>
      <c r="D22" s="76">
        <f t="shared" si="1"/>
        <v>7.8840579710144937E-2</v>
      </c>
      <c r="E22" s="75">
        <v>6.6250000000000003E-2</v>
      </c>
      <c r="F22" s="129">
        <f t="shared" si="0"/>
        <v>0.10133305008231983</v>
      </c>
    </row>
    <row r="23" spans="2:6" s="11" customFormat="1" x14ac:dyDescent="0.25">
      <c r="B23" s="93" t="s">
        <v>71</v>
      </c>
      <c r="C23" s="75">
        <v>5.9953703703703697E-3</v>
      </c>
      <c r="D23" s="76">
        <f t="shared" ref="D23:D25" si="2">C23/C$30</f>
        <v>0.30028985507246375</v>
      </c>
      <c r="E23" s="75">
        <v>5.4953703703703692E-2</v>
      </c>
      <c r="F23" s="129">
        <f t="shared" si="0"/>
        <v>8.4054738258360309E-2</v>
      </c>
    </row>
    <row r="24" spans="2:6" x14ac:dyDescent="0.25">
      <c r="B24" s="93" t="s">
        <v>12</v>
      </c>
      <c r="C24" s="75">
        <v>3.9814814814814817E-3</v>
      </c>
      <c r="D24" s="76">
        <f t="shared" si="2"/>
        <v>0.19942028985507249</v>
      </c>
      <c r="E24" s="75">
        <v>3.5474537037037041E-2</v>
      </c>
      <c r="F24" s="129">
        <f t="shared" si="0"/>
        <v>5.4260272275036735E-2</v>
      </c>
    </row>
    <row r="25" spans="2:6" s="12" customFormat="1" x14ac:dyDescent="0.25">
      <c r="B25" s="93" t="s">
        <v>5</v>
      </c>
      <c r="C25" s="75">
        <v>2.8356481481481479E-3</v>
      </c>
      <c r="D25" s="76">
        <f t="shared" si="2"/>
        <v>0.14202898550724638</v>
      </c>
      <c r="E25" s="75">
        <v>4.8032407407407399E-2</v>
      </c>
      <c r="F25" s="129">
        <f t="shared" si="0"/>
        <v>7.3468231628516276E-2</v>
      </c>
    </row>
    <row r="26" spans="2:6" x14ac:dyDescent="0.25">
      <c r="B26" s="93" t="s">
        <v>6</v>
      </c>
      <c r="C26" s="82"/>
      <c r="D26" s="76"/>
      <c r="E26" s="75">
        <v>1.3576388888888888E-2</v>
      </c>
      <c r="F26" s="129">
        <f t="shared" si="0"/>
        <v>2.076583992777099E-2</v>
      </c>
    </row>
    <row r="27" spans="2:6" x14ac:dyDescent="0.25">
      <c r="B27" s="93" t="s">
        <v>78</v>
      </c>
      <c r="C27" s="82"/>
      <c r="D27" s="76"/>
      <c r="E27" s="75">
        <v>8.1828703703703699E-3</v>
      </c>
      <c r="F27" s="129">
        <f t="shared" si="0"/>
        <v>1.25161541593641E-2</v>
      </c>
    </row>
    <row r="28" spans="2:6" x14ac:dyDescent="0.25">
      <c r="B28" s="93" t="s">
        <v>17</v>
      </c>
      <c r="C28" s="82"/>
      <c r="D28" s="76"/>
      <c r="E28" s="75">
        <v>9.3043981481481505E-2</v>
      </c>
      <c r="F28" s="129">
        <f t="shared" si="0"/>
        <v>0.142315931099191</v>
      </c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>
        <f>SUM(C7:C28)</f>
        <v>1.9965277777777776E-2</v>
      </c>
      <c r="D30" s="124">
        <f>SUM(D7:D28)</f>
        <v>1</v>
      </c>
      <c r="E30" s="123">
        <f>SUM(E7:E28)</f>
        <v>0.65378472222222228</v>
      </c>
      <c r="F30" s="130">
        <f>SUM(F7:F28)</f>
        <v>1</v>
      </c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136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75</v>
      </c>
      <c r="C3" s="184"/>
      <c r="D3" s="184"/>
      <c r="E3" s="184"/>
      <c r="F3" s="185"/>
    </row>
    <row r="4" spans="2:6" x14ac:dyDescent="0.25">
      <c r="B4" s="186" t="s">
        <v>123</v>
      </c>
      <c r="C4" s="187"/>
      <c r="D4" s="187"/>
      <c r="E4" s="187"/>
      <c r="F4" s="188"/>
    </row>
    <row r="5" spans="2:6" x14ac:dyDescent="0.25">
      <c r="B5" s="102"/>
      <c r="C5" s="187" t="s">
        <v>46</v>
      </c>
      <c r="D5" s="187"/>
      <c r="E5" s="187" t="s">
        <v>47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111"/>
      <c r="E7" s="103"/>
      <c r="F7" s="133"/>
    </row>
    <row r="8" spans="2:6" x14ac:dyDescent="0.25">
      <c r="B8" s="93" t="s">
        <v>13</v>
      </c>
      <c r="C8" s="75"/>
      <c r="D8" s="111"/>
      <c r="E8" s="103"/>
      <c r="F8" s="133"/>
    </row>
    <row r="9" spans="2:6" x14ac:dyDescent="0.25">
      <c r="B9" s="93" t="s">
        <v>0</v>
      </c>
      <c r="C9" s="75"/>
      <c r="D9" s="76"/>
      <c r="E9" s="103"/>
      <c r="F9" s="133"/>
    </row>
    <row r="10" spans="2:6" x14ac:dyDescent="0.25">
      <c r="B10" s="93" t="s">
        <v>8</v>
      </c>
      <c r="C10" s="75"/>
      <c r="D10" s="76"/>
      <c r="E10" s="103"/>
      <c r="F10" s="133"/>
    </row>
    <row r="11" spans="2:6" x14ac:dyDescent="0.25">
      <c r="B11" s="93" t="s">
        <v>26</v>
      </c>
      <c r="C11" s="75"/>
      <c r="D11" s="76"/>
      <c r="E11" s="103"/>
      <c r="F11" s="133"/>
    </row>
    <row r="12" spans="2:6" x14ac:dyDescent="0.25">
      <c r="B12" s="93" t="s">
        <v>3</v>
      </c>
      <c r="C12" s="75"/>
      <c r="D12" s="76"/>
      <c r="E12" s="103"/>
      <c r="F12" s="133"/>
    </row>
    <row r="13" spans="2:6" x14ac:dyDescent="0.25">
      <c r="B13" s="93" t="s">
        <v>7</v>
      </c>
      <c r="C13" s="75"/>
      <c r="D13" s="76"/>
      <c r="E13" s="103"/>
      <c r="F13" s="133"/>
    </row>
    <row r="14" spans="2:6" x14ac:dyDescent="0.25">
      <c r="B14" s="93" t="s">
        <v>2</v>
      </c>
      <c r="C14" s="75"/>
      <c r="D14" s="76"/>
      <c r="E14" s="103"/>
      <c r="F14" s="133"/>
    </row>
    <row r="15" spans="2:6" x14ac:dyDescent="0.25">
      <c r="B15" s="93" t="s">
        <v>9</v>
      </c>
      <c r="C15" s="75"/>
      <c r="D15" s="76"/>
      <c r="E15" s="103"/>
      <c r="F15" s="133"/>
    </row>
    <row r="16" spans="2:6" x14ac:dyDescent="0.25">
      <c r="B16" s="93" t="s">
        <v>1</v>
      </c>
      <c r="C16" s="75"/>
      <c r="D16" s="76"/>
      <c r="E16" s="103"/>
      <c r="F16" s="133"/>
    </row>
    <row r="17" spans="2:6" x14ac:dyDescent="0.25">
      <c r="B17" s="93" t="s">
        <v>27</v>
      </c>
      <c r="C17" s="75"/>
      <c r="D17" s="76"/>
      <c r="E17" s="103"/>
      <c r="F17" s="133"/>
    </row>
    <row r="18" spans="2:6" x14ac:dyDescent="0.25">
      <c r="B18" s="93" t="s">
        <v>16</v>
      </c>
      <c r="C18" s="75"/>
      <c r="D18" s="76"/>
      <c r="E18" s="103"/>
      <c r="F18" s="133"/>
    </row>
    <row r="19" spans="2:6" x14ac:dyDescent="0.25">
      <c r="B19" s="93" t="s">
        <v>4</v>
      </c>
      <c r="C19" s="75"/>
      <c r="D19" s="76"/>
      <c r="E19" s="103"/>
      <c r="F19" s="133"/>
    </row>
    <row r="20" spans="2:6" x14ac:dyDescent="0.25">
      <c r="B20" s="93" t="s">
        <v>14</v>
      </c>
      <c r="C20" s="75"/>
      <c r="D20" s="76"/>
      <c r="E20" s="103"/>
      <c r="F20" s="133"/>
    </row>
    <row r="21" spans="2:6" x14ac:dyDescent="0.25">
      <c r="B21" s="93" t="s">
        <v>11</v>
      </c>
      <c r="C21" s="75"/>
      <c r="D21" s="76"/>
      <c r="E21" s="103"/>
      <c r="F21" s="133"/>
    </row>
    <row r="22" spans="2:6" x14ac:dyDescent="0.25">
      <c r="B22" s="93" t="s">
        <v>15</v>
      </c>
      <c r="C22" s="75"/>
      <c r="D22" s="76"/>
      <c r="E22" s="103"/>
      <c r="F22" s="133"/>
    </row>
    <row r="23" spans="2:6" s="11" customFormat="1" x14ac:dyDescent="0.25">
      <c r="B23" s="93" t="s">
        <v>71</v>
      </c>
      <c r="C23" s="75"/>
      <c r="D23" s="76"/>
      <c r="E23" s="103"/>
      <c r="F23" s="134"/>
    </row>
    <row r="24" spans="2:6" x14ac:dyDescent="0.25">
      <c r="B24" s="93" t="s">
        <v>12</v>
      </c>
      <c r="C24" s="75"/>
      <c r="D24" s="76"/>
      <c r="E24" s="103"/>
      <c r="F24" s="135"/>
    </row>
    <row r="25" spans="2:6" s="12" customFormat="1" x14ac:dyDescent="0.25">
      <c r="B25" s="93" t="s">
        <v>5</v>
      </c>
      <c r="C25" s="75"/>
      <c r="D25" s="76"/>
      <c r="E25" s="103"/>
      <c r="F25" s="92"/>
    </row>
    <row r="26" spans="2:6" x14ac:dyDescent="0.25">
      <c r="B26" s="93" t="s">
        <v>6</v>
      </c>
      <c r="C26" s="82"/>
      <c r="D26" s="76"/>
      <c r="E26" s="103"/>
      <c r="F26" s="133"/>
    </row>
    <row r="27" spans="2:6" x14ac:dyDescent="0.25">
      <c r="B27" s="93" t="s">
        <v>78</v>
      </c>
      <c r="C27" s="82"/>
      <c r="D27" s="76"/>
      <c r="E27" s="103"/>
      <c r="F27" s="133"/>
    </row>
    <row r="28" spans="2:6" x14ac:dyDescent="0.25">
      <c r="B28" s="93" t="s">
        <v>17</v>
      </c>
      <c r="C28" s="82"/>
      <c r="D28" s="76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7" t="s">
        <v>121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76</v>
      </c>
      <c r="C3" s="184"/>
      <c r="D3" s="184"/>
      <c r="E3" s="184"/>
      <c r="F3" s="185"/>
    </row>
    <row r="4" spans="2:6" x14ac:dyDescent="0.25">
      <c r="B4" s="186" t="s">
        <v>123</v>
      </c>
      <c r="C4" s="187"/>
      <c r="D4" s="187"/>
      <c r="E4" s="187"/>
      <c r="F4" s="188"/>
    </row>
    <row r="5" spans="2:6" x14ac:dyDescent="0.25">
      <c r="B5" s="102"/>
      <c r="C5" s="187" t="s">
        <v>49</v>
      </c>
      <c r="D5" s="187"/>
      <c r="E5" s="187" t="s">
        <v>50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6"/>
      <c r="E7" s="75"/>
      <c r="F7" s="129"/>
    </row>
    <row r="8" spans="2:6" x14ac:dyDescent="0.25">
      <c r="B8" s="93" t="s">
        <v>13</v>
      </c>
      <c r="C8" s="75"/>
      <c r="D8" s="76"/>
      <c r="E8" s="75"/>
      <c r="F8" s="129"/>
    </row>
    <row r="9" spans="2:6" x14ac:dyDescent="0.25">
      <c r="B9" s="93" t="s">
        <v>0</v>
      </c>
      <c r="C9" s="75"/>
      <c r="D9" s="76"/>
      <c r="E9" s="75">
        <v>2.2337962962962962E-3</v>
      </c>
      <c r="F9" s="129">
        <f t="shared" ref="F9:F28" si="0">E9/E$30</f>
        <v>1.2148297350034618E-2</v>
      </c>
    </row>
    <row r="10" spans="2:6" x14ac:dyDescent="0.25">
      <c r="B10" s="93" t="s">
        <v>8</v>
      </c>
      <c r="C10" s="75"/>
      <c r="D10" s="76"/>
      <c r="E10" s="75">
        <v>2.5347222222222221E-3</v>
      </c>
      <c r="F10" s="129">
        <f t="shared" si="0"/>
        <v>1.3784855542267259E-2</v>
      </c>
    </row>
    <row r="11" spans="2:6" x14ac:dyDescent="0.25">
      <c r="B11" s="93" t="s">
        <v>26</v>
      </c>
      <c r="C11" s="75"/>
      <c r="D11" s="76"/>
      <c r="E11" s="75"/>
      <c r="F11" s="129"/>
    </row>
    <row r="12" spans="2:6" x14ac:dyDescent="0.25">
      <c r="B12" s="93" t="s">
        <v>3</v>
      </c>
      <c r="C12" s="75"/>
      <c r="D12" s="76"/>
      <c r="E12" s="75"/>
      <c r="F12" s="129"/>
    </row>
    <row r="13" spans="2:6" x14ac:dyDescent="0.25">
      <c r="B13" s="93" t="s">
        <v>7</v>
      </c>
      <c r="C13" s="75"/>
      <c r="D13" s="76"/>
      <c r="E13" s="75">
        <v>2.465277777777778E-3</v>
      </c>
      <c r="F13" s="129">
        <f t="shared" si="0"/>
        <v>1.3407188267136652E-2</v>
      </c>
    </row>
    <row r="14" spans="2:6" x14ac:dyDescent="0.25">
      <c r="B14" s="93" t="s">
        <v>2</v>
      </c>
      <c r="C14" s="75"/>
      <c r="D14" s="111"/>
      <c r="E14" s="75"/>
      <c r="F14" s="129"/>
    </row>
    <row r="15" spans="2:6" x14ac:dyDescent="0.25">
      <c r="B15" s="93" t="s">
        <v>9</v>
      </c>
      <c r="C15" s="75"/>
      <c r="D15" s="111"/>
      <c r="E15" s="75"/>
      <c r="F15" s="129"/>
    </row>
    <row r="16" spans="2:6" x14ac:dyDescent="0.25">
      <c r="B16" s="93" t="s">
        <v>1</v>
      </c>
      <c r="C16" s="75"/>
      <c r="D16" s="111"/>
      <c r="E16" s="75"/>
      <c r="F16" s="129"/>
    </row>
    <row r="17" spans="2:6" x14ac:dyDescent="0.25">
      <c r="B17" s="93" t="s">
        <v>27</v>
      </c>
      <c r="C17" s="75"/>
      <c r="D17" s="111"/>
      <c r="E17" s="75">
        <v>3.1134259259259262E-3</v>
      </c>
      <c r="F17" s="129">
        <f t="shared" si="0"/>
        <v>1.6932082835022344E-2</v>
      </c>
    </row>
    <row r="18" spans="2:6" x14ac:dyDescent="0.25">
      <c r="B18" s="93" t="s">
        <v>16</v>
      </c>
      <c r="C18" s="75"/>
      <c r="D18" s="111"/>
      <c r="E18" s="75"/>
      <c r="F18" s="129"/>
    </row>
    <row r="19" spans="2:6" x14ac:dyDescent="0.25">
      <c r="B19" s="93" t="s">
        <v>4</v>
      </c>
      <c r="C19" s="75"/>
      <c r="D19" s="76"/>
      <c r="E19" s="75"/>
      <c r="F19" s="129"/>
    </row>
    <row r="20" spans="2:6" x14ac:dyDescent="0.25">
      <c r="B20" s="93" t="s">
        <v>14</v>
      </c>
      <c r="C20" s="75"/>
      <c r="D20" s="76"/>
      <c r="E20" s="75">
        <v>1.9444444444444444E-3</v>
      </c>
      <c r="F20" s="129">
        <f t="shared" si="0"/>
        <v>1.0574683703657077E-2</v>
      </c>
    </row>
    <row r="21" spans="2:6" x14ac:dyDescent="0.25">
      <c r="B21" s="93" t="s">
        <v>11</v>
      </c>
      <c r="C21" s="75"/>
      <c r="D21" s="111"/>
      <c r="E21" s="75">
        <v>0.13013888888888892</v>
      </c>
      <c r="F21" s="129">
        <f t="shared" si="0"/>
        <v>0.70774847359476301</v>
      </c>
    </row>
    <row r="22" spans="2:6" x14ac:dyDescent="0.25">
      <c r="B22" s="93" t="s">
        <v>15</v>
      </c>
      <c r="C22" s="75"/>
      <c r="D22" s="111"/>
      <c r="E22" s="75">
        <v>7.9050925925925938E-3</v>
      </c>
      <c r="F22" s="129">
        <f t="shared" si="0"/>
        <v>4.2991124819034429E-2</v>
      </c>
    </row>
    <row r="23" spans="2:6" s="11" customFormat="1" x14ac:dyDescent="0.25">
      <c r="B23" s="93" t="s">
        <v>71</v>
      </c>
      <c r="C23" s="75"/>
      <c r="D23" s="111"/>
      <c r="E23" s="75">
        <v>6.7476851851851847E-3</v>
      </c>
      <c r="F23" s="129">
        <f t="shared" si="0"/>
        <v>3.6696670233524256E-2</v>
      </c>
    </row>
    <row r="24" spans="2:6" x14ac:dyDescent="0.25">
      <c r="B24" s="93" t="s">
        <v>12</v>
      </c>
      <c r="C24" s="75"/>
      <c r="D24" s="111"/>
      <c r="E24" s="75">
        <v>8.3217592592592596E-3</v>
      </c>
      <c r="F24" s="129">
        <f t="shared" si="0"/>
        <v>4.5257128469818088E-2</v>
      </c>
    </row>
    <row r="25" spans="2:6" s="12" customFormat="1" x14ac:dyDescent="0.25">
      <c r="B25" s="93" t="s">
        <v>5</v>
      </c>
      <c r="C25" s="75"/>
      <c r="D25" s="111"/>
      <c r="E25" s="75"/>
      <c r="F25" s="129"/>
    </row>
    <row r="26" spans="2:6" x14ac:dyDescent="0.25">
      <c r="B26" s="93" t="s">
        <v>6</v>
      </c>
      <c r="C26" s="82"/>
      <c r="D26" s="111"/>
      <c r="E26" s="75"/>
      <c r="F26" s="129"/>
    </row>
    <row r="27" spans="2:6" x14ac:dyDescent="0.25">
      <c r="B27" s="93" t="s">
        <v>78</v>
      </c>
      <c r="C27" s="82"/>
      <c r="D27" s="75"/>
      <c r="E27" s="75"/>
      <c r="F27" s="129"/>
    </row>
    <row r="28" spans="2:6" x14ac:dyDescent="0.25">
      <c r="B28" s="93" t="s">
        <v>17</v>
      </c>
      <c r="C28" s="82"/>
      <c r="D28" s="76"/>
      <c r="E28" s="75">
        <v>1.847222222222222E-2</v>
      </c>
      <c r="F28" s="129">
        <f t="shared" si="0"/>
        <v>0.10045949518474222</v>
      </c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/>
      <c r="D30" s="124"/>
      <c r="E30" s="123">
        <f>SUM(E7:E28)</f>
        <v>0.18387731481481484</v>
      </c>
      <c r="F30" s="130">
        <f>SUM(F7:F28)</f>
        <v>1</v>
      </c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89" t="s">
        <v>122</v>
      </c>
      <c r="C32" s="200"/>
      <c r="D32" s="200"/>
      <c r="E32" s="200"/>
      <c r="F32" s="20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77</v>
      </c>
      <c r="C3" s="184"/>
      <c r="D3" s="184"/>
      <c r="E3" s="184"/>
      <c r="F3" s="185"/>
    </row>
    <row r="4" spans="2:6" x14ac:dyDescent="0.25">
      <c r="B4" s="186" t="s">
        <v>123</v>
      </c>
      <c r="C4" s="187"/>
      <c r="D4" s="187"/>
      <c r="E4" s="187"/>
      <c r="F4" s="188"/>
    </row>
    <row r="5" spans="2:6" x14ac:dyDescent="0.25">
      <c r="B5" s="102"/>
      <c r="C5" s="187" t="s">
        <v>53</v>
      </c>
      <c r="D5" s="187"/>
      <c r="E5" s="187" t="s">
        <v>54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103"/>
      <c r="D7" s="104"/>
      <c r="E7" s="103"/>
      <c r="F7" s="133"/>
    </row>
    <row r="8" spans="2:6" x14ac:dyDescent="0.25">
      <c r="B8" s="93" t="s">
        <v>13</v>
      </c>
      <c r="C8" s="103"/>
      <c r="D8" s="104"/>
      <c r="E8" s="103"/>
      <c r="F8" s="133"/>
    </row>
    <row r="9" spans="2:6" x14ac:dyDescent="0.25">
      <c r="B9" s="93" t="s">
        <v>0</v>
      </c>
      <c r="C9" s="103"/>
      <c r="D9" s="104"/>
      <c r="E9" s="103"/>
      <c r="F9" s="133"/>
    </row>
    <row r="10" spans="2:6" x14ac:dyDescent="0.25">
      <c r="B10" s="93" t="s">
        <v>8</v>
      </c>
      <c r="C10" s="103"/>
      <c r="D10" s="104"/>
      <c r="E10" s="103"/>
      <c r="F10" s="133"/>
    </row>
    <row r="11" spans="2:6" x14ac:dyDescent="0.25">
      <c r="B11" s="93" t="s">
        <v>26</v>
      </c>
      <c r="C11" s="103"/>
      <c r="D11" s="104"/>
      <c r="E11" s="103"/>
      <c r="F11" s="133"/>
    </row>
    <row r="12" spans="2:6" x14ac:dyDescent="0.25">
      <c r="B12" s="93" t="s">
        <v>3</v>
      </c>
      <c r="C12" s="103"/>
      <c r="D12" s="104"/>
      <c r="E12" s="103"/>
      <c r="F12" s="133"/>
    </row>
    <row r="13" spans="2:6" x14ac:dyDescent="0.25">
      <c r="B13" s="93" t="s">
        <v>7</v>
      </c>
      <c r="C13" s="103"/>
      <c r="D13" s="104"/>
      <c r="E13" s="103"/>
      <c r="F13" s="133"/>
    </row>
    <row r="14" spans="2:6" x14ac:dyDescent="0.25">
      <c r="B14" s="93" t="s">
        <v>2</v>
      </c>
      <c r="C14" s="103"/>
      <c r="D14" s="104"/>
      <c r="E14" s="103"/>
      <c r="F14" s="133"/>
    </row>
    <row r="15" spans="2:6" x14ac:dyDescent="0.25">
      <c r="B15" s="93" t="s">
        <v>9</v>
      </c>
      <c r="C15" s="103"/>
      <c r="D15" s="104"/>
      <c r="E15" s="103"/>
      <c r="F15" s="133"/>
    </row>
    <row r="16" spans="2:6" x14ac:dyDescent="0.25">
      <c r="B16" s="93" t="s">
        <v>1</v>
      </c>
      <c r="C16" s="103"/>
      <c r="D16" s="104"/>
      <c r="E16" s="103"/>
      <c r="F16" s="133"/>
    </row>
    <row r="17" spans="2:6" x14ac:dyDescent="0.25">
      <c r="B17" s="93" t="s">
        <v>27</v>
      </c>
      <c r="C17" s="103"/>
      <c r="D17" s="104"/>
      <c r="E17" s="103"/>
      <c r="F17" s="133"/>
    </row>
    <row r="18" spans="2:6" x14ac:dyDescent="0.25">
      <c r="B18" s="93" t="s">
        <v>16</v>
      </c>
      <c r="C18" s="103"/>
      <c r="D18" s="104"/>
      <c r="E18" s="103"/>
      <c r="F18" s="133"/>
    </row>
    <row r="19" spans="2:6" x14ac:dyDescent="0.25">
      <c r="B19" s="93" t="s">
        <v>4</v>
      </c>
      <c r="C19" s="105"/>
      <c r="D19" s="106"/>
      <c r="E19" s="103"/>
      <c r="F19" s="133"/>
    </row>
    <row r="20" spans="2:6" x14ac:dyDescent="0.25">
      <c r="B20" s="93" t="s">
        <v>14</v>
      </c>
      <c r="C20" s="105"/>
      <c r="D20" s="106"/>
      <c r="E20" s="103"/>
      <c r="F20" s="133"/>
    </row>
    <row r="21" spans="2:6" x14ac:dyDescent="0.25">
      <c r="B21" s="93" t="s">
        <v>11</v>
      </c>
      <c r="C21" s="105"/>
      <c r="D21" s="106"/>
      <c r="E21" s="103"/>
      <c r="F21" s="133"/>
    </row>
    <row r="22" spans="2:6" x14ac:dyDescent="0.25">
      <c r="B22" s="93" t="s">
        <v>15</v>
      </c>
      <c r="C22" s="105"/>
      <c r="D22" s="106"/>
      <c r="E22" s="103"/>
      <c r="F22" s="133"/>
    </row>
    <row r="23" spans="2:6" s="11" customFormat="1" x14ac:dyDescent="0.25">
      <c r="B23" s="93" t="s">
        <v>71</v>
      </c>
      <c r="C23" s="107"/>
      <c r="D23" s="106"/>
      <c r="E23" s="81"/>
      <c r="F23" s="133"/>
    </row>
    <row r="24" spans="2:6" x14ac:dyDescent="0.25">
      <c r="B24" s="93" t="s">
        <v>12</v>
      </c>
      <c r="C24" s="108"/>
      <c r="D24" s="109"/>
      <c r="E24" s="71"/>
      <c r="F24" s="133"/>
    </row>
    <row r="25" spans="2:6" s="12" customFormat="1" x14ac:dyDescent="0.25">
      <c r="B25" s="93" t="s">
        <v>5</v>
      </c>
      <c r="C25" s="110"/>
      <c r="D25" s="109"/>
      <c r="E25" s="72"/>
      <c r="F25" s="133"/>
    </row>
    <row r="26" spans="2:6" x14ac:dyDescent="0.25">
      <c r="B26" s="93" t="s">
        <v>6</v>
      </c>
      <c r="C26" s="110"/>
      <c r="D26" s="109"/>
      <c r="E26" s="103"/>
      <c r="F26" s="133"/>
    </row>
    <row r="27" spans="2:6" x14ac:dyDescent="0.25">
      <c r="B27" s="93" t="s">
        <v>78</v>
      </c>
      <c r="C27" s="110"/>
      <c r="D27" s="105"/>
      <c r="E27" s="103"/>
      <c r="F27" s="133"/>
    </row>
    <row r="28" spans="2:6" x14ac:dyDescent="0.25">
      <c r="B28" s="93" t="s">
        <v>17</v>
      </c>
      <c r="C28" s="110"/>
      <c r="D28" s="105"/>
      <c r="E28" s="103"/>
      <c r="F28" s="133"/>
    </row>
    <row r="29" spans="2:6" ht="15.75" thickBot="1" x14ac:dyDescent="0.3">
      <c r="B29" s="95"/>
      <c r="C29" s="118"/>
      <c r="D29" s="119"/>
      <c r="E29" s="117"/>
      <c r="F29" s="136"/>
    </row>
    <row r="30" spans="2:6" ht="16.5" thickTop="1" thickBot="1" x14ac:dyDescent="0.3">
      <c r="B30" s="97" t="s">
        <v>29</v>
      </c>
      <c r="C30" s="126"/>
      <c r="D30" s="127"/>
      <c r="E30" s="128"/>
      <c r="F30" s="138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7" t="s">
        <v>119</v>
      </c>
      <c r="C32" s="202"/>
      <c r="D32" s="202"/>
      <c r="E32" s="202"/>
      <c r="F32" s="20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60</v>
      </c>
      <c r="C3" s="184"/>
      <c r="D3" s="184"/>
      <c r="E3" s="184"/>
      <c r="F3" s="185"/>
    </row>
    <row r="4" spans="2:6" x14ac:dyDescent="0.25">
      <c r="B4" s="186" t="s">
        <v>123</v>
      </c>
      <c r="C4" s="187"/>
      <c r="D4" s="187"/>
      <c r="E4" s="187"/>
      <c r="F4" s="188"/>
    </row>
    <row r="5" spans="2:6" x14ac:dyDescent="0.25">
      <c r="B5" s="102"/>
      <c r="C5" s="187" t="s">
        <v>61</v>
      </c>
      <c r="D5" s="187"/>
      <c r="E5" s="187" t="s">
        <v>62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4"/>
      <c r="E10" s="103"/>
      <c r="F10" s="133"/>
    </row>
    <row r="11" spans="2:6" x14ac:dyDescent="0.25">
      <c r="B11" s="93" t="s">
        <v>26</v>
      </c>
      <c r="C11" s="75"/>
      <c r="D11" s="74"/>
      <c r="E11" s="103"/>
      <c r="F11" s="133"/>
    </row>
    <row r="12" spans="2:6" x14ac:dyDescent="0.25">
      <c r="B12" s="93" t="s">
        <v>3</v>
      </c>
      <c r="C12" s="75"/>
      <c r="D12" s="74"/>
      <c r="E12" s="103"/>
      <c r="F12" s="133"/>
    </row>
    <row r="13" spans="2:6" x14ac:dyDescent="0.25">
      <c r="B13" s="93" t="s">
        <v>7</v>
      </c>
      <c r="C13" s="75"/>
      <c r="D13" s="74"/>
      <c r="E13" s="103"/>
      <c r="F13" s="133"/>
    </row>
    <row r="14" spans="2:6" x14ac:dyDescent="0.25">
      <c r="B14" s="93" t="s">
        <v>2</v>
      </c>
      <c r="C14" s="75"/>
      <c r="D14" s="74"/>
      <c r="E14" s="103"/>
      <c r="F14" s="133"/>
    </row>
    <row r="15" spans="2:6" x14ac:dyDescent="0.25">
      <c r="B15" s="93" t="s">
        <v>9</v>
      </c>
      <c r="C15" s="75"/>
      <c r="D15" s="74"/>
      <c r="E15" s="103"/>
      <c r="F15" s="133"/>
    </row>
    <row r="16" spans="2:6" x14ac:dyDescent="0.25">
      <c r="B16" s="93" t="s">
        <v>1</v>
      </c>
      <c r="C16" s="75"/>
      <c r="D16" s="74"/>
      <c r="E16" s="103"/>
      <c r="F16" s="133"/>
    </row>
    <row r="17" spans="2:6" x14ac:dyDescent="0.25">
      <c r="B17" s="93" t="s">
        <v>27</v>
      </c>
      <c r="C17" s="75"/>
      <c r="D17" s="74"/>
      <c r="E17" s="103"/>
      <c r="F17" s="133"/>
    </row>
    <row r="18" spans="2:6" x14ac:dyDescent="0.25">
      <c r="B18" s="93" t="s">
        <v>16</v>
      </c>
      <c r="C18" s="75"/>
      <c r="D18" s="74"/>
      <c r="E18" s="103"/>
      <c r="F18" s="133"/>
    </row>
    <row r="19" spans="2:6" x14ac:dyDescent="0.25">
      <c r="B19" s="93" t="s">
        <v>4</v>
      </c>
      <c r="C19" s="75"/>
      <c r="D19" s="74"/>
      <c r="E19" s="103"/>
      <c r="F19" s="133"/>
    </row>
    <row r="20" spans="2:6" x14ac:dyDescent="0.25">
      <c r="B20" s="93" t="s">
        <v>14</v>
      </c>
      <c r="C20" s="75"/>
      <c r="D20" s="74"/>
      <c r="E20" s="103"/>
      <c r="F20" s="133"/>
    </row>
    <row r="21" spans="2:6" x14ac:dyDescent="0.25">
      <c r="B21" s="93" t="s">
        <v>11</v>
      </c>
      <c r="C21" s="75">
        <v>4.9305555555555552E-3</v>
      </c>
      <c r="D21" s="74">
        <f t="shared" ref="D21:D26" si="0">C21/$C$30</f>
        <v>0.22061108234075608</v>
      </c>
      <c r="E21" s="103"/>
      <c r="F21" s="133"/>
    </row>
    <row r="22" spans="2:6" x14ac:dyDescent="0.25">
      <c r="B22" s="93" t="s">
        <v>15</v>
      </c>
      <c r="C22" s="75"/>
      <c r="D22" s="74"/>
      <c r="E22" s="103"/>
      <c r="F22" s="133"/>
    </row>
    <row r="23" spans="2:6" s="11" customFormat="1" x14ac:dyDescent="0.25">
      <c r="B23" s="93" t="s">
        <v>71</v>
      </c>
      <c r="C23" s="75">
        <v>1.261574074074074E-3</v>
      </c>
      <c r="D23" s="74">
        <f t="shared" si="0"/>
        <v>5.6447436561367172E-2</v>
      </c>
      <c r="E23" s="81"/>
      <c r="F23" s="134"/>
    </row>
    <row r="24" spans="2:6" x14ac:dyDescent="0.25">
      <c r="B24" s="93" t="s">
        <v>12</v>
      </c>
      <c r="C24" s="75">
        <v>1.6782407407407406E-3</v>
      </c>
      <c r="D24" s="74">
        <f t="shared" si="0"/>
        <v>7.5090626618332462E-2</v>
      </c>
      <c r="E24" s="71"/>
      <c r="F24" s="135"/>
    </row>
    <row r="25" spans="2:6" s="12" customFormat="1" x14ac:dyDescent="0.25">
      <c r="B25" s="93" t="s">
        <v>5</v>
      </c>
      <c r="C25" s="75">
        <v>1.2824074074074073E-2</v>
      </c>
      <c r="D25" s="74">
        <f t="shared" ref="D25" si="1">C25/$C$30</f>
        <v>0.57379596064215432</v>
      </c>
      <c r="E25" s="72"/>
      <c r="F25" s="92"/>
    </row>
    <row r="26" spans="2:6" x14ac:dyDescent="0.25">
      <c r="B26" s="93" t="s">
        <v>6</v>
      </c>
      <c r="C26" s="82">
        <v>1.6550925925925926E-3</v>
      </c>
      <c r="D26" s="74">
        <f t="shared" si="0"/>
        <v>7.405489383738996E-2</v>
      </c>
      <c r="E26" s="103"/>
      <c r="F26" s="133"/>
    </row>
    <row r="27" spans="2:6" x14ac:dyDescent="0.25">
      <c r="B27" s="93" t="s">
        <v>78</v>
      </c>
      <c r="C27" s="82"/>
      <c r="D27" s="74"/>
      <c r="E27" s="103"/>
      <c r="F27" s="133"/>
    </row>
    <row r="28" spans="2:6" x14ac:dyDescent="0.25">
      <c r="B28" s="93" t="s">
        <v>17</v>
      </c>
      <c r="C28" s="82"/>
      <c r="D28" s="74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>
        <f>SUM(C7:C28)</f>
        <v>2.2349537037037036E-2</v>
      </c>
      <c r="D30" s="89">
        <f>SUM(D7:D28)</f>
        <v>1</v>
      </c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81" customHeight="1" thickBot="1" x14ac:dyDescent="0.3">
      <c r="B32" s="192" t="s">
        <v>137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showGridLines="0"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79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123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13" customFormat="1" x14ac:dyDescent="0.25">
      <c r="B5" s="149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>
        <v>4.293981481481482E-3</v>
      </c>
      <c r="G7" s="75"/>
      <c r="H7" s="75"/>
      <c r="I7" s="75"/>
      <c r="J7" s="75"/>
      <c r="K7" s="143">
        <f t="shared" ref="K7:K28" si="0">J7+I7+H7+G7+F7+E7+D7+C7</f>
        <v>4.293981481481482E-3</v>
      </c>
    </row>
    <row r="8" spans="2:11" x14ac:dyDescent="0.25">
      <c r="B8" s="93" t="s">
        <v>13</v>
      </c>
      <c r="C8" s="75">
        <v>2.2928240740740739E-2</v>
      </c>
      <c r="D8" s="75"/>
      <c r="E8" s="75"/>
      <c r="F8" s="75">
        <v>2.0092592592592592E-2</v>
      </c>
      <c r="G8" s="75">
        <v>3.0763888888888886E-2</v>
      </c>
      <c r="H8" s="75"/>
      <c r="I8" s="75"/>
      <c r="J8" s="75"/>
      <c r="K8" s="143">
        <f t="shared" si="0"/>
        <v>7.378472222222221E-2</v>
      </c>
    </row>
    <row r="9" spans="2:11" x14ac:dyDescent="0.25">
      <c r="B9" s="93" t="s">
        <v>0</v>
      </c>
      <c r="C9" s="75">
        <v>5.421296296296297E-2</v>
      </c>
      <c r="D9" s="75">
        <v>3.7175925925925918E-2</v>
      </c>
      <c r="E9" s="75"/>
      <c r="F9" s="75">
        <v>3.7187500000000012E-2</v>
      </c>
      <c r="G9" s="75">
        <v>8.304398148148151E-2</v>
      </c>
      <c r="H9" s="75"/>
      <c r="I9" s="75">
        <v>3.5416666666666669E-3</v>
      </c>
      <c r="J9" s="75"/>
      <c r="K9" s="143">
        <f t="shared" si="0"/>
        <v>0.21516203703703707</v>
      </c>
    </row>
    <row r="10" spans="2:11" x14ac:dyDescent="0.25">
      <c r="B10" s="93" t="s">
        <v>8</v>
      </c>
      <c r="C10" s="75">
        <v>1.3113425925925926E-2</v>
      </c>
      <c r="D10" s="75">
        <v>2.4189814814814813E-2</v>
      </c>
      <c r="E10" s="75">
        <v>2.9745370370370373E-3</v>
      </c>
      <c r="F10" s="75">
        <v>7.9166666666666673E-3</v>
      </c>
      <c r="G10" s="75">
        <v>3.0138888888888892E-2</v>
      </c>
      <c r="H10" s="75">
        <v>1.653935185185185E-2</v>
      </c>
      <c r="I10" s="75"/>
      <c r="J10" s="75"/>
      <c r="K10" s="143">
        <f t="shared" si="0"/>
        <v>9.4872685185185199E-2</v>
      </c>
    </row>
    <row r="11" spans="2:11" x14ac:dyDescent="0.25">
      <c r="B11" s="93" t="s">
        <v>26</v>
      </c>
      <c r="C11" s="75">
        <v>6.2500000000000001E-4</v>
      </c>
      <c r="D11" s="75">
        <v>1.2152777777777778E-3</v>
      </c>
      <c r="E11" s="75"/>
      <c r="F11" s="75"/>
      <c r="G11" s="75">
        <v>4.2013888888888882E-3</v>
      </c>
      <c r="H11" s="75"/>
      <c r="I11" s="75"/>
      <c r="J11" s="75"/>
      <c r="K11" s="143">
        <f t="shared" si="0"/>
        <v>6.0416666666666657E-3</v>
      </c>
    </row>
    <row r="12" spans="2:11" x14ac:dyDescent="0.25">
      <c r="B12" s="93" t="s">
        <v>3</v>
      </c>
      <c r="C12" s="75">
        <v>7.1111111111111097E-2</v>
      </c>
      <c r="D12" s="75">
        <v>1.6331018518518516E-2</v>
      </c>
      <c r="E12" s="75">
        <v>2.3263888888888891E-3</v>
      </c>
      <c r="F12" s="75">
        <v>4.5740740740740748E-2</v>
      </c>
      <c r="G12" s="75">
        <v>0.17966435185185178</v>
      </c>
      <c r="H12" s="75">
        <v>5.2905092592592594E-2</v>
      </c>
      <c r="I12" s="75">
        <v>1.3819444444444443E-2</v>
      </c>
      <c r="J12" s="75"/>
      <c r="K12" s="143">
        <f t="shared" si="0"/>
        <v>0.38189814814814804</v>
      </c>
    </row>
    <row r="13" spans="2:11" x14ac:dyDescent="0.25">
      <c r="B13" s="93" t="s">
        <v>7</v>
      </c>
      <c r="C13" s="75">
        <v>3.0000000000000013E-2</v>
      </c>
      <c r="D13" s="75">
        <v>0.13853009259259264</v>
      </c>
      <c r="E13" s="75">
        <v>9.6064814814814808E-4</v>
      </c>
      <c r="F13" s="75">
        <v>3.7986111111111116E-2</v>
      </c>
      <c r="G13" s="75">
        <v>3.7395833333333343E-2</v>
      </c>
      <c r="H13" s="75">
        <v>1.9594907407407412E-2</v>
      </c>
      <c r="I13" s="75">
        <v>8.726851851851852E-3</v>
      </c>
      <c r="J13" s="75"/>
      <c r="K13" s="143">
        <f t="shared" si="0"/>
        <v>0.27319444444444452</v>
      </c>
    </row>
    <row r="14" spans="2:11" x14ac:dyDescent="0.25">
      <c r="B14" s="93" t="s">
        <v>2</v>
      </c>
      <c r="C14" s="75">
        <v>9.9074074074074064E-3</v>
      </c>
      <c r="D14" s="75">
        <v>1.023148148148148E-2</v>
      </c>
      <c r="E14" s="75"/>
      <c r="F14" s="75">
        <v>1.1898148148148147E-2</v>
      </c>
      <c r="G14" s="75">
        <v>7.2106481481481494E-2</v>
      </c>
      <c r="H14" s="75">
        <v>5.6712962962962958E-3</v>
      </c>
      <c r="I14" s="75"/>
      <c r="J14" s="75"/>
      <c r="K14" s="143">
        <f t="shared" si="0"/>
        <v>0.10981481481481482</v>
      </c>
    </row>
    <row r="15" spans="2:11" x14ac:dyDescent="0.25">
      <c r="B15" s="93" t="s">
        <v>9</v>
      </c>
      <c r="C15" s="75">
        <v>7.0833333333333338E-3</v>
      </c>
      <c r="D15" s="75">
        <v>1.7245370370370369E-2</v>
      </c>
      <c r="E15" s="75">
        <v>1.2662037037037038E-2</v>
      </c>
      <c r="F15" s="75">
        <v>9.1087962962962971E-3</v>
      </c>
      <c r="G15" s="75">
        <v>3.3333333333333335E-3</v>
      </c>
      <c r="H15" s="75">
        <v>1.9907407407407408E-3</v>
      </c>
      <c r="I15" s="75"/>
      <c r="J15" s="75"/>
      <c r="K15" s="143">
        <f t="shared" si="0"/>
        <v>5.1423611111111114E-2</v>
      </c>
    </row>
    <row r="16" spans="2:11" x14ac:dyDescent="0.25">
      <c r="B16" s="93" t="s">
        <v>1</v>
      </c>
      <c r="C16" s="75">
        <v>1.1898148148148149E-2</v>
      </c>
      <c r="D16" s="75">
        <v>7.4074074074074077E-3</v>
      </c>
      <c r="E16" s="75"/>
      <c r="F16" s="75"/>
      <c r="G16" s="75">
        <v>7.6273148148148142E-3</v>
      </c>
      <c r="H16" s="75"/>
      <c r="I16" s="75"/>
      <c r="J16" s="75">
        <v>1.3217592592592595E-2</v>
      </c>
      <c r="K16" s="143">
        <f t="shared" si="0"/>
        <v>4.0150462962962964E-2</v>
      </c>
    </row>
    <row r="17" spans="2:11" x14ac:dyDescent="0.25">
      <c r="B17" s="93" t="s">
        <v>27</v>
      </c>
      <c r="C17" s="75">
        <v>2.041666666666667E-2</v>
      </c>
      <c r="D17" s="75">
        <v>3.9606481481481479E-2</v>
      </c>
      <c r="E17" s="75">
        <v>3.5648148148148149E-3</v>
      </c>
      <c r="F17" s="75">
        <v>1.4421296296296297E-2</v>
      </c>
      <c r="G17" s="75">
        <v>3.2349537037037031E-2</v>
      </c>
      <c r="H17" s="75">
        <v>2.4444444444444446E-2</v>
      </c>
      <c r="I17" s="75">
        <v>2.2418981481481484E-2</v>
      </c>
      <c r="J17" s="75"/>
      <c r="K17" s="143">
        <f t="shared" si="0"/>
        <v>0.15722222222222221</v>
      </c>
    </row>
    <row r="18" spans="2:11" x14ac:dyDescent="0.25">
      <c r="B18" s="93" t="s">
        <v>16</v>
      </c>
      <c r="C18" s="75"/>
      <c r="D18" s="75">
        <v>4.5138888888888892E-4</v>
      </c>
      <c r="E18" s="75"/>
      <c r="F18" s="75"/>
      <c r="G18" s="75"/>
      <c r="H18" s="75"/>
      <c r="I18" s="75"/>
      <c r="J18" s="75"/>
      <c r="K18" s="143">
        <f t="shared" si="0"/>
        <v>4.5138888888888892E-4</v>
      </c>
    </row>
    <row r="19" spans="2:11" x14ac:dyDescent="0.25">
      <c r="B19" s="93" t="s">
        <v>4</v>
      </c>
      <c r="C19" s="75">
        <v>1.1400462962962963E-2</v>
      </c>
      <c r="D19" s="75">
        <v>4.7569444444444449E-2</v>
      </c>
      <c r="E19" s="75">
        <v>6.8865740740740745E-3</v>
      </c>
      <c r="F19" s="75">
        <v>2.3379629629629632E-2</v>
      </c>
      <c r="G19" s="75">
        <v>4.6643518518518527E-3</v>
      </c>
      <c r="H19" s="75">
        <v>1.2650462962962964E-2</v>
      </c>
      <c r="I19" s="75">
        <v>2.3391203703703702E-2</v>
      </c>
      <c r="J19" s="75"/>
      <c r="K19" s="143">
        <f t="shared" si="0"/>
        <v>0.12994212962962964</v>
      </c>
    </row>
    <row r="20" spans="2:11" x14ac:dyDescent="0.25">
      <c r="B20" s="93" t="s">
        <v>14</v>
      </c>
      <c r="C20" s="75">
        <v>2.1168981481481487E-2</v>
      </c>
      <c r="D20" s="75">
        <v>4.6238425925925933E-2</v>
      </c>
      <c r="E20" s="75">
        <v>1.5081018518518518E-2</v>
      </c>
      <c r="F20" s="75">
        <v>1.3333333333333334E-2</v>
      </c>
      <c r="G20" s="75">
        <v>3.3449074074074069E-2</v>
      </c>
      <c r="H20" s="75">
        <v>7.0254629629629625E-3</v>
      </c>
      <c r="I20" s="75">
        <v>1.2685185185185183E-2</v>
      </c>
      <c r="J20" s="75"/>
      <c r="K20" s="143">
        <f t="shared" si="0"/>
        <v>0.14898148148148149</v>
      </c>
    </row>
    <row r="21" spans="2:11" x14ac:dyDescent="0.25">
      <c r="B21" s="93" t="s">
        <v>11</v>
      </c>
      <c r="C21" s="75">
        <v>9.0486111111111101E-2</v>
      </c>
      <c r="D21" s="75">
        <v>3.7962962962962962E-2</v>
      </c>
      <c r="E21" s="75">
        <v>6.5393518518518517E-3</v>
      </c>
      <c r="F21" s="75">
        <v>1.2800925925925924E-2</v>
      </c>
      <c r="G21" s="75">
        <v>7.1157407407407405E-2</v>
      </c>
      <c r="H21" s="75">
        <v>2.4131944444444445E-2</v>
      </c>
      <c r="I21" s="75">
        <v>3.1817129629629633E-2</v>
      </c>
      <c r="J21" s="75"/>
      <c r="K21" s="143">
        <f t="shared" si="0"/>
        <v>0.27489583333333334</v>
      </c>
    </row>
    <row r="22" spans="2:11" x14ac:dyDescent="0.25">
      <c r="B22" s="93" t="s">
        <v>15</v>
      </c>
      <c r="C22" s="75">
        <v>1.4976851851851852E-2</v>
      </c>
      <c r="D22" s="75">
        <v>6.4293981481481494E-2</v>
      </c>
      <c r="E22" s="75">
        <v>1.1828703703703704E-2</v>
      </c>
      <c r="F22" s="75">
        <v>1.1134259259259259E-2</v>
      </c>
      <c r="G22" s="75">
        <v>8.9004629629629625E-3</v>
      </c>
      <c r="H22" s="75">
        <v>1.53125E-2</v>
      </c>
      <c r="I22" s="75">
        <v>6.4236111111111108E-3</v>
      </c>
      <c r="J22" s="75"/>
      <c r="K22" s="143">
        <f t="shared" si="0"/>
        <v>0.13287037037037039</v>
      </c>
    </row>
    <row r="23" spans="2:11" x14ac:dyDescent="0.25">
      <c r="B23" s="93" t="s">
        <v>71</v>
      </c>
      <c r="C23" s="75">
        <v>7.4120370370370392E-2</v>
      </c>
      <c r="D23" s="75">
        <v>7.9027777777777808E-2</v>
      </c>
      <c r="E23" s="75">
        <v>6.145833333333333E-3</v>
      </c>
      <c r="F23" s="75">
        <v>1.1817129629629629E-2</v>
      </c>
      <c r="G23" s="75">
        <v>8.024305555555554E-2</v>
      </c>
      <c r="H23" s="75">
        <v>3.4814814814814812E-2</v>
      </c>
      <c r="I23" s="75">
        <v>3.695601851851852E-2</v>
      </c>
      <c r="J23" s="75"/>
      <c r="K23" s="143">
        <f t="shared" si="0"/>
        <v>0.32312500000000005</v>
      </c>
    </row>
    <row r="24" spans="2:11" x14ac:dyDescent="0.25">
      <c r="B24" s="93" t="s">
        <v>12</v>
      </c>
      <c r="C24" s="75">
        <v>1.15625E-2</v>
      </c>
      <c r="D24" s="75">
        <v>2.9652777777777778E-2</v>
      </c>
      <c r="E24" s="75">
        <v>1.6087962962962961E-3</v>
      </c>
      <c r="F24" s="75">
        <v>3.2870370370370371E-3</v>
      </c>
      <c r="G24" s="75">
        <v>1.1111111111111111E-3</v>
      </c>
      <c r="H24" s="75">
        <v>1.4166666666666668E-2</v>
      </c>
      <c r="I24" s="75">
        <v>2.7870370370370368E-2</v>
      </c>
      <c r="J24" s="75">
        <v>4.7453703703703703E-3</v>
      </c>
      <c r="K24" s="143">
        <f t="shared" si="0"/>
        <v>9.4004629629629632E-2</v>
      </c>
    </row>
    <row r="25" spans="2:11" x14ac:dyDescent="0.25">
      <c r="B25" s="93" t="s">
        <v>5</v>
      </c>
      <c r="C25" s="75">
        <v>7.5231481481481477E-3</v>
      </c>
      <c r="D25" s="75">
        <v>1.3425925925925925E-3</v>
      </c>
      <c r="E25" s="75">
        <v>7.0023148148148154E-3</v>
      </c>
      <c r="F25" s="75"/>
      <c r="G25" s="75"/>
      <c r="H25" s="75"/>
      <c r="I25" s="75"/>
      <c r="J25" s="75"/>
      <c r="K25" s="143">
        <f t="shared" si="0"/>
        <v>1.5868055555555555E-2</v>
      </c>
    </row>
    <row r="26" spans="2:11" x14ac:dyDescent="0.25">
      <c r="B26" s="93" t="s">
        <v>6</v>
      </c>
      <c r="C26" s="75"/>
      <c r="D26" s="75">
        <v>3.5532407407407405E-3</v>
      </c>
      <c r="E26" s="75">
        <v>3.7384259259259254E-3</v>
      </c>
      <c r="F26" s="75"/>
      <c r="G26" s="75"/>
      <c r="H26" s="75"/>
      <c r="I26" s="75"/>
      <c r="J26" s="75"/>
      <c r="K26" s="143">
        <f t="shared" si="0"/>
        <v>7.2916666666666659E-3</v>
      </c>
    </row>
    <row r="27" spans="2:11" x14ac:dyDescent="0.25">
      <c r="B27" s="93" t="s">
        <v>78</v>
      </c>
      <c r="C27" s="75"/>
      <c r="D27" s="75">
        <v>1.1921296296296296E-3</v>
      </c>
      <c r="E27" s="75">
        <v>1.3888888888888889E-3</v>
      </c>
      <c r="F27" s="75"/>
      <c r="G27" s="75">
        <v>1.4768518518518519E-2</v>
      </c>
      <c r="H27" s="75"/>
      <c r="I27" s="75"/>
      <c r="J27" s="75"/>
      <c r="K27" s="143">
        <f t="shared" si="0"/>
        <v>1.7349537037037038E-2</v>
      </c>
    </row>
    <row r="28" spans="2:11" x14ac:dyDescent="0.25">
      <c r="B28" s="93" t="s">
        <v>17</v>
      </c>
      <c r="C28" s="75">
        <v>4.8611111111111104E-4</v>
      </c>
      <c r="D28" s="75">
        <v>1.652777777777778E-2</v>
      </c>
      <c r="E28" s="75">
        <v>5.1041666666666674E-3</v>
      </c>
      <c r="F28" s="75">
        <v>4.2245370370370371E-3</v>
      </c>
      <c r="G28" s="75">
        <v>2.3263888888888891E-3</v>
      </c>
      <c r="H28" s="75"/>
      <c r="I28" s="75"/>
      <c r="J28" s="75"/>
      <c r="K28" s="143">
        <f t="shared" si="0"/>
        <v>2.8668981481481483E-2</v>
      </c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0.47302083333333339</v>
      </c>
      <c r="D30" s="88">
        <f t="shared" ref="D30:J30" si="1">SUM(D7:D28)</f>
        <v>0.61974537037037047</v>
      </c>
      <c r="E30" s="88">
        <f t="shared" si="1"/>
        <v>8.7812500000000016E-2</v>
      </c>
      <c r="F30" s="88">
        <f t="shared" si="1"/>
        <v>0.26862268518518517</v>
      </c>
      <c r="G30" s="88">
        <f t="shared" si="1"/>
        <v>0.69724537037037049</v>
      </c>
      <c r="H30" s="88">
        <f t="shared" si="1"/>
        <v>0.22924768518518518</v>
      </c>
      <c r="I30" s="88">
        <f t="shared" si="1"/>
        <v>0.18765046296296298</v>
      </c>
      <c r="J30" s="88">
        <f t="shared" si="1"/>
        <v>1.7962962962962965E-2</v>
      </c>
      <c r="K30" s="146">
        <f>SUM(K7:K28)</f>
        <v>2.5813078703703707</v>
      </c>
    </row>
    <row r="31" spans="2:11" ht="15.75" thickTop="1" x14ac:dyDescent="0.25">
      <c r="B31" s="99"/>
      <c r="C31" s="86"/>
      <c r="D31" s="86"/>
      <c r="E31" s="86"/>
      <c r="F31" s="86"/>
      <c r="G31" s="86"/>
      <c r="H31" s="86"/>
      <c r="I31" s="86"/>
      <c r="J31" s="121"/>
      <c r="K31" s="147"/>
    </row>
    <row r="32" spans="2:11" ht="66" customHeight="1" thickBot="1" x14ac:dyDescent="0.3">
      <c r="B32" s="204" t="s">
        <v>120</v>
      </c>
      <c r="C32" s="205"/>
      <c r="D32" s="205"/>
      <c r="E32" s="205"/>
      <c r="F32" s="205"/>
      <c r="G32" s="205"/>
      <c r="H32" s="205"/>
      <c r="I32" s="205"/>
      <c r="J32" s="205"/>
      <c r="K32" s="206"/>
    </row>
    <row r="65" spans="10:16" s="11" customFormat="1" x14ac:dyDescent="0.25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123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>
        <v>2.1990740740740742E-3</v>
      </c>
      <c r="H9" s="75"/>
      <c r="I9" s="75"/>
      <c r="J9" s="75"/>
      <c r="K9" s="143">
        <f t="shared" ref="K9:K28" si="0">J9+I9+H9+G9+F9+E9+D9+C9</f>
        <v>2.1990740740740742E-3</v>
      </c>
    </row>
    <row r="10" spans="2:11" x14ac:dyDescent="0.25">
      <c r="B10" s="93" t="s">
        <v>8</v>
      </c>
      <c r="C10" s="75">
        <v>3.1828703703703706E-3</v>
      </c>
      <c r="D10" s="75"/>
      <c r="E10" s="75"/>
      <c r="F10" s="75"/>
      <c r="G10" s="75"/>
      <c r="H10" s="75"/>
      <c r="I10" s="75"/>
      <c r="J10" s="75"/>
      <c r="K10" s="143">
        <f t="shared" si="0"/>
        <v>3.1828703703703706E-3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>
        <v>3.7037037037037034E-3</v>
      </c>
      <c r="H12" s="75"/>
      <c r="I12" s="75"/>
      <c r="J12" s="75"/>
      <c r="K12" s="143">
        <f t="shared" si="0"/>
        <v>3.7037037037037034E-3</v>
      </c>
    </row>
    <row r="13" spans="2:11" x14ac:dyDescent="0.25">
      <c r="B13" s="93" t="s">
        <v>7</v>
      </c>
      <c r="C13" s="75"/>
      <c r="D13" s="75"/>
      <c r="E13" s="75">
        <v>1.6087962962962963E-3</v>
      </c>
      <c r="F13" s="75"/>
      <c r="G13" s="75">
        <v>4.5023148148148149E-3</v>
      </c>
      <c r="H13" s="75"/>
      <c r="I13" s="75"/>
      <c r="J13" s="75"/>
      <c r="K13" s="143">
        <f t="shared" si="0"/>
        <v>6.1111111111111114E-3</v>
      </c>
    </row>
    <row r="14" spans="2:11" x14ac:dyDescent="0.25">
      <c r="B14" s="93" t="s">
        <v>2</v>
      </c>
      <c r="C14" s="75"/>
      <c r="D14" s="75"/>
      <c r="E14" s="75"/>
      <c r="F14" s="75"/>
      <c r="G14" s="75">
        <v>2.2569444444444442E-3</v>
      </c>
      <c r="H14" s="75"/>
      <c r="I14" s="75"/>
      <c r="J14" s="75"/>
      <c r="K14" s="143">
        <f t="shared" si="0"/>
        <v>2.2569444444444442E-3</v>
      </c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>
        <v>5.5902777777777782E-3</v>
      </c>
      <c r="D17" s="75">
        <v>9.8495370370370386E-3</v>
      </c>
      <c r="E17" s="75">
        <v>3.0208333333333337E-3</v>
      </c>
      <c r="F17" s="75"/>
      <c r="G17" s="75">
        <v>4.3981481481481476E-3</v>
      </c>
      <c r="H17" s="75"/>
      <c r="I17" s="75"/>
      <c r="J17" s="75">
        <v>4.0393518518518521E-3</v>
      </c>
      <c r="K17" s="143">
        <f t="shared" si="0"/>
        <v>2.689814814814815E-2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>
        <v>2.4652777777777776E-3</v>
      </c>
      <c r="D19" s="75">
        <v>2.3263888888888887E-3</v>
      </c>
      <c r="E19" s="75"/>
      <c r="F19" s="75"/>
      <c r="G19" s="75"/>
      <c r="H19" s="75"/>
      <c r="I19" s="75"/>
      <c r="J19" s="75"/>
      <c r="K19" s="143">
        <f t="shared" si="0"/>
        <v>4.7916666666666663E-3</v>
      </c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>
        <v>3.3645833333333333E-2</v>
      </c>
      <c r="D21" s="75">
        <v>1.1226851851851851E-2</v>
      </c>
      <c r="E21" s="75">
        <v>2.5567129629629634E-2</v>
      </c>
      <c r="F21" s="75"/>
      <c r="G21" s="75">
        <v>1.0092592592592592E-2</v>
      </c>
      <c r="H21" s="75"/>
      <c r="I21" s="75"/>
      <c r="J21" s="75">
        <v>6.7129629629629631E-3</v>
      </c>
      <c r="K21" s="143">
        <f t="shared" si="0"/>
        <v>8.7245370370370376E-2</v>
      </c>
    </row>
    <row r="22" spans="2:11" x14ac:dyDescent="0.25">
      <c r="B22" s="93" t="s">
        <v>15</v>
      </c>
      <c r="C22" s="75"/>
      <c r="D22" s="75">
        <v>1.1817129629629629E-2</v>
      </c>
      <c r="E22" s="75">
        <v>1.2812499999999999E-2</v>
      </c>
      <c r="F22" s="75"/>
      <c r="G22" s="75">
        <v>1.3020833333333332E-2</v>
      </c>
      <c r="H22" s="75"/>
      <c r="I22" s="75"/>
      <c r="J22" s="75"/>
      <c r="K22" s="143">
        <f t="shared" si="0"/>
        <v>3.7650462962962962E-2</v>
      </c>
    </row>
    <row r="23" spans="2:11" x14ac:dyDescent="0.25">
      <c r="B23" s="93" t="s">
        <v>71</v>
      </c>
      <c r="C23" s="75">
        <v>3.634259259259259E-3</v>
      </c>
      <c r="D23" s="75">
        <v>2.2442129629629624E-2</v>
      </c>
      <c r="E23" s="75">
        <v>8.3564814814814821E-3</v>
      </c>
      <c r="F23" s="75"/>
      <c r="G23" s="75">
        <v>3.6874999999999991E-2</v>
      </c>
      <c r="H23" s="75"/>
      <c r="I23" s="75"/>
      <c r="J23" s="75"/>
      <c r="K23" s="143">
        <f t="shared" si="0"/>
        <v>7.1307870370370341E-2</v>
      </c>
    </row>
    <row r="24" spans="2:11" x14ac:dyDescent="0.25">
      <c r="B24" s="93" t="s">
        <v>12</v>
      </c>
      <c r="C24" s="75">
        <v>1.1215277777777779E-2</v>
      </c>
      <c r="D24" s="75">
        <v>2.7719907407407408E-2</v>
      </c>
      <c r="E24" s="75">
        <v>1.653935185185185E-2</v>
      </c>
      <c r="F24" s="75"/>
      <c r="G24" s="75">
        <v>1.850694444444444E-2</v>
      </c>
      <c r="H24" s="75"/>
      <c r="I24" s="75"/>
      <c r="J24" s="75"/>
      <c r="K24" s="143">
        <f t="shared" si="0"/>
        <v>7.3981481481481481E-2</v>
      </c>
    </row>
    <row r="25" spans="2:11" x14ac:dyDescent="0.25">
      <c r="B25" s="93" t="s">
        <v>5</v>
      </c>
      <c r="C25" s="75"/>
      <c r="D25" s="75">
        <v>9.0740740740740747E-3</v>
      </c>
      <c r="E25" s="75">
        <v>2.5937499999999995E-2</v>
      </c>
      <c r="F25" s="75"/>
      <c r="G25" s="75">
        <v>4.131944444444445E-3</v>
      </c>
      <c r="H25" s="75"/>
      <c r="I25" s="75">
        <v>1.9212962962962962E-3</v>
      </c>
      <c r="J25" s="75"/>
      <c r="K25" s="143">
        <f t="shared" si="0"/>
        <v>4.1064814814814811E-2</v>
      </c>
    </row>
    <row r="26" spans="2:11" x14ac:dyDescent="0.25">
      <c r="B26" s="93" t="s">
        <v>6</v>
      </c>
      <c r="C26" s="75"/>
      <c r="D26" s="75">
        <v>5.185185185185185E-3</v>
      </c>
      <c r="E26" s="75">
        <v>1.8981481481481482E-3</v>
      </c>
      <c r="F26" s="75"/>
      <c r="G26" s="75"/>
      <c r="H26" s="75"/>
      <c r="I26" s="75"/>
      <c r="J26" s="75"/>
      <c r="K26" s="143">
        <f t="shared" si="0"/>
        <v>7.083333333333333E-3</v>
      </c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>
        <v>7.0370370370370378E-3</v>
      </c>
      <c r="H28" s="75"/>
      <c r="I28" s="75"/>
      <c r="J28" s="75"/>
      <c r="K28" s="143">
        <f t="shared" si="0"/>
        <v>7.0370370370370378E-3</v>
      </c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 t="shared" ref="C30:J30" si="1">SUM(C7:C28)</f>
        <v>5.9733796296296299E-2</v>
      </c>
      <c r="D30" s="88">
        <f t="shared" si="1"/>
        <v>9.964120370370369E-2</v>
      </c>
      <c r="E30" s="88">
        <f t="shared" si="1"/>
        <v>9.5740740740740737E-2</v>
      </c>
      <c r="F30" s="88"/>
      <c r="G30" s="88">
        <f t="shared" si="1"/>
        <v>0.10672453703703702</v>
      </c>
      <c r="H30" s="88"/>
      <c r="I30" s="88">
        <f t="shared" si="1"/>
        <v>1.9212962962962962E-3</v>
      </c>
      <c r="J30" s="88">
        <f t="shared" si="1"/>
        <v>1.0752314814814815E-2</v>
      </c>
      <c r="K30" s="146">
        <f>SUM(K7:K28)</f>
        <v>0.37451388888888892</v>
      </c>
    </row>
    <row r="31" spans="2:11" ht="15.75" thickTop="1" x14ac:dyDescent="0.25">
      <c r="B31" s="148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120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ht="15.75" thickBot="1" x14ac:dyDescent="0.3">
      <c r="B3" s="163" t="s">
        <v>101</v>
      </c>
      <c r="C3" s="164"/>
      <c r="D3" s="164"/>
      <c r="E3" s="164"/>
      <c r="F3" s="164"/>
      <c r="G3" s="164"/>
      <c r="H3" s="165"/>
    </row>
    <row r="4" spans="2:8" s="1" customFormat="1" ht="15.75" thickBot="1" x14ac:dyDescent="0.3">
      <c r="B4" s="166" t="s">
        <v>123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2.1516203703703704E-2</v>
      </c>
      <c r="D7" s="39">
        <f>C7/C$30</f>
        <v>8.4398721534158956E-3</v>
      </c>
      <c r="E7" s="38"/>
      <c r="F7" s="39"/>
      <c r="G7" s="38">
        <f>C7+E7</f>
        <v>2.1516203703703704E-2</v>
      </c>
      <c r="H7" s="43">
        <f>G7/$G$30</f>
        <v>7.5176415876417853E-3</v>
      </c>
    </row>
    <row r="8" spans="2:8" s="1" customFormat="1" x14ac:dyDescent="0.25">
      <c r="B8" s="42" t="s">
        <v>13</v>
      </c>
      <c r="C8" s="38">
        <v>0.13532407407407412</v>
      </c>
      <c r="D8" s="39">
        <f t="shared" ref="D8:D27" si="0">C8/C$30</f>
        <v>5.3081756437729249E-2</v>
      </c>
      <c r="E8" s="38">
        <v>5.4166666666666695E-3</v>
      </c>
      <c r="F8" s="39">
        <f t="shared" ref="F8:F28" si="1">E8/E$30</f>
        <v>1.731986232929944E-2</v>
      </c>
      <c r="G8" s="38">
        <f t="shared" ref="G8:G27" si="2">C8+E8</f>
        <v>0.14074074074074081</v>
      </c>
      <c r="H8" s="43">
        <f t="shared" ref="H8:H27" si="3">G8/$G$30</f>
        <v>4.9174029965424505E-2</v>
      </c>
    </row>
    <row r="9" spans="2:8" s="1" customFormat="1" x14ac:dyDescent="0.25">
      <c r="B9" s="42" t="s">
        <v>0</v>
      </c>
      <c r="C9" s="38">
        <v>0.36668981481481616</v>
      </c>
      <c r="D9" s="39">
        <f t="shared" si="0"/>
        <v>0.14383648712454189</v>
      </c>
      <c r="E9" s="38">
        <v>9.4270833333333262E-2</v>
      </c>
      <c r="F9" s="39">
        <f t="shared" si="1"/>
        <v>0.3014322193849226</v>
      </c>
      <c r="G9" s="38">
        <f t="shared" si="2"/>
        <v>0.46096064814814941</v>
      </c>
      <c r="H9" s="43">
        <f t="shared" si="3"/>
        <v>0.16105707988757945</v>
      </c>
    </row>
    <row r="10" spans="2:8" s="1" customFormat="1" x14ac:dyDescent="0.25">
      <c r="B10" s="42" t="s">
        <v>8</v>
      </c>
      <c r="C10" s="38">
        <v>4.6724537037037057E-2</v>
      </c>
      <c r="D10" s="39">
        <f t="shared" si="0"/>
        <v>1.8328006392329201E-2</v>
      </c>
      <c r="E10" s="38">
        <v>1.5636574074074077E-2</v>
      </c>
      <c r="F10" s="39">
        <f t="shared" si="1"/>
        <v>4.9998149587357987E-2</v>
      </c>
      <c r="G10" s="38">
        <f t="shared" si="2"/>
        <v>6.2361111111111131E-2</v>
      </c>
      <c r="H10" s="43">
        <f t="shared" si="3"/>
        <v>2.1788624461653552E-2</v>
      </c>
    </row>
    <row r="11" spans="2:8" s="1" customFormat="1" x14ac:dyDescent="0.25">
      <c r="B11" s="42" t="s">
        <v>26</v>
      </c>
      <c r="C11" s="38">
        <v>1.6331018518518522E-2</v>
      </c>
      <c r="D11" s="39">
        <f t="shared" si="0"/>
        <v>6.40594922456688E-3</v>
      </c>
      <c r="E11" s="38"/>
      <c r="F11" s="39"/>
      <c r="G11" s="38">
        <f t="shared" si="2"/>
        <v>1.6331018518518522E-2</v>
      </c>
      <c r="H11" s="43">
        <f t="shared" si="3"/>
        <v>5.7059667994419378E-3</v>
      </c>
    </row>
    <row r="12" spans="2:8" s="1" customFormat="1" x14ac:dyDescent="0.25">
      <c r="B12" s="42" t="s">
        <v>3</v>
      </c>
      <c r="C12" s="38">
        <v>0.20918981481481486</v>
      </c>
      <c r="D12" s="39">
        <f t="shared" si="0"/>
        <v>8.2056078160752513E-2</v>
      </c>
      <c r="E12" s="38">
        <v>4.3703703703703779E-2</v>
      </c>
      <c r="F12" s="39">
        <f t="shared" si="1"/>
        <v>0.13974316272528797</v>
      </c>
      <c r="G12" s="38">
        <f t="shared" si="2"/>
        <v>0.25289351851851866</v>
      </c>
      <c r="H12" s="43">
        <f t="shared" si="3"/>
        <v>8.8359585094122159E-2</v>
      </c>
    </row>
    <row r="13" spans="2:8" s="1" customFormat="1" x14ac:dyDescent="0.25">
      <c r="B13" s="42" t="s">
        <v>7</v>
      </c>
      <c r="C13" s="38">
        <v>0.11251157407407419</v>
      </c>
      <c r="D13" s="39">
        <f t="shared" si="0"/>
        <v>4.413340355210113E-2</v>
      </c>
      <c r="E13" s="38">
        <v>3.7662037037037015E-2</v>
      </c>
      <c r="F13" s="39">
        <f t="shared" si="1"/>
        <v>0.12042485474260751</v>
      </c>
      <c r="G13" s="38">
        <f t="shared" si="2"/>
        <v>0.15017361111111122</v>
      </c>
      <c r="H13" s="43">
        <f t="shared" si="3"/>
        <v>5.2469822269850586E-2</v>
      </c>
    </row>
    <row r="14" spans="2:8" s="1" customFormat="1" x14ac:dyDescent="0.25">
      <c r="B14" s="42" t="s">
        <v>2</v>
      </c>
      <c r="C14" s="38">
        <v>0.1060416666666666</v>
      </c>
      <c r="D14" s="39">
        <f t="shared" si="0"/>
        <v>4.1595539897577395E-2</v>
      </c>
      <c r="E14" s="38">
        <v>1.7164351851851847E-2</v>
      </c>
      <c r="F14" s="39">
        <f t="shared" si="1"/>
        <v>5.4883238962288569E-2</v>
      </c>
      <c r="G14" s="38">
        <f t="shared" si="2"/>
        <v>0.12320601851851845</v>
      </c>
      <c r="H14" s="43">
        <f t="shared" si="3"/>
        <v>4.3047495804436127E-2</v>
      </c>
    </row>
    <row r="15" spans="2:8" s="1" customFormat="1" x14ac:dyDescent="0.25">
      <c r="B15" s="42" t="s">
        <v>9</v>
      </c>
      <c r="C15" s="38">
        <v>4.2164351851851842E-2</v>
      </c>
      <c r="D15" s="39">
        <f t="shared" si="0"/>
        <v>1.653924381651108E-2</v>
      </c>
      <c r="E15" s="38">
        <v>1.2870370370370369E-2</v>
      </c>
      <c r="F15" s="39">
        <f t="shared" si="1"/>
        <v>4.1153177158506339E-2</v>
      </c>
      <c r="G15" s="38">
        <f t="shared" si="2"/>
        <v>5.5034722222222207E-2</v>
      </c>
      <c r="H15" s="43">
        <f t="shared" si="3"/>
        <v>1.9228825039933662E-2</v>
      </c>
    </row>
    <row r="16" spans="2:8" s="1" customFormat="1" x14ac:dyDescent="0.25">
      <c r="B16" s="42" t="s">
        <v>1</v>
      </c>
      <c r="C16" s="38">
        <v>9.91898148148148E-3</v>
      </c>
      <c r="D16" s="39">
        <f t="shared" si="0"/>
        <v>3.8907856027312645E-3</v>
      </c>
      <c r="E16" s="38">
        <v>3.5185185185185189E-3</v>
      </c>
      <c r="F16" s="39">
        <f t="shared" si="1"/>
        <v>1.1250508863476555E-2</v>
      </c>
      <c r="G16" s="38">
        <f t="shared" si="2"/>
        <v>1.3437499999999998E-2</v>
      </c>
      <c r="H16" s="43">
        <f t="shared" si="3"/>
        <v>4.6949875649554126E-3</v>
      </c>
    </row>
    <row r="17" spans="2:8" s="1" customFormat="1" x14ac:dyDescent="0.25">
      <c r="B17" s="42" t="s">
        <v>27</v>
      </c>
      <c r="C17" s="38">
        <v>7.5115740740740776E-3</v>
      </c>
      <c r="D17" s="39">
        <f t="shared" si="0"/>
        <v>2.946464242908509E-3</v>
      </c>
      <c r="E17" s="38">
        <v>1.3449074074074079E-2</v>
      </c>
      <c r="F17" s="39">
        <f t="shared" si="1"/>
        <v>4.300358980052553E-2</v>
      </c>
      <c r="G17" s="38">
        <f t="shared" si="2"/>
        <v>2.0960648148148155E-2</v>
      </c>
      <c r="H17" s="43">
        <f t="shared" si="3"/>
        <v>7.3235335746203757E-3</v>
      </c>
    </row>
    <row r="18" spans="2:8" s="1" customFormat="1" x14ac:dyDescent="0.25">
      <c r="B18" s="42" t="s">
        <v>16</v>
      </c>
      <c r="C18" s="38">
        <v>0.17607638888888899</v>
      </c>
      <c r="D18" s="39">
        <f t="shared" si="0"/>
        <v>6.9067119456652004E-2</v>
      </c>
      <c r="E18" s="38"/>
      <c r="F18" s="39"/>
      <c r="G18" s="38">
        <f t="shared" si="2"/>
        <v>0.17607638888888899</v>
      </c>
      <c r="H18" s="43">
        <f t="shared" si="3"/>
        <v>6.1520108376973935E-2</v>
      </c>
    </row>
    <row r="19" spans="2:8" s="1" customFormat="1" x14ac:dyDescent="0.25">
      <c r="B19" s="42" t="s">
        <v>4</v>
      </c>
      <c r="C19" s="38">
        <v>0.20946759259259268</v>
      </c>
      <c r="D19" s="39">
        <f t="shared" si="0"/>
        <v>8.2165038317655148E-2</v>
      </c>
      <c r="E19" s="38">
        <v>1.0092592592592592E-2</v>
      </c>
      <c r="F19" s="39">
        <f t="shared" si="1"/>
        <v>3.2271196476814326E-2</v>
      </c>
      <c r="G19" s="38">
        <f t="shared" si="2"/>
        <v>0.21956018518518527</v>
      </c>
      <c r="H19" s="43">
        <f t="shared" si="3"/>
        <v>7.6713104312837399E-2</v>
      </c>
    </row>
    <row r="20" spans="2:8" s="1" customFormat="1" x14ac:dyDescent="0.25">
      <c r="B20" s="42" t="s">
        <v>14</v>
      </c>
      <c r="C20" s="38">
        <v>3.3634259259259273E-2</v>
      </c>
      <c r="D20" s="39">
        <f t="shared" si="0"/>
        <v>1.3193258998292955E-2</v>
      </c>
      <c r="E20" s="38">
        <v>2.8171296296296292E-2</v>
      </c>
      <c r="F20" s="39">
        <f t="shared" si="1"/>
        <v>9.0078087413493185E-2</v>
      </c>
      <c r="G20" s="38">
        <f t="shared" si="2"/>
        <v>6.1805555555555565E-2</v>
      </c>
      <c r="H20" s="43">
        <f t="shared" si="3"/>
        <v>2.1594516448632136E-2</v>
      </c>
    </row>
    <row r="21" spans="2:8" s="1" customFormat="1" x14ac:dyDescent="0.25">
      <c r="B21" s="42" t="s">
        <v>11</v>
      </c>
      <c r="C21" s="38">
        <v>2.7731481481481489E-2</v>
      </c>
      <c r="D21" s="39">
        <f t="shared" si="0"/>
        <v>1.0877855664112151E-2</v>
      </c>
      <c r="E21" s="38">
        <v>6.4120370370370381E-3</v>
      </c>
      <c r="F21" s="39">
        <f t="shared" si="1"/>
        <v>2.0502572073572409E-2</v>
      </c>
      <c r="G21" s="38">
        <f t="shared" si="2"/>
        <v>3.4143518518518524E-2</v>
      </c>
      <c r="H21" s="43">
        <f t="shared" si="3"/>
        <v>1.1929554966940974E-2</v>
      </c>
    </row>
    <row r="22" spans="2:8" s="1" customFormat="1" x14ac:dyDescent="0.25">
      <c r="B22" s="42" t="s">
        <v>15</v>
      </c>
      <c r="C22" s="38">
        <v>1.0185185185185184E-2</v>
      </c>
      <c r="D22" s="39">
        <f t="shared" si="0"/>
        <v>3.9952057530962815E-3</v>
      </c>
      <c r="E22" s="38">
        <v>2.8240740740740735E-3</v>
      </c>
      <c r="F22" s="39">
        <f t="shared" si="1"/>
        <v>9.0300136930535485E-3</v>
      </c>
      <c r="G22" s="38">
        <f t="shared" si="2"/>
        <v>1.3009259259259259E-2</v>
      </c>
      <c r="H22" s="43">
        <f t="shared" si="3"/>
        <v>4.5453626382514073E-3</v>
      </c>
    </row>
    <row r="23" spans="2:8" s="1" customFormat="1" x14ac:dyDescent="0.25">
      <c r="B23" s="42" t="s">
        <v>71</v>
      </c>
      <c r="C23" s="38">
        <v>2.0810185185185185E-2</v>
      </c>
      <c r="D23" s="39">
        <f t="shared" si="0"/>
        <v>8.162931754621721E-3</v>
      </c>
      <c r="E23" s="38">
        <v>1.0185185185185184E-2</v>
      </c>
      <c r="F23" s="39">
        <f t="shared" si="1"/>
        <v>3.256726249953739E-2</v>
      </c>
      <c r="G23" s="38">
        <f t="shared" si="2"/>
        <v>3.0995370370370368E-2</v>
      </c>
      <c r="H23" s="43">
        <f t="shared" si="3"/>
        <v>1.0829609559819634E-2</v>
      </c>
    </row>
    <row r="24" spans="2:8" s="1" customFormat="1" x14ac:dyDescent="0.25">
      <c r="B24" s="42" t="s">
        <v>12</v>
      </c>
      <c r="C24" s="38">
        <v>5.5011574074074081E-2</v>
      </c>
      <c r="D24" s="39">
        <f t="shared" si="0"/>
        <v>2.1578651073257533E-2</v>
      </c>
      <c r="E24" s="38">
        <v>8.1134259259259267E-3</v>
      </c>
      <c r="F24" s="39">
        <f t="shared" si="1"/>
        <v>2.5942785241108768E-2</v>
      </c>
      <c r="G24" s="38">
        <f t="shared" si="2"/>
        <v>6.3125000000000014E-2</v>
      </c>
      <c r="H24" s="43">
        <f t="shared" si="3"/>
        <v>2.2055522979557991E-2</v>
      </c>
    </row>
    <row r="25" spans="2:8" s="1" customFormat="1" x14ac:dyDescent="0.25">
      <c r="B25" s="42" t="s">
        <v>5</v>
      </c>
      <c r="C25" s="38">
        <v>3.5162037037037026E-2</v>
      </c>
      <c r="D25" s="39">
        <f t="shared" si="0"/>
        <v>1.3792539861257386E-2</v>
      </c>
      <c r="E25" s="38">
        <v>5.0925925925925921E-4</v>
      </c>
      <c r="F25" s="39">
        <f t="shared" si="1"/>
        <v>1.6283631249768694E-3</v>
      </c>
      <c r="G25" s="38">
        <f t="shared" si="2"/>
        <v>3.5671296296296284E-2</v>
      </c>
      <c r="H25" s="43">
        <f t="shared" si="3"/>
        <v>1.2463352002749851E-2</v>
      </c>
    </row>
    <row r="26" spans="2:8" s="1" customFormat="1" x14ac:dyDescent="0.25">
      <c r="B26" s="42" t="s">
        <v>6</v>
      </c>
      <c r="C26" s="38">
        <v>0.42218749999999983</v>
      </c>
      <c r="D26" s="39">
        <f t="shared" si="0"/>
        <v>0.1656058184723784</v>
      </c>
      <c r="E26" s="38"/>
      <c r="F26" s="39"/>
      <c r="G26" s="38">
        <f t="shared" si="2"/>
        <v>0.42218749999999983</v>
      </c>
      <c r="H26" s="43">
        <f t="shared" si="3"/>
        <v>0.14750995814545953</v>
      </c>
    </row>
    <row r="27" spans="2:8" s="1" customFormat="1" x14ac:dyDescent="0.25">
      <c r="B27" s="42" t="s">
        <v>78</v>
      </c>
      <c r="C27" s="38">
        <v>0.48516203703703736</v>
      </c>
      <c r="D27" s="39">
        <f t="shared" si="0"/>
        <v>0.19030799404351142</v>
      </c>
      <c r="E27" s="38">
        <v>2.7430555555555559E-3</v>
      </c>
      <c r="F27" s="39">
        <f t="shared" si="1"/>
        <v>8.7709559231708666E-3</v>
      </c>
      <c r="G27" s="38">
        <f t="shared" si="2"/>
        <v>0.4879050925925929</v>
      </c>
      <c r="H27" s="43">
        <f t="shared" si="3"/>
        <v>0.17047131851911762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>SUM(C7:C28)</f>
        <v>2.5493518518518536</v>
      </c>
      <c r="D30" s="51">
        <f t="shared" ref="D30:H30" si="4">SUM(D7:D28)</f>
        <v>1</v>
      </c>
      <c r="E30" s="50">
        <f>SUM(E7:E28)</f>
        <v>0.31274305555555559</v>
      </c>
      <c r="F30" s="51">
        <f>SUM(F7:F28)</f>
        <v>0.99999999999999978</v>
      </c>
      <c r="G30" s="50">
        <f t="shared" si="4"/>
        <v>2.8620949074074091</v>
      </c>
      <c r="H30" s="49">
        <f t="shared" si="4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123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>
        <v>9.3750000000000014E-3</v>
      </c>
      <c r="E7" s="75"/>
      <c r="F7" s="75"/>
      <c r="G7" s="75"/>
      <c r="H7" s="75"/>
      <c r="I7" s="75"/>
      <c r="J7" s="75"/>
      <c r="K7" s="143">
        <f t="shared" ref="K7:K27" si="0">C7+D7+E7+F7+G7+H7+I7+J7</f>
        <v>9.3750000000000014E-3</v>
      </c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>
        <v>3.1458333333333331E-2</v>
      </c>
      <c r="E9" s="75"/>
      <c r="F9" s="75"/>
      <c r="G9" s="75"/>
      <c r="H9" s="75"/>
      <c r="I9" s="75"/>
      <c r="J9" s="75"/>
      <c r="K9" s="143">
        <f t="shared" si="0"/>
        <v>3.1458333333333331E-2</v>
      </c>
    </row>
    <row r="10" spans="2:11" x14ac:dyDescent="0.25">
      <c r="B10" s="93" t="s">
        <v>8</v>
      </c>
      <c r="C10" s="75"/>
      <c r="D10" s="75">
        <v>1.4097222222222221E-2</v>
      </c>
      <c r="E10" s="75"/>
      <c r="F10" s="75"/>
      <c r="G10" s="75"/>
      <c r="H10" s="75"/>
      <c r="I10" s="75"/>
      <c r="J10" s="75"/>
      <c r="K10" s="143">
        <f t="shared" si="0"/>
        <v>1.4097222222222221E-2</v>
      </c>
    </row>
    <row r="11" spans="2:11" x14ac:dyDescent="0.25">
      <c r="B11" s="93" t="s">
        <v>26</v>
      </c>
      <c r="C11" s="75"/>
      <c r="D11" s="75">
        <v>6.0648148148148154E-3</v>
      </c>
      <c r="E11" s="75"/>
      <c r="F11" s="75"/>
      <c r="G11" s="75"/>
      <c r="H11" s="75"/>
      <c r="I11" s="75"/>
      <c r="J11" s="75"/>
      <c r="K11" s="143">
        <f t="shared" si="0"/>
        <v>6.0648148148148154E-3</v>
      </c>
    </row>
    <row r="12" spans="2:11" x14ac:dyDescent="0.25">
      <c r="B12" s="93" t="s">
        <v>3</v>
      </c>
      <c r="C12" s="75"/>
      <c r="D12" s="75">
        <v>4.1319444444444442E-3</v>
      </c>
      <c r="E12" s="75"/>
      <c r="F12" s="75">
        <v>6.2731481481481484E-3</v>
      </c>
      <c r="G12" s="75"/>
      <c r="H12" s="75"/>
      <c r="I12" s="75"/>
      <c r="J12" s="75"/>
      <c r="K12" s="143">
        <f t="shared" si="0"/>
        <v>1.0405092592592593E-2</v>
      </c>
    </row>
    <row r="13" spans="2:11" x14ac:dyDescent="0.25">
      <c r="B13" s="93" t="s">
        <v>7</v>
      </c>
      <c r="C13" s="75"/>
      <c r="D13" s="75">
        <v>1.0995370370370371E-2</v>
      </c>
      <c r="E13" s="75"/>
      <c r="F13" s="75"/>
      <c r="G13" s="75"/>
      <c r="H13" s="75"/>
      <c r="I13" s="75"/>
      <c r="J13" s="75"/>
      <c r="K13" s="143">
        <f t="shared" si="0"/>
        <v>1.0995370370370371E-2</v>
      </c>
    </row>
    <row r="14" spans="2:11" x14ac:dyDescent="0.25">
      <c r="B14" s="93" t="s">
        <v>2</v>
      </c>
      <c r="C14" s="75"/>
      <c r="D14" s="75">
        <v>7.6504629629629631E-3</v>
      </c>
      <c r="E14" s="75"/>
      <c r="F14" s="75"/>
      <c r="G14" s="75"/>
      <c r="H14" s="75"/>
      <c r="I14" s="75"/>
      <c r="J14" s="75"/>
      <c r="K14" s="143">
        <f t="shared" si="0"/>
        <v>7.6504629629629631E-3</v>
      </c>
    </row>
    <row r="15" spans="2:11" x14ac:dyDescent="0.25">
      <c r="B15" s="93" t="s">
        <v>9</v>
      </c>
      <c r="C15" s="75"/>
      <c r="D15" s="75">
        <v>1.0624999999999999E-2</v>
      </c>
      <c r="E15" s="75"/>
      <c r="F15" s="75"/>
      <c r="G15" s="75"/>
      <c r="H15" s="75"/>
      <c r="I15" s="75"/>
      <c r="J15" s="75"/>
      <c r="K15" s="143">
        <f t="shared" si="0"/>
        <v>1.0624999999999999E-2</v>
      </c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>
        <v>3.7187499999999998E-2</v>
      </c>
      <c r="E17" s="75"/>
      <c r="F17" s="75">
        <v>1.0914351851851852E-2</v>
      </c>
      <c r="G17" s="75"/>
      <c r="H17" s="75"/>
      <c r="I17" s="75"/>
      <c r="J17" s="75"/>
      <c r="K17" s="143">
        <f t="shared" si="0"/>
        <v>4.8101851851851854E-2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>
        <v>6.2152777777777779E-3</v>
      </c>
      <c r="E19" s="75"/>
      <c r="F19" s="75"/>
      <c r="G19" s="75"/>
      <c r="H19" s="75"/>
      <c r="I19" s="75"/>
      <c r="J19" s="75"/>
      <c r="K19" s="143">
        <f t="shared" si="0"/>
        <v>6.2152777777777779E-3</v>
      </c>
    </row>
    <row r="20" spans="2:11" x14ac:dyDescent="0.25">
      <c r="B20" s="93" t="s">
        <v>14</v>
      </c>
      <c r="C20" s="75"/>
      <c r="D20" s="75">
        <v>6.6319444444444446E-3</v>
      </c>
      <c r="E20" s="75"/>
      <c r="F20" s="75"/>
      <c r="G20" s="75"/>
      <c r="H20" s="75"/>
      <c r="I20" s="75"/>
      <c r="J20" s="75"/>
      <c r="K20" s="143">
        <f t="shared" si="0"/>
        <v>6.6319444444444446E-3</v>
      </c>
    </row>
    <row r="21" spans="2:11" x14ac:dyDescent="0.25">
      <c r="B21" s="93" t="s">
        <v>11</v>
      </c>
      <c r="C21" s="75"/>
      <c r="D21" s="75">
        <v>0.24410879629629634</v>
      </c>
      <c r="E21" s="75"/>
      <c r="F21" s="75">
        <v>4.0821759259259252E-2</v>
      </c>
      <c r="G21" s="75"/>
      <c r="H21" s="75"/>
      <c r="I21" s="75"/>
      <c r="J21" s="75"/>
      <c r="K21" s="143">
        <f t="shared" si="0"/>
        <v>0.28493055555555558</v>
      </c>
    </row>
    <row r="22" spans="2:11" x14ac:dyDescent="0.25">
      <c r="B22" s="93" t="s">
        <v>15</v>
      </c>
      <c r="C22" s="75"/>
      <c r="D22" s="75">
        <v>4.7187500000000007E-2</v>
      </c>
      <c r="E22" s="75"/>
      <c r="F22" s="75">
        <v>6.3657407407407413E-3</v>
      </c>
      <c r="G22" s="75"/>
      <c r="H22" s="75"/>
      <c r="I22" s="75"/>
      <c r="J22" s="75"/>
      <c r="K22" s="143">
        <f t="shared" ref="K10:K22" si="1">C22+D22+E22+F22+G22+H22+I22+J22</f>
        <v>5.3553240740740748E-2</v>
      </c>
    </row>
    <row r="23" spans="2:11" x14ac:dyDescent="0.25">
      <c r="B23" s="93" t="s">
        <v>71</v>
      </c>
      <c r="C23" s="75"/>
      <c r="D23" s="75">
        <v>0.16008101851851847</v>
      </c>
      <c r="E23" s="75"/>
      <c r="F23" s="75">
        <v>8.8368055555555561E-2</v>
      </c>
      <c r="G23" s="75"/>
      <c r="H23" s="75"/>
      <c r="I23" s="75"/>
      <c r="J23" s="75"/>
      <c r="K23" s="143">
        <f t="shared" si="0"/>
        <v>0.24844907407407402</v>
      </c>
    </row>
    <row r="24" spans="2:11" x14ac:dyDescent="0.25">
      <c r="B24" s="93" t="s">
        <v>12</v>
      </c>
      <c r="C24" s="73"/>
      <c r="D24" s="75">
        <v>0.13959490740740738</v>
      </c>
      <c r="E24" s="75">
        <v>8.0092592592592594E-3</v>
      </c>
      <c r="F24" s="75">
        <v>9.956018518518521E-2</v>
      </c>
      <c r="G24" s="75"/>
      <c r="H24" s="75"/>
      <c r="I24" s="75"/>
      <c r="J24" s="75"/>
      <c r="K24" s="143">
        <f t="shared" si="0"/>
        <v>0.24716435185185187</v>
      </c>
    </row>
    <row r="25" spans="2:11" x14ac:dyDescent="0.25">
      <c r="B25" s="93" t="s">
        <v>5</v>
      </c>
      <c r="C25" s="75"/>
      <c r="D25" s="75">
        <v>1.1886574074074074E-2</v>
      </c>
      <c r="E25" s="75"/>
      <c r="F25" s="75">
        <v>6.1053240740740748E-2</v>
      </c>
      <c r="G25" s="75"/>
      <c r="H25" s="75"/>
      <c r="I25" s="75"/>
      <c r="J25" s="75"/>
      <c r="K25" s="143">
        <f t="shared" si="0"/>
        <v>7.2939814814814818E-2</v>
      </c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>
        <v>6.1111111111111106E-3</v>
      </c>
      <c r="E27" s="75"/>
      <c r="F27" s="75"/>
      <c r="G27" s="75"/>
      <c r="H27" s="75"/>
      <c r="I27" s="75"/>
      <c r="J27" s="75"/>
      <c r="K27" s="143">
        <f t="shared" si="0"/>
        <v>6.1111111111111106E-3</v>
      </c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5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>
        <f>SUM(D7:D28)</f>
        <v>0.75340277777777775</v>
      </c>
      <c r="E30" s="88">
        <f>SUM(E7:E28)</f>
        <v>8.0092592592592594E-3</v>
      </c>
      <c r="F30" s="88">
        <f t="shared" ref="F30" si="2">SUM(F7:F28)</f>
        <v>0.31335648148148154</v>
      </c>
      <c r="G30" s="88"/>
      <c r="H30" s="88"/>
      <c r="I30" s="88"/>
      <c r="J30" s="88"/>
      <c r="K30" s="146">
        <f>SUM(K7:K28)</f>
        <v>1.0747685185185185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120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A4" zoomScale="109" zoomScaleNormal="109" zoomScaleSheetLayoutView="100" zoomScalePageLayoutView="109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82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123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>
        <v>3.9710648148148148E-2</v>
      </c>
      <c r="D8" s="75"/>
      <c r="E8" s="75"/>
      <c r="F8" s="75"/>
      <c r="G8" s="75"/>
      <c r="H8" s="75">
        <v>2.3263888888888887E-3</v>
      </c>
      <c r="I8" s="75"/>
      <c r="J8" s="75"/>
      <c r="K8" s="143">
        <f t="shared" ref="K7:K28" si="0">SUM(C8:J8)</f>
        <v>4.2037037037037039E-2</v>
      </c>
    </row>
    <row r="9" spans="2:11" x14ac:dyDescent="0.25">
      <c r="B9" s="93" t="s">
        <v>0</v>
      </c>
      <c r="C9" s="75">
        <v>8.5069444444444448E-2</v>
      </c>
      <c r="D9" s="75">
        <v>1.9675925925925926E-4</v>
      </c>
      <c r="E9" s="75">
        <v>5.069444444444445E-3</v>
      </c>
      <c r="F9" s="75"/>
      <c r="G9" s="75">
        <v>1.7939814814814813E-3</v>
      </c>
      <c r="H9" s="75">
        <v>2.8819444444444446E-2</v>
      </c>
      <c r="I9" s="75"/>
      <c r="J9" s="75"/>
      <c r="K9" s="143">
        <f t="shared" si="0"/>
        <v>0.12094907407407407</v>
      </c>
    </row>
    <row r="10" spans="2:11" x14ac:dyDescent="0.25">
      <c r="B10" s="93" t="s">
        <v>8</v>
      </c>
      <c r="C10" s="75">
        <v>1.8750000000000001E-3</v>
      </c>
      <c r="D10" s="75">
        <v>5.8217592592592592E-3</v>
      </c>
      <c r="E10" s="75">
        <v>5.9374999999999992E-3</v>
      </c>
      <c r="F10" s="75">
        <v>6.3541666666666668E-3</v>
      </c>
      <c r="G10" s="75"/>
      <c r="H10" s="75">
        <v>2.2685185185185182E-3</v>
      </c>
      <c r="I10" s="75"/>
      <c r="J10" s="75"/>
      <c r="K10" s="143">
        <f t="shared" si="0"/>
        <v>2.2256944444444444E-2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>
        <v>0.12353009259259262</v>
      </c>
      <c r="D12" s="75">
        <v>9.3287037037037036E-3</v>
      </c>
      <c r="E12" s="75">
        <v>1.6319444444444445E-3</v>
      </c>
      <c r="F12" s="75">
        <v>1.2442129629629631E-2</v>
      </c>
      <c r="G12" s="75">
        <v>1.8148148148148146E-2</v>
      </c>
      <c r="H12" s="75">
        <v>1.6006944444444438E-2</v>
      </c>
      <c r="I12" s="75"/>
      <c r="J12" s="75"/>
      <c r="K12" s="143">
        <f t="shared" si="0"/>
        <v>0.18108796296296298</v>
      </c>
    </row>
    <row r="13" spans="2:11" x14ac:dyDescent="0.25">
      <c r="B13" s="93" t="s">
        <v>7</v>
      </c>
      <c r="C13" s="75">
        <v>2.193287037037037E-2</v>
      </c>
      <c r="D13" s="75">
        <v>2.6782407407407411E-2</v>
      </c>
      <c r="E13" s="75">
        <v>5.3773148148148153E-2</v>
      </c>
      <c r="F13" s="75"/>
      <c r="G13" s="75">
        <v>3.3912037037037036E-3</v>
      </c>
      <c r="H13" s="75">
        <v>1.3113425925925926E-2</v>
      </c>
      <c r="I13" s="75"/>
      <c r="J13" s="75"/>
      <c r="K13" s="143">
        <f t="shared" si="0"/>
        <v>0.11899305555555557</v>
      </c>
    </row>
    <row r="14" spans="2:11" x14ac:dyDescent="0.25">
      <c r="B14" s="93" t="s">
        <v>2</v>
      </c>
      <c r="C14" s="75"/>
      <c r="D14" s="75"/>
      <c r="E14" s="75">
        <v>1.556712962962963E-2</v>
      </c>
      <c r="F14" s="75"/>
      <c r="G14" s="75"/>
      <c r="H14" s="75">
        <v>5.5902777777777773E-3</v>
      </c>
      <c r="I14" s="75"/>
      <c r="J14" s="75"/>
      <c r="K14" s="143">
        <f t="shared" si="0"/>
        <v>2.1157407407407409E-2</v>
      </c>
    </row>
    <row r="15" spans="2:11" x14ac:dyDescent="0.25">
      <c r="B15" s="93" t="s">
        <v>9</v>
      </c>
      <c r="C15" s="75">
        <v>1.3703703703703704E-2</v>
      </c>
      <c r="D15" s="75">
        <v>4.2592592592592595E-3</v>
      </c>
      <c r="E15" s="75">
        <v>8.4490740740740741E-3</v>
      </c>
      <c r="F15" s="75"/>
      <c r="G15" s="75">
        <v>1.0416666666666667E-3</v>
      </c>
      <c r="H15" s="75">
        <v>2.8009259259259259E-3</v>
      </c>
      <c r="I15" s="75"/>
      <c r="J15" s="75"/>
      <c r="K15" s="143">
        <f t="shared" si="0"/>
        <v>3.0254629629629631E-2</v>
      </c>
    </row>
    <row r="16" spans="2:11" x14ac:dyDescent="0.25">
      <c r="B16" s="93" t="s">
        <v>1</v>
      </c>
      <c r="C16" s="75"/>
      <c r="D16" s="75"/>
      <c r="E16" s="75"/>
      <c r="F16" s="75"/>
      <c r="G16" s="75">
        <v>3.3449074074074076E-3</v>
      </c>
      <c r="H16" s="75">
        <v>2.6620370370370372E-4</v>
      </c>
      <c r="I16" s="75"/>
      <c r="J16" s="75"/>
      <c r="K16" s="143">
        <f t="shared" si="0"/>
        <v>3.6111111111111114E-3</v>
      </c>
    </row>
    <row r="17" spans="2:11" x14ac:dyDescent="0.25">
      <c r="B17" s="93" t="s">
        <v>27</v>
      </c>
      <c r="C17" s="75"/>
      <c r="D17" s="75">
        <v>1.6458333333333332E-2</v>
      </c>
      <c r="E17" s="75">
        <v>1.8819444444444444E-2</v>
      </c>
      <c r="F17" s="75"/>
      <c r="G17" s="75">
        <v>6.5162037037037037E-3</v>
      </c>
      <c r="H17" s="75">
        <v>1.273148148148148E-4</v>
      </c>
      <c r="I17" s="75"/>
      <c r="J17" s="75"/>
      <c r="K17" s="143">
        <f t="shared" si="0"/>
        <v>4.1921296296296297E-2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>
        <v>9.9768518518518513E-3</v>
      </c>
      <c r="D19" s="75">
        <v>5.4513888888888893E-3</v>
      </c>
      <c r="E19" s="75">
        <v>2.5335648148148152E-2</v>
      </c>
      <c r="F19" s="75">
        <v>1.6562500000000001E-2</v>
      </c>
      <c r="G19" s="75"/>
      <c r="H19" s="75">
        <v>3.4722222222222224E-4</v>
      </c>
      <c r="I19" s="75"/>
      <c r="J19" s="75"/>
      <c r="K19" s="143">
        <f t="shared" si="0"/>
        <v>5.7673611111111113E-2</v>
      </c>
    </row>
    <row r="20" spans="2:11" x14ac:dyDescent="0.25">
      <c r="B20" s="93" t="s">
        <v>14</v>
      </c>
      <c r="C20" s="75">
        <v>2.5208333333333333E-2</v>
      </c>
      <c r="D20" s="75">
        <v>1.7928240740740738E-2</v>
      </c>
      <c r="E20" s="75">
        <v>2.3090277777777779E-2</v>
      </c>
      <c r="F20" s="75">
        <v>2.0451388888888887E-2</v>
      </c>
      <c r="G20" s="75">
        <v>2.2106481481481478E-3</v>
      </c>
      <c r="H20" s="75">
        <v>4.3981481481481476E-4</v>
      </c>
      <c r="I20" s="75"/>
      <c r="J20" s="75"/>
      <c r="K20" s="143">
        <f t="shared" si="0"/>
        <v>8.9328703703703688E-2</v>
      </c>
    </row>
    <row r="21" spans="2:11" x14ac:dyDescent="0.25">
      <c r="B21" s="93" t="s">
        <v>11</v>
      </c>
      <c r="C21" s="75"/>
      <c r="D21" s="75"/>
      <c r="E21" s="75">
        <v>3.449074074074074E-3</v>
      </c>
      <c r="F21" s="75">
        <v>7.3958333333333333E-3</v>
      </c>
      <c r="G21" s="75">
        <v>1.0219907407407407E-2</v>
      </c>
      <c r="H21" s="75"/>
      <c r="I21" s="75"/>
      <c r="J21" s="75"/>
      <c r="K21" s="143">
        <f t="shared" si="0"/>
        <v>2.1064814814814814E-2</v>
      </c>
    </row>
    <row r="22" spans="2:11" x14ac:dyDescent="0.25">
      <c r="B22" s="93" t="s">
        <v>15</v>
      </c>
      <c r="C22" s="75">
        <v>1.0590277777777778E-2</v>
      </c>
      <c r="D22" s="75"/>
      <c r="E22" s="75">
        <v>3.4027777777777776E-3</v>
      </c>
      <c r="F22" s="75">
        <v>5.7870370370370378E-4</v>
      </c>
      <c r="G22" s="75">
        <v>2.5578703703703705E-3</v>
      </c>
      <c r="H22" s="75"/>
      <c r="I22" s="75"/>
      <c r="J22" s="75"/>
      <c r="K22" s="143">
        <f t="shared" si="0"/>
        <v>1.712962962962963E-2</v>
      </c>
    </row>
    <row r="23" spans="2:11" x14ac:dyDescent="0.25">
      <c r="B23" s="93" t="s">
        <v>71</v>
      </c>
      <c r="C23" s="75">
        <v>1.2002314814814815E-2</v>
      </c>
      <c r="D23" s="75">
        <v>5.4861111111111117E-3</v>
      </c>
      <c r="E23" s="75">
        <v>1.8993055555555555E-2</v>
      </c>
      <c r="F23" s="75">
        <v>2.1412037037037038E-3</v>
      </c>
      <c r="G23" s="75">
        <v>4.9537037037037032E-3</v>
      </c>
      <c r="H23" s="75">
        <v>8.2291666666666659E-3</v>
      </c>
      <c r="I23" s="75"/>
      <c r="J23" s="75"/>
      <c r="K23" s="143">
        <f t="shared" si="0"/>
        <v>5.1805555555555549E-2</v>
      </c>
    </row>
    <row r="24" spans="2:11" x14ac:dyDescent="0.25">
      <c r="B24" s="93" t="s">
        <v>12</v>
      </c>
      <c r="C24" s="75"/>
      <c r="D24" s="75"/>
      <c r="E24" s="75">
        <v>4.0856481481481473E-3</v>
      </c>
      <c r="F24" s="75"/>
      <c r="G24" s="75"/>
      <c r="H24" s="75">
        <v>3.1250000000000001E-4</v>
      </c>
      <c r="I24" s="75"/>
      <c r="J24" s="75"/>
      <c r="K24" s="143">
        <f t="shared" si="0"/>
        <v>4.3981481481481476E-3</v>
      </c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>
        <v>6.9444444444444436E-4</v>
      </c>
      <c r="I26" s="75"/>
      <c r="J26" s="75"/>
      <c r="K26" s="143">
        <f t="shared" si="0"/>
        <v>6.9444444444444436E-4</v>
      </c>
    </row>
    <row r="27" spans="2:11" x14ac:dyDescent="0.25">
      <c r="B27" s="93" t="s">
        <v>78</v>
      </c>
      <c r="C27" s="75"/>
      <c r="D27" s="75">
        <v>5.5208333333333333E-3</v>
      </c>
      <c r="E27" s="75"/>
      <c r="F27" s="75"/>
      <c r="G27" s="75"/>
      <c r="H27" s="75">
        <v>2.3148148148148146E-4</v>
      </c>
      <c r="I27" s="75"/>
      <c r="J27" s="75"/>
      <c r="K27" s="143">
        <f t="shared" si="0"/>
        <v>5.7523148148148151E-3</v>
      </c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0.34359953703703711</v>
      </c>
      <c r="D30" s="88">
        <f t="shared" ref="D30:H30" si="1">SUM(D7:D28)</f>
        <v>9.7233796296296304E-2</v>
      </c>
      <c r="E30" s="88">
        <f t="shared" si="1"/>
        <v>0.18760416666666668</v>
      </c>
      <c r="F30" s="88">
        <f t="shared" si="1"/>
        <v>6.5925925925925929E-2</v>
      </c>
      <c r="G30" s="88">
        <f t="shared" si="1"/>
        <v>5.4178240740740735E-2</v>
      </c>
      <c r="H30" s="88">
        <f t="shared" si="1"/>
        <v>8.1574074074074063E-2</v>
      </c>
      <c r="I30" s="88"/>
      <c r="J30" s="88"/>
      <c r="K30" s="146">
        <f>SUM(K7:K28)</f>
        <v>0.83011574074074079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120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3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83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123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88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120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123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120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123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123"/>
      <c r="D30" s="123"/>
      <c r="E30" s="88"/>
      <c r="F30" s="88"/>
      <c r="G30" s="88"/>
      <c r="H30" s="88"/>
      <c r="I30" s="88"/>
      <c r="J30" s="88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120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123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>
        <v>4.1666666666666669E-4</v>
      </c>
      <c r="K9" s="143">
        <f t="shared" ref="K9:K28" si="0">SUM(C9:J9)</f>
        <v>4.1666666666666669E-4</v>
      </c>
    </row>
    <row r="10" spans="2:11" x14ac:dyDescent="0.25">
      <c r="B10" s="93" t="s">
        <v>8</v>
      </c>
      <c r="C10" s="75">
        <v>1.5393518518518519E-3</v>
      </c>
      <c r="D10" s="75"/>
      <c r="E10" s="75"/>
      <c r="F10" s="75"/>
      <c r="G10" s="75"/>
      <c r="H10" s="75"/>
      <c r="I10" s="75"/>
      <c r="J10" s="75"/>
      <c r="K10" s="143">
        <f t="shared" si="0"/>
        <v>1.5393518518518519E-3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>
        <v>2.476851851851852E-3</v>
      </c>
      <c r="D13" s="75"/>
      <c r="E13" s="75"/>
      <c r="F13" s="75"/>
      <c r="G13" s="75"/>
      <c r="H13" s="75"/>
      <c r="I13" s="75"/>
      <c r="J13" s="75">
        <v>3.3564814814814812E-4</v>
      </c>
      <c r="K13" s="143">
        <f t="shared" si="0"/>
        <v>2.8125000000000003E-3</v>
      </c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>
        <v>4.9537037037037041E-3</v>
      </c>
      <c r="D17" s="75"/>
      <c r="E17" s="75"/>
      <c r="F17" s="75"/>
      <c r="G17" s="75"/>
      <c r="H17" s="75"/>
      <c r="I17" s="75"/>
      <c r="J17" s="75">
        <v>8.1018518518518516E-4</v>
      </c>
      <c r="K17" s="143">
        <f t="shared" si="0"/>
        <v>5.7638888888888896E-3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>
        <v>6.5162037037037029E-3</v>
      </c>
      <c r="D19" s="75"/>
      <c r="E19" s="75"/>
      <c r="F19" s="75"/>
      <c r="G19" s="75"/>
      <c r="H19" s="75"/>
      <c r="I19" s="75"/>
      <c r="J19" s="75">
        <v>2.199074074074074E-4</v>
      </c>
      <c r="K19" s="143">
        <f t="shared" si="0"/>
        <v>6.7361111111111103E-3</v>
      </c>
    </row>
    <row r="20" spans="2:11" x14ac:dyDescent="0.25">
      <c r="B20" s="93" t="s">
        <v>14</v>
      </c>
      <c r="C20" s="75">
        <v>1.1574074074074073E-3</v>
      </c>
      <c r="D20" s="75"/>
      <c r="E20" s="75"/>
      <c r="F20" s="75"/>
      <c r="G20" s="75"/>
      <c r="H20" s="75"/>
      <c r="I20" s="75"/>
      <c r="J20" s="75">
        <v>1.5277777777777779E-3</v>
      </c>
      <c r="K20" s="143">
        <f t="shared" si="0"/>
        <v>2.6851851851851854E-3</v>
      </c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>
        <v>5.1273148148148154E-3</v>
      </c>
      <c r="D22" s="75"/>
      <c r="E22" s="75"/>
      <c r="F22" s="75"/>
      <c r="G22" s="75"/>
      <c r="H22" s="75"/>
      <c r="I22" s="75"/>
      <c r="J22" s="75"/>
      <c r="K22" s="143">
        <f t="shared" si="0"/>
        <v>5.1273148148148154E-3</v>
      </c>
    </row>
    <row r="23" spans="2:11" x14ac:dyDescent="0.25">
      <c r="B23" s="93" t="s">
        <v>71</v>
      </c>
      <c r="C23" s="75">
        <v>1.728009259259259E-2</v>
      </c>
      <c r="D23" s="75"/>
      <c r="E23" s="75"/>
      <c r="F23" s="75"/>
      <c r="G23" s="75"/>
      <c r="H23" s="75"/>
      <c r="I23" s="75"/>
      <c r="J23" s="75">
        <v>5.9837962962962961E-3</v>
      </c>
      <c r="K23" s="143">
        <f t="shared" si="0"/>
        <v>2.3263888888888886E-2</v>
      </c>
    </row>
    <row r="24" spans="2:11" x14ac:dyDescent="0.25">
      <c r="B24" s="93" t="s">
        <v>12</v>
      </c>
      <c r="C24" s="75">
        <v>7.9861111111111122E-3</v>
      </c>
      <c r="D24" s="75"/>
      <c r="E24" s="75"/>
      <c r="F24" s="75"/>
      <c r="G24" s="75"/>
      <c r="H24" s="75"/>
      <c r="I24" s="75"/>
      <c r="J24" s="75">
        <v>9.837962962962962E-4</v>
      </c>
      <c r="K24" s="143">
        <f t="shared" si="0"/>
        <v>8.9699074074074091E-3</v>
      </c>
    </row>
    <row r="25" spans="2:11" x14ac:dyDescent="0.25">
      <c r="B25" s="93" t="s">
        <v>5</v>
      </c>
      <c r="C25" s="75">
        <v>8.9120370370370362E-4</v>
      </c>
      <c r="D25" s="75"/>
      <c r="E25" s="75"/>
      <c r="F25" s="75"/>
      <c r="G25" s="75"/>
      <c r="H25" s="75"/>
      <c r="I25" s="75"/>
      <c r="J25" s="75"/>
      <c r="K25" s="143">
        <f t="shared" si="0"/>
        <v>8.9120370370370362E-4</v>
      </c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>
        <v>3.5879629629629635E-4</v>
      </c>
      <c r="K28" s="143">
        <f t="shared" si="0"/>
        <v>3.5879629629629635E-4</v>
      </c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4.7928240740740743E-2</v>
      </c>
      <c r="D30" s="88"/>
      <c r="E30" s="88"/>
      <c r="F30" s="88"/>
      <c r="G30" s="88"/>
      <c r="H30" s="88"/>
      <c r="I30" s="88"/>
      <c r="J30" s="88">
        <f t="shared" ref="J30" si="1">SUM(J7:J28)</f>
        <v>1.0636574074074074E-2</v>
      </c>
      <c r="K30" s="146">
        <f>SUM(K7:K28)</f>
        <v>5.856481481481482E-2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120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123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120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123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88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120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87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123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>
        <v>3.1793981481481472E-2</v>
      </c>
      <c r="H8" s="75"/>
      <c r="I8" s="75"/>
      <c r="J8" s="75">
        <v>3.0046296296296293E-2</v>
      </c>
      <c r="K8" s="143">
        <f t="shared" ref="K7:K28" si="0">J8+I8+H8+G8+F8+E8+D8+C8</f>
        <v>6.1840277777777765E-2</v>
      </c>
    </row>
    <row r="9" spans="2:11" x14ac:dyDescent="0.25">
      <c r="B9" s="93" t="s">
        <v>0</v>
      </c>
      <c r="C9" s="75">
        <v>1.1400462962962965E-2</v>
      </c>
      <c r="D9" s="75"/>
      <c r="E9" s="75"/>
      <c r="F9" s="75"/>
      <c r="G9" s="75">
        <v>2.101851851851852E-2</v>
      </c>
      <c r="H9" s="75"/>
      <c r="I9" s="75"/>
      <c r="J9" s="75">
        <v>3.6574074074074074E-3</v>
      </c>
      <c r="K9" s="143">
        <f t="shared" si="0"/>
        <v>3.6076388888888894E-2</v>
      </c>
    </row>
    <row r="10" spans="2:11" x14ac:dyDescent="0.25">
      <c r="B10" s="93" t="s">
        <v>8</v>
      </c>
      <c r="C10" s="75"/>
      <c r="D10" s="75"/>
      <c r="E10" s="75"/>
      <c r="F10" s="75"/>
      <c r="G10" s="75">
        <v>8.1018518518518514E-3</v>
      </c>
      <c r="H10" s="75"/>
      <c r="I10" s="75"/>
      <c r="J10" s="75">
        <v>1.0231481481481482E-2</v>
      </c>
      <c r="K10" s="143">
        <f t="shared" si="0"/>
        <v>1.8333333333333333E-2</v>
      </c>
    </row>
    <row r="11" spans="2:11" x14ac:dyDescent="0.25">
      <c r="B11" s="93" t="s">
        <v>26</v>
      </c>
      <c r="C11" s="75">
        <v>3.9351851851851852E-4</v>
      </c>
      <c r="D11" s="75"/>
      <c r="E11" s="75"/>
      <c r="F11" s="75"/>
      <c r="G11" s="75">
        <v>7.8703703703703705E-4</v>
      </c>
      <c r="H11" s="75"/>
      <c r="I11" s="75"/>
      <c r="J11" s="75"/>
      <c r="K11" s="143">
        <f t="shared" si="0"/>
        <v>1.1805555555555556E-3</v>
      </c>
    </row>
    <row r="12" spans="2:11" x14ac:dyDescent="0.25">
      <c r="B12" s="93" t="s">
        <v>3</v>
      </c>
      <c r="C12" s="75">
        <v>1.65162037037037E-2</v>
      </c>
      <c r="D12" s="75"/>
      <c r="E12" s="75">
        <v>2.5810185185185185E-3</v>
      </c>
      <c r="F12" s="75"/>
      <c r="G12" s="75">
        <v>4.9016203703703701E-2</v>
      </c>
      <c r="H12" s="75"/>
      <c r="I12" s="75"/>
      <c r="J12" s="75">
        <v>2.0648148148148145E-2</v>
      </c>
      <c r="K12" s="143">
        <f t="shared" si="0"/>
        <v>8.8761574074074076E-2</v>
      </c>
    </row>
    <row r="13" spans="2:11" x14ac:dyDescent="0.25">
      <c r="B13" s="93" t="s">
        <v>7</v>
      </c>
      <c r="C13" s="75">
        <v>2.7662037037037044E-2</v>
      </c>
      <c r="D13" s="75"/>
      <c r="E13" s="75"/>
      <c r="F13" s="75"/>
      <c r="G13" s="75">
        <v>7.6157407407407406E-3</v>
      </c>
      <c r="H13" s="75"/>
      <c r="I13" s="75"/>
      <c r="J13" s="75">
        <v>1.9328703703703704E-3</v>
      </c>
      <c r="K13" s="143">
        <f t="shared" si="0"/>
        <v>3.7210648148148159E-2</v>
      </c>
    </row>
    <row r="14" spans="2:11" x14ac:dyDescent="0.25">
      <c r="B14" s="93" t="s">
        <v>2</v>
      </c>
      <c r="C14" s="75">
        <v>2.7777777777777778E-4</v>
      </c>
      <c r="D14" s="75"/>
      <c r="E14" s="75"/>
      <c r="F14" s="75"/>
      <c r="G14" s="75">
        <v>6.2500000000000001E-4</v>
      </c>
      <c r="H14" s="75"/>
      <c r="I14" s="75"/>
      <c r="J14" s="75">
        <v>7.0601851851851847E-4</v>
      </c>
      <c r="K14" s="143">
        <f t="shared" si="0"/>
        <v>1.6087962962962963E-3</v>
      </c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>
        <v>3.5879629629629635E-4</v>
      </c>
      <c r="H16" s="75"/>
      <c r="I16" s="75"/>
      <c r="J16" s="75">
        <v>6.4814814814814813E-4</v>
      </c>
      <c r="K16" s="143">
        <f t="shared" si="0"/>
        <v>1.0069444444444444E-3</v>
      </c>
    </row>
    <row r="17" spans="2:11" x14ac:dyDescent="0.25">
      <c r="B17" s="93" t="s">
        <v>27</v>
      </c>
      <c r="C17" s="75">
        <v>1.3020833333333334E-2</v>
      </c>
      <c r="D17" s="75"/>
      <c r="E17" s="75">
        <v>2.9976851851851853E-3</v>
      </c>
      <c r="F17" s="75"/>
      <c r="G17" s="75">
        <v>1.3541666666666667E-3</v>
      </c>
      <c r="H17" s="75"/>
      <c r="I17" s="75"/>
      <c r="J17" s="75">
        <v>1.1574074074074076E-3</v>
      </c>
      <c r="K17" s="143">
        <f t="shared" si="0"/>
        <v>1.8530092592592591E-2</v>
      </c>
    </row>
    <row r="18" spans="2:11" x14ac:dyDescent="0.25">
      <c r="B18" s="93" t="s">
        <v>16</v>
      </c>
      <c r="C18" s="75">
        <v>2.662037037037037E-3</v>
      </c>
      <c r="D18" s="75"/>
      <c r="E18" s="75"/>
      <c r="F18" s="75"/>
      <c r="G18" s="75">
        <v>1.5509259259259259E-3</v>
      </c>
      <c r="H18" s="75"/>
      <c r="I18" s="75"/>
      <c r="J18" s="75">
        <v>1.5046296296296296E-3</v>
      </c>
      <c r="K18" s="143">
        <f t="shared" si="0"/>
        <v>5.7175925925925918E-3</v>
      </c>
    </row>
    <row r="19" spans="2:11" x14ac:dyDescent="0.25">
      <c r="B19" s="93" t="s">
        <v>4</v>
      </c>
      <c r="C19" s="75">
        <v>4.8958333333333328E-3</v>
      </c>
      <c r="D19" s="75"/>
      <c r="E19" s="75"/>
      <c r="F19" s="75"/>
      <c r="G19" s="75">
        <v>7.2569444444444443E-3</v>
      </c>
      <c r="H19" s="75"/>
      <c r="I19" s="75"/>
      <c r="J19" s="75">
        <v>4.9305555555555561E-3</v>
      </c>
      <c r="K19" s="143">
        <f t="shared" si="0"/>
        <v>1.7083333333333332E-2</v>
      </c>
    </row>
    <row r="20" spans="2:11" x14ac:dyDescent="0.25">
      <c r="B20" s="93" t="s">
        <v>14</v>
      </c>
      <c r="C20" s="75">
        <v>9.0162037037037034E-3</v>
      </c>
      <c r="D20" s="75"/>
      <c r="E20" s="75"/>
      <c r="F20" s="75"/>
      <c r="G20" s="75">
        <v>4.2824074074074075E-3</v>
      </c>
      <c r="H20" s="75"/>
      <c r="I20" s="75"/>
      <c r="J20" s="75">
        <v>4.5949074074074069E-3</v>
      </c>
      <c r="K20" s="143">
        <f t="shared" si="0"/>
        <v>1.7893518518518517E-2</v>
      </c>
    </row>
    <row r="21" spans="2:11" x14ac:dyDescent="0.25">
      <c r="B21" s="93" t="s">
        <v>11</v>
      </c>
      <c r="C21" s="75">
        <v>4.7453703703703709E-4</v>
      </c>
      <c r="D21" s="75"/>
      <c r="E21" s="75"/>
      <c r="F21" s="75"/>
      <c r="G21" s="75">
        <v>1.7164351851851851E-2</v>
      </c>
      <c r="H21" s="75"/>
      <c r="I21" s="75"/>
      <c r="J21" s="75">
        <v>1.6967592592592593E-2</v>
      </c>
      <c r="K21" s="143">
        <f t="shared" si="0"/>
        <v>3.4606481481481481E-2</v>
      </c>
    </row>
    <row r="22" spans="2:11" x14ac:dyDescent="0.25">
      <c r="B22" s="93" t="s">
        <v>15</v>
      </c>
      <c r="C22" s="75">
        <v>2.7685185185185184E-2</v>
      </c>
      <c r="D22" s="75"/>
      <c r="E22" s="75">
        <v>1.5740740740740741E-3</v>
      </c>
      <c r="F22" s="75"/>
      <c r="G22" s="75">
        <v>2.177083333333333E-2</v>
      </c>
      <c r="H22" s="75"/>
      <c r="I22" s="75"/>
      <c r="J22" s="75">
        <v>1.6793981481481479E-2</v>
      </c>
      <c r="K22" s="143">
        <f t="shared" si="0"/>
        <v>6.7824074074074064E-2</v>
      </c>
    </row>
    <row r="23" spans="2:11" x14ac:dyDescent="0.25">
      <c r="B23" s="93" t="s">
        <v>71</v>
      </c>
      <c r="C23" s="75">
        <v>1.1053240740740742E-2</v>
      </c>
      <c r="D23" s="75"/>
      <c r="E23" s="75">
        <v>5.9953703703703697E-3</v>
      </c>
      <c r="F23" s="75"/>
      <c r="G23" s="75">
        <v>2.1620370370370373E-2</v>
      </c>
      <c r="H23" s="75"/>
      <c r="I23" s="75"/>
      <c r="J23" s="75">
        <v>2.2280092592592594E-2</v>
      </c>
      <c r="K23" s="143">
        <f t="shared" si="0"/>
        <v>6.0949074074074072E-2</v>
      </c>
    </row>
    <row r="24" spans="2:11" x14ac:dyDescent="0.25">
      <c r="B24" s="93" t="s">
        <v>12</v>
      </c>
      <c r="C24" s="75">
        <v>4.4444444444444453E-3</v>
      </c>
      <c r="D24" s="75"/>
      <c r="E24" s="75">
        <v>3.9814814814814817E-3</v>
      </c>
      <c r="F24" s="75"/>
      <c r="G24" s="75">
        <v>1.6597222222222222E-2</v>
      </c>
      <c r="H24" s="75"/>
      <c r="I24" s="75"/>
      <c r="J24" s="75">
        <v>1.4432870370370367E-2</v>
      </c>
      <c r="K24" s="143">
        <f t="shared" si="0"/>
        <v>3.9456018518518515E-2</v>
      </c>
    </row>
    <row r="25" spans="2:11" x14ac:dyDescent="0.25">
      <c r="B25" s="93" t="s">
        <v>5</v>
      </c>
      <c r="C25" s="75">
        <v>3.1481481481481477E-3</v>
      </c>
      <c r="D25" s="75"/>
      <c r="E25" s="75">
        <v>2.8356481481481479E-3</v>
      </c>
      <c r="F25" s="75"/>
      <c r="G25" s="75">
        <v>2.7245370370370371E-2</v>
      </c>
      <c r="H25" s="75"/>
      <c r="I25" s="75"/>
      <c r="J25" s="75">
        <v>1.7638888888888891E-2</v>
      </c>
      <c r="K25" s="143">
        <f t="shared" si="0"/>
        <v>5.0868055555555562E-2</v>
      </c>
    </row>
    <row r="26" spans="2:11" x14ac:dyDescent="0.25">
      <c r="B26" s="93" t="s">
        <v>6</v>
      </c>
      <c r="C26" s="75">
        <v>1.2511574074074074E-2</v>
      </c>
      <c r="D26" s="75"/>
      <c r="E26" s="75"/>
      <c r="F26" s="75"/>
      <c r="G26" s="75">
        <v>8.564814814814815E-4</v>
      </c>
      <c r="H26" s="75"/>
      <c r="I26" s="75"/>
      <c r="J26" s="75">
        <v>2.0833333333333335E-4</v>
      </c>
      <c r="K26" s="143">
        <f t="shared" si="0"/>
        <v>1.357638888888889E-2</v>
      </c>
    </row>
    <row r="27" spans="2:11" x14ac:dyDescent="0.25">
      <c r="B27" s="93" t="s">
        <v>78</v>
      </c>
      <c r="C27" s="75"/>
      <c r="D27" s="75"/>
      <c r="E27" s="75"/>
      <c r="F27" s="75"/>
      <c r="G27" s="75">
        <v>3.6111111111111109E-3</v>
      </c>
      <c r="H27" s="75"/>
      <c r="I27" s="75"/>
      <c r="J27" s="75">
        <v>4.5717592592592589E-3</v>
      </c>
      <c r="K27" s="143">
        <f t="shared" si="0"/>
        <v>8.1828703703703699E-3</v>
      </c>
    </row>
    <row r="28" spans="2:11" x14ac:dyDescent="0.25">
      <c r="B28" s="93" t="s">
        <v>17</v>
      </c>
      <c r="C28" s="75">
        <v>2.1608796296296296E-2</v>
      </c>
      <c r="D28" s="75"/>
      <c r="E28" s="75"/>
      <c r="F28" s="75"/>
      <c r="G28" s="75">
        <v>4.8645833333333326E-2</v>
      </c>
      <c r="H28" s="75"/>
      <c r="I28" s="75"/>
      <c r="J28" s="75">
        <v>2.2789351851851849E-2</v>
      </c>
      <c r="K28" s="143">
        <f t="shared" si="0"/>
        <v>9.3043981481481464E-2</v>
      </c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0.16677083333333337</v>
      </c>
      <c r="D30" s="88"/>
      <c r="E30" s="88">
        <f t="shared" ref="E30:G30" si="1">SUM(E7:E28)</f>
        <v>1.9965277777777776E-2</v>
      </c>
      <c r="F30" s="88"/>
      <c r="G30" s="88">
        <f t="shared" si="1"/>
        <v>0.29127314814814814</v>
      </c>
      <c r="H30" s="88"/>
      <c r="I30" s="88"/>
      <c r="J30" s="88">
        <f t="shared" ref="J30" si="2">SUM(J7:J28)</f>
        <v>0.19574074074074077</v>
      </c>
      <c r="K30" s="146">
        <f>SUM(K7:K28)</f>
        <v>0.67374999999999985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120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88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123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120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102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123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4.2361111111111115E-3</v>
      </c>
      <c r="D7" s="39">
        <f>C7/C$30</f>
        <v>8.4503140007388244E-3</v>
      </c>
      <c r="E7" s="38"/>
      <c r="F7" s="39"/>
      <c r="G7" s="38">
        <f t="shared" ref="G7:G27" si="0">C7+E7</f>
        <v>4.2361111111111115E-3</v>
      </c>
      <c r="H7" s="43">
        <f t="shared" ref="H7:H27" si="1">G7/$G$30</f>
        <v>8.4503140007388244E-3</v>
      </c>
    </row>
    <row r="8" spans="2:8" s="1" customFormat="1" x14ac:dyDescent="0.25">
      <c r="B8" s="42" t="s">
        <v>13</v>
      </c>
      <c r="C8" s="38">
        <v>1.9699074074074067E-2</v>
      </c>
      <c r="D8" s="39">
        <f t="shared" ref="D8:D28" si="2">C8/C$30</f>
        <v>3.9296268932397467E-2</v>
      </c>
      <c r="E8" s="38"/>
      <c r="F8" s="39"/>
      <c r="G8" s="38">
        <f t="shared" si="0"/>
        <v>1.9699074074074067E-2</v>
      </c>
      <c r="H8" s="43">
        <f t="shared" si="1"/>
        <v>3.9296268932397467E-2</v>
      </c>
    </row>
    <row r="9" spans="2:8" s="1" customFormat="1" x14ac:dyDescent="0.25">
      <c r="B9" s="42" t="s">
        <v>0</v>
      </c>
      <c r="C9" s="38">
        <v>9.6412037037037143E-2</v>
      </c>
      <c r="D9" s="39">
        <f t="shared" si="2"/>
        <v>0.19232545253047673</v>
      </c>
      <c r="E9" s="38"/>
      <c r="F9" s="39"/>
      <c r="G9" s="38">
        <f t="shared" si="0"/>
        <v>9.6412037037037143E-2</v>
      </c>
      <c r="H9" s="43">
        <f t="shared" si="1"/>
        <v>0.19232545253047673</v>
      </c>
    </row>
    <row r="10" spans="2:8" s="1" customFormat="1" x14ac:dyDescent="0.25">
      <c r="B10" s="42" t="s">
        <v>8</v>
      </c>
      <c r="C10" s="38">
        <v>1.0879629629629633E-2</v>
      </c>
      <c r="D10" s="39">
        <f t="shared" si="2"/>
        <v>2.1702992242334691E-2</v>
      </c>
      <c r="E10" s="38"/>
      <c r="F10" s="39"/>
      <c r="G10" s="38">
        <f t="shared" si="0"/>
        <v>1.0879629629629633E-2</v>
      </c>
      <c r="H10" s="43">
        <f t="shared" si="1"/>
        <v>2.1702992242334691E-2</v>
      </c>
    </row>
    <row r="11" spans="2:8" s="1" customFormat="1" x14ac:dyDescent="0.25">
      <c r="B11" s="42" t="s">
        <v>26</v>
      </c>
      <c r="C11" s="38">
        <v>1.0127314814814813E-2</v>
      </c>
      <c r="D11" s="39">
        <f t="shared" si="2"/>
        <v>2.0202253417066857E-2</v>
      </c>
      <c r="E11" s="38"/>
      <c r="F11" s="39"/>
      <c r="G11" s="38">
        <f t="shared" si="0"/>
        <v>1.0127314814814813E-2</v>
      </c>
      <c r="H11" s="43">
        <f t="shared" si="1"/>
        <v>2.0202253417066857E-2</v>
      </c>
    </row>
    <row r="12" spans="2:8" s="1" customFormat="1" x14ac:dyDescent="0.25">
      <c r="B12" s="42" t="s">
        <v>3</v>
      </c>
      <c r="C12" s="38">
        <v>4.1215277777777726E-2</v>
      </c>
      <c r="D12" s="39">
        <f t="shared" si="2"/>
        <v>8.2217399335057145E-2</v>
      </c>
      <c r="E12" s="38"/>
      <c r="F12" s="39"/>
      <c r="G12" s="38">
        <f t="shared" si="0"/>
        <v>4.1215277777777726E-2</v>
      </c>
      <c r="H12" s="43">
        <f t="shared" si="1"/>
        <v>8.2217399335057145E-2</v>
      </c>
    </row>
    <row r="13" spans="2:8" s="1" customFormat="1" x14ac:dyDescent="0.25">
      <c r="B13" s="42" t="s">
        <v>7</v>
      </c>
      <c r="C13" s="38">
        <v>1.7777777777777771E-2</v>
      </c>
      <c r="D13" s="39">
        <f t="shared" si="2"/>
        <v>3.5463612855559642E-2</v>
      </c>
      <c r="E13" s="38"/>
      <c r="F13" s="39"/>
      <c r="G13" s="38">
        <f t="shared" si="0"/>
        <v>1.7777777777777771E-2</v>
      </c>
      <c r="H13" s="43">
        <f t="shared" si="1"/>
        <v>3.5463612855559642E-2</v>
      </c>
    </row>
    <row r="14" spans="2:8" s="1" customFormat="1" x14ac:dyDescent="0.25">
      <c r="B14" s="42" t="s">
        <v>2</v>
      </c>
      <c r="C14" s="38">
        <v>4.4456018518518485E-2</v>
      </c>
      <c r="D14" s="39">
        <f t="shared" si="2"/>
        <v>8.8682120428518585E-2</v>
      </c>
      <c r="E14" s="38"/>
      <c r="F14" s="39"/>
      <c r="G14" s="38">
        <f t="shared" si="0"/>
        <v>4.4456018518518485E-2</v>
      </c>
      <c r="H14" s="43">
        <f t="shared" si="1"/>
        <v>8.8682120428518585E-2</v>
      </c>
    </row>
    <row r="15" spans="2:8" s="1" customFormat="1" x14ac:dyDescent="0.25">
      <c r="B15" s="42" t="s">
        <v>9</v>
      </c>
      <c r="C15" s="38">
        <v>2.0972222222222212E-2</v>
      </c>
      <c r="D15" s="39">
        <f t="shared" si="2"/>
        <v>4.1835980790543008E-2</v>
      </c>
      <c r="E15" s="38"/>
      <c r="F15" s="39"/>
      <c r="G15" s="38">
        <f t="shared" si="0"/>
        <v>2.0972222222222212E-2</v>
      </c>
      <c r="H15" s="43">
        <f t="shared" si="1"/>
        <v>4.1835980790543008E-2</v>
      </c>
    </row>
    <row r="16" spans="2:8" s="1" customFormat="1" x14ac:dyDescent="0.25">
      <c r="B16" s="42" t="s">
        <v>1</v>
      </c>
      <c r="C16" s="38">
        <v>4.4907407407407396E-3</v>
      </c>
      <c r="D16" s="39">
        <f t="shared" si="2"/>
        <v>8.9582563723679311E-3</v>
      </c>
      <c r="E16" s="38"/>
      <c r="F16" s="39"/>
      <c r="G16" s="38">
        <f t="shared" si="0"/>
        <v>4.4907407407407396E-3</v>
      </c>
      <c r="H16" s="43">
        <f t="shared" si="1"/>
        <v>8.9582563723679311E-3</v>
      </c>
    </row>
    <row r="17" spans="2:8" s="1" customFormat="1" x14ac:dyDescent="0.25">
      <c r="B17" s="42" t="s">
        <v>27</v>
      </c>
      <c r="C17" s="38">
        <v>1.7395833333333326E-2</v>
      </c>
      <c r="D17" s="39">
        <f t="shared" si="2"/>
        <v>3.4701699298115979E-2</v>
      </c>
      <c r="E17" s="38"/>
      <c r="F17" s="39"/>
      <c r="G17" s="38">
        <f t="shared" si="0"/>
        <v>1.7395833333333326E-2</v>
      </c>
      <c r="H17" s="43">
        <f t="shared" si="1"/>
        <v>3.4701699298115979E-2</v>
      </c>
    </row>
    <row r="18" spans="2:8" s="1" customFormat="1" x14ac:dyDescent="0.25">
      <c r="B18" s="42" t="s">
        <v>16</v>
      </c>
      <c r="C18" s="38">
        <v>3.1365740740740737E-3</v>
      </c>
      <c r="D18" s="39">
        <f t="shared" si="2"/>
        <v>6.2569264868858505E-3</v>
      </c>
      <c r="E18" s="38"/>
      <c r="F18" s="39"/>
      <c r="G18" s="38">
        <f t="shared" si="0"/>
        <v>3.1365740740740737E-3</v>
      </c>
      <c r="H18" s="43">
        <f t="shared" si="1"/>
        <v>6.2569264868858505E-3</v>
      </c>
    </row>
    <row r="19" spans="2:8" s="1" customFormat="1" x14ac:dyDescent="0.25">
      <c r="B19" s="42" t="s">
        <v>4</v>
      </c>
      <c r="C19" s="38">
        <v>2.3055555555555534E-2</v>
      </c>
      <c r="D19" s="39">
        <f t="shared" si="2"/>
        <v>4.5991872922053888E-2</v>
      </c>
      <c r="E19" s="38"/>
      <c r="F19" s="39"/>
      <c r="G19" s="38">
        <f t="shared" si="0"/>
        <v>2.3055555555555534E-2</v>
      </c>
      <c r="H19" s="43">
        <f t="shared" si="1"/>
        <v>4.5991872922053888E-2</v>
      </c>
    </row>
    <row r="20" spans="2:8" s="1" customFormat="1" x14ac:dyDescent="0.25">
      <c r="B20" s="42" t="s">
        <v>14</v>
      </c>
      <c r="C20" s="38">
        <v>1.1273148148148147E-2</v>
      </c>
      <c r="D20" s="39">
        <f t="shared" si="2"/>
        <v>2.2487994089397851E-2</v>
      </c>
      <c r="E20" s="38"/>
      <c r="F20" s="39"/>
      <c r="G20" s="38">
        <f t="shared" si="0"/>
        <v>1.1273148148148147E-2</v>
      </c>
      <c r="H20" s="43">
        <f t="shared" si="1"/>
        <v>2.2487994089397851E-2</v>
      </c>
    </row>
    <row r="21" spans="2:8" s="1" customFormat="1" x14ac:dyDescent="0.25">
      <c r="B21" s="42" t="s">
        <v>11</v>
      </c>
      <c r="C21" s="38">
        <v>3.9930555555555552E-3</v>
      </c>
      <c r="D21" s="39">
        <f t="shared" si="2"/>
        <v>7.9654599187292188E-3</v>
      </c>
      <c r="E21" s="36"/>
      <c r="F21" s="39"/>
      <c r="G21" s="38">
        <f t="shared" ref="G21:G26" si="3">C21+E21</f>
        <v>3.9930555555555552E-3</v>
      </c>
      <c r="H21" s="43">
        <f t="shared" ref="H21:H26" si="4">G21/$G$30</f>
        <v>7.9654599187292188E-3</v>
      </c>
    </row>
    <row r="22" spans="2:8" s="1" customFormat="1" x14ac:dyDescent="0.25">
      <c r="B22" s="42" t="s">
        <v>15</v>
      </c>
      <c r="C22" s="38">
        <v>3.067129629629628E-3</v>
      </c>
      <c r="D22" s="39">
        <f t="shared" si="2"/>
        <v>6.118396749168818E-3</v>
      </c>
      <c r="E22" s="38"/>
      <c r="F22" s="39"/>
      <c r="G22" s="38">
        <f t="shared" si="3"/>
        <v>3.067129629629628E-3</v>
      </c>
      <c r="H22" s="43">
        <f t="shared" si="4"/>
        <v>6.118396749168818E-3</v>
      </c>
    </row>
    <row r="23" spans="2:8" s="1" customFormat="1" x14ac:dyDescent="0.25">
      <c r="B23" s="42" t="s">
        <v>71</v>
      </c>
      <c r="C23" s="38">
        <v>1.6307870370370368E-2</v>
      </c>
      <c r="D23" s="39">
        <f t="shared" si="2"/>
        <v>3.253140007388252E-2</v>
      </c>
      <c r="E23" s="38"/>
      <c r="F23" s="39"/>
      <c r="G23" s="38">
        <f t="shared" si="3"/>
        <v>1.6307870370370368E-2</v>
      </c>
      <c r="H23" s="43">
        <f t="shared" si="4"/>
        <v>3.253140007388252E-2</v>
      </c>
    </row>
    <row r="24" spans="2:8" s="1" customFormat="1" x14ac:dyDescent="0.25">
      <c r="B24" s="42" t="s">
        <v>12</v>
      </c>
      <c r="C24" s="38">
        <v>6.9328703703703731E-3</v>
      </c>
      <c r="D24" s="39">
        <f t="shared" si="2"/>
        <v>1.3829885482083491E-2</v>
      </c>
      <c r="E24" s="38"/>
      <c r="F24" s="39"/>
      <c r="G24" s="38">
        <f t="shared" ref="G24" si="5">C24+E24</f>
        <v>6.9328703703703731E-3</v>
      </c>
      <c r="H24" s="43">
        <f t="shared" ref="H24" si="6">G24/$G$30</f>
        <v>1.3829885482083491E-2</v>
      </c>
    </row>
    <row r="25" spans="2:8" s="1" customFormat="1" x14ac:dyDescent="0.25">
      <c r="B25" s="42" t="s">
        <v>5</v>
      </c>
      <c r="C25" s="38">
        <v>3.0092592592592593E-3</v>
      </c>
      <c r="D25" s="39">
        <f t="shared" si="2"/>
        <v>6.0029553010712963E-3</v>
      </c>
      <c r="E25" s="38"/>
      <c r="F25" s="39"/>
      <c r="G25" s="38">
        <f t="shared" si="3"/>
        <v>3.0092592592592593E-3</v>
      </c>
      <c r="H25" s="43">
        <f t="shared" si="4"/>
        <v>6.0029553010712963E-3</v>
      </c>
    </row>
    <row r="26" spans="2:8" s="1" customFormat="1" x14ac:dyDescent="0.25">
      <c r="B26" s="42" t="s">
        <v>6</v>
      </c>
      <c r="C26" s="38">
        <v>3.635416666666666E-2</v>
      </c>
      <c r="D26" s="39">
        <f t="shared" si="2"/>
        <v>7.2520317694865138E-2</v>
      </c>
      <c r="E26" s="38"/>
      <c r="F26" s="39"/>
      <c r="G26" s="38">
        <f t="shared" si="3"/>
        <v>3.635416666666666E-2</v>
      </c>
      <c r="H26" s="43">
        <f t="shared" si="4"/>
        <v>7.2520317694865138E-2</v>
      </c>
    </row>
    <row r="27" spans="2:8" s="1" customFormat="1" x14ac:dyDescent="0.25">
      <c r="B27" s="42" t="s">
        <v>78</v>
      </c>
      <c r="C27" s="38">
        <v>0.10637731481481481</v>
      </c>
      <c r="D27" s="39">
        <f t="shared" si="2"/>
        <v>0.21220446989287031</v>
      </c>
      <c r="E27" s="38"/>
      <c r="F27" s="39"/>
      <c r="G27" s="38">
        <f t="shared" si="0"/>
        <v>0.10637731481481481</v>
      </c>
      <c r="H27" s="43">
        <f t="shared" si="1"/>
        <v>0.21220446989287031</v>
      </c>
    </row>
    <row r="28" spans="2:8" s="1" customFormat="1" x14ac:dyDescent="0.25">
      <c r="B28" s="42" t="s">
        <v>17</v>
      </c>
      <c r="C28" s="38">
        <v>1.273148148148148E-4</v>
      </c>
      <c r="D28" s="39">
        <f t="shared" si="2"/>
        <v>2.5397118581455479E-4</v>
      </c>
      <c r="E28" s="38"/>
      <c r="F28" s="39"/>
      <c r="G28" s="38">
        <f t="shared" ref="G28" si="7">C28+E28</f>
        <v>1.273148148148148E-4</v>
      </c>
      <c r="H28" s="43">
        <f t="shared" ref="H28" si="8">G28/$G$30</f>
        <v>2.5397118581455479E-4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9">SUM(C7:C28)</f>
        <v>0.50129629629629635</v>
      </c>
      <c r="D30" s="51">
        <f t="shared" si="9"/>
        <v>0.99999999999999978</v>
      </c>
      <c r="E30" s="50"/>
      <c r="F30" s="51"/>
      <c r="G30" s="50">
        <f t="shared" si="9"/>
        <v>0.50129629629629635</v>
      </c>
      <c r="H30" s="49">
        <f t="shared" si="9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123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>
        <v>2.2337962962962962E-3</v>
      </c>
      <c r="D9" s="75"/>
      <c r="E9" s="75"/>
      <c r="F9" s="75"/>
      <c r="G9" s="75"/>
      <c r="H9" s="75"/>
      <c r="I9" s="75"/>
      <c r="J9" s="75"/>
      <c r="K9" s="143">
        <f t="shared" ref="K9:K28" si="0">SUM(C9:J9)</f>
        <v>2.2337962962962962E-3</v>
      </c>
    </row>
    <row r="10" spans="2:11" x14ac:dyDescent="0.25">
      <c r="B10" s="93" t="s">
        <v>8</v>
      </c>
      <c r="C10" s="75">
        <v>2.5347222222222221E-3</v>
      </c>
      <c r="D10" s="75"/>
      <c r="E10" s="75"/>
      <c r="F10" s="75"/>
      <c r="G10" s="75"/>
      <c r="H10" s="75"/>
      <c r="I10" s="75"/>
      <c r="J10" s="75"/>
      <c r="K10" s="143">
        <f t="shared" si="0"/>
        <v>2.5347222222222221E-3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>
        <v>2.465277777777778E-3</v>
      </c>
      <c r="D13" s="75"/>
      <c r="E13" s="75"/>
      <c r="F13" s="75"/>
      <c r="G13" s="75"/>
      <c r="H13" s="75"/>
      <c r="I13" s="75"/>
      <c r="J13" s="75"/>
      <c r="K13" s="143">
        <f t="shared" si="0"/>
        <v>2.465277777777778E-3</v>
      </c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>
        <v>3.1134259259259262E-3</v>
      </c>
      <c r="D17" s="75"/>
      <c r="E17" s="75"/>
      <c r="F17" s="75"/>
      <c r="G17" s="75"/>
      <c r="H17" s="75"/>
      <c r="I17" s="75"/>
      <c r="J17" s="75"/>
      <c r="K17" s="143">
        <f t="shared" si="0"/>
        <v>3.1134259259259262E-3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>
        <v>1.9444444444444444E-3</v>
      </c>
      <c r="D20" s="75"/>
      <c r="E20" s="75"/>
      <c r="F20" s="75"/>
      <c r="G20" s="75"/>
      <c r="H20" s="75"/>
      <c r="I20" s="75"/>
      <c r="J20" s="75"/>
      <c r="K20" s="143">
        <f t="shared" si="0"/>
        <v>1.9444444444444444E-3</v>
      </c>
    </row>
    <row r="21" spans="2:11" x14ac:dyDescent="0.25">
      <c r="B21" s="93" t="s">
        <v>11</v>
      </c>
      <c r="C21" s="75">
        <v>0.13013888888888892</v>
      </c>
      <c r="D21" s="75"/>
      <c r="E21" s="75"/>
      <c r="F21" s="75"/>
      <c r="G21" s="75"/>
      <c r="H21" s="75"/>
      <c r="I21" s="75"/>
      <c r="J21" s="75"/>
      <c r="K21" s="143">
        <f t="shared" si="0"/>
        <v>0.13013888888888892</v>
      </c>
    </row>
    <row r="22" spans="2:11" x14ac:dyDescent="0.25">
      <c r="B22" s="93" t="s">
        <v>15</v>
      </c>
      <c r="C22" s="75">
        <v>7.9050925925925938E-3</v>
      </c>
      <c r="D22" s="75"/>
      <c r="E22" s="75"/>
      <c r="F22" s="75"/>
      <c r="G22" s="75"/>
      <c r="H22" s="75"/>
      <c r="I22" s="75"/>
      <c r="J22" s="75"/>
      <c r="K22" s="143">
        <f t="shared" si="0"/>
        <v>7.9050925925925938E-3</v>
      </c>
    </row>
    <row r="23" spans="2:11" x14ac:dyDescent="0.25">
      <c r="B23" s="93" t="s">
        <v>71</v>
      </c>
      <c r="C23" s="75">
        <v>6.7476851851851847E-3</v>
      </c>
      <c r="D23" s="75"/>
      <c r="E23" s="75"/>
      <c r="F23" s="75"/>
      <c r="G23" s="75"/>
      <c r="H23" s="75"/>
      <c r="I23" s="75"/>
      <c r="J23" s="75"/>
      <c r="K23" s="143">
        <f t="shared" si="0"/>
        <v>6.7476851851851847E-3</v>
      </c>
    </row>
    <row r="24" spans="2:11" x14ac:dyDescent="0.25">
      <c r="B24" s="93" t="s">
        <v>12</v>
      </c>
      <c r="C24" s="75">
        <v>8.3217592592592596E-3</v>
      </c>
      <c r="D24" s="75"/>
      <c r="E24" s="75"/>
      <c r="F24" s="75"/>
      <c r="G24" s="75"/>
      <c r="H24" s="75"/>
      <c r="I24" s="75"/>
      <c r="J24" s="75"/>
      <c r="K24" s="143">
        <f t="shared" si="0"/>
        <v>8.3217592592592596E-3</v>
      </c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>
        <v>1.847222222222222E-2</v>
      </c>
      <c r="D28" s="75"/>
      <c r="E28" s="75"/>
      <c r="F28" s="75"/>
      <c r="G28" s="75"/>
      <c r="H28" s="75"/>
      <c r="I28" s="75"/>
      <c r="J28" s="75"/>
      <c r="K28" s="143">
        <f t="shared" si="0"/>
        <v>1.847222222222222E-2</v>
      </c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>
        <f>SUM(C7:C28)</f>
        <v>0.18387731481481484</v>
      </c>
      <c r="D30" s="88"/>
      <c r="E30" s="88"/>
      <c r="F30" s="88"/>
      <c r="G30" s="88"/>
      <c r="H30" s="88"/>
      <c r="I30" s="88"/>
      <c r="J30" s="88"/>
      <c r="K30" s="146">
        <f t="shared" ref="K30" si="1">SUM(K7:K28)</f>
        <v>0.18387731481481484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120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123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120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123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>
        <v>2.4189814814814816E-3</v>
      </c>
      <c r="E21" s="75"/>
      <c r="F21" s="75"/>
      <c r="G21" s="75">
        <v>2.5115740740740741E-3</v>
      </c>
      <c r="H21" s="75"/>
      <c r="I21" s="75"/>
      <c r="J21" s="75"/>
      <c r="K21" s="143">
        <f t="shared" ref="K21:K26" si="0">SUM(C21:J21)</f>
        <v>4.9305555555555561E-3</v>
      </c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>
        <v>1.261574074074074E-3</v>
      </c>
      <c r="E23" s="75"/>
      <c r="F23" s="75"/>
      <c r="G23" s="75"/>
      <c r="H23" s="75"/>
      <c r="I23" s="75"/>
      <c r="J23" s="75"/>
      <c r="K23" s="143">
        <f t="shared" si="0"/>
        <v>1.261574074074074E-3</v>
      </c>
    </row>
    <row r="24" spans="2:11" x14ac:dyDescent="0.25">
      <c r="B24" s="93" t="s">
        <v>12</v>
      </c>
      <c r="C24" s="75">
        <v>1.6782407407407406E-3</v>
      </c>
      <c r="D24" s="75"/>
      <c r="E24" s="75"/>
      <c r="F24" s="75"/>
      <c r="G24" s="75"/>
      <c r="H24" s="75"/>
      <c r="I24" s="75"/>
      <c r="J24" s="75"/>
      <c r="K24" s="143">
        <f t="shared" si="0"/>
        <v>1.6782407407407406E-3</v>
      </c>
    </row>
    <row r="25" spans="2:11" x14ac:dyDescent="0.25">
      <c r="B25" s="93" t="s">
        <v>5</v>
      </c>
      <c r="C25" s="75"/>
      <c r="D25" s="75">
        <v>4.9768518518518521E-4</v>
      </c>
      <c r="E25" s="75">
        <v>6.0879629629629626E-3</v>
      </c>
      <c r="F25" s="75">
        <v>6.238425925925925E-3</v>
      </c>
      <c r="G25" s="75"/>
      <c r="H25" s="75"/>
      <c r="I25" s="75"/>
      <c r="J25" s="75"/>
      <c r="K25" s="143">
        <f t="shared" ref="K25" si="1">SUM(C25:J25)</f>
        <v>1.2824074074074073E-2</v>
      </c>
    </row>
    <row r="26" spans="2:11" x14ac:dyDescent="0.25">
      <c r="B26" s="93" t="s">
        <v>6</v>
      </c>
      <c r="C26" s="75">
        <v>1.6550925925925926E-3</v>
      </c>
      <c r="D26" s="75"/>
      <c r="E26" s="75"/>
      <c r="F26" s="75"/>
      <c r="G26" s="75"/>
      <c r="H26" s="75"/>
      <c r="I26" s="75"/>
      <c r="J26" s="75"/>
      <c r="K26" s="143">
        <f t="shared" si="0"/>
        <v>1.6550925925925926E-3</v>
      </c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 t="shared" ref="C30:H30" si="2">SUM(C7:C28)</f>
        <v>3.3333333333333331E-3</v>
      </c>
      <c r="D30" s="88">
        <f t="shared" si="2"/>
        <v>4.178240740740741E-3</v>
      </c>
      <c r="E30" s="88">
        <f t="shared" si="2"/>
        <v>6.0879629629629626E-3</v>
      </c>
      <c r="F30" s="88">
        <f t="shared" si="2"/>
        <v>6.238425925925925E-3</v>
      </c>
      <c r="G30" s="88">
        <f t="shared" si="2"/>
        <v>2.5115740740740741E-3</v>
      </c>
      <c r="H30" s="88"/>
      <c r="I30" s="88"/>
      <c r="J30" s="88"/>
      <c r="K30" s="146">
        <f>SUM(K7:K28)</f>
        <v>2.2349537037037039E-2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120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103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123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1.1921296296296296E-3</v>
      </c>
      <c r="D7" s="39">
        <f>C7/C$30</f>
        <v>5.9093516924842255E-3</v>
      </c>
      <c r="E7" s="38"/>
      <c r="F7" s="39"/>
      <c r="G7" s="38">
        <f>E7+C7</f>
        <v>1.1921296296296296E-3</v>
      </c>
      <c r="H7" s="43">
        <f>G7/$G$30</f>
        <v>5.9093516924842255E-3</v>
      </c>
    </row>
    <row r="8" spans="2:8" s="1" customFormat="1" x14ac:dyDescent="0.25">
      <c r="B8" s="42" t="s">
        <v>13</v>
      </c>
      <c r="C8" s="38">
        <v>3.425925925925926E-3</v>
      </c>
      <c r="D8" s="39">
        <f t="shared" ref="D8:D16" si="0">C8/C$30</f>
        <v>1.6982214572576027E-2</v>
      </c>
      <c r="E8" s="38"/>
      <c r="F8" s="39"/>
      <c r="G8" s="38">
        <f t="shared" ref="G8" si="1">E8+C8</f>
        <v>3.425925925925926E-3</v>
      </c>
      <c r="H8" s="43">
        <f t="shared" ref="H8" si="2">G8/$G$30</f>
        <v>1.6982214572576027E-2</v>
      </c>
    </row>
    <row r="9" spans="2:8" s="1" customFormat="1" x14ac:dyDescent="0.25">
      <c r="B9" s="42" t="s">
        <v>0</v>
      </c>
      <c r="C9" s="38">
        <v>4.546296296296292E-2</v>
      </c>
      <c r="D9" s="39">
        <f t="shared" si="0"/>
        <v>0.22535857716580598</v>
      </c>
      <c r="E9" s="38"/>
      <c r="F9" s="39"/>
      <c r="G9" s="38">
        <f t="shared" ref="G9:G18" si="3">E9+C9</f>
        <v>4.546296296296292E-2</v>
      </c>
      <c r="H9" s="43">
        <f t="shared" ref="H9:H18" si="4">G9/$G$30</f>
        <v>0.22535857716580598</v>
      </c>
    </row>
    <row r="10" spans="2:8" s="1" customFormat="1" x14ac:dyDescent="0.25">
      <c r="B10" s="42" t="s">
        <v>8</v>
      </c>
      <c r="C10" s="38">
        <v>3.8078703703703703E-3</v>
      </c>
      <c r="D10" s="39">
        <f t="shared" si="0"/>
        <v>1.887550200803214E-2</v>
      </c>
      <c r="E10" s="38"/>
      <c r="F10" s="39"/>
      <c r="G10" s="38">
        <f t="shared" si="3"/>
        <v>3.8078703703703703E-3</v>
      </c>
      <c r="H10" s="43">
        <f t="shared" si="4"/>
        <v>1.887550200803214E-2</v>
      </c>
    </row>
    <row r="11" spans="2:8" s="1" customFormat="1" x14ac:dyDescent="0.25">
      <c r="B11" s="42" t="s">
        <v>26</v>
      </c>
      <c r="C11" s="38">
        <v>1.5624999999999999E-3</v>
      </c>
      <c r="D11" s="39">
        <f t="shared" si="0"/>
        <v>7.7452667814113633E-3</v>
      </c>
      <c r="E11" s="38"/>
      <c r="F11" s="39"/>
      <c r="G11" s="38">
        <f t="shared" si="3"/>
        <v>1.5624999999999999E-3</v>
      </c>
      <c r="H11" s="43">
        <f t="shared" si="4"/>
        <v>7.7452667814113633E-3</v>
      </c>
    </row>
    <row r="12" spans="2:8" s="1" customFormat="1" x14ac:dyDescent="0.25">
      <c r="B12" s="42" t="s">
        <v>3</v>
      </c>
      <c r="C12" s="38">
        <v>1.5648148148148151E-2</v>
      </c>
      <c r="D12" s="39">
        <f t="shared" si="0"/>
        <v>7.7567412507171599E-2</v>
      </c>
      <c r="E12" s="38"/>
      <c r="F12" s="39"/>
      <c r="G12" s="38">
        <f t="shared" si="3"/>
        <v>1.5648148148148151E-2</v>
      </c>
      <c r="H12" s="43">
        <f t="shared" si="4"/>
        <v>7.7567412507171599E-2</v>
      </c>
    </row>
    <row r="13" spans="2:8" s="1" customFormat="1" x14ac:dyDescent="0.25">
      <c r="B13" s="42" t="s">
        <v>7</v>
      </c>
      <c r="C13" s="38">
        <v>7.9629629629629634E-3</v>
      </c>
      <c r="D13" s="39">
        <f t="shared" si="0"/>
        <v>3.9472174411933472E-2</v>
      </c>
      <c r="E13" s="38"/>
      <c r="F13" s="39"/>
      <c r="G13" s="38">
        <f t="shared" si="3"/>
        <v>7.9629629629629634E-3</v>
      </c>
      <c r="H13" s="43">
        <f t="shared" si="4"/>
        <v>3.9472174411933472E-2</v>
      </c>
    </row>
    <row r="14" spans="2:8" s="1" customFormat="1" x14ac:dyDescent="0.25">
      <c r="B14" s="42" t="s">
        <v>2</v>
      </c>
      <c r="C14" s="38">
        <v>3.03935185185185E-2</v>
      </c>
      <c r="D14" s="39">
        <f t="shared" si="0"/>
        <v>0.15065978198508317</v>
      </c>
      <c r="E14" s="38"/>
      <c r="F14" s="39"/>
      <c r="G14" s="38">
        <f t="shared" si="3"/>
        <v>3.03935185185185E-2</v>
      </c>
      <c r="H14" s="43">
        <f t="shared" si="4"/>
        <v>0.15065978198508317</v>
      </c>
    </row>
    <row r="15" spans="2:8" s="1" customFormat="1" x14ac:dyDescent="0.25">
      <c r="B15" s="42" t="s">
        <v>9</v>
      </c>
      <c r="C15" s="38">
        <v>2.0185185185185178E-2</v>
      </c>
      <c r="D15" s="39">
        <f t="shared" si="0"/>
        <v>0.10005737234652899</v>
      </c>
      <c r="E15" s="38"/>
      <c r="F15" s="39"/>
      <c r="G15" s="38">
        <f t="shared" si="3"/>
        <v>2.0185185185185178E-2</v>
      </c>
      <c r="H15" s="43">
        <f t="shared" si="4"/>
        <v>0.10005737234652899</v>
      </c>
    </row>
    <row r="16" spans="2:8" s="1" customFormat="1" x14ac:dyDescent="0.25">
      <c r="B16" s="42" t="s">
        <v>1</v>
      </c>
      <c r="C16" s="38">
        <v>2.673611111111111E-3</v>
      </c>
      <c r="D16" s="39">
        <f t="shared" si="0"/>
        <v>1.3253012048192778E-2</v>
      </c>
      <c r="E16" s="38"/>
      <c r="F16" s="39"/>
      <c r="G16" s="38">
        <f t="shared" si="3"/>
        <v>2.673611111111111E-3</v>
      </c>
      <c r="H16" s="43">
        <f t="shared" si="4"/>
        <v>1.3253012048192778E-2</v>
      </c>
    </row>
    <row r="17" spans="2:8" s="1" customFormat="1" x14ac:dyDescent="0.25">
      <c r="B17" s="42" t="s">
        <v>27</v>
      </c>
      <c r="C17" s="38">
        <v>4.0509259259259248E-3</v>
      </c>
      <c r="D17" s="39">
        <f t="shared" ref="D17:D27" si="5">C17/C$30</f>
        <v>2.0080321285140569E-2</v>
      </c>
      <c r="E17" s="38"/>
      <c r="F17" s="39"/>
      <c r="G17" s="38">
        <f t="shared" si="3"/>
        <v>4.0509259259259248E-3</v>
      </c>
      <c r="H17" s="43">
        <f t="shared" si="4"/>
        <v>2.0080321285140569E-2</v>
      </c>
    </row>
    <row r="18" spans="2:8" s="1" customFormat="1" x14ac:dyDescent="0.25">
      <c r="B18" s="42" t="s">
        <v>16</v>
      </c>
      <c r="C18" s="38">
        <v>1.0532407407407407E-3</v>
      </c>
      <c r="D18" s="39">
        <f t="shared" si="5"/>
        <v>5.2208835341365483E-3</v>
      </c>
      <c r="E18" s="38"/>
      <c r="F18" s="39"/>
      <c r="G18" s="38">
        <f t="shared" si="3"/>
        <v>1.0532407407407407E-3</v>
      </c>
      <c r="H18" s="43">
        <f t="shared" si="4"/>
        <v>5.2208835341365483E-3</v>
      </c>
    </row>
    <row r="19" spans="2:8" s="1" customFormat="1" x14ac:dyDescent="0.25">
      <c r="B19" s="42" t="s">
        <v>4</v>
      </c>
      <c r="C19" s="38">
        <v>4.3981481481481484E-3</v>
      </c>
      <c r="D19" s="39">
        <f t="shared" si="5"/>
        <v>2.1801491681009765E-2</v>
      </c>
      <c r="E19" s="38"/>
      <c r="F19" s="39"/>
      <c r="G19" s="38">
        <f t="shared" ref="G19:G20" si="6">E19+C19</f>
        <v>4.3981481481481484E-3</v>
      </c>
      <c r="H19" s="43">
        <f t="shared" ref="H19:H20" si="7">G19/$G$30</f>
        <v>2.1801491681009765E-2</v>
      </c>
    </row>
    <row r="20" spans="2:8" s="1" customFormat="1" x14ac:dyDescent="0.25">
      <c r="B20" s="42" t="s">
        <v>14</v>
      </c>
      <c r="C20" s="38">
        <v>4.849537037037035E-3</v>
      </c>
      <c r="D20" s="39">
        <f t="shared" si="5"/>
        <v>2.4039013195639704E-2</v>
      </c>
      <c r="E20" s="38"/>
      <c r="F20" s="39"/>
      <c r="G20" s="38">
        <f t="shared" si="6"/>
        <v>4.849537037037035E-3</v>
      </c>
      <c r="H20" s="43">
        <f t="shared" si="7"/>
        <v>2.4039013195639704E-2</v>
      </c>
    </row>
    <row r="21" spans="2:8" s="1" customFormat="1" x14ac:dyDescent="0.25">
      <c r="B21" s="42" t="s">
        <v>11</v>
      </c>
      <c r="C21" s="38">
        <v>5.9027777777777778E-4</v>
      </c>
      <c r="D21" s="39">
        <f t="shared" si="5"/>
        <v>2.9259896729776263E-3</v>
      </c>
      <c r="E21" s="38"/>
      <c r="F21" s="39"/>
      <c r="G21" s="38">
        <f t="shared" ref="G21:G25" si="8">E21+C21</f>
        <v>5.9027777777777778E-4</v>
      </c>
      <c r="H21" s="43">
        <f t="shared" ref="H21:H25" si="9">G21/$G$30</f>
        <v>2.9259896729776263E-3</v>
      </c>
    </row>
    <row r="22" spans="2:8" s="1" customFormat="1" x14ac:dyDescent="0.25">
      <c r="B22" s="42" t="s">
        <v>15</v>
      </c>
      <c r="C22" s="38">
        <v>1.1689814814814816E-3</v>
      </c>
      <c r="D22" s="39">
        <f t="shared" si="5"/>
        <v>5.7946069994262803E-3</v>
      </c>
      <c r="E22" s="38"/>
      <c r="F22" s="39"/>
      <c r="G22" s="38">
        <f t="shared" si="8"/>
        <v>1.1689814814814816E-3</v>
      </c>
      <c r="H22" s="43">
        <f t="shared" si="9"/>
        <v>5.7946069994262803E-3</v>
      </c>
    </row>
    <row r="23" spans="2:8" s="1" customFormat="1" x14ac:dyDescent="0.25">
      <c r="B23" s="42" t="s">
        <v>71</v>
      </c>
      <c r="C23" s="38">
        <v>2.6736111111111114E-3</v>
      </c>
      <c r="D23" s="39">
        <f t="shared" si="5"/>
        <v>1.3253012048192779E-2</v>
      </c>
      <c r="E23" s="38"/>
      <c r="F23" s="39"/>
      <c r="G23" s="38">
        <f t="shared" si="8"/>
        <v>2.6736111111111114E-3</v>
      </c>
      <c r="H23" s="43">
        <f t="shared" si="9"/>
        <v>1.3253012048192779E-2</v>
      </c>
    </row>
    <row r="24" spans="2:8" s="1" customFormat="1" x14ac:dyDescent="0.25">
      <c r="B24" s="42" t="s">
        <v>12</v>
      </c>
      <c r="C24" s="38">
        <v>3.0324074074074073E-3</v>
      </c>
      <c r="D24" s="39">
        <f t="shared" si="5"/>
        <v>1.5031554790590942E-2</v>
      </c>
      <c r="E24" s="38"/>
      <c r="F24" s="39"/>
      <c r="G24" s="38">
        <f t="shared" si="8"/>
        <v>3.0324074074074073E-3</v>
      </c>
      <c r="H24" s="43">
        <f t="shared" si="9"/>
        <v>1.5031554790590942E-2</v>
      </c>
    </row>
    <row r="25" spans="2:8" s="1" customFormat="1" x14ac:dyDescent="0.25">
      <c r="B25" s="42" t="s">
        <v>5</v>
      </c>
      <c r="C25" s="38">
        <v>1.4814814814814816E-3</v>
      </c>
      <c r="D25" s="39">
        <f t="shared" si="5"/>
        <v>7.343660355708553E-3</v>
      </c>
      <c r="E25" s="38"/>
      <c r="F25" s="39"/>
      <c r="G25" s="38">
        <f t="shared" si="8"/>
        <v>1.4814814814814816E-3</v>
      </c>
      <c r="H25" s="43">
        <f t="shared" si="9"/>
        <v>7.343660355708553E-3</v>
      </c>
    </row>
    <row r="26" spans="2:8" s="1" customFormat="1" x14ac:dyDescent="0.25">
      <c r="B26" s="42" t="s">
        <v>6</v>
      </c>
      <c r="C26" s="38">
        <v>2.163194444444444E-2</v>
      </c>
      <c r="D26" s="39">
        <f t="shared" si="5"/>
        <v>0.10722891566265064</v>
      </c>
      <c r="E26" s="38"/>
      <c r="F26" s="39"/>
      <c r="G26" s="38">
        <f t="shared" ref="G26:G27" si="10">E26+C26</f>
        <v>2.163194444444444E-2</v>
      </c>
      <c r="H26" s="43">
        <f t="shared" ref="H26:H27" si="11">G26/$G$30</f>
        <v>0.10722891566265064</v>
      </c>
    </row>
    <row r="27" spans="2:8" s="1" customFormat="1" x14ac:dyDescent="0.25">
      <c r="B27" s="42" t="s">
        <v>78</v>
      </c>
      <c r="C27" s="38">
        <v>2.4490740740740726E-2</v>
      </c>
      <c r="D27" s="39">
        <f t="shared" si="5"/>
        <v>0.12139988525530693</v>
      </c>
      <c r="E27" s="38"/>
      <c r="F27" s="39"/>
      <c r="G27" s="38">
        <f t="shared" si="10"/>
        <v>2.4490740740740726E-2</v>
      </c>
      <c r="H27" s="43">
        <f t="shared" si="11"/>
        <v>0.12139988525530693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53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0.20173611111111101</v>
      </c>
      <c r="D30" s="51">
        <f t="shared" ref="D30:H30" si="12">SUM(D7:D28)</f>
        <v>0.99999999999999978</v>
      </c>
      <c r="E30" s="50"/>
      <c r="F30" s="51"/>
      <c r="G30" s="54">
        <f>SUM(G7:G28)</f>
        <v>0.20173611111111101</v>
      </c>
      <c r="H30" s="49">
        <f t="shared" si="12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104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123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9.7222222222222219E-4</v>
      </c>
      <c r="D7" s="39">
        <f t="shared" ref="D7:D9" si="0">C7/C$30</f>
        <v>8.5365853658536609E-3</v>
      </c>
      <c r="E7" s="38"/>
      <c r="F7" s="39"/>
      <c r="G7" s="38">
        <f>C7+E7</f>
        <v>9.7222222222222219E-4</v>
      </c>
      <c r="H7" s="43">
        <f>G7/$G$30</f>
        <v>8.5365853658536609E-3</v>
      </c>
    </row>
    <row r="8" spans="2:8" s="1" customFormat="1" x14ac:dyDescent="0.25">
      <c r="B8" s="42" t="s">
        <v>13</v>
      </c>
      <c r="C8" s="38">
        <v>1.7824074074074075E-3</v>
      </c>
      <c r="D8" s="39">
        <f t="shared" si="0"/>
        <v>1.5650406504065045E-2</v>
      </c>
      <c r="E8" s="38"/>
      <c r="F8" s="39"/>
      <c r="G8" s="38">
        <f t="shared" ref="G8:G27" si="1">C8+E8</f>
        <v>1.7824074074074075E-3</v>
      </c>
      <c r="H8" s="43">
        <f t="shared" ref="H8:H27" si="2">G8/$G$30</f>
        <v>1.5650406504065045E-2</v>
      </c>
    </row>
    <row r="9" spans="2:8" s="1" customFormat="1" x14ac:dyDescent="0.25">
      <c r="B9" s="42" t="s">
        <v>0</v>
      </c>
      <c r="C9" s="38">
        <v>2.4733796296296271E-2</v>
      </c>
      <c r="D9" s="39">
        <f t="shared" si="0"/>
        <v>0.2171747967479673</v>
      </c>
      <c r="E9" s="38"/>
      <c r="F9" s="39"/>
      <c r="G9" s="38">
        <f t="shared" si="1"/>
        <v>2.4733796296296271E-2</v>
      </c>
      <c r="H9" s="43">
        <f t="shared" si="2"/>
        <v>0.2171747967479673</v>
      </c>
    </row>
    <row r="10" spans="2:8" s="1" customFormat="1" x14ac:dyDescent="0.25">
      <c r="B10" s="42" t="s">
        <v>8</v>
      </c>
      <c r="C10" s="38">
        <v>2.0717592592592589E-3</v>
      </c>
      <c r="D10" s="39">
        <f t="shared" ref="D10:D27" si="3">C10/C$30</f>
        <v>1.8191056910569107E-2</v>
      </c>
      <c r="E10" s="38"/>
      <c r="F10" s="39"/>
      <c r="G10" s="38">
        <f t="shared" ref="G10:G14" si="4">C10+E10</f>
        <v>2.0717592592592589E-3</v>
      </c>
      <c r="H10" s="43">
        <f t="shared" ref="H10:H14" si="5">G10/$G$30</f>
        <v>1.8191056910569107E-2</v>
      </c>
    </row>
    <row r="11" spans="2:8" s="1" customFormat="1" x14ac:dyDescent="0.25">
      <c r="B11" s="42" t="s">
        <v>26</v>
      </c>
      <c r="C11" s="38">
        <v>8.9120370370370384E-4</v>
      </c>
      <c r="D11" s="39">
        <f t="shared" si="3"/>
        <v>7.8252032520325244E-3</v>
      </c>
      <c r="E11" s="38"/>
      <c r="F11" s="39"/>
      <c r="G11" s="38">
        <f t="shared" si="4"/>
        <v>8.9120370370370384E-4</v>
      </c>
      <c r="H11" s="43">
        <f t="shared" si="5"/>
        <v>7.8252032520325244E-3</v>
      </c>
    </row>
    <row r="12" spans="2:8" s="1" customFormat="1" x14ac:dyDescent="0.25">
      <c r="B12" s="42" t="s">
        <v>3</v>
      </c>
      <c r="C12" s="38">
        <v>9.1666666666666667E-3</v>
      </c>
      <c r="D12" s="39">
        <f t="shared" si="3"/>
        <v>8.0487804878048796E-2</v>
      </c>
      <c r="E12" s="38"/>
      <c r="F12" s="39"/>
      <c r="G12" s="38">
        <f t="shared" si="4"/>
        <v>9.1666666666666667E-3</v>
      </c>
      <c r="H12" s="43">
        <f t="shared" si="5"/>
        <v>8.0487804878048796E-2</v>
      </c>
    </row>
    <row r="13" spans="2:8" s="1" customFormat="1" x14ac:dyDescent="0.25">
      <c r="B13" s="42" t="s">
        <v>7</v>
      </c>
      <c r="C13" s="38">
        <v>4.5138888888888876E-3</v>
      </c>
      <c r="D13" s="39">
        <f t="shared" si="3"/>
        <v>3.9634146341463415E-2</v>
      </c>
      <c r="E13" s="38"/>
      <c r="F13" s="39"/>
      <c r="G13" s="38">
        <f t="shared" si="4"/>
        <v>4.5138888888888876E-3</v>
      </c>
      <c r="H13" s="43">
        <f t="shared" si="5"/>
        <v>3.9634146341463415E-2</v>
      </c>
    </row>
    <row r="14" spans="2:8" s="1" customFormat="1" x14ac:dyDescent="0.25">
      <c r="B14" s="42" t="s">
        <v>2</v>
      </c>
      <c r="C14" s="38">
        <v>1.7233796296296282E-2</v>
      </c>
      <c r="D14" s="39">
        <f t="shared" si="3"/>
        <v>0.15132113821138202</v>
      </c>
      <c r="E14" s="38"/>
      <c r="F14" s="39"/>
      <c r="G14" s="38">
        <f t="shared" si="4"/>
        <v>1.7233796296296282E-2</v>
      </c>
      <c r="H14" s="43">
        <f t="shared" si="5"/>
        <v>0.15132113821138202</v>
      </c>
    </row>
    <row r="15" spans="2:8" s="1" customFormat="1" x14ac:dyDescent="0.25">
      <c r="B15" s="42" t="s">
        <v>9</v>
      </c>
      <c r="C15" s="38">
        <v>1.3599537037037037E-2</v>
      </c>
      <c r="D15" s="39">
        <f t="shared" si="3"/>
        <v>0.11941056910569109</v>
      </c>
      <c r="E15" s="38"/>
      <c r="F15" s="39"/>
      <c r="G15" s="38">
        <f t="shared" si="1"/>
        <v>1.3599537037037037E-2</v>
      </c>
      <c r="H15" s="43">
        <f t="shared" si="2"/>
        <v>0.11941056910569109</v>
      </c>
    </row>
    <row r="16" spans="2:8" s="1" customFormat="1" x14ac:dyDescent="0.25">
      <c r="B16" s="42" t="s">
        <v>1</v>
      </c>
      <c r="C16" s="38">
        <v>7.1759259259259259E-4</v>
      </c>
      <c r="D16" s="39">
        <f t="shared" si="3"/>
        <v>6.3008130081300831E-3</v>
      </c>
      <c r="E16" s="38"/>
      <c r="F16" s="39"/>
      <c r="G16" s="38">
        <f t="shared" si="1"/>
        <v>7.1759259259259259E-4</v>
      </c>
      <c r="H16" s="43">
        <f t="shared" si="2"/>
        <v>6.3008130081300831E-3</v>
      </c>
    </row>
    <row r="17" spans="2:8" s="1" customFormat="1" x14ac:dyDescent="0.25">
      <c r="B17" s="42" t="s">
        <v>27</v>
      </c>
      <c r="C17" s="38">
        <v>2.604166666666667E-3</v>
      </c>
      <c r="D17" s="39">
        <f t="shared" si="3"/>
        <v>2.2865853658536595E-2</v>
      </c>
      <c r="E17" s="38"/>
      <c r="F17" s="39"/>
      <c r="G17" s="38">
        <f t="shared" si="1"/>
        <v>2.604166666666667E-3</v>
      </c>
      <c r="H17" s="43">
        <f t="shared" si="2"/>
        <v>2.2865853658536595E-2</v>
      </c>
    </row>
    <row r="18" spans="2:8" s="1" customFormat="1" x14ac:dyDescent="0.25">
      <c r="B18" s="42" t="s">
        <v>16</v>
      </c>
      <c r="C18" s="38">
        <v>5.0925925925925932E-4</v>
      </c>
      <c r="D18" s="39">
        <f t="shared" si="3"/>
        <v>4.4715447154471564E-3</v>
      </c>
      <c r="E18" s="38"/>
      <c r="F18" s="39"/>
      <c r="G18" s="38">
        <f t="shared" si="1"/>
        <v>5.0925925925925932E-4</v>
      </c>
      <c r="H18" s="43">
        <f t="shared" si="2"/>
        <v>4.4715447154471564E-3</v>
      </c>
    </row>
    <row r="19" spans="2:8" s="1" customFormat="1" x14ac:dyDescent="0.25">
      <c r="B19" s="42" t="s">
        <v>4</v>
      </c>
      <c r="C19" s="38">
        <v>2.6388888888888885E-3</v>
      </c>
      <c r="D19" s="39">
        <f t="shared" si="3"/>
        <v>2.3170731707317076E-2</v>
      </c>
      <c r="E19" s="38"/>
      <c r="F19" s="39"/>
      <c r="G19" s="38">
        <f t="shared" ref="G19:G20" si="6">C19+E19</f>
        <v>2.6388888888888885E-3</v>
      </c>
      <c r="H19" s="43">
        <f t="shared" ref="H19:H20" si="7">G19/$G$30</f>
        <v>2.3170731707317076E-2</v>
      </c>
    </row>
    <row r="20" spans="2:8" s="1" customFormat="1" x14ac:dyDescent="0.25">
      <c r="B20" s="42" t="s">
        <v>14</v>
      </c>
      <c r="C20" s="38">
        <v>2.1296296296296298E-3</v>
      </c>
      <c r="D20" s="39">
        <f t="shared" si="3"/>
        <v>1.8699186991869926E-2</v>
      </c>
      <c r="E20" s="38"/>
      <c r="F20" s="39"/>
      <c r="G20" s="38">
        <f t="shared" si="6"/>
        <v>2.1296296296296298E-3</v>
      </c>
      <c r="H20" s="43">
        <f t="shared" si="7"/>
        <v>1.8699186991869926E-2</v>
      </c>
    </row>
    <row r="21" spans="2:8" s="1" customFormat="1" x14ac:dyDescent="0.25">
      <c r="B21" s="42" t="s">
        <v>11</v>
      </c>
      <c r="C21" s="38">
        <v>5.7870370370370366E-5</v>
      </c>
      <c r="D21" s="39">
        <f t="shared" si="3"/>
        <v>5.0813008130081306E-4</v>
      </c>
      <c r="E21" s="38"/>
      <c r="F21" s="39"/>
      <c r="G21" s="38">
        <f t="shared" ref="G21:G25" si="8">C21+E21</f>
        <v>5.7870370370370366E-5</v>
      </c>
      <c r="H21" s="43">
        <f t="shared" ref="H21:H25" si="9">G21/$G$30</f>
        <v>5.0813008130081306E-4</v>
      </c>
    </row>
    <row r="22" spans="2:8" s="1" customFormat="1" x14ac:dyDescent="0.25">
      <c r="B22" s="42" t="s">
        <v>15</v>
      </c>
      <c r="C22" s="38">
        <v>4.9768518518518521E-4</v>
      </c>
      <c r="D22" s="39">
        <f t="shared" si="3"/>
        <v>4.3699186991869934E-3</v>
      </c>
      <c r="E22" s="38"/>
      <c r="F22" s="39"/>
      <c r="G22" s="38">
        <f t="shared" si="8"/>
        <v>4.9768518518518521E-4</v>
      </c>
      <c r="H22" s="43">
        <f t="shared" si="9"/>
        <v>4.3699186991869934E-3</v>
      </c>
    </row>
    <row r="23" spans="2:8" s="1" customFormat="1" x14ac:dyDescent="0.25">
      <c r="B23" s="42" t="s">
        <v>71</v>
      </c>
      <c r="C23" s="38">
        <v>1.7824074074074072E-3</v>
      </c>
      <c r="D23" s="39">
        <f t="shared" si="3"/>
        <v>1.5650406504065042E-2</v>
      </c>
      <c r="E23" s="38"/>
      <c r="F23" s="39"/>
      <c r="G23" s="38">
        <f t="shared" si="8"/>
        <v>1.7824074074074072E-3</v>
      </c>
      <c r="H23" s="43">
        <f t="shared" si="9"/>
        <v>1.5650406504065042E-2</v>
      </c>
    </row>
    <row r="24" spans="2:8" s="1" customFormat="1" x14ac:dyDescent="0.25">
      <c r="B24" s="42" t="s">
        <v>12</v>
      </c>
      <c r="C24" s="38">
        <v>1.5393518518518516E-3</v>
      </c>
      <c r="D24" s="39">
        <f t="shared" ref="D24" si="10">C24/C$30</f>
        <v>1.3516260162601627E-2</v>
      </c>
      <c r="E24" s="38"/>
      <c r="F24" s="39"/>
      <c r="G24" s="38">
        <f t="shared" ref="G24" si="11">C24+E24</f>
        <v>1.5393518518518516E-3</v>
      </c>
      <c r="H24" s="43">
        <f t="shared" ref="H24" si="12">G24/$G$30</f>
        <v>1.3516260162601627E-2</v>
      </c>
    </row>
    <row r="25" spans="2:8" s="1" customFormat="1" x14ac:dyDescent="0.25">
      <c r="B25" s="42" t="s">
        <v>5</v>
      </c>
      <c r="C25" s="38">
        <v>8.9120370370370362E-4</v>
      </c>
      <c r="D25" s="39">
        <f t="shared" si="3"/>
        <v>7.8252032520325209E-3</v>
      </c>
      <c r="E25" s="38"/>
      <c r="F25" s="39"/>
      <c r="G25" s="38">
        <f t="shared" si="8"/>
        <v>8.9120370370370362E-4</v>
      </c>
      <c r="H25" s="43">
        <f t="shared" si="9"/>
        <v>7.8252032520325209E-3</v>
      </c>
    </row>
    <row r="26" spans="2:8" s="1" customFormat="1" x14ac:dyDescent="0.25">
      <c r="B26" s="42" t="s">
        <v>6</v>
      </c>
      <c r="C26" s="38">
        <v>1.2800925925925927E-2</v>
      </c>
      <c r="D26" s="39">
        <f t="shared" si="3"/>
        <v>0.11239837398373988</v>
      </c>
      <c r="E26" s="38"/>
      <c r="F26" s="39"/>
      <c r="G26" s="38">
        <f t="shared" ref="G26" si="13">C26+E26</f>
        <v>1.2800925925925927E-2</v>
      </c>
      <c r="H26" s="43">
        <f t="shared" ref="H26" si="14">G26/$G$30</f>
        <v>0.11239837398373988</v>
      </c>
    </row>
    <row r="27" spans="2:8" s="1" customFormat="1" x14ac:dyDescent="0.25">
      <c r="B27" s="42" t="s">
        <v>78</v>
      </c>
      <c r="C27" s="38">
        <v>1.275462962962963E-2</v>
      </c>
      <c r="D27" s="39">
        <f t="shared" si="3"/>
        <v>0.11199186991869922</v>
      </c>
      <c r="E27" s="38"/>
      <c r="F27" s="39"/>
      <c r="G27" s="38">
        <f t="shared" si="1"/>
        <v>1.275462962962963E-2</v>
      </c>
      <c r="H27" s="43">
        <f t="shared" si="2"/>
        <v>0.11199186991869922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15">SUM(C7:C28)</f>
        <v>0.11388888888888886</v>
      </c>
      <c r="D30" s="51">
        <f t="shared" si="15"/>
        <v>0.99999999999999989</v>
      </c>
      <c r="E30" s="50"/>
      <c r="F30" s="51"/>
      <c r="G30" s="50">
        <f t="shared" si="15"/>
        <v>0.11388888888888886</v>
      </c>
      <c r="H30" s="49">
        <f t="shared" si="15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105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123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2.1875000000000002E-3</v>
      </c>
      <c r="D7" s="39">
        <f t="shared" ref="D7:D27" si="0">C7/C$30</f>
        <v>5.0947515971641929E-3</v>
      </c>
      <c r="E7" s="38"/>
      <c r="F7" s="39"/>
      <c r="G7" s="38">
        <f>C7+E7</f>
        <v>2.1875000000000002E-3</v>
      </c>
      <c r="H7" s="43">
        <f>G7/$G$30</f>
        <v>5.0947515971641929E-3</v>
      </c>
    </row>
    <row r="8" spans="2:8" s="1" customFormat="1" x14ac:dyDescent="0.25">
      <c r="B8" s="42" t="s">
        <v>13</v>
      </c>
      <c r="C8" s="38">
        <v>9.1435185185185144E-3</v>
      </c>
      <c r="D8" s="39">
        <f t="shared" si="0"/>
        <v>2.1295522548993178E-2</v>
      </c>
      <c r="E8" s="38"/>
      <c r="F8" s="39"/>
      <c r="G8" s="38">
        <f t="shared" ref="G8:G27" si="1">C8+E8</f>
        <v>9.1435185185185144E-3</v>
      </c>
      <c r="H8" s="43">
        <f t="shared" ref="H8:H27" si="2">G8/$G$30</f>
        <v>2.1295522548993178E-2</v>
      </c>
    </row>
    <row r="9" spans="2:8" s="1" customFormat="1" x14ac:dyDescent="0.25">
      <c r="B9" s="42" t="s">
        <v>0</v>
      </c>
      <c r="C9" s="38">
        <v>8.958333333333332E-2</v>
      </c>
      <c r="D9" s="39">
        <f t="shared" si="0"/>
        <v>0.2086422082648193</v>
      </c>
      <c r="E9" s="38"/>
      <c r="F9" s="39"/>
      <c r="G9" s="38">
        <f t="shared" si="1"/>
        <v>8.958333333333332E-2</v>
      </c>
      <c r="H9" s="43">
        <f t="shared" si="2"/>
        <v>0.2086422082648193</v>
      </c>
    </row>
    <row r="10" spans="2:8" s="1" customFormat="1" x14ac:dyDescent="0.25">
      <c r="B10" s="42" t="s">
        <v>8</v>
      </c>
      <c r="C10" s="38">
        <v>9.7337962962962942E-3</v>
      </c>
      <c r="D10" s="39">
        <f t="shared" si="0"/>
        <v>2.2670296789497803E-2</v>
      </c>
      <c r="E10" s="38"/>
      <c r="F10" s="39"/>
      <c r="G10" s="38">
        <f t="shared" si="1"/>
        <v>9.7337962962962942E-3</v>
      </c>
      <c r="H10" s="43">
        <f t="shared" si="2"/>
        <v>2.2670296789497803E-2</v>
      </c>
    </row>
    <row r="11" spans="2:8" s="1" customFormat="1" x14ac:dyDescent="0.25">
      <c r="B11" s="42" t="s">
        <v>26</v>
      </c>
      <c r="C11" s="38">
        <v>3.9236111111111104E-3</v>
      </c>
      <c r="D11" s="39">
        <f t="shared" si="0"/>
        <v>9.1382052457072011E-3</v>
      </c>
      <c r="E11" s="38"/>
      <c r="F11" s="39"/>
      <c r="G11" s="38">
        <f t="shared" si="1"/>
        <v>3.9236111111111104E-3</v>
      </c>
      <c r="H11" s="43">
        <f t="shared" si="2"/>
        <v>9.1382052457072011E-3</v>
      </c>
    </row>
    <row r="12" spans="2:8" s="1" customFormat="1" x14ac:dyDescent="0.25">
      <c r="B12" s="42" t="s">
        <v>3</v>
      </c>
      <c r="C12" s="38">
        <v>3.1215277777777738E-2</v>
      </c>
      <c r="D12" s="39">
        <f t="shared" si="0"/>
        <v>7.2701296600803225E-2</v>
      </c>
      <c r="E12" s="38"/>
      <c r="F12" s="39"/>
      <c r="G12" s="38">
        <f t="shared" si="1"/>
        <v>3.1215277777777738E-2</v>
      </c>
      <c r="H12" s="43">
        <f t="shared" si="2"/>
        <v>7.2701296600803225E-2</v>
      </c>
    </row>
    <row r="13" spans="2:8" s="1" customFormat="1" x14ac:dyDescent="0.25">
      <c r="B13" s="42" t="s">
        <v>7</v>
      </c>
      <c r="C13" s="38">
        <v>1.6284722222222214E-2</v>
      </c>
      <c r="D13" s="39">
        <f t="shared" si="0"/>
        <v>3.7927595223333416E-2</v>
      </c>
      <c r="E13" s="38"/>
      <c r="F13" s="39"/>
      <c r="G13" s="38">
        <f t="shared" si="1"/>
        <v>1.6284722222222214E-2</v>
      </c>
      <c r="H13" s="43">
        <f t="shared" si="2"/>
        <v>3.7927595223333416E-2</v>
      </c>
    </row>
    <row r="14" spans="2:8" s="1" customFormat="1" x14ac:dyDescent="0.25">
      <c r="B14" s="42" t="s">
        <v>2</v>
      </c>
      <c r="C14" s="38">
        <v>6.5706018518518525E-2</v>
      </c>
      <c r="D14" s="39">
        <f t="shared" si="0"/>
        <v>0.15303124241852448</v>
      </c>
      <c r="E14" s="38"/>
      <c r="F14" s="39"/>
      <c r="G14" s="38">
        <f t="shared" si="1"/>
        <v>6.5706018518518525E-2</v>
      </c>
      <c r="H14" s="43">
        <f t="shared" si="2"/>
        <v>0.15303124241852448</v>
      </c>
    </row>
    <row r="15" spans="2:8" s="1" customFormat="1" x14ac:dyDescent="0.25">
      <c r="B15" s="42" t="s">
        <v>9</v>
      </c>
      <c r="C15" s="38">
        <v>5.9675925925925896E-2</v>
      </c>
      <c r="D15" s="39">
        <f t="shared" si="0"/>
        <v>0.13898698007925167</v>
      </c>
      <c r="E15" s="38"/>
      <c r="F15" s="39"/>
      <c r="G15" s="38">
        <f t="shared" si="1"/>
        <v>5.9675925925925896E-2</v>
      </c>
      <c r="H15" s="43">
        <f t="shared" si="2"/>
        <v>0.13898698007925167</v>
      </c>
    </row>
    <row r="16" spans="2:8" s="1" customFormat="1" x14ac:dyDescent="0.25">
      <c r="B16" s="42" t="s">
        <v>1</v>
      </c>
      <c r="C16" s="38">
        <v>6.6435185185185182E-3</v>
      </c>
      <c r="D16" s="39">
        <f t="shared" si="0"/>
        <v>1.5472949295091252E-2</v>
      </c>
      <c r="E16" s="38"/>
      <c r="F16" s="39"/>
      <c r="G16" s="38">
        <f t="shared" si="1"/>
        <v>6.6435185185185182E-3</v>
      </c>
      <c r="H16" s="43">
        <f t="shared" si="2"/>
        <v>1.5472949295091252E-2</v>
      </c>
    </row>
    <row r="17" spans="2:8" s="1" customFormat="1" x14ac:dyDescent="0.25">
      <c r="B17" s="42" t="s">
        <v>27</v>
      </c>
      <c r="C17" s="38">
        <v>9.1550925925925897E-3</v>
      </c>
      <c r="D17" s="39">
        <f t="shared" si="0"/>
        <v>2.1322478906650132E-2</v>
      </c>
      <c r="E17" s="38"/>
      <c r="F17" s="39"/>
      <c r="G17" s="38">
        <f t="shared" si="1"/>
        <v>9.1550925925925897E-3</v>
      </c>
      <c r="H17" s="43">
        <f t="shared" si="2"/>
        <v>2.1322478906650132E-2</v>
      </c>
    </row>
    <row r="18" spans="2:8" s="1" customFormat="1" x14ac:dyDescent="0.25">
      <c r="B18" s="42" t="s">
        <v>16</v>
      </c>
      <c r="C18" s="38">
        <v>2.2569444444444442E-3</v>
      </c>
      <c r="D18" s="39">
        <f t="shared" si="0"/>
        <v>5.2564897431059123E-3</v>
      </c>
      <c r="E18" s="38"/>
      <c r="F18" s="39"/>
      <c r="G18" s="38">
        <f t="shared" si="1"/>
        <v>2.2569444444444442E-3</v>
      </c>
      <c r="H18" s="43">
        <f t="shared" si="2"/>
        <v>5.2564897431059123E-3</v>
      </c>
    </row>
    <row r="19" spans="2:8" s="1" customFormat="1" x14ac:dyDescent="0.25">
      <c r="B19" s="42" t="s">
        <v>4</v>
      </c>
      <c r="C19" s="38">
        <v>1.2384259259259256E-2</v>
      </c>
      <c r="D19" s="39">
        <f t="shared" si="0"/>
        <v>2.884330269294013E-2</v>
      </c>
      <c r="E19" s="38"/>
      <c r="F19" s="39"/>
      <c r="G19" s="38">
        <f t="shared" si="1"/>
        <v>1.2384259259259256E-2</v>
      </c>
      <c r="H19" s="43">
        <f t="shared" si="2"/>
        <v>2.884330269294013E-2</v>
      </c>
    </row>
    <row r="20" spans="2:8" s="1" customFormat="1" x14ac:dyDescent="0.25">
      <c r="B20" s="42" t="s">
        <v>14</v>
      </c>
      <c r="C20" s="38">
        <v>8.6342592592592599E-3</v>
      </c>
      <c r="D20" s="39">
        <f t="shared" si="0"/>
        <v>2.0109442812087239E-2</v>
      </c>
      <c r="E20" s="38"/>
      <c r="F20" s="39"/>
      <c r="G20" s="38">
        <f t="shared" si="1"/>
        <v>8.6342592592592599E-3</v>
      </c>
      <c r="H20" s="43">
        <f t="shared" si="2"/>
        <v>2.0109442812087239E-2</v>
      </c>
    </row>
    <row r="21" spans="2:8" s="1" customFormat="1" x14ac:dyDescent="0.25">
      <c r="B21" s="42" t="s">
        <v>11</v>
      </c>
      <c r="C21" s="38">
        <v>1.5856481481481481E-3</v>
      </c>
      <c r="D21" s="39">
        <f t="shared" si="0"/>
        <v>3.6930209990026159E-3</v>
      </c>
      <c r="E21" s="38"/>
      <c r="F21" s="39"/>
      <c r="G21" s="38">
        <f t="shared" ref="G21" si="3">C21+E21</f>
        <v>1.5856481481481481E-3</v>
      </c>
      <c r="H21" s="43">
        <f t="shared" ref="H21" si="4">G21/$G$30</f>
        <v>3.6930209990026159E-3</v>
      </c>
    </row>
    <row r="22" spans="2:8" s="1" customFormat="1" x14ac:dyDescent="0.25">
      <c r="B22" s="42" t="s">
        <v>15</v>
      </c>
      <c r="C22" s="38">
        <v>2.8472222222222219E-3</v>
      </c>
      <c r="D22" s="39">
        <f t="shared" si="0"/>
        <v>6.631263983610536E-3</v>
      </c>
      <c r="E22" s="38"/>
      <c r="F22" s="39"/>
      <c r="G22" s="38">
        <f t="shared" si="1"/>
        <v>2.8472222222222219E-3</v>
      </c>
      <c r="H22" s="43">
        <f t="shared" si="2"/>
        <v>6.631263983610536E-3</v>
      </c>
    </row>
    <row r="23" spans="2:8" s="1" customFormat="1" x14ac:dyDescent="0.25">
      <c r="B23" s="42" t="s">
        <v>71</v>
      </c>
      <c r="C23" s="38">
        <v>5.2777777777777762E-3</v>
      </c>
      <c r="D23" s="39">
        <f t="shared" si="0"/>
        <v>1.2292099091570747E-2</v>
      </c>
      <c r="E23" s="38"/>
      <c r="F23" s="39"/>
      <c r="G23" s="38">
        <f t="shared" ref="G23:G25" si="5">C23+E23</f>
        <v>5.2777777777777762E-3</v>
      </c>
      <c r="H23" s="43">
        <f t="shared" ref="H23:H25" si="6">G23/$G$30</f>
        <v>1.2292099091570747E-2</v>
      </c>
    </row>
    <row r="24" spans="2:8" s="1" customFormat="1" x14ac:dyDescent="0.25">
      <c r="B24" s="42" t="s">
        <v>12</v>
      </c>
      <c r="C24" s="38">
        <v>6.0648148148148145E-3</v>
      </c>
      <c r="D24" s="39">
        <f t="shared" si="0"/>
        <v>1.412513141224358E-2</v>
      </c>
      <c r="E24" s="38"/>
      <c r="F24" s="39"/>
      <c r="G24" s="38">
        <f t="shared" si="5"/>
        <v>6.0648148148148145E-3</v>
      </c>
      <c r="H24" s="43">
        <f t="shared" si="6"/>
        <v>1.412513141224358E-2</v>
      </c>
    </row>
    <row r="25" spans="2:8" s="1" customFormat="1" x14ac:dyDescent="0.25">
      <c r="B25" s="42" t="s">
        <v>5</v>
      </c>
      <c r="C25" s="38">
        <v>2.8819444444444448E-3</v>
      </c>
      <c r="D25" s="39">
        <f t="shared" si="0"/>
        <v>6.7121330565813979E-3</v>
      </c>
      <c r="E25" s="38"/>
      <c r="F25" s="39"/>
      <c r="G25" s="38">
        <f t="shared" si="5"/>
        <v>2.8819444444444448E-3</v>
      </c>
      <c r="H25" s="43">
        <f t="shared" si="6"/>
        <v>6.7121330565813979E-3</v>
      </c>
    </row>
    <row r="26" spans="2:8" s="1" customFormat="1" x14ac:dyDescent="0.25">
      <c r="B26" s="42" t="s">
        <v>6</v>
      </c>
      <c r="C26" s="38">
        <v>4.4710648148148111E-2</v>
      </c>
      <c r="D26" s="39">
        <f t="shared" si="0"/>
        <v>0.1041324096288109</v>
      </c>
      <c r="E26" s="38"/>
      <c r="F26" s="39"/>
      <c r="G26" s="38">
        <f t="shared" si="1"/>
        <v>4.4710648148148111E-2</v>
      </c>
      <c r="H26" s="43">
        <f t="shared" si="2"/>
        <v>0.1041324096288109</v>
      </c>
    </row>
    <row r="27" spans="2:8" s="1" customFormat="1" x14ac:dyDescent="0.25">
      <c r="B27" s="42" t="s">
        <v>78</v>
      </c>
      <c r="C27" s="38">
        <v>3.9467592592592575E-2</v>
      </c>
      <c r="D27" s="39">
        <f t="shared" si="0"/>
        <v>9.1921179610211054E-2</v>
      </c>
      <c r="E27" s="38"/>
      <c r="F27" s="39"/>
      <c r="G27" s="38">
        <f t="shared" si="1"/>
        <v>3.9467592592592575E-2</v>
      </c>
      <c r="H27" s="43">
        <f t="shared" si="2"/>
        <v>9.1921179610211054E-2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7">SUM(C7:C28)</f>
        <v>0.4293634259259258</v>
      </c>
      <c r="D30" s="51">
        <f t="shared" si="7"/>
        <v>0.99999999999999989</v>
      </c>
      <c r="E30" s="50"/>
      <c r="F30" s="51"/>
      <c r="G30" s="50">
        <f t="shared" si="7"/>
        <v>0.4293634259259258</v>
      </c>
      <c r="H30" s="49">
        <f t="shared" si="7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18" sqref="I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106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123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4.1666666666666664E-4</v>
      </c>
      <c r="D7" s="39">
        <f t="shared" ref="D7:D17" si="0">C7/C$30</f>
        <v>4.7512207997888337E-3</v>
      </c>
      <c r="E7" s="38"/>
      <c r="F7" s="39"/>
      <c r="G7" s="38">
        <f t="shared" ref="G7" si="1">C7+E7</f>
        <v>4.1666666666666664E-4</v>
      </c>
      <c r="H7" s="43">
        <f t="shared" ref="H7" si="2">G7/$G$30</f>
        <v>4.7512207997888337E-3</v>
      </c>
    </row>
    <row r="8" spans="2:8" s="1" customFormat="1" x14ac:dyDescent="0.25">
      <c r="B8" s="42" t="s">
        <v>13</v>
      </c>
      <c r="C8" s="38">
        <v>2.3263888888888891E-3</v>
      </c>
      <c r="D8" s="39">
        <f t="shared" si="0"/>
        <v>2.6527649465487659E-2</v>
      </c>
      <c r="E8" s="38"/>
      <c r="F8" s="39"/>
      <c r="G8" s="38">
        <f t="shared" ref="G8:G23" si="3">C8+E8</f>
        <v>2.3263888888888891E-3</v>
      </c>
      <c r="H8" s="43">
        <f t="shared" ref="H8:H23" si="4">G8/$G$30</f>
        <v>2.6527649465487659E-2</v>
      </c>
    </row>
    <row r="9" spans="2:8" s="1" customFormat="1" x14ac:dyDescent="0.25">
      <c r="B9" s="42" t="s">
        <v>0</v>
      </c>
      <c r="C9" s="38">
        <v>9.5486111111111101E-3</v>
      </c>
      <c r="D9" s="39">
        <f t="shared" si="0"/>
        <v>0.10888214332849411</v>
      </c>
      <c r="E9" s="38"/>
      <c r="F9" s="39"/>
      <c r="G9" s="38">
        <f t="shared" si="3"/>
        <v>9.5486111111111101E-3</v>
      </c>
      <c r="H9" s="43">
        <f t="shared" si="4"/>
        <v>0.10888214332849411</v>
      </c>
    </row>
    <row r="10" spans="2:8" s="1" customFormat="1" x14ac:dyDescent="0.25">
      <c r="B10" s="42" t="s">
        <v>8</v>
      </c>
      <c r="C10" s="38">
        <v>3.0092592592592595E-4</v>
      </c>
      <c r="D10" s="39">
        <f t="shared" si="0"/>
        <v>3.4314372442919359E-3</v>
      </c>
      <c r="E10" s="38"/>
      <c r="F10" s="39"/>
      <c r="G10" s="38">
        <f t="shared" si="3"/>
        <v>3.0092592592592595E-4</v>
      </c>
      <c r="H10" s="43">
        <f t="shared" si="4"/>
        <v>3.4314372442919359E-3</v>
      </c>
    </row>
    <row r="11" spans="2:8" s="1" customFormat="1" x14ac:dyDescent="0.25">
      <c r="B11" s="42" t="s">
        <v>26</v>
      </c>
      <c r="C11" s="38">
        <v>1.3773148148148147E-3</v>
      </c>
      <c r="D11" s="39">
        <f t="shared" si="0"/>
        <v>1.570542431041309E-2</v>
      </c>
      <c r="E11" s="38"/>
      <c r="F11" s="39"/>
      <c r="G11" s="38">
        <f t="shared" si="3"/>
        <v>1.3773148148148147E-3</v>
      </c>
      <c r="H11" s="43">
        <f t="shared" si="4"/>
        <v>1.570542431041309E-2</v>
      </c>
    </row>
    <row r="12" spans="2:8" s="1" customFormat="1" x14ac:dyDescent="0.25">
      <c r="B12" s="42" t="s">
        <v>3</v>
      </c>
      <c r="C12" s="38">
        <v>5.2199074074074057E-3</v>
      </c>
      <c r="D12" s="39">
        <f t="shared" si="0"/>
        <v>5.9522238352910102E-2</v>
      </c>
      <c r="E12" s="38"/>
      <c r="F12" s="39"/>
      <c r="G12" s="38">
        <f t="shared" si="3"/>
        <v>5.2199074074074057E-3</v>
      </c>
      <c r="H12" s="43">
        <f t="shared" si="4"/>
        <v>5.9522238352910102E-2</v>
      </c>
    </row>
    <row r="13" spans="2:8" s="1" customFormat="1" x14ac:dyDescent="0.25">
      <c r="B13" s="42" t="s">
        <v>7</v>
      </c>
      <c r="C13" s="38">
        <v>1.1111111111111111E-3</v>
      </c>
      <c r="D13" s="39">
        <f t="shared" si="0"/>
        <v>1.2669922132770225E-2</v>
      </c>
      <c r="E13" s="38"/>
      <c r="F13" s="39"/>
      <c r="G13" s="38">
        <f t="shared" si="3"/>
        <v>1.1111111111111111E-3</v>
      </c>
      <c r="H13" s="43">
        <f t="shared" si="4"/>
        <v>1.2669922132770225E-2</v>
      </c>
    </row>
    <row r="14" spans="2:8" s="1" customFormat="1" x14ac:dyDescent="0.25">
      <c r="B14" s="42" t="s">
        <v>2</v>
      </c>
      <c r="C14" s="38">
        <v>1.1770833333333331E-2</v>
      </c>
      <c r="D14" s="39">
        <f t="shared" si="0"/>
        <v>0.13422198759403453</v>
      </c>
      <c r="E14" s="38"/>
      <c r="F14" s="39"/>
      <c r="G14" s="38">
        <f t="shared" si="3"/>
        <v>1.1770833333333331E-2</v>
      </c>
      <c r="H14" s="43">
        <f t="shared" si="4"/>
        <v>0.13422198759403453</v>
      </c>
    </row>
    <row r="15" spans="2:8" s="1" customFormat="1" x14ac:dyDescent="0.25">
      <c r="B15" s="42" t="s">
        <v>9</v>
      </c>
      <c r="C15" s="38">
        <v>2.8240740740740743E-3</v>
      </c>
      <c r="D15" s="39">
        <f t="shared" si="0"/>
        <v>3.2202718754124324E-2</v>
      </c>
      <c r="E15" s="38"/>
      <c r="F15" s="39"/>
      <c r="G15" s="38">
        <f t="shared" si="3"/>
        <v>2.8240740740740743E-3</v>
      </c>
      <c r="H15" s="43">
        <f t="shared" si="4"/>
        <v>3.2202718754124324E-2</v>
      </c>
    </row>
    <row r="16" spans="2:8" s="1" customFormat="1" x14ac:dyDescent="0.25">
      <c r="B16" s="42" t="s">
        <v>1</v>
      </c>
      <c r="C16" s="38">
        <v>4.6296296296296294E-5</v>
      </c>
      <c r="D16" s="39">
        <f t="shared" si="0"/>
        <v>5.2791342219875932E-4</v>
      </c>
      <c r="E16" s="38"/>
      <c r="F16" s="39"/>
      <c r="G16" s="38">
        <f t="shared" si="3"/>
        <v>4.6296296296296294E-5</v>
      </c>
      <c r="H16" s="43">
        <f t="shared" si="4"/>
        <v>5.2791342219875932E-4</v>
      </c>
    </row>
    <row r="17" spans="2:8" s="1" customFormat="1" x14ac:dyDescent="0.25">
      <c r="B17" s="42" t="s">
        <v>27</v>
      </c>
      <c r="C17" s="38">
        <v>2.4768518518518516E-3</v>
      </c>
      <c r="D17" s="39">
        <f t="shared" si="0"/>
        <v>2.8243368087633624E-2</v>
      </c>
      <c r="E17" s="38"/>
      <c r="F17" s="39"/>
      <c r="G17" s="38">
        <f t="shared" si="3"/>
        <v>2.4768518518518516E-3</v>
      </c>
      <c r="H17" s="43">
        <f t="shared" si="4"/>
        <v>2.8243368087633624E-2</v>
      </c>
    </row>
    <row r="18" spans="2:8" s="1" customFormat="1" x14ac:dyDescent="0.25">
      <c r="B18" s="42" t="s">
        <v>16</v>
      </c>
      <c r="C18" s="38">
        <v>1.8750000000000001E-3</v>
      </c>
      <c r="D18" s="39">
        <f t="shared" ref="D12:D27" si="5">C18/C$30</f>
        <v>2.1380493599049755E-2</v>
      </c>
      <c r="E18" s="38"/>
      <c r="F18" s="39"/>
      <c r="G18" s="38">
        <f t="shared" si="3"/>
        <v>1.8750000000000001E-3</v>
      </c>
      <c r="H18" s="43">
        <f t="shared" si="4"/>
        <v>2.1380493599049755E-2</v>
      </c>
    </row>
    <row r="19" spans="2:8" s="1" customFormat="1" x14ac:dyDescent="0.25">
      <c r="B19" s="42" t="s">
        <v>4</v>
      </c>
      <c r="C19" s="38">
        <v>8.2175925925925917E-4</v>
      </c>
      <c r="D19" s="39">
        <f t="shared" si="5"/>
        <v>9.3704632440279774E-3</v>
      </c>
      <c r="E19" s="38"/>
      <c r="F19" s="39"/>
      <c r="G19" s="38">
        <f t="shared" si="3"/>
        <v>8.2175925925925917E-4</v>
      </c>
      <c r="H19" s="43">
        <f t="shared" si="4"/>
        <v>9.3704632440279774E-3</v>
      </c>
    </row>
    <row r="20" spans="2:8" s="1" customFormat="1" x14ac:dyDescent="0.25">
      <c r="B20" s="42" t="s">
        <v>14</v>
      </c>
      <c r="C20" s="38">
        <v>1.3425925925925923E-3</v>
      </c>
      <c r="D20" s="39">
        <f t="shared" si="5"/>
        <v>1.5309489243764018E-2</v>
      </c>
      <c r="E20" s="38"/>
      <c r="F20" s="39"/>
      <c r="G20" s="38">
        <f t="shared" si="3"/>
        <v>1.3425925925925923E-3</v>
      </c>
      <c r="H20" s="43">
        <f t="shared" si="4"/>
        <v>1.5309489243764018E-2</v>
      </c>
    </row>
    <row r="21" spans="2:8" s="1" customFormat="1" x14ac:dyDescent="0.25">
      <c r="B21" s="42" t="s">
        <v>11</v>
      </c>
      <c r="C21" s="38"/>
      <c r="D21" s="39"/>
      <c r="E21" s="38"/>
      <c r="F21" s="39"/>
      <c r="G21" s="38"/>
      <c r="H21" s="43"/>
    </row>
    <row r="22" spans="2:8" s="1" customFormat="1" x14ac:dyDescent="0.25">
      <c r="B22" s="42" t="s">
        <v>15</v>
      </c>
      <c r="C22" s="38"/>
      <c r="D22" s="39"/>
      <c r="E22" s="38"/>
      <c r="F22" s="39"/>
      <c r="G22" s="38"/>
      <c r="H22" s="43"/>
    </row>
    <row r="23" spans="2:8" s="1" customFormat="1" x14ac:dyDescent="0.25">
      <c r="B23" s="42" t="s">
        <v>71</v>
      </c>
      <c r="C23" s="38">
        <v>9.4907407407407408E-4</v>
      </c>
      <c r="D23" s="39">
        <f t="shared" ref="D22:D23" si="6">C23/C$30</f>
        <v>1.0822225155074567E-2</v>
      </c>
      <c r="E23" s="38"/>
      <c r="F23" s="39"/>
      <c r="G23" s="38">
        <f t="shared" si="3"/>
        <v>9.4907407407407408E-4</v>
      </c>
      <c r="H23" s="43">
        <f t="shared" si="4"/>
        <v>1.0822225155074567E-2</v>
      </c>
    </row>
    <row r="24" spans="2:8" s="1" customFormat="1" x14ac:dyDescent="0.25">
      <c r="B24" s="42" t="s">
        <v>12</v>
      </c>
      <c r="C24" s="38">
        <v>1.5509259259259256E-3</v>
      </c>
      <c r="D24" s="39">
        <f t="shared" ref="D24" si="7">C24/C$30</f>
        <v>1.7685099643658435E-2</v>
      </c>
      <c r="E24" s="38"/>
      <c r="F24" s="39"/>
      <c r="G24" s="38">
        <f t="shared" ref="G24" si="8">C24+E24</f>
        <v>1.5509259259259256E-3</v>
      </c>
      <c r="H24" s="43">
        <f t="shared" ref="H24" si="9">G24/$G$30</f>
        <v>1.7685099643658435E-2</v>
      </c>
    </row>
    <row r="25" spans="2:8" s="1" customFormat="1" x14ac:dyDescent="0.25">
      <c r="B25" s="42" t="s">
        <v>5</v>
      </c>
      <c r="C25" s="38">
        <v>3.5879629629629629E-4</v>
      </c>
      <c r="D25" s="39">
        <f t="shared" si="5"/>
        <v>4.0913290220403855E-3</v>
      </c>
      <c r="E25" s="38"/>
      <c r="F25" s="39"/>
      <c r="G25" s="38">
        <f t="shared" ref="G12:G27" si="10">C25+E25</f>
        <v>3.5879629629629629E-4</v>
      </c>
      <c r="H25" s="43">
        <f t="shared" ref="H12:H27" si="11">G25/$G$30</f>
        <v>4.0913290220403855E-3</v>
      </c>
    </row>
    <row r="26" spans="2:8" s="1" customFormat="1" x14ac:dyDescent="0.25">
      <c r="B26" s="42" t="s">
        <v>6</v>
      </c>
      <c r="C26" s="38">
        <v>2.7013888888888893E-2</v>
      </c>
      <c r="D26" s="39">
        <f t="shared" si="5"/>
        <v>0.30803748185297614</v>
      </c>
      <c r="E26" s="38"/>
      <c r="F26" s="39"/>
      <c r="G26" s="38">
        <f t="shared" si="10"/>
        <v>2.7013888888888893E-2</v>
      </c>
      <c r="H26" s="43">
        <f t="shared" si="11"/>
        <v>0.30803748185297614</v>
      </c>
    </row>
    <row r="27" spans="2:8" s="1" customFormat="1" x14ac:dyDescent="0.25">
      <c r="B27" s="42" t="s">
        <v>78</v>
      </c>
      <c r="C27" s="38">
        <v>1.6365740740740729E-2</v>
      </c>
      <c r="D27" s="39">
        <f t="shared" si="5"/>
        <v>0.1866173947472613</v>
      </c>
      <c r="E27" s="38"/>
      <c r="F27" s="39"/>
      <c r="G27" s="38">
        <f t="shared" si="10"/>
        <v>1.6365740740740729E-2</v>
      </c>
      <c r="H27" s="43">
        <f t="shared" si="11"/>
        <v>0.1866173947472613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14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8.7696759259259266E-2</v>
      </c>
      <c r="D30" s="51">
        <f>SUM(D7:D29)</f>
        <v>0.99999999999999978</v>
      </c>
      <c r="E30" s="50"/>
      <c r="F30" s="51"/>
      <c r="G30" s="50">
        <f>SUM(G7:G28)</f>
        <v>8.7696759259259266E-2</v>
      </c>
      <c r="H30" s="49">
        <f t="shared" ref="H30" si="12">SUM(H7:H28)</f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2019-08-13T13:05:04Z</cp:lastPrinted>
  <dcterms:created xsi:type="dcterms:W3CDTF">2016-01-08T16:06:43Z</dcterms:created>
  <dcterms:modified xsi:type="dcterms:W3CDTF">2019-08-13T13:05:30Z</dcterms:modified>
</cp:coreProperties>
</file>