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hidePivotFieldList="1" autoCompressPictures="0"/>
  <bookViews>
    <workbookView xWindow="11055" yWindow="1680" windowWidth="21840" windowHeight="13680" tabRatio="770"/>
  </bookViews>
  <sheets>
    <sheet name="E1" sheetId="3" r:id="rId1"/>
    <sheet name="E2" sheetId="4" r:id="rId2"/>
    <sheet name="E3" sheetId="5" r:id="rId3"/>
    <sheet name="E4" sheetId="6" r:id="rId4"/>
    <sheet name="E5" sheetId="9" r:id="rId5"/>
    <sheet name="E6" sheetId="13" r:id="rId6"/>
    <sheet name="E7" sheetId="16" r:id="rId7"/>
    <sheet name="E8" sheetId="14" r:id="rId8"/>
    <sheet name="E9" sheetId="7" r:id="rId9"/>
    <sheet name="E10" sheetId="11" r:id="rId10"/>
    <sheet name="E11" sheetId="15" r:id="rId11"/>
    <sheet name="E12" sheetId="8" r:id="rId12"/>
    <sheet name="E13" sheetId="10" r:id="rId13"/>
    <sheet name="E14" sheetId="12" r:id="rId14"/>
    <sheet name="E15" sheetId="17" r:id="rId15"/>
    <sheet name="E16" sheetId="18" r:id="rId16"/>
    <sheet name="E17" sheetId="19" r:id="rId17"/>
    <sheet name="E18" sheetId="20" r:id="rId18"/>
    <sheet name="E19" sheetId="21" r:id="rId19"/>
    <sheet name="E20" sheetId="22" r:id="rId20"/>
    <sheet name="E21" sheetId="23" r:id="rId21"/>
    <sheet name="E22" sheetId="24" r:id="rId22"/>
    <sheet name="E23" sheetId="26" r:id="rId23"/>
    <sheet name="F1" sheetId="27" r:id="rId24"/>
    <sheet name="F2" sheetId="28" r:id="rId25"/>
    <sheet name="F3" sheetId="29" r:id="rId26"/>
    <sheet name="F4" sheetId="32" r:id="rId27"/>
    <sheet name="F5" sheetId="36" r:id="rId28"/>
    <sheet name="F6" sheetId="39" r:id="rId29"/>
    <sheet name="F7" sheetId="37" r:id="rId30"/>
    <sheet name="F8" sheetId="30" r:id="rId31"/>
    <sheet name="F9" sheetId="34" r:id="rId32"/>
    <sheet name="F10" sheetId="38" r:id="rId33"/>
    <sheet name="F11" sheetId="31" r:id="rId34"/>
    <sheet name="F12" sheetId="33" r:id="rId35"/>
    <sheet name="F13" sheetId="35" r:id="rId36"/>
    <sheet name="F14" sheetId="40" r:id="rId37"/>
    <sheet name="G1" sheetId="41" r:id="rId38"/>
    <sheet name="G2" sheetId="42" r:id="rId39"/>
    <sheet name="G3" sheetId="43" r:id="rId40"/>
    <sheet name="G4" sheetId="44" r:id="rId41"/>
    <sheet name="G5" sheetId="47" r:id="rId42"/>
    <sheet name="G6" sheetId="51" r:id="rId43"/>
    <sheet name="G7" sheetId="54" r:id="rId44"/>
    <sheet name="G8" sheetId="52" r:id="rId45"/>
    <sheet name="G9" sheetId="45" r:id="rId46"/>
    <sheet name="G10" sheetId="49" r:id="rId47"/>
    <sheet name="G11" sheetId="53" r:id="rId48"/>
    <sheet name="G12" sheetId="46" r:id="rId49"/>
    <sheet name="G13" sheetId="48" r:id="rId50"/>
    <sheet name="G14" sheetId="50" r:id="rId51"/>
    <sheet name="G15" sheetId="55" r:id="rId52"/>
  </sheet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13" i="48" l="1"/>
  <c r="K7" i="53"/>
  <c r="K11" i="52"/>
  <c r="K13" i="52"/>
  <c r="K16" i="52"/>
  <c r="K17" i="52"/>
  <c r="K18" i="52"/>
  <c r="K19" i="52"/>
  <c r="K20" i="52"/>
  <c r="K22" i="52"/>
  <c r="K23" i="52"/>
  <c r="K24" i="52"/>
  <c r="K25" i="52"/>
  <c r="K28" i="52"/>
  <c r="K9" i="52"/>
  <c r="K22" i="47"/>
  <c r="K9" i="44"/>
  <c r="K10" i="44"/>
  <c r="K11" i="44"/>
  <c r="K12" i="44"/>
  <c r="K13" i="44"/>
  <c r="K14" i="44"/>
  <c r="K15" i="44"/>
  <c r="K16" i="44"/>
  <c r="K17" i="44"/>
  <c r="K19" i="44"/>
  <c r="K20" i="44"/>
  <c r="K21" i="44"/>
  <c r="K22" i="44"/>
  <c r="K23" i="44"/>
  <c r="K24" i="44"/>
  <c r="K25" i="44"/>
  <c r="K26" i="44"/>
  <c r="K27" i="44"/>
  <c r="K28" i="44"/>
  <c r="K7" i="44"/>
  <c r="K26" i="43"/>
  <c r="K12" i="43"/>
  <c r="K13" i="43"/>
  <c r="K15" i="43"/>
  <c r="K16" i="43"/>
  <c r="K17" i="43"/>
  <c r="K19" i="43"/>
  <c r="K20" i="43"/>
  <c r="K21" i="43"/>
  <c r="K22" i="43"/>
  <c r="K23" i="43"/>
  <c r="K24" i="43"/>
  <c r="K25" i="43"/>
  <c r="K7" i="43"/>
  <c r="K9" i="43"/>
  <c r="K12" i="42"/>
  <c r="K13" i="42"/>
  <c r="K14" i="42"/>
  <c r="K15" i="42"/>
  <c r="K16" i="42"/>
  <c r="K17" i="42"/>
  <c r="K19" i="42"/>
  <c r="K20" i="42"/>
  <c r="K21" i="42"/>
  <c r="K22" i="42"/>
  <c r="K23" i="42"/>
  <c r="K24" i="42"/>
  <c r="K25" i="42"/>
  <c r="K26" i="42"/>
  <c r="K27" i="42"/>
  <c r="K9" i="42"/>
  <c r="K7" i="41"/>
  <c r="F13" i="33"/>
  <c r="F7" i="38"/>
  <c r="D24" i="38"/>
  <c r="F13" i="37"/>
  <c r="F9" i="37"/>
  <c r="D19" i="37"/>
  <c r="D11" i="37"/>
  <c r="D13" i="37"/>
  <c r="D22" i="32"/>
  <c r="F24" i="29" l="1"/>
  <c r="F25" i="29"/>
  <c r="F26" i="29"/>
  <c r="F27" i="29"/>
  <c r="F28" i="29"/>
  <c r="F11" i="29"/>
  <c r="F12" i="29"/>
  <c r="F13" i="29"/>
  <c r="F14" i="29"/>
  <c r="F15" i="29"/>
  <c r="F7" i="29"/>
  <c r="I7" i="28"/>
  <c r="I7" i="27"/>
  <c r="F19" i="27"/>
  <c r="F20" i="27"/>
  <c r="F21" i="27"/>
  <c r="F22" i="27"/>
  <c r="F16" i="27"/>
  <c r="F12" i="27"/>
  <c r="I12" i="27"/>
  <c r="I13" i="27"/>
  <c r="I15" i="27"/>
  <c r="I16" i="27"/>
  <c r="I17" i="27"/>
  <c r="I19" i="27"/>
  <c r="I20" i="27"/>
  <c r="I21" i="27"/>
  <c r="I22" i="27"/>
  <c r="I23" i="27"/>
  <c r="I24" i="27"/>
  <c r="I25" i="27"/>
  <c r="I26" i="27"/>
  <c r="I27" i="27"/>
  <c r="I9" i="27"/>
  <c r="F9" i="27"/>
  <c r="G21" i="24"/>
  <c r="G22" i="24"/>
  <c r="G23" i="24"/>
  <c r="G24" i="24"/>
  <c r="G25" i="24"/>
  <c r="G26" i="24"/>
  <c r="G27" i="24"/>
  <c r="D25" i="24"/>
  <c r="D22" i="23"/>
  <c r="D23" i="23"/>
  <c r="D24" i="23"/>
  <c r="G23" i="23"/>
  <c r="G24" i="23"/>
  <c r="G25" i="23"/>
  <c r="G11" i="23"/>
  <c r="D17" i="22"/>
  <c r="G17" i="22"/>
  <c r="F26" i="21"/>
  <c r="H7" i="18"/>
  <c r="I7" i="18"/>
  <c r="D9" i="18"/>
  <c r="D10" i="18"/>
  <c r="D11" i="18"/>
  <c r="D12" i="18"/>
  <c r="D13" i="18"/>
  <c r="D7" i="18"/>
  <c r="D17" i="8"/>
  <c r="G17" i="8"/>
  <c r="F8" i="15"/>
  <c r="D24" i="7"/>
  <c r="G24" i="7"/>
  <c r="G22" i="7"/>
  <c r="D24" i="16"/>
  <c r="G24" i="16"/>
  <c r="H7" i="3"/>
  <c r="H30" i="55" l="1"/>
  <c r="F30" i="55"/>
  <c r="G30" i="55"/>
  <c r="E30" i="53"/>
  <c r="G30" i="53"/>
  <c r="K14" i="53"/>
  <c r="K15" i="53"/>
  <c r="K16" i="53"/>
  <c r="K17" i="53"/>
  <c r="K18" i="53"/>
  <c r="H30" i="42"/>
  <c r="D23" i="37" l="1"/>
  <c r="C30" i="37"/>
  <c r="D24" i="37" l="1"/>
  <c r="D30" i="37" s="1"/>
  <c r="G28" i="26" l="1"/>
  <c r="G17" i="23"/>
  <c r="G11" i="22"/>
  <c r="G22" i="22"/>
  <c r="G24" i="22"/>
  <c r="G28" i="17" l="1"/>
  <c r="G22" i="8" l="1"/>
  <c r="G24" i="8"/>
  <c r="G25" i="8"/>
  <c r="G26" i="8"/>
  <c r="G11" i="8"/>
  <c r="G17" i="7"/>
  <c r="G30" i="3"/>
  <c r="E30" i="3"/>
  <c r="F7" i="3" s="1"/>
  <c r="G30" i="47" l="1"/>
  <c r="K10" i="53" l="1"/>
  <c r="K12" i="53"/>
  <c r="K13" i="53"/>
  <c r="K19" i="53"/>
  <c r="K20" i="53"/>
  <c r="K21" i="53"/>
  <c r="K22" i="53"/>
  <c r="K23" i="53"/>
  <c r="K24" i="53"/>
  <c r="K25" i="53"/>
  <c r="K8" i="53"/>
  <c r="K10" i="52"/>
  <c r="K25" i="47"/>
  <c r="F30" i="43"/>
  <c r="C30" i="32" l="1"/>
  <c r="E30" i="23"/>
  <c r="C30" i="23"/>
  <c r="D8" i="23" s="1"/>
  <c r="E30" i="22"/>
  <c r="F19" i="22" s="1"/>
  <c r="G28" i="12"/>
  <c r="E30" i="10"/>
  <c r="E30" i="8"/>
  <c r="G8" i="11"/>
  <c r="G9" i="11"/>
  <c r="G10" i="11"/>
  <c r="G11" i="11"/>
  <c r="G12" i="11"/>
  <c r="G13" i="11"/>
  <c r="G14" i="11"/>
  <c r="G15" i="11"/>
  <c r="G16" i="11"/>
  <c r="G17" i="11"/>
  <c r="G18" i="11"/>
  <c r="G19" i="11"/>
  <c r="G20" i="11"/>
  <c r="G23" i="11"/>
  <c r="G24" i="11"/>
  <c r="G25" i="11"/>
  <c r="G26" i="11"/>
  <c r="G27" i="11"/>
  <c r="G21" i="14"/>
  <c r="G21" i="16"/>
  <c r="G22" i="16"/>
  <c r="G23" i="16"/>
  <c r="G25" i="16"/>
  <c r="D16" i="16"/>
  <c r="D20" i="16"/>
  <c r="G21" i="13"/>
  <c r="G22" i="13"/>
  <c r="G23" i="13"/>
  <c r="G24" i="13"/>
  <c r="G25" i="13"/>
  <c r="K12" i="48"/>
  <c r="K17" i="48"/>
  <c r="K19" i="48"/>
  <c r="K21" i="48"/>
  <c r="C30" i="40"/>
  <c r="C30" i="38"/>
  <c r="D23" i="38" s="1"/>
  <c r="E30" i="37"/>
  <c r="C30" i="29"/>
  <c r="E30" i="29"/>
  <c r="E30" i="27"/>
  <c r="G18" i="26"/>
  <c r="C30" i="26"/>
  <c r="D17" i="26" s="1"/>
  <c r="G12" i="22"/>
  <c r="G30" i="18"/>
  <c r="H12" i="18" s="1"/>
  <c r="E30" i="18"/>
  <c r="F7" i="18" s="1"/>
  <c r="C30" i="12"/>
  <c r="D21" i="12" s="1"/>
  <c r="G12" i="8"/>
  <c r="G13" i="8"/>
  <c r="C30" i="15"/>
  <c r="D12" i="15" s="1"/>
  <c r="G12" i="7"/>
  <c r="G13" i="7"/>
  <c r="G14" i="7"/>
  <c r="G15" i="7"/>
  <c r="G16" i="7"/>
  <c r="G18" i="7"/>
  <c r="G19" i="7"/>
  <c r="G20" i="7"/>
  <c r="G25" i="7"/>
  <c r="G26" i="7"/>
  <c r="G27" i="7"/>
  <c r="G10" i="16"/>
  <c r="G11" i="16"/>
  <c r="G12" i="16"/>
  <c r="G13" i="16"/>
  <c r="G14" i="16"/>
  <c r="G9" i="13"/>
  <c r="G10" i="13"/>
  <c r="G11" i="13"/>
  <c r="G12" i="13"/>
  <c r="G13" i="13"/>
  <c r="G14" i="13"/>
  <c r="G15" i="13"/>
  <c r="G16" i="13"/>
  <c r="G17" i="13"/>
  <c r="G18" i="13"/>
  <c r="C30" i="9"/>
  <c r="D27" i="9" s="1"/>
  <c r="H11" i="3"/>
  <c r="K9" i="53"/>
  <c r="K14" i="41"/>
  <c r="K15" i="41"/>
  <c r="K16" i="41"/>
  <c r="K17" i="41"/>
  <c r="K19" i="41"/>
  <c r="K20" i="41"/>
  <c r="K21" i="41"/>
  <c r="K22" i="41"/>
  <c r="K23" i="41"/>
  <c r="K24" i="41"/>
  <c r="K25" i="41"/>
  <c r="I17" i="28"/>
  <c r="I19" i="28"/>
  <c r="I20" i="28"/>
  <c r="G12" i="24"/>
  <c r="G13" i="24"/>
  <c r="G14" i="24"/>
  <c r="G15" i="24"/>
  <c r="G16" i="24"/>
  <c r="G17" i="24"/>
  <c r="G18" i="24"/>
  <c r="G19" i="24"/>
  <c r="G20" i="24"/>
  <c r="G12" i="23"/>
  <c r="G13" i="23"/>
  <c r="G14" i="23"/>
  <c r="G15" i="23"/>
  <c r="G16" i="23"/>
  <c r="G15" i="22"/>
  <c r="G16" i="22"/>
  <c r="G18" i="22"/>
  <c r="G19" i="22"/>
  <c r="G20" i="22"/>
  <c r="G25" i="22"/>
  <c r="G26" i="22"/>
  <c r="G28" i="10"/>
  <c r="G8" i="8"/>
  <c r="G9" i="8"/>
  <c r="G10" i="8"/>
  <c r="G14" i="8"/>
  <c r="G15" i="8"/>
  <c r="G16" i="8"/>
  <c r="G18" i="8"/>
  <c r="G19" i="8"/>
  <c r="G20" i="8"/>
  <c r="G27" i="8"/>
  <c r="G7" i="8"/>
  <c r="G23" i="14"/>
  <c r="G24" i="14"/>
  <c r="G25" i="14"/>
  <c r="G19" i="16"/>
  <c r="G20" i="16"/>
  <c r="G19" i="13"/>
  <c r="G20" i="13"/>
  <c r="G24" i="9"/>
  <c r="F20" i="8"/>
  <c r="K25" i="55"/>
  <c r="G8" i="22"/>
  <c r="G9" i="22"/>
  <c r="G10" i="22"/>
  <c r="G13" i="22"/>
  <c r="G14" i="22"/>
  <c r="G27" i="22"/>
  <c r="G7" i="22"/>
  <c r="G22" i="12"/>
  <c r="K10" i="43"/>
  <c r="K10" i="42"/>
  <c r="J30" i="41"/>
  <c r="I10" i="27"/>
  <c r="C30" i="22"/>
  <c r="D27" i="22" s="1"/>
  <c r="G28" i="6"/>
  <c r="D25" i="22"/>
  <c r="K26" i="53"/>
  <c r="K27" i="53"/>
  <c r="K28" i="53"/>
  <c r="J30" i="53"/>
  <c r="D30" i="53"/>
  <c r="J30" i="52"/>
  <c r="C30" i="52"/>
  <c r="K30" i="47"/>
  <c r="I30" i="42"/>
  <c r="I30" i="41"/>
  <c r="E30" i="38"/>
  <c r="G26" i="23"/>
  <c r="G27" i="23"/>
  <c r="F24" i="38"/>
  <c r="F13" i="38"/>
  <c r="F21" i="38"/>
  <c r="F26" i="38"/>
  <c r="G28" i="9"/>
  <c r="G28" i="15"/>
  <c r="K8" i="44"/>
  <c r="K30" i="44" s="1"/>
  <c r="K8" i="41"/>
  <c r="K9" i="41"/>
  <c r="K10" i="41"/>
  <c r="K12" i="41"/>
  <c r="K13" i="41"/>
  <c r="K26" i="41"/>
  <c r="K28" i="41"/>
  <c r="G19" i="26"/>
  <c r="E30" i="24"/>
  <c r="E30" i="21"/>
  <c r="F27" i="21" s="1"/>
  <c r="I28" i="19"/>
  <c r="G18" i="12"/>
  <c r="E30" i="11"/>
  <c r="C30" i="7"/>
  <c r="G8" i="6"/>
  <c r="G9" i="6"/>
  <c r="G10" i="6"/>
  <c r="G11" i="6"/>
  <c r="G12" i="6"/>
  <c r="G13" i="6"/>
  <c r="G14" i="6"/>
  <c r="G15" i="6"/>
  <c r="G16" i="6"/>
  <c r="G17" i="6"/>
  <c r="G18" i="6"/>
  <c r="G19" i="6"/>
  <c r="G20" i="6"/>
  <c r="G21" i="6"/>
  <c r="G22" i="6"/>
  <c r="G23" i="6"/>
  <c r="G24" i="6"/>
  <c r="G25" i="6"/>
  <c r="G26" i="6"/>
  <c r="G27" i="6"/>
  <c r="E30" i="6"/>
  <c r="I28" i="4"/>
  <c r="K9" i="48"/>
  <c r="K30" i="48" s="1"/>
  <c r="E30" i="33"/>
  <c r="C30" i="24"/>
  <c r="E30" i="12"/>
  <c r="F28" i="12" s="1"/>
  <c r="D22" i="12"/>
  <c r="C30" i="8"/>
  <c r="C30" i="11"/>
  <c r="D23" i="11" s="1"/>
  <c r="G8" i="7"/>
  <c r="C30" i="13"/>
  <c r="D24" i="13" s="1"/>
  <c r="C30" i="28"/>
  <c r="D7" i="28" s="1"/>
  <c r="G30" i="27"/>
  <c r="G9" i="7"/>
  <c r="G7" i="16"/>
  <c r="G8" i="16"/>
  <c r="G9" i="16"/>
  <c r="G15" i="16"/>
  <c r="G16" i="16"/>
  <c r="G17" i="16"/>
  <c r="G18" i="16"/>
  <c r="G26" i="16"/>
  <c r="G27" i="16"/>
  <c r="J30" i="42"/>
  <c r="E30" i="15"/>
  <c r="G7" i="11"/>
  <c r="G7" i="7"/>
  <c r="C30" i="16"/>
  <c r="D14" i="16" s="1"/>
  <c r="I7" i="4"/>
  <c r="E30" i="55"/>
  <c r="G30" i="19"/>
  <c r="H24" i="19" s="1"/>
  <c r="C30" i="19"/>
  <c r="G22" i="9"/>
  <c r="D24" i="9"/>
  <c r="G30" i="4"/>
  <c r="H17" i="4" s="1"/>
  <c r="C30" i="53"/>
  <c r="H30" i="44"/>
  <c r="G30" i="42"/>
  <c r="G26" i="13"/>
  <c r="G27" i="13"/>
  <c r="G21" i="9"/>
  <c r="G23" i="9"/>
  <c r="G25" i="9"/>
  <c r="G26" i="9"/>
  <c r="I28" i="28"/>
  <c r="G8" i="26"/>
  <c r="G9" i="26"/>
  <c r="G10" i="26"/>
  <c r="G11" i="26"/>
  <c r="G12" i="26"/>
  <c r="G13" i="26"/>
  <c r="G14" i="26"/>
  <c r="G15" i="26"/>
  <c r="G16" i="26"/>
  <c r="G17" i="26"/>
  <c r="G20" i="26"/>
  <c r="G21" i="26"/>
  <c r="G22" i="26"/>
  <c r="G23" i="26"/>
  <c r="G24" i="26"/>
  <c r="G25" i="26"/>
  <c r="G26" i="26"/>
  <c r="G27" i="26"/>
  <c r="G8" i="23"/>
  <c r="G9" i="23"/>
  <c r="G10" i="23"/>
  <c r="G19" i="23"/>
  <c r="G20" i="23"/>
  <c r="G21" i="23"/>
  <c r="G22" i="23"/>
  <c r="G8" i="24"/>
  <c r="G9" i="24"/>
  <c r="G10" i="24"/>
  <c r="G8" i="21"/>
  <c r="G9" i="21"/>
  <c r="G10" i="21"/>
  <c r="G11" i="21"/>
  <c r="G12" i="21"/>
  <c r="G13" i="21"/>
  <c r="G14" i="21"/>
  <c r="G15" i="21"/>
  <c r="G16" i="21"/>
  <c r="G17" i="21"/>
  <c r="G18" i="21"/>
  <c r="G19" i="21"/>
  <c r="G20" i="21"/>
  <c r="G21" i="21"/>
  <c r="G22" i="21"/>
  <c r="G23" i="21"/>
  <c r="G24" i="21"/>
  <c r="G25" i="21"/>
  <c r="G26" i="21"/>
  <c r="G27" i="21"/>
  <c r="I8" i="20"/>
  <c r="I9" i="20"/>
  <c r="I10" i="20"/>
  <c r="I11" i="20"/>
  <c r="I12" i="20"/>
  <c r="I13" i="20"/>
  <c r="I14" i="20"/>
  <c r="I15" i="20"/>
  <c r="I16" i="20"/>
  <c r="I17" i="20"/>
  <c r="I18" i="20"/>
  <c r="I19" i="20"/>
  <c r="I20" i="20"/>
  <c r="I21" i="20"/>
  <c r="I22" i="20"/>
  <c r="I23" i="20"/>
  <c r="I24" i="20"/>
  <c r="I25" i="20"/>
  <c r="I26" i="20"/>
  <c r="I27" i="20"/>
  <c r="I28" i="20"/>
  <c r="I8" i="19"/>
  <c r="I9" i="19"/>
  <c r="I10" i="19"/>
  <c r="I11" i="19"/>
  <c r="I12" i="19"/>
  <c r="I13" i="19"/>
  <c r="I14" i="19"/>
  <c r="I15" i="19"/>
  <c r="I16" i="19"/>
  <c r="I17" i="19"/>
  <c r="I18" i="19"/>
  <c r="I19" i="19"/>
  <c r="I20" i="19"/>
  <c r="I21" i="19"/>
  <c r="I22" i="19"/>
  <c r="I23" i="19"/>
  <c r="I24" i="19"/>
  <c r="I25" i="19"/>
  <c r="I26" i="19"/>
  <c r="I27" i="19"/>
  <c r="G8" i="12"/>
  <c r="G9" i="12"/>
  <c r="G10" i="12"/>
  <c r="G11" i="12"/>
  <c r="G12" i="12"/>
  <c r="G13" i="12"/>
  <c r="G14" i="12"/>
  <c r="G15" i="12"/>
  <c r="G16" i="12"/>
  <c r="G17" i="12"/>
  <c r="G19" i="12"/>
  <c r="G20" i="12"/>
  <c r="G21" i="12"/>
  <c r="G23" i="12"/>
  <c r="G24" i="12"/>
  <c r="G25" i="12"/>
  <c r="G26" i="12"/>
  <c r="G27" i="12"/>
  <c r="G8" i="10"/>
  <c r="G9" i="10"/>
  <c r="G10" i="10"/>
  <c r="G11" i="10"/>
  <c r="G12" i="10"/>
  <c r="G13" i="10"/>
  <c r="G14" i="10"/>
  <c r="G15" i="10"/>
  <c r="G16" i="10"/>
  <c r="G17" i="10"/>
  <c r="G18" i="10"/>
  <c r="G19" i="10"/>
  <c r="G20" i="10"/>
  <c r="G21" i="10"/>
  <c r="G22" i="10"/>
  <c r="G23" i="10"/>
  <c r="G24" i="10"/>
  <c r="G25" i="10"/>
  <c r="G26" i="10"/>
  <c r="G27" i="10"/>
  <c r="G8" i="15"/>
  <c r="G9" i="15"/>
  <c r="G10" i="15"/>
  <c r="G11" i="15"/>
  <c r="G12" i="15"/>
  <c r="G13" i="15"/>
  <c r="G14" i="15"/>
  <c r="G15" i="15"/>
  <c r="G16" i="15"/>
  <c r="G17" i="15"/>
  <c r="G18" i="15"/>
  <c r="G19" i="15"/>
  <c r="G20" i="15"/>
  <c r="G21" i="15"/>
  <c r="G22" i="15"/>
  <c r="G23" i="15"/>
  <c r="G24" i="15"/>
  <c r="G25" i="15"/>
  <c r="G26" i="15"/>
  <c r="G27" i="15"/>
  <c r="G8" i="14"/>
  <c r="G9" i="14"/>
  <c r="G10" i="14"/>
  <c r="G11" i="14"/>
  <c r="G12" i="14"/>
  <c r="G13" i="14"/>
  <c r="G14" i="14"/>
  <c r="G15" i="14"/>
  <c r="G16" i="14"/>
  <c r="G17" i="14"/>
  <c r="G18" i="14"/>
  <c r="G19" i="14"/>
  <c r="G20" i="14"/>
  <c r="G22" i="14"/>
  <c r="G26" i="14"/>
  <c r="G27" i="14"/>
  <c r="G7" i="6"/>
  <c r="G7" i="23"/>
  <c r="D30" i="43"/>
  <c r="F23" i="18"/>
  <c r="G7" i="12"/>
  <c r="G7" i="10"/>
  <c r="C30" i="4"/>
  <c r="D26" i="4" s="1"/>
  <c r="I8" i="28"/>
  <c r="I9" i="28"/>
  <c r="I10" i="28"/>
  <c r="I12" i="28"/>
  <c r="I13" i="28"/>
  <c r="I14" i="28"/>
  <c r="I15" i="28"/>
  <c r="I16" i="28"/>
  <c r="I21" i="28"/>
  <c r="I22" i="28"/>
  <c r="I23" i="28"/>
  <c r="I24" i="28"/>
  <c r="I25" i="28"/>
  <c r="I26" i="28"/>
  <c r="G7" i="24"/>
  <c r="G7" i="21"/>
  <c r="E30" i="20"/>
  <c r="F22" i="20" s="1"/>
  <c r="G7" i="14"/>
  <c r="G7" i="13"/>
  <c r="G8" i="13"/>
  <c r="G8" i="9"/>
  <c r="G7" i="9"/>
  <c r="G9" i="9"/>
  <c r="G10" i="9"/>
  <c r="G11" i="9"/>
  <c r="G12" i="9"/>
  <c r="G13" i="9"/>
  <c r="G14" i="9"/>
  <c r="G15" i="9"/>
  <c r="G16" i="9"/>
  <c r="G17" i="9"/>
  <c r="G18" i="9"/>
  <c r="G19" i="9"/>
  <c r="G20" i="9"/>
  <c r="G27" i="9"/>
  <c r="E30" i="42"/>
  <c r="G21" i="17"/>
  <c r="G22" i="17"/>
  <c r="G23" i="17"/>
  <c r="G24" i="17"/>
  <c r="C30" i="17"/>
  <c r="C30" i="6"/>
  <c r="D17" i="6" s="1"/>
  <c r="G7" i="26"/>
  <c r="E30" i="19"/>
  <c r="F22" i="19" s="1"/>
  <c r="C30" i="18"/>
  <c r="D18" i="18" s="1"/>
  <c r="C30" i="3"/>
  <c r="D18" i="3" s="1"/>
  <c r="G30" i="5"/>
  <c r="H28" i="5" s="1"/>
  <c r="D30" i="42"/>
  <c r="C30" i="42"/>
  <c r="C30" i="10"/>
  <c r="G7" i="15"/>
  <c r="I8" i="18"/>
  <c r="I9" i="18"/>
  <c r="I10" i="18"/>
  <c r="I11" i="18"/>
  <c r="I12" i="18"/>
  <c r="I13" i="18"/>
  <c r="I14" i="18"/>
  <c r="I15" i="18"/>
  <c r="I16" i="18"/>
  <c r="I17" i="18"/>
  <c r="I18" i="18"/>
  <c r="I19" i="18"/>
  <c r="I20" i="18"/>
  <c r="I21" i="18"/>
  <c r="I22" i="18"/>
  <c r="I23" i="18"/>
  <c r="I24" i="18"/>
  <c r="I25" i="18"/>
  <c r="I26" i="18"/>
  <c r="I27" i="18"/>
  <c r="I28" i="18"/>
  <c r="I18" i="3"/>
  <c r="I19" i="3"/>
  <c r="C30" i="21"/>
  <c r="I7" i="3"/>
  <c r="I8" i="3"/>
  <c r="I9" i="3"/>
  <c r="I10" i="3"/>
  <c r="I11" i="3"/>
  <c r="I12" i="3"/>
  <c r="I13" i="3"/>
  <c r="I14" i="3"/>
  <c r="I15" i="3"/>
  <c r="I16" i="3"/>
  <c r="I17" i="3"/>
  <c r="I20" i="3"/>
  <c r="I21" i="3"/>
  <c r="I22" i="3"/>
  <c r="I23" i="3"/>
  <c r="I24" i="3"/>
  <c r="I25" i="3"/>
  <c r="I26" i="3"/>
  <c r="I27" i="3"/>
  <c r="I28" i="3"/>
  <c r="I7" i="19"/>
  <c r="C30" i="14"/>
  <c r="D12" i="14" s="1"/>
  <c r="I28" i="5"/>
  <c r="E30" i="4"/>
  <c r="F25" i="4" s="1"/>
  <c r="C30" i="48"/>
  <c r="G30" i="44"/>
  <c r="F30" i="44"/>
  <c r="E30" i="44"/>
  <c r="D30" i="44"/>
  <c r="C30" i="44"/>
  <c r="H30" i="41"/>
  <c r="G30" i="41"/>
  <c r="F30" i="41"/>
  <c r="E30" i="41"/>
  <c r="D30" i="41"/>
  <c r="C30" i="41"/>
  <c r="I7" i="20"/>
  <c r="G30" i="20"/>
  <c r="H23" i="20" s="1"/>
  <c r="C30" i="20"/>
  <c r="D24" i="20" s="1"/>
  <c r="G7" i="17"/>
  <c r="G8" i="17"/>
  <c r="G9" i="17"/>
  <c r="G10" i="17"/>
  <c r="G11" i="17"/>
  <c r="G12" i="17"/>
  <c r="G13" i="17"/>
  <c r="G14" i="17"/>
  <c r="G15" i="17"/>
  <c r="G16" i="17"/>
  <c r="G17" i="17"/>
  <c r="G18" i="17"/>
  <c r="G19" i="17"/>
  <c r="G20" i="17"/>
  <c r="G25" i="17"/>
  <c r="G26" i="17"/>
  <c r="G27" i="17"/>
  <c r="I7" i="5"/>
  <c r="I8" i="5"/>
  <c r="I9" i="5"/>
  <c r="I10" i="5"/>
  <c r="I11" i="5"/>
  <c r="I12" i="5"/>
  <c r="I13" i="5"/>
  <c r="I14" i="5"/>
  <c r="I15" i="5"/>
  <c r="I16" i="5"/>
  <c r="I17" i="5"/>
  <c r="I18" i="5"/>
  <c r="I19" i="5"/>
  <c r="I20" i="5"/>
  <c r="I21" i="5"/>
  <c r="I22" i="5"/>
  <c r="I23" i="5"/>
  <c r="I24" i="5"/>
  <c r="I25" i="5"/>
  <c r="I26" i="5"/>
  <c r="I27" i="5"/>
  <c r="E30" i="5"/>
  <c r="F9" i="5" s="1"/>
  <c r="C30" i="5"/>
  <c r="D12" i="5" s="1"/>
  <c r="I8" i="4"/>
  <c r="I9" i="4"/>
  <c r="I10" i="4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F21" i="3"/>
  <c r="F23" i="3"/>
  <c r="D10" i="26"/>
  <c r="D13" i="26"/>
  <c r="D8" i="26"/>
  <c r="D27" i="26"/>
  <c r="D7" i="23"/>
  <c r="D9" i="23"/>
  <c r="F20" i="20"/>
  <c r="H20" i="19"/>
  <c r="H12" i="19"/>
  <c r="H8" i="19"/>
  <c r="H19" i="19"/>
  <c r="H15" i="19"/>
  <c r="H11" i="19"/>
  <c r="H22" i="19"/>
  <c r="H10" i="19"/>
  <c r="H21" i="19"/>
  <c r="H13" i="19"/>
  <c r="H9" i="19"/>
  <c r="D18" i="19"/>
  <c r="F21" i="18"/>
  <c r="D26" i="15"/>
  <c r="D15" i="15"/>
  <c r="D9" i="16"/>
  <c r="H26" i="4"/>
  <c r="H16" i="4"/>
  <c r="H12" i="4"/>
  <c r="H14" i="4"/>
  <c r="H27" i="4"/>
  <c r="H15" i="4"/>
  <c r="H11" i="4"/>
  <c r="H9" i="3"/>
  <c r="F25" i="3"/>
  <c r="F22" i="3"/>
  <c r="F24" i="3"/>
  <c r="F17" i="3"/>
  <c r="F27" i="3"/>
  <c r="D16" i="17"/>
  <c r="D12" i="17"/>
  <c r="D11" i="17"/>
  <c r="D26" i="17"/>
  <c r="D15" i="9"/>
  <c r="D12" i="9"/>
  <c r="D16" i="9"/>
  <c r="D9" i="9"/>
  <c r="D13" i="9"/>
  <c r="D7" i="9"/>
  <c r="D10" i="9"/>
  <c r="D14" i="9"/>
  <c r="D26" i="9"/>
  <c r="H14" i="3"/>
  <c r="F15" i="3"/>
  <c r="F14" i="3"/>
  <c r="F20" i="3"/>
  <c r="F16" i="3"/>
  <c r="H15" i="3"/>
  <c r="H17" i="19"/>
  <c r="H14" i="19"/>
  <c r="H7" i="19"/>
  <c r="D17" i="19"/>
  <c r="H21" i="18"/>
  <c r="D13" i="10"/>
  <c r="D12" i="11"/>
  <c r="F12" i="3"/>
  <c r="F8" i="3"/>
  <c r="F13" i="3"/>
  <c r="F9" i="3"/>
  <c r="F10" i="3"/>
  <c r="F19" i="33"/>
  <c r="F12" i="33"/>
  <c r="F17" i="33"/>
  <c r="F21" i="33"/>
  <c r="F10" i="29"/>
  <c r="D13" i="28"/>
  <c r="D17" i="28"/>
  <c r="D21" i="28"/>
  <c r="D14" i="28"/>
  <c r="D22" i="28"/>
  <c r="D12" i="28"/>
  <c r="D20" i="28"/>
  <c r="D15" i="28"/>
  <c r="D19" i="28"/>
  <c r="D23" i="28"/>
  <c r="D16" i="28"/>
  <c r="F15" i="24"/>
  <c r="D14" i="23"/>
  <c r="D15" i="23"/>
  <c r="F25" i="21"/>
  <c r="D14" i="21"/>
  <c r="H8" i="20"/>
  <c r="D14" i="20"/>
  <c r="D18" i="20"/>
  <c r="D11" i="20"/>
  <c r="D8" i="20"/>
  <c r="D9" i="20"/>
  <c r="D27" i="20"/>
  <c r="D10" i="20"/>
  <c r="D23" i="19"/>
  <c r="D13" i="8"/>
  <c r="D10" i="8"/>
  <c r="D14" i="8"/>
  <c r="D12" i="8"/>
  <c r="D25" i="8"/>
  <c r="D18" i="8"/>
  <c r="D27" i="11"/>
  <c r="D13" i="7"/>
  <c r="D15" i="7"/>
  <c r="D19" i="7"/>
  <c r="D26" i="7"/>
  <c r="D12" i="7"/>
  <c r="D14" i="7"/>
  <c r="D16" i="7"/>
  <c r="D18" i="7"/>
  <c r="D20" i="7"/>
  <c r="D25" i="7"/>
  <c r="D27" i="7"/>
  <c r="D10" i="16"/>
  <c r="D12" i="16"/>
  <c r="D11" i="16"/>
  <c r="D8" i="16"/>
  <c r="D14" i="13"/>
  <c r="D16" i="13"/>
  <c r="D11" i="9"/>
  <c r="D8" i="9"/>
  <c r="F10" i="6"/>
  <c r="F27" i="6"/>
  <c r="F24" i="6"/>
  <c r="F9" i="4"/>
  <c r="F18" i="3"/>
  <c r="D25" i="28"/>
  <c r="D24" i="28"/>
  <c r="D23" i="26"/>
  <c r="D9" i="26"/>
  <c r="D13" i="24"/>
  <c r="D14" i="24"/>
  <c r="D15" i="24"/>
  <c r="D19" i="24"/>
  <c r="D16" i="24"/>
  <c r="D20" i="24"/>
  <c r="D24" i="24"/>
  <c r="H13" i="20"/>
  <c r="F22" i="12"/>
  <c r="D9" i="12"/>
  <c r="D10" i="12"/>
  <c r="D7" i="15"/>
  <c r="D8" i="15"/>
  <c r="D10" i="15"/>
  <c r="D9" i="15"/>
  <c r="D14" i="15"/>
  <c r="D27" i="15"/>
  <c r="D16" i="15"/>
  <c r="F26" i="5"/>
  <c r="F24" i="5"/>
  <c r="F7" i="4"/>
  <c r="D17" i="4"/>
  <c r="D16" i="4"/>
  <c r="H22" i="3"/>
  <c r="D15" i="21"/>
  <c r="D23" i="21"/>
  <c r="D24" i="21"/>
  <c r="D11" i="21"/>
  <c r="H26" i="20"/>
  <c r="H11" i="20"/>
  <c r="H24" i="18"/>
  <c r="H26" i="18"/>
  <c r="F28" i="18"/>
  <c r="F12" i="18"/>
  <c r="D7" i="16"/>
  <c r="F8" i="5"/>
  <c r="F11" i="5"/>
  <c r="F25" i="5"/>
  <c r="D28" i="3"/>
  <c r="H10" i="20"/>
  <c r="D28" i="28"/>
  <c r="D25" i="40"/>
  <c r="F28" i="6"/>
  <c r="D19" i="3"/>
  <c r="F10" i="27"/>
  <c r="D19" i="8"/>
  <c r="D20" i="8"/>
  <c r="D13" i="12"/>
  <c r="D17" i="12"/>
  <c r="D26" i="12"/>
  <c r="D14" i="12"/>
  <c r="D18" i="12"/>
  <c r="D23" i="12"/>
  <c r="D27" i="12"/>
  <c r="D11" i="12"/>
  <c r="D15" i="12"/>
  <c r="D24" i="12"/>
  <c r="D12" i="12"/>
  <c r="D16" i="12"/>
  <c r="D25" i="12"/>
  <c r="H22" i="4"/>
  <c r="H28" i="4"/>
  <c r="H16" i="19"/>
  <c r="H28" i="19"/>
  <c r="D26" i="28"/>
  <c r="H10" i="27"/>
  <c r="G30" i="26"/>
  <c r="F10" i="24"/>
  <c r="D27" i="24"/>
  <c r="F9" i="23"/>
  <c r="H27" i="20"/>
  <c r="H19" i="20"/>
  <c r="F23" i="20"/>
  <c r="F26" i="20"/>
  <c r="F7" i="20"/>
  <c r="F10" i="20"/>
  <c r="F13" i="20"/>
  <c r="D16" i="19"/>
  <c r="D7" i="19"/>
  <c r="D9" i="19"/>
  <c r="H17" i="18"/>
  <c r="H23" i="18"/>
  <c r="H25" i="18"/>
  <c r="H19" i="18"/>
  <c r="H8" i="18"/>
  <c r="H22" i="18"/>
  <c r="H10" i="18"/>
  <c r="H9" i="18"/>
  <c r="H20" i="18"/>
  <c r="F9" i="18"/>
  <c r="F24" i="18"/>
  <c r="F22" i="18"/>
  <c r="F10" i="18"/>
  <c r="F8" i="18"/>
  <c r="F25" i="18"/>
  <c r="F20" i="18"/>
  <c r="D14" i="17"/>
  <c r="D27" i="17"/>
  <c r="D10" i="17"/>
  <c r="D15" i="17"/>
  <c r="D13" i="17"/>
  <c r="F11" i="12"/>
  <c r="F15" i="12"/>
  <c r="F19" i="12"/>
  <c r="F27" i="12"/>
  <c r="F10" i="12"/>
  <c r="F14" i="12"/>
  <c r="F26" i="12"/>
  <c r="F9" i="12"/>
  <c r="F13" i="12"/>
  <c r="F12" i="12"/>
  <c r="F16" i="12"/>
  <c r="F20" i="12"/>
  <c r="D14" i="10"/>
  <c r="D9" i="5"/>
  <c r="D25" i="5"/>
  <c r="D28" i="5"/>
  <c r="H20" i="3"/>
  <c r="D15" i="3"/>
  <c r="D12" i="3"/>
  <c r="D17" i="3"/>
  <c r="D21" i="21"/>
  <c r="D18" i="21"/>
  <c r="D22" i="21"/>
  <c r="D19" i="21"/>
  <c r="D16" i="21"/>
  <c r="D20" i="21"/>
  <c r="H12" i="20"/>
  <c r="H9" i="20"/>
  <c r="H22" i="20"/>
  <c r="H15" i="20"/>
  <c r="H16" i="20"/>
  <c r="H17" i="20"/>
  <c r="H14" i="20"/>
  <c r="H7" i="20"/>
  <c r="F26" i="19"/>
  <c r="F23" i="19"/>
  <c r="F20" i="19"/>
  <c r="F21" i="19"/>
  <c r="F16" i="18"/>
  <c r="F13" i="18"/>
  <c r="F17" i="18"/>
  <c r="F14" i="18"/>
  <c r="F18" i="18"/>
  <c r="F15" i="18"/>
  <c r="F19" i="18"/>
  <c r="D8" i="12"/>
  <c r="D8" i="10"/>
  <c r="D11" i="10"/>
  <c r="D26" i="8"/>
  <c r="D15" i="8"/>
  <c r="D16" i="8"/>
  <c r="F10" i="15"/>
  <c r="F26" i="15"/>
  <c r="F23" i="15"/>
  <c r="F16" i="15"/>
  <c r="F13" i="15"/>
  <c r="H21" i="4"/>
  <c r="H19" i="4"/>
  <c r="H20" i="4"/>
  <c r="H9" i="4"/>
  <c r="H25" i="4"/>
  <c r="H7" i="4"/>
  <c r="H23" i="4"/>
  <c r="H8" i="4"/>
  <c r="H24" i="4"/>
  <c r="H13" i="4"/>
  <c r="H10" i="4"/>
  <c r="H30" i="4" s="1"/>
  <c r="F24" i="4"/>
  <c r="F10" i="4"/>
  <c r="F18" i="4"/>
  <c r="F22" i="4"/>
  <c r="F26" i="4"/>
  <c r="F15" i="4"/>
  <c r="F19" i="4"/>
  <c r="F23" i="4"/>
  <c r="F27" i="4"/>
  <c r="F12" i="4"/>
  <c r="F16" i="4"/>
  <c r="F20" i="4"/>
  <c r="F13" i="4"/>
  <c r="F17" i="4"/>
  <c r="F21" i="4"/>
  <c r="D10" i="4"/>
  <c r="F9" i="33"/>
  <c r="F16" i="29"/>
  <c r="F20" i="29"/>
  <c r="F17" i="29"/>
  <c r="F21" i="29"/>
  <c r="F19" i="29"/>
  <c r="F22" i="29"/>
  <c r="F23" i="29"/>
  <c r="F9" i="29"/>
  <c r="D9" i="28"/>
  <c r="D10" i="28"/>
  <c r="D9" i="24"/>
  <c r="D8" i="24"/>
  <c r="G30" i="21"/>
  <c r="H17" i="21" s="1"/>
  <c r="H27" i="18"/>
  <c r="D9" i="8"/>
  <c r="D27" i="8"/>
  <c r="D8" i="8"/>
  <c r="D7" i="8"/>
  <c r="D27" i="14"/>
  <c r="D8" i="13"/>
  <c r="G30" i="17"/>
  <c r="H10" i="17" s="1"/>
  <c r="F8" i="12"/>
  <c r="G30" i="7"/>
  <c r="H19" i="7" s="1"/>
  <c r="D7" i="17"/>
  <c r="D8" i="17"/>
  <c r="D16" i="14"/>
  <c r="D25" i="6"/>
  <c r="D18" i="6"/>
  <c r="D22" i="6"/>
  <c r="D23" i="6"/>
  <c r="D20" i="6"/>
  <c r="D24" i="6"/>
  <c r="D18" i="15"/>
  <c r="D22" i="15"/>
  <c r="D19" i="15"/>
  <c r="D23" i="15"/>
  <c r="D20" i="15"/>
  <c r="D24" i="15"/>
  <c r="D25" i="15"/>
  <c r="D17" i="15"/>
  <c r="D21" i="15"/>
  <c r="D17" i="14"/>
  <c r="D25" i="14"/>
  <c r="D18" i="14"/>
  <c r="D19" i="14"/>
  <c r="D20" i="14"/>
  <c r="D15" i="10"/>
  <c r="D20" i="10"/>
  <c r="D24" i="10"/>
  <c r="D17" i="10"/>
  <c r="D21" i="10"/>
  <c r="D25" i="10"/>
  <c r="D18" i="10"/>
  <c r="D22" i="10"/>
  <c r="D23" i="10"/>
  <c r="D19" i="10"/>
  <c r="D18" i="17"/>
  <c r="D22" i="17"/>
  <c r="D19" i="17"/>
  <c r="D23" i="17"/>
  <c r="D20" i="17"/>
  <c r="D24" i="17"/>
  <c r="D21" i="17"/>
  <c r="D25" i="17"/>
  <c r="D17" i="17"/>
  <c r="D26" i="14"/>
  <c r="D20" i="9"/>
  <c r="D17" i="9"/>
  <c r="D21" i="9"/>
  <c r="D25" i="9"/>
  <c r="D18" i="9"/>
  <c r="D22" i="9"/>
  <c r="D19" i="9"/>
  <c r="D23" i="9"/>
  <c r="D20" i="11"/>
  <c r="D7" i="7"/>
  <c r="D9" i="14"/>
  <c r="D8" i="7"/>
  <c r="D15" i="14"/>
  <c r="D11" i="14"/>
  <c r="D14" i="14"/>
  <c r="D10" i="14"/>
  <c r="G30" i="8"/>
  <c r="H17" i="8" s="1"/>
  <c r="D13" i="14"/>
  <c r="D7" i="14"/>
  <c r="D25" i="4"/>
  <c r="D24" i="4"/>
  <c r="D12" i="4"/>
  <c r="D21" i="4"/>
  <c r="D9" i="4"/>
  <c r="D8" i="4"/>
  <c r="D18" i="4"/>
  <c r="D14" i="4"/>
  <c r="D15" i="4"/>
  <c r="D7" i="4"/>
  <c r="D27" i="4"/>
  <c r="D22" i="4"/>
  <c r="F19" i="3"/>
  <c r="F26" i="3"/>
  <c r="D11" i="3"/>
  <c r="F8" i="29"/>
  <c r="D8" i="28"/>
  <c r="D30" i="28" s="1"/>
  <c r="I30" i="27"/>
  <c r="H21" i="26"/>
  <c r="D12" i="21"/>
  <c r="D9" i="21"/>
  <c r="D7" i="21"/>
  <c r="D10" i="21"/>
  <c r="D25" i="21"/>
  <c r="D13" i="21"/>
  <c r="F11" i="20"/>
  <c r="F8" i="20"/>
  <c r="F24" i="20"/>
  <c r="F17" i="20"/>
  <c r="F14" i="20"/>
  <c r="F27" i="20"/>
  <c r="F15" i="20"/>
  <c r="F12" i="20"/>
  <c r="F28" i="20"/>
  <c r="F21" i="20"/>
  <c r="F18" i="20"/>
  <c r="F19" i="20"/>
  <c r="F16" i="20"/>
  <c r="F9" i="20"/>
  <c r="F25" i="20"/>
  <c r="F9" i="19"/>
  <c r="D22" i="19"/>
  <c r="D15" i="19"/>
  <c r="D11" i="19"/>
  <c r="D24" i="19"/>
  <c r="D25" i="19"/>
  <c r="D12" i="19"/>
  <c r="D26" i="19"/>
  <c r="D8" i="19"/>
  <c r="D19" i="19"/>
  <c r="D27" i="19"/>
  <c r="D20" i="19"/>
  <c r="D14" i="19"/>
  <c r="D10" i="19"/>
  <c r="D21" i="19"/>
  <c r="D13" i="19"/>
  <c r="D30" i="19" s="1"/>
  <c r="F26" i="18"/>
  <c r="F27" i="18"/>
  <c r="G30" i="10"/>
  <c r="H28" i="10" s="1"/>
  <c r="D26" i="10"/>
  <c r="D10" i="10"/>
  <c r="D7" i="10"/>
  <c r="D27" i="10"/>
  <c r="D16" i="10"/>
  <c r="D12" i="10"/>
  <c r="F9" i="11"/>
  <c r="D15" i="11"/>
  <c r="D9" i="7"/>
  <c r="D8" i="14"/>
  <c r="G30" i="6"/>
  <c r="H28" i="6" s="1"/>
  <c r="D26" i="6"/>
  <c r="D13" i="6"/>
  <c r="D16" i="6"/>
  <c r="D14" i="6"/>
  <c r="D8" i="6"/>
  <c r="D7" i="6"/>
  <c r="D12" i="6"/>
  <c r="D15" i="6"/>
  <c r="D10" i="6"/>
  <c r="D27" i="6"/>
  <c r="D11" i="6"/>
  <c r="D9" i="6"/>
  <c r="H27" i="5"/>
  <c r="H7" i="5"/>
  <c r="H15" i="5"/>
  <c r="F7" i="5"/>
  <c r="F27" i="5"/>
  <c r="F20" i="5"/>
  <c r="F22" i="5"/>
  <c r="F21" i="5"/>
  <c r="F15" i="5"/>
  <c r="F19" i="5"/>
  <c r="F12" i="5"/>
  <c r="F13" i="5"/>
  <c r="F14" i="5"/>
  <c r="F18" i="5"/>
  <c r="F23" i="5"/>
  <c r="F16" i="5"/>
  <c r="F10" i="5"/>
  <c r="F17" i="5"/>
  <c r="D27" i="5"/>
  <c r="D18" i="5"/>
  <c r="D23" i="5"/>
  <c r="D21" i="5"/>
  <c r="D24" i="5"/>
  <c r="D8" i="5"/>
  <c r="D11" i="5"/>
  <c r="D14" i="5"/>
  <c r="D15" i="5"/>
  <c r="D17" i="5"/>
  <c r="D20" i="5"/>
  <c r="D19" i="5"/>
  <c r="D26" i="5"/>
  <c r="D10" i="5"/>
  <c r="D7" i="5"/>
  <c r="D13" i="5"/>
  <c r="I30" i="4"/>
  <c r="J19" i="4" s="1"/>
  <c r="D8" i="3"/>
  <c r="H18" i="26"/>
  <c r="H15" i="7"/>
  <c r="H26" i="7"/>
  <c r="H18" i="7"/>
  <c r="H16" i="26"/>
  <c r="H22" i="26"/>
  <c r="H21" i="21"/>
  <c r="H8" i="21"/>
  <c r="H15" i="21"/>
  <c r="H18" i="21"/>
  <c r="H22" i="21"/>
  <c r="H14" i="21"/>
  <c r="H19" i="21"/>
  <c r="H20" i="21"/>
  <c r="H9" i="21"/>
  <c r="H12" i="21"/>
  <c r="H10" i="21"/>
  <c r="H7" i="21"/>
  <c r="H25" i="21"/>
  <c r="H16" i="21"/>
  <c r="H11" i="21"/>
  <c r="H27" i="21"/>
  <c r="H23" i="21"/>
  <c r="H19" i="17"/>
  <c r="H22" i="17"/>
  <c r="H18" i="17"/>
  <c r="H9" i="7"/>
  <c r="H23" i="17"/>
  <c r="H26" i="17"/>
  <c r="H24" i="17"/>
  <c r="H12" i="17"/>
  <c r="H20" i="17"/>
  <c r="H9" i="17"/>
  <c r="H7" i="7"/>
  <c r="H9" i="8"/>
  <c r="H25" i="10"/>
  <c r="H7" i="6"/>
  <c r="H17" i="6"/>
  <c r="H26" i="6"/>
  <c r="K30" i="52" l="1"/>
  <c r="D30" i="40"/>
  <c r="F15" i="38"/>
  <c r="D25" i="32"/>
  <c r="D22" i="29"/>
  <c r="D17" i="29"/>
  <c r="D23" i="29"/>
  <c r="D19" i="29"/>
  <c r="D9" i="29"/>
  <c r="D20" i="29"/>
  <c r="D10" i="29"/>
  <c r="I30" i="28"/>
  <c r="J17" i="28" s="1"/>
  <c r="H22" i="27"/>
  <c r="H26" i="27"/>
  <c r="H15" i="27"/>
  <c r="H19" i="27"/>
  <c r="H23" i="27"/>
  <c r="H7" i="27"/>
  <c r="H12" i="27"/>
  <c r="H16" i="27"/>
  <c r="H20" i="27"/>
  <c r="H24" i="27"/>
  <c r="H9" i="27"/>
  <c r="H13" i="27"/>
  <c r="H17" i="27"/>
  <c r="H21" i="27"/>
  <c r="H25" i="27"/>
  <c r="J7" i="27"/>
  <c r="J13" i="27"/>
  <c r="J21" i="27"/>
  <c r="J25" i="27"/>
  <c r="J15" i="27"/>
  <c r="J17" i="27"/>
  <c r="J19" i="27"/>
  <c r="J23" i="27"/>
  <c r="J27" i="27"/>
  <c r="J16" i="27"/>
  <c r="J12" i="27"/>
  <c r="J24" i="27"/>
  <c r="J26" i="27"/>
  <c r="J20" i="27"/>
  <c r="J22" i="27"/>
  <c r="J9" i="27"/>
  <c r="D21" i="26"/>
  <c r="D14" i="26"/>
  <c r="D28" i="26"/>
  <c r="F22" i="24"/>
  <c r="D7" i="24"/>
  <c r="D21" i="24"/>
  <c r="D23" i="24"/>
  <c r="D18" i="24"/>
  <c r="D17" i="24"/>
  <c r="D13" i="23"/>
  <c r="D11" i="23"/>
  <c r="D12" i="23"/>
  <c r="D10" i="23"/>
  <c r="F13" i="23"/>
  <c r="F10" i="23"/>
  <c r="F14" i="23"/>
  <c r="F26" i="23"/>
  <c r="F12" i="23"/>
  <c r="F20" i="23"/>
  <c r="D26" i="22"/>
  <c r="D9" i="22"/>
  <c r="F12" i="22"/>
  <c r="F14" i="22"/>
  <c r="H13" i="21"/>
  <c r="H26" i="21"/>
  <c r="F23" i="21"/>
  <c r="F9" i="21"/>
  <c r="F22" i="21"/>
  <c r="D27" i="21"/>
  <c r="D17" i="21"/>
  <c r="F8" i="19"/>
  <c r="F13" i="19"/>
  <c r="F12" i="19"/>
  <c r="F15" i="19"/>
  <c r="F18" i="19"/>
  <c r="F10" i="19"/>
  <c r="F25" i="19"/>
  <c r="F24" i="19"/>
  <c r="F27" i="19"/>
  <c r="F11" i="19"/>
  <c r="F14" i="19"/>
  <c r="I30" i="19"/>
  <c r="J13" i="19" s="1"/>
  <c r="F7" i="19"/>
  <c r="F17" i="19"/>
  <c r="F16" i="19"/>
  <c r="F19" i="19"/>
  <c r="F30" i="18"/>
  <c r="I30" i="18"/>
  <c r="D20" i="18"/>
  <c r="D25" i="18"/>
  <c r="D8" i="18"/>
  <c r="D9" i="17"/>
  <c r="D30" i="17" s="1"/>
  <c r="D28" i="17"/>
  <c r="H8" i="10"/>
  <c r="H7" i="10"/>
  <c r="F13" i="10"/>
  <c r="F21" i="10"/>
  <c r="F25" i="10"/>
  <c r="F10" i="10"/>
  <c r="F14" i="10"/>
  <c r="F26" i="10"/>
  <c r="F15" i="10"/>
  <c r="F19" i="10"/>
  <c r="F12" i="10"/>
  <c r="F20" i="10"/>
  <c r="F24" i="10"/>
  <c r="H23" i="10"/>
  <c r="H24" i="10"/>
  <c r="H10" i="10"/>
  <c r="H14" i="10"/>
  <c r="H19" i="10"/>
  <c r="H15" i="10"/>
  <c r="H27" i="10"/>
  <c r="H11" i="10"/>
  <c r="H20" i="10"/>
  <c r="H9" i="10"/>
  <c r="H12" i="10"/>
  <c r="F14" i="8"/>
  <c r="F19" i="8"/>
  <c r="D22" i="8"/>
  <c r="D11" i="8"/>
  <c r="D24" i="8"/>
  <c r="D11" i="15"/>
  <c r="D30" i="15" s="1"/>
  <c r="D13" i="15"/>
  <c r="D28" i="15"/>
  <c r="F26" i="11"/>
  <c r="F27" i="11"/>
  <c r="F12" i="11"/>
  <c r="F17" i="11"/>
  <c r="F13" i="11"/>
  <c r="F14" i="11"/>
  <c r="F19" i="11"/>
  <c r="F16" i="11"/>
  <c r="F20" i="11"/>
  <c r="G30" i="11"/>
  <c r="H27" i="11" s="1"/>
  <c r="D18" i="11"/>
  <c r="D19" i="11"/>
  <c r="D26" i="11"/>
  <c r="D25" i="11"/>
  <c r="D16" i="11"/>
  <c r="D14" i="11"/>
  <c r="D17" i="11"/>
  <c r="D13" i="11"/>
  <c r="D11" i="11"/>
  <c r="D8" i="11"/>
  <c r="H27" i="7"/>
  <c r="H24" i="7"/>
  <c r="H16" i="7"/>
  <c r="D17" i="7"/>
  <c r="D22" i="7"/>
  <c r="H17" i="7"/>
  <c r="H22" i="7"/>
  <c r="H25" i="7"/>
  <c r="D30" i="7"/>
  <c r="G30" i="14"/>
  <c r="D21" i="14"/>
  <c r="D24" i="14"/>
  <c r="G30" i="16"/>
  <c r="D18" i="13"/>
  <c r="D27" i="13"/>
  <c r="D9" i="13"/>
  <c r="D12" i="13"/>
  <c r="D10" i="13"/>
  <c r="D17" i="13"/>
  <c r="D7" i="13"/>
  <c r="D20" i="13"/>
  <c r="D15" i="13"/>
  <c r="D13" i="13"/>
  <c r="D26" i="13"/>
  <c r="D19" i="13"/>
  <c r="D11" i="13"/>
  <c r="G30" i="13"/>
  <c r="H10" i="13" s="1"/>
  <c r="G30" i="9"/>
  <c r="H9" i="9" s="1"/>
  <c r="H19" i="6"/>
  <c r="H9" i="6"/>
  <c r="H10" i="6"/>
  <c r="H11" i="6"/>
  <c r="H23" i="6"/>
  <c r="H12" i="6"/>
  <c r="H22" i="6"/>
  <c r="H27" i="6"/>
  <c r="H16" i="6"/>
  <c r="F19" i="6"/>
  <c r="F11" i="6"/>
  <c r="F12" i="6"/>
  <c r="H18" i="6"/>
  <c r="H8" i="6"/>
  <c r="F9" i="6"/>
  <c r="F25" i="6"/>
  <c r="F15" i="6"/>
  <c r="H14" i="6"/>
  <c r="H21" i="6"/>
  <c r="F8" i="6"/>
  <c r="F13" i="6"/>
  <c r="F20" i="6"/>
  <c r="F21" i="6"/>
  <c r="F16" i="6"/>
  <c r="F14" i="6"/>
  <c r="F26" i="6"/>
  <c r="I30" i="5"/>
  <c r="J26" i="5" s="1"/>
  <c r="J26" i="4"/>
  <c r="J18" i="4"/>
  <c r="J22" i="4"/>
  <c r="J20" i="4"/>
  <c r="K30" i="53"/>
  <c r="K30" i="43"/>
  <c r="K30" i="42"/>
  <c r="F30" i="33"/>
  <c r="F10" i="38"/>
  <c r="F22" i="38"/>
  <c r="F18" i="38"/>
  <c r="F9" i="38"/>
  <c r="F25" i="38"/>
  <c r="F8" i="38"/>
  <c r="F23" i="38"/>
  <c r="F28" i="38"/>
  <c r="F14" i="38"/>
  <c r="F16" i="38"/>
  <c r="F12" i="38"/>
  <c r="F19" i="38"/>
  <c r="F20" i="38"/>
  <c r="F17" i="38"/>
  <c r="F27" i="38"/>
  <c r="D30" i="38"/>
  <c r="F22" i="37"/>
  <c r="F17" i="37"/>
  <c r="F28" i="37"/>
  <c r="F10" i="37"/>
  <c r="F25" i="37"/>
  <c r="F24" i="37"/>
  <c r="F20" i="37"/>
  <c r="F23" i="37"/>
  <c r="F16" i="37"/>
  <c r="F19" i="37"/>
  <c r="D30" i="32"/>
  <c r="D30" i="29"/>
  <c r="J13" i="28"/>
  <c r="J25" i="28"/>
  <c r="J15" i="28"/>
  <c r="J23" i="28"/>
  <c r="J9" i="28"/>
  <c r="J10" i="27"/>
  <c r="F27" i="27"/>
  <c r="F17" i="27"/>
  <c r="F23" i="27"/>
  <c r="F24" i="27"/>
  <c r="F15" i="27"/>
  <c r="F25" i="27"/>
  <c r="F26" i="27"/>
  <c r="F13" i="27"/>
  <c r="H26" i="26"/>
  <c r="H28" i="26"/>
  <c r="H12" i="26"/>
  <c r="H27" i="26"/>
  <c r="H20" i="26"/>
  <c r="H7" i="26"/>
  <c r="H11" i="26"/>
  <c r="H10" i="26"/>
  <c r="H14" i="26"/>
  <c r="H24" i="26"/>
  <c r="H15" i="26"/>
  <c r="H13" i="26"/>
  <c r="H17" i="26"/>
  <c r="H8" i="26"/>
  <c r="D7" i="26"/>
  <c r="D12" i="26"/>
  <c r="D26" i="26"/>
  <c r="D20" i="26"/>
  <c r="D16" i="26"/>
  <c r="H25" i="26"/>
  <c r="H19" i="26"/>
  <c r="H23" i="26"/>
  <c r="H9" i="26"/>
  <c r="D25" i="26"/>
  <c r="D22" i="26"/>
  <c r="D11" i="26"/>
  <c r="D24" i="26"/>
  <c r="D19" i="26"/>
  <c r="D15" i="26"/>
  <c r="D18" i="26"/>
  <c r="F14" i="24"/>
  <c r="F13" i="24"/>
  <c r="F12" i="24"/>
  <c r="F8" i="24"/>
  <c r="F9" i="24"/>
  <c r="F16" i="24"/>
  <c r="D26" i="24"/>
  <c r="D12" i="24"/>
  <c r="D30" i="24" s="1"/>
  <c r="D10" i="24"/>
  <c r="G30" i="24"/>
  <c r="D19" i="23"/>
  <c r="D27" i="23"/>
  <c r="D16" i="23"/>
  <c r="D20" i="23"/>
  <c r="D17" i="23"/>
  <c r="D21" i="23"/>
  <c r="D25" i="23"/>
  <c r="D26" i="23"/>
  <c r="F8" i="23"/>
  <c r="G30" i="23"/>
  <c r="G30" i="22"/>
  <c r="H20" i="22" s="1"/>
  <c r="F9" i="22"/>
  <c r="F20" i="22"/>
  <c r="D11" i="22"/>
  <c r="D15" i="22"/>
  <c r="D20" i="22"/>
  <c r="D24" i="22"/>
  <c r="D12" i="22"/>
  <c r="D16" i="22"/>
  <c r="D13" i="22"/>
  <c r="D18" i="22"/>
  <c r="D22" i="22"/>
  <c r="D10" i="22"/>
  <c r="D14" i="22"/>
  <c r="D19" i="22"/>
  <c r="D7" i="22"/>
  <c r="D8" i="22"/>
  <c r="H24" i="21"/>
  <c r="F10" i="21"/>
  <c r="F8" i="21"/>
  <c r="F21" i="21"/>
  <c r="F20" i="21"/>
  <c r="F19" i="21"/>
  <c r="F14" i="21"/>
  <c r="F17" i="21"/>
  <c r="F16" i="21"/>
  <c r="F15" i="21"/>
  <c r="F13" i="21"/>
  <c r="F12" i="21"/>
  <c r="H30" i="21"/>
  <c r="D8" i="21"/>
  <c r="D26" i="21"/>
  <c r="H21" i="20"/>
  <c r="D26" i="20"/>
  <c r="D22" i="20"/>
  <c r="D7" i="20"/>
  <c r="I30" i="20"/>
  <c r="J11" i="20" s="1"/>
  <c r="H24" i="20"/>
  <c r="H25" i="20"/>
  <c r="H20" i="20"/>
  <c r="H28" i="20"/>
  <c r="F30" i="20"/>
  <c r="D13" i="20"/>
  <c r="D28" i="20"/>
  <c r="D16" i="20"/>
  <c r="D17" i="20"/>
  <c r="D12" i="20"/>
  <c r="D19" i="20"/>
  <c r="D21" i="20"/>
  <c r="D15" i="20"/>
  <c r="D25" i="20"/>
  <c r="D23" i="20"/>
  <c r="J8" i="19"/>
  <c r="J18" i="19"/>
  <c r="J10" i="19"/>
  <c r="J9" i="19"/>
  <c r="J26" i="19"/>
  <c r="H23" i="19"/>
  <c r="H25" i="19"/>
  <c r="H30" i="19" s="1"/>
  <c r="H26" i="19"/>
  <c r="H27" i="19"/>
  <c r="J23" i="19"/>
  <c r="F30" i="19"/>
  <c r="H14" i="18"/>
  <c r="H28" i="18"/>
  <c r="J18" i="18"/>
  <c r="J16" i="18"/>
  <c r="D22" i="18"/>
  <c r="D19" i="18"/>
  <c r="D16" i="18"/>
  <c r="D14" i="18"/>
  <c r="D28" i="18"/>
  <c r="D24" i="18"/>
  <c r="D27" i="18"/>
  <c r="D21" i="18"/>
  <c r="D23" i="18"/>
  <c r="D15" i="18"/>
  <c r="J10" i="18"/>
  <c r="J23" i="18"/>
  <c r="D17" i="18"/>
  <c r="D26" i="18"/>
  <c r="D20" i="20"/>
  <c r="D30" i="20" s="1"/>
  <c r="H15" i="18"/>
  <c r="H11" i="18"/>
  <c r="H13" i="18"/>
  <c r="H16" i="18"/>
  <c r="H7" i="17"/>
  <c r="H14" i="17"/>
  <c r="H13" i="17"/>
  <c r="H11" i="17"/>
  <c r="H21" i="17"/>
  <c r="H15" i="17"/>
  <c r="H27" i="17"/>
  <c r="H28" i="17"/>
  <c r="F24" i="12"/>
  <c r="F23" i="12"/>
  <c r="F17" i="12"/>
  <c r="G30" i="12"/>
  <c r="H11" i="12" s="1"/>
  <c r="D20" i="12"/>
  <c r="D19" i="12"/>
  <c r="D7" i="12"/>
  <c r="F9" i="10"/>
  <c r="H17" i="10"/>
  <c r="H16" i="10"/>
  <c r="H26" i="10"/>
  <c r="H18" i="10"/>
  <c r="H21" i="10"/>
  <c r="H13" i="10"/>
  <c r="H22" i="10"/>
  <c r="F8" i="10"/>
  <c r="F28" i="10"/>
  <c r="D9" i="10"/>
  <c r="D30" i="10" s="1"/>
  <c r="H20" i="8"/>
  <c r="H25" i="8"/>
  <c r="H26" i="8"/>
  <c r="H22" i="8"/>
  <c r="H24" i="8"/>
  <c r="H11" i="8"/>
  <c r="H18" i="8"/>
  <c r="F9" i="8"/>
  <c r="F12" i="8"/>
  <c r="H7" i="8"/>
  <c r="H27" i="8"/>
  <c r="H12" i="8"/>
  <c r="H16" i="8"/>
  <c r="H15" i="8"/>
  <c r="H10" i="8"/>
  <c r="H14" i="8"/>
  <c r="H8" i="8"/>
  <c r="G30" i="15"/>
  <c r="H28" i="15" s="1"/>
  <c r="F14" i="15"/>
  <c r="F7" i="15"/>
  <c r="F25" i="15"/>
  <c r="F9" i="15"/>
  <c r="F12" i="15"/>
  <c r="F19" i="15"/>
  <c r="F22" i="15"/>
  <c r="F28" i="15"/>
  <c r="F21" i="15"/>
  <c r="F24" i="15"/>
  <c r="F15" i="15"/>
  <c r="F18" i="15"/>
  <c r="F17" i="15"/>
  <c r="F20" i="15"/>
  <c r="F27" i="15"/>
  <c r="F11" i="15"/>
  <c r="H15" i="11"/>
  <c r="H9" i="11"/>
  <c r="H10" i="11"/>
  <c r="H18" i="11"/>
  <c r="H25" i="11"/>
  <c r="H23" i="11"/>
  <c r="H19" i="11"/>
  <c r="D7" i="11"/>
  <c r="D10" i="11"/>
  <c r="D9" i="11"/>
  <c r="D24" i="11"/>
  <c r="H8" i="7"/>
  <c r="H14" i="7"/>
  <c r="H20" i="7"/>
  <c r="H12" i="7"/>
  <c r="H13" i="7"/>
  <c r="H21" i="14"/>
  <c r="H15" i="14"/>
  <c r="H7" i="14"/>
  <c r="H20" i="14"/>
  <c r="H18" i="14"/>
  <c r="H26" i="14"/>
  <c r="H12" i="14"/>
  <c r="H23" i="14"/>
  <c r="H19" i="14"/>
  <c r="H13" i="14"/>
  <c r="H22" i="14"/>
  <c r="H9" i="14"/>
  <c r="H10" i="14"/>
  <c r="H25" i="14"/>
  <c r="H8" i="14"/>
  <c r="H11" i="14"/>
  <c r="H27" i="14"/>
  <c r="H24" i="14"/>
  <c r="H16" i="14"/>
  <c r="H14" i="14"/>
  <c r="H17" i="14"/>
  <c r="D23" i="14"/>
  <c r="D22" i="14"/>
  <c r="H20" i="16"/>
  <c r="H17" i="16"/>
  <c r="H9" i="16"/>
  <c r="H10" i="16"/>
  <c r="H27" i="16"/>
  <c r="H26" i="16"/>
  <c r="H15" i="16"/>
  <c r="H21" i="16"/>
  <c r="H25" i="16"/>
  <c r="H8" i="16"/>
  <c r="H18" i="16"/>
  <c r="H11" i="16"/>
  <c r="H7" i="16"/>
  <c r="H23" i="16"/>
  <c r="H22" i="16"/>
  <c r="D25" i="16"/>
  <c r="D21" i="16"/>
  <c r="D17" i="16"/>
  <c r="D13" i="16"/>
  <c r="D27" i="16"/>
  <c r="D23" i="16"/>
  <c r="D19" i="16"/>
  <c r="D15" i="16"/>
  <c r="D26" i="16"/>
  <c r="D22" i="16"/>
  <c r="D18" i="16"/>
  <c r="H21" i="13"/>
  <c r="H22" i="13"/>
  <c r="H7" i="13"/>
  <c r="H11" i="13"/>
  <c r="H26" i="13"/>
  <c r="D23" i="13"/>
  <c r="D22" i="13"/>
  <c r="D25" i="13"/>
  <c r="D21" i="13"/>
  <c r="H25" i="9"/>
  <c r="H12" i="9"/>
  <c r="H8" i="9"/>
  <c r="H15" i="9"/>
  <c r="H27" i="9"/>
  <c r="H28" i="9"/>
  <c r="H16" i="9"/>
  <c r="H23" i="9"/>
  <c r="H7" i="9"/>
  <c r="H21" i="9"/>
  <c r="H13" i="9"/>
  <c r="H17" i="9"/>
  <c r="H20" i="9"/>
  <c r="H18" i="9"/>
  <c r="H11" i="9"/>
  <c r="H22" i="9"/>
  <c r="H10" i="9"/>
  <c r="D28" i="9"/>
  <c r="D30" i="9" s="1"/>
  <c r="H20" i="6"/>
  <c r="H24" i="6"/>
  <c r="H25" i="6"/>
  <c r="H13" i="6"/>
  <c r="H15" i="6"/>
  <c r="F17" i="6"/>
  <c r="F23" i="6"/>
  <c r="F22" i="6"/>
  <c r="D19" i="6"/>
  <c r="D21" i="6"/>
  <c r="J21" i="5"/>
  <c r="J20" i="5"/>
  <c r="J23" i="5"/>
  <c r="J19" i="5"/>
  <c r="J7" i="5"/>
  <c r="J11" i="5"/>
  <c r="J28" i="5"/>
  <c r="J24" i="5"/>
  <c r="H21" i="5"/>
  <c r="H11" i="5"/>
  <c r="H20" i="5"/>
  <c r="H23" i="5"/>
  <c r="H14" i="5"/>
  <c r="H12" i="5"/>
  <c r="H26" i="5"/>
  <c r="H17" i="5"/>
  <c r="H8" i="5"/>
  <c r="H9" i="5"/>
  <c r="H10" i="5"/>
  <c r="H24" i="5"/>
  <c r="H22" i="5"/>
  <c r="H13" i="5"/>
  <c r="H19" i="5"/>
  <c r="H25" i="5"/>
  <c r="H16" i="5"/>
  <c r="J15" i="5"/>
  <c r="J18" i="5"/>
  <c r="J17" i="5"/>
  <c r="D16" i="5"/>
  <c r="D30" i="5" s="1"/>
  <c r="D22" i="5"/>
  <c r="J13" i="5"/>
  <c r="J27" i="5"/>
  <c r="J9" i="5"/>
  <c r="F28" i="5"/>
  <c r="F30" i="5" s="1"/>
  <c r="J9" i="4"/>
  <c r="J11" i="4"/>
  <c r="J8" i="4"/>
  <c r="J27" i="4"/>
  <c r="J21" i="4"/>
  <c r="J7" i="4"/>
  <c r="F11" i="4"/>
  <c r="F14" i="4"/>
  <c r="F8" i="4"/>
  <c r="F30" i="4" s="1"/>
  <c r="J13" i="4"/>
  <c r="J24" i="4"/>
  <c r="J15" i="4"/>
  <c r="J10" i="4"/>
  <c r="J28" i="4"/>
  <c r="D19" i="4"/>
  <c r="D20" i="4"/>
  <c r="D13" i="4"/>
  <c r="D23" i="4"/>
  <c r="D11" i="4"/>
  <c r="J17" i="4"/>
  <c r="J25" i="4"/>
  <c r="J23" i="4"/>
  <c r="J12" i="4"/>
  <c r="J16" i="4"/>
  <c r="J14" i="4"/>
  <c r="F28" i="3"/>
  <c r="F30" i="3" s="1"/>
  <c r="I30" i="3"/>
  <c r="J11" i="3" s="1"/>
  <c r="D9" i="3"/>
  <c r="D22" i="3"/>
  <c r="D16" i="3"/>
  <c r="D20" i="3"/>
  <c r="D23" i="3"/>
  <c r="D14" i="3"/>
  <c r="H24" i="3"/>
  <c r="H16" i="3"/>
  <c r="H10" i="3"/>
  <c r="D10" i="3"/>
  <c r="D26" i="3"/>
  <c r="D21" i="3"/>
  <c r="D24" i="3"/>
  <c r="D27" i="3"/>
  <c r="H19" i="3"/>
  <c r="H21" i="3"/>
  <c r="H25" i="3"/>
  <c r="D7" i="3"/>
  <c r="H27" i="3"/>
  <c r="D13" i="3"/>
  <c r="D25" i="3"/>
  <c r="H17" i="3"/>
  <c r="H26" i="3"/>
  <c r="H8" i="3"/>
  <c r="H23" i="3"/>
  <c r="H28" i="3"/>
  <c r="H13" i="3"/>
  <c r="H12" i="3"/>
  <c r="K30" i="55"/>
  <c r="K30" i="41"/>
  <c r="H15" i="24"/>
  <c r="F26" i="24"/>
  <c r="F17" i="24"/>
  <c r="F20" i="24"/>
  <c r="F24" i="24"/>
  <c r="F19" i="24"/>
  <c r="F27" i="24"/>
  <c r="F23" i="24"/>
  <c r="H9" i="22"/>
  <c r="H8" i="22"/>
  <c r="H8" i="17"/>
  <c r="H16" i="17"/>
  <c r="H25" i="17"/>
  <c r="H17" i="17"/>
  <c r="H13" i="8"/>
  <c r="H19" i="8"/>
  <c r="J22" i="28" l="1"/>
  <c r="J10" i="28"/>
  <c r="J20" i="28"/>
  <c r="J21" i="28"/>
  <c r="J8" i="28"/>
  <c r="J26" i="28"/>
  <c r="J24" i="28"/>
  <c r="J7" i="28"/>
  <c r="J19" i="28"/>
  <c r="J14" i="28"/>
  <c r="J12" i="28"/>
  <c r="J28" i="28"/>
  <c r="J16" i="28"/>
  <c r="H10" i="24"/>
  <c r="H21" i="24"/>
  <c r="H23" i="24"/>
  <c r="H25" i="24"/>
  <c r="H27" i="24"/>
  <c r="H26" i="24"/>
  <c r="H22" i="24"/>
  <c r="H24" i="24"/>
  <c r="H17" i="24"/>
  <c r="H13" i="24"/>
  <c r="H18" i="24"/>
  <c r="H14" i="24"/>
  <c r="H11" i="23"/>
  <c r="H23" i="23"/>
  <c r="H25" i="23"/>
  <c r="H24" i="23"/>
  <c r="D30" i="22"/>
  <c r="H27" i="22"/>
  <c r="H17" i="22"/>
  <c r="H18" i="22"/>
  <c r="H13" i="22"/>
  <c r="J24" i="20"/>
  <c r="J23" i="20"/>
  <c r="J8" i="20"/>
  <c r="J22" i="20"/>
  <c r="J21" i="19"/>
  <c r="J14" i="19"/>
  <c r="J7" i="19"/>
  <c r="J20" i="19"/>
  <c r="J16" i="19"/>
  <c r="J11" i="19"/>
  <c r="J19" i="19"/>
  <c r="J24" i="19"/>
  <c r="J15" i="19"/>
  <c r="J17" i="19"/>
  <c r="J28" i="19"/>
  <c r="J27" i="19"/>
  <c r="J22" i="19"/>
  <c r="J12" i="19"/>
  <c r="J25" i="19"/>
  <c r="J25" i="18"/>
  <c r="J7" i="18"/>
  <c r="J17" i="18"/>
  <c r="J26" i="18"/>
  <c r="J20" i="18"/>
  <c r="J21" i="18"/>
  <c r="J9" i="18"/>
  <c r="J28" i="18"/>
  <c r="J13" i="18"/>
  <c r="J15" i="18"/>
  <c r="J11" i="18"/>
  <c r="J14" i="18"/>
  <c r="J8" i="18"/>
  <c r="J24" i="18"/>
  <c r="J12" i="18"/>
  <c r="J22" i="18"/>
  <c r="J27" i="18"/>
  <c r="J19" i="18"/>
  <c r="H24" i="12"/>
  <c r="D30" i="8"/>
  <c r="H21" i="15"/>
  <c r="H27" i="15"/>
  <c r="H7" i="15"/>
  <c r="H30" i="15" s="1"/>
  <c r="H25" i="15"/>
  <c r="H14" i="15"/>
  <c r="H8" i="15"/>
  <c r="H24" i="15"/>
  <c r="H17" i="15"/>
  <c r="H10" i="15"/>
  <c r="H23" i="15"/>
  <c r="H20" i="15"/>
  <c r="H19" i="15"/>
  <c r="H22" i="15"/>
  <c r="H11" i="15"/>
  <c r="H26" i="15"/>
  <c r="H16" i="15"/>
  <c r="H20" i="11"/>
  <c r="H12" i="11"/>
  <c r="H11" i="11"/>
  <c r="H7" i="11"/>
  <c r="H16" i="11"/>
  <c r="H26" i="11"/>
  <c r="H8" i="11"/>
  <c r="H30" i="11" s="1"/>
  <c r="H24" i="11"/>
  <c r="H17" i="11"/>
  <c r="H14" i="11"/>
  <c r="H13" i="11"/>
  <c r="D30" i="14"/>
  <c r="H14" i="16"/>
  <c r="H24" i="16"/>
  <c r="H19" i="16"/>
  <c r="H12" i="16"/>
  <c r="H30" i="16" s="1"/>
  <c r="H16" i="16"/>
  <c r="H13" i="16"/>
  <c r="H8" i="13"/>
  <c r="H18" i="13"/>
  <c r="H15" i="13"/>
  <c r="H13" i="13"/>
  <c r="H27" i="13"/>
  <c r="H14" i="13"/>
  <c r="H25" i="13"/>
  <c r="H24" i="13"/>
  <c r="H20" i="13"/>
  <c r="H9" i="13"/>
  <c r="H12" i="13"/>
  <c r="H17" i="13"/>
  <c r="H19" i="13"/>
  <c r="H23" i="13"/>
  <c r="H16" i="13"/>
  <c r="H26" i="9"/>
  <c r="H14" i="9"/>
  <c r="H24" i="9"/>
  <c r="H19" i="9"/>
  <c r="D30" i="6"/>
  <c r="F30" i="6"/>
  <c r="H30" i="6"/>
  <c r="H30" i="5"/>
  <c r="J25" i="5"/>
  <c r="J10" i="5"/>
  <c r="J30" i="5" s="1"/>
  <c r="J12" i="5"/>
  <c r="J16" i="5"/>
  <c r="J8" i="5"/>
  <c r="J14" i="5"/>
  <c r="J22" i="5"/>
  <c r="D30" i="4"/>
  <c r="J8" i="3"/>
  <c r="F30" i="38"/>
  <c r="F30" i="37"/>
  <c r="F30" i="29"/>
  <c r="H30" i="27"/>
  <c r="F30" i="27"/>
  <c r="J30" i="27"/>
  <c r="H30" i="26"/>
  <c r="D30" i="26"/>
  <c r="H12" i="24"/>
  <c r="H7" i="24"/>
  <c r="H9" i="24"/>
  <c r="H20" i="24"/>
  <c r="H8" i="24"/>
  <c r="H19" i="24"/>
  <c r="H16" i="24"/>
  <c r="H15" i="23"/>
  <c r="H17" i="23"/>
  <c r="D30" i="23"/>
  <c r="H27" i="23"/>
  <c r="H16" i="23"/>
  <c r="H14" i="23"/>
  <c r="H12" i="23"/>
  <c r="H20" i="23"/>
  <c r="F30" i="23"/>
  <c r="H21" i="23"/>
  <c r="H9" i="23"/>
  <c r="H19" i="23"/>
  <c r="H7" i="23"/>
  <c r="H10" i="23"/>
  <c r="H26" i="23"/>
  <c r="H22" i="23"/>
  <c r="H8" i="23"/>
  <c r="H13" i="23"/>
  <c r="H7" i="22"/>
  <c r="H11" i="22"/>
  <c r="H12" i="22"/>
  <c r="H14" i="22"/>
  <c r="H10" i="22"/>
  <c r="H15" i="22"/>
  <c r="H26" i="22"/>
  <c r="H22" i="22"/>
  <c r="H24" i="22"/>
  <c r="H25" i="22"/>
  <c r="H19" i="22"/>
  <c r="H16" i="22"/>
  <c r="F30" i="22"/>
  <c r="F30" i="21"/>
  <c r="D30" i="21"/>
  <c r="J16" i="20"/>
  <c r="J20" i="20"/>
  <c r="J21" i="20"/>
  <c r="J13" i="20"/>
  <c r="J19" i="20"/>
  <c r="J28" i="20"/>
  <c r="J7" i="20"/>
  <c r="H30" i="20"/>
  <c r="J25" i="20"/>
  <c r="J9" i="20"/>
  <c r="J15" i="20"/>
  <c r="J14" i="20"/>
  <c r="J27" i="20"/>
  <c r="J12" i="20"/>
  <c r="J17" i="20"/>
  <c r="J26" i="20"/>
  <c r="J10" i="20"/>
  <c r="J18" i="20"/>
  <c r="H30" i="18"/>
  <c r="D30" i="18"/>
  <c r="H30" i="17"/>
  <c r="F30" i="12"/>
  <c r="H7" i="12"/>
  <c r="H9" i="12"/>
  <c r="H18" i="12"/>
  <c r="H26" i="12"/>
  <c r="H13" i="12"/>
  <c r="H20" i="12"/>
  <c r="H14" i="12"/>
  <c r="H21" i="12"/>
  <c r="H10" i="12"/>
  <c r="H22" i="12"/>
  <c r="H19" i="12"/>
  <c r="H16" i="12"/>
  <c r="H27" i="12"/>
  <c r="H25" i="12"/>
  <c r="H17" i="12"/>
  <c r="H28" i="12"/>
  <c r="H23" i="12"/>
  <c r="H8" i="12"/>
  <c r="H15" i="12"/>
  <c r="H12" i="12"/>
  <c r="D30" i="12"/>
  <c r="H30" i="10"/>
  <c r="F30" i="10"/>
  <c r="F30" i="8"/>
  <c r="H30" i="8"/>
  <c r="H9" i="15"/>
  <c r="H13" i="15"/>
  <c r="H18" i="15"/>
  <c r="H15" i="15"/>
  <c r="H12" i="15"/>
  <c r="F30" i="15"/>
  <c r="F30" i="11"/>
  <c r="D30" i="11"/>
  <c r="H30" i="7"/>
  <c r="H30" i="14"/>
  <c r="D30" i="16"/>
  <c r="H30" i="13"/>
  <c r="D30" i="13"/>
  <c r="J30" i="4"/>
  <c r="J10" i="3"/>
  <c r="J20" i="3"/>
  <c r="J23" i="3"/>
  <c r="J26" i="3"/>
  <c r="J18" i="3"/>
  <c r="J28" i="3"/>
  <c r="J13" i="3"/>
  <c r="J17" i="3"/>
  <c r="J9" i="3"/>
  <c r="J7" i="3"/>
  <c r="J21" i="3"/>
  <c r="J25" i="3"/>
  <c r="J24" i="3"/>
  <c r="J27" i="3"/>
  <c r="J15" i="3"/>
  <c r="H30" i="3"/>
  <c r="J19" i="3"/>
  <c r="J12" i="3"/>
  <c r="J14" i="3"/>
  <c r="J22" i="3"/>
  <c r="J16" i="3"/>
  <c r="D30" i="3"/>
  <c r="F30" i="24"/>
  <c r="J30" i="28" l="1"/>
  <c r="J30" i="20"/>
  <c r="J30" i="19"/>
  <c r="J30" i="18"/>
  <c r="H30" i="9"/>
  <c r="H30" i="24"/>
  <c r="H30" i="23"/>
  <c r="H30" i="22"/>
  <c r="H30" i="12"/>
  <c r="J30" i="3"/>
</calcChain>
</file>

<file path=xl/sharedStrings.xml><?xml version="1.0" encoding="utf-8"?>
<sst xmlns="http://schemas.openxmlformats.org/spreadsheetml/2006/main" count="1995" uniqueCount="141">
  <si>
    <t>Soggetti e organi costituzionali</t>
  </si>
  <si>
    <t>Vaticano e altri soggetti confessionali</t>
  </si>
  <si>
    <t>Giustizia</t>
  </si>
  <si>
    <t>Partiti, movimenti politici, esponenti di partito italiani</t>
  </si>
  <si>
    <t>Mondo economico e finanziario</t>
  </si>
  <si>
    <t>Mondo dello spettacolo</t>
  </si>
  <si>
    <t>Mondo dello sport</t>
  </si>
  <si>
    <t>Amministratori locali</t>
  </si>
  <si>
    <t>Istituzioni pubbliche e organismi nazionali</t>
  </si>
  <si>
    <t>Forze armate e sicurezza pubblica</t>
  </si>
  <si>
    <t>Soggetti sovranazionali</t>
  </si>
  <si>
    <t>Mondo dell'informazione</t>
  </si>
  <si>
    <t>Mondo della cultura</t>
  </si>
  <si>
    <t>Unione Europea</t>
  </si>
  <si>
    <t>Sindacati e associazioni di categoria</t>
  </si>
  <si>
    <t>Mondo delle professioni</t>
  </si>
  <si>
    <t>Protagonisti sociali</t>
  </si>
  <si>
    <t>Gente comune</t>
  </si>
  <si>
    <t>Tab. E1 - Tempo di parola dei soggetti del pluralismo sociale nei Radiogiornali RAI - tutte le edizioni</t>
  </si>
  <si>
    <t>GR1</t>
  </si>
  <si>
    <t>GR2</t>
  </si>
  <si>
    <t>GR3</t>
  </si>
  <si>
    <t>Totale</t>
  </si>
  <si>
    <t>Categorie di soggetti</t>
  </si>
  <si>
    <t>V.A</t>
  </si>
  <si>
    <t>%</t>
  </si>
  <si>
    <t>Soggetti politico - istituzionali non italiani</t>
  </si>
  <si>
    <t>Associazioni di soggetti di rilievo del pluralismo sociale</t>
  </si>
  <si>
    <t>Esperti e  mondo della scienza</t>
  </si>
  <si>
    <t>TOTALE</t>
  </si>
  <si>
    <t>Tab. E3 - Tempo di antenna dei soggetti del pluralismo sociale nei Radiogiornali RAI - tutte le edizioni</t>
  </si>
  <si>
    <t>Tempo di notizia</t>
  </si>
  <si>
    <t>Tempo di parola</t>
  </si>
  <si>
    <t>Tempo di antenna</t>
  </si>
  <si>
    <t>Tab. E16 - Tempo di parola dei soggetti del pluralismo sociale nei Radiogiornali RAI - edizioni principali</t>
  </si>
  <si>
    <t>Tab. E17 - Tempo di notizia dei soggetti del pluralismo sociale nei Radiogiornali RAI - edizioni principali</t>
  </si>
  <si>
    <t>Tab. F1 - Tempo di parola dei soggetti del pluralismo sociale nei programmi extra - gr di rete. Reti Radio RAI: Radio Uno, Radio Due, Radio Tre</t>
  </si>
  <si>
    <t>Radio Uno</t>
  </si>
  <si>
    <t>Radio Due</t>
  </si>
  <si>
    <t>Radio Tre</t>
  </si>
  <si>
    <t>Tab. F2 - Tempo di parola dei soggetti del pluralismo sociale nei programmi extra - gr di testata. Testata Radio RAI: Radio Uno, Radio Due, Radio Tre</t>
  </si>
  <si>
    <t>Tab. F3 - Tempo di parola dei soggetti del pluralismo sociale nei programmi extra - gr di rete e di testata. Rete Radio 24 Il Sole 24 ore - Testata Radio 24 Il Sole 24 ore</t>
  </si>
  <si>
    <t>Rete Radio 24</t>
  </si>
  <si>
    <t>Testata Radio 24</t>
  </si>
  <si>
    <t>Rete m2o</t>
  </si>
  <si>
    <t>Testata m2o</t>
  </si>
  <si>
    <t>Rete Radio Kiss Kiss</t>
  </si>
  <si>
    <t>Testata Radio Kiss Kiss</t>
  </si>
  <si>
    <t>Rete Radio 101</t>
  </si>
  <si>
    <t>Testata Pagina 101</t>
  </si>
  <si>
    <t>Rete RTL 102.5</t>
  </si>
  <si>
    <t>Testata RTL 102.5</t>
  </si>
  <si>
    <t>Rete Radio Deejay</t>
  </si>
  <si>
    <t>Testata Radio Deejay</t>
  </si>
  <si>
    <t>Rete RDS</t>
  </si>
  <si>
    <t>Testata RDS</t>
  </si>
  <si>
    <t>Rete Virgin Radio</t>
  </si>
  <si>
    <t>Testata Virgin Radio</t>
  </si>
  <si>
    <t>Rete Radio Monte Carlo</t>
  </si>
  <si>
    <t>Testata Radio Monte Carlo</t>
  </si>
  <si>
    <t>Rete Radio Capital</t>
  </si>
  <si>
    <t>Testata Radio Capital</t>
  </si>
  <si>
    <t>Rete Radio 105 network</t>
  </si>
  <si>
    <t>Tab. F14 - Tempo di parola dei soggetti del pluralismo sociale nei programmi extra - gr di rete e di testata. Rete Radio Italia - Testata Radio Italia Notizie</t>
  </si>
  <si>
    <t>Rete Radio Italia</t>
  </si>
  <si>
    <t>Testata Radio Italia Notizie</t>
  </si>
  <si>
    <t>06:00 - 08:59</t>
  </si>
  <si>
    <t>09:00 - 11:59</t>
  </si>
  <si>
    <t>12:00 - 14:59</t>
  </si>
  <si>
    <t>15:00 - 17:59</t>
  </si>
  <si>
    <t>18:00 - 20:59</t>
  </si>
  <si>
    <t>21:00 - 23:59</t>
  </si>
  <si>
    <t>00:00 - 02:59</t>
  </si>
  <si>
    <t>03:00 - 05:59</t>
  </si>
  <si>
    <t>Esperti e mondo della scienza</t>
  </si>
  <si>
    <t>Tab. F4 - Tempo di parola dei soggetti del pluralismo sociale nei programmi extra - gr di rete e di testata. Rete Radio 101 - Testata Pagina 101</t>
  </si>
  <si>
    <t>Tab. F5 - Tempo di parola dei soggetti del pluralismo sociale nei programmi extra - gr di rete e di testata. Rete Virgin Radio - Testata Virgin Radio</t>
  </si>
  <si>
    <t>Tab. F8 - Tempo di parola dei soggetti del pluralismo sociale nei programmi extra - gr di rete e di testata. Rete m2o - Testata m2o</t>
  </si>
  <si>
    <t>Tab. F9 - Tempo di parola dei soggetti del pluralismo sociale nei programmi extra - gr di rete e di testata. Rete Radio Deejay - Testata Radio Deejay</t>
  </si>
  <si>
    <t>Tab. F10 - Tempo di parola dei soggetti del pluralismo sociale nei programmi extra - gr di rete e di testata. Rete Radio Capital - Testata Radio Capital</t>
  </si>
  <si>
    <t>Tab. F11 - Tempo di parola dei soggetti del pluralismo sociale nei programmi extra - gr di rete e di testata. Rete Radio Kiss Kiss - Testata Radio Kiss Kiss</t>
  </si>
  <si>
    <t>Tab. F12 - Tempo di parola dei soggetti del pluralismo sociale nei programmi extra - gr di rete e di testata. Rete RTL 102.5 - Testata RTL 102.5</t>
  </si>
  <si>
    <t>Tab. F13 - Tempo di parola dei soggetti del pluralismo sociale nei programmi extra - gr di rete e di testata. Rete RDS - Testata RDS</t>
  </si>
  <si>
    <t>Soggetti della cronaca</t>
  </si>
  <si>
    <t>Tab. G1 - Tempo di parola dei soggetti del pluralismo sociale nei programmi extra-gr per fasce di programmazione. Radio Uno</t>
  </si>
  <si>
    <t>Tab. G2 - Tempo di parola dei soggetti del pluralismo sociale nei programmi extra-gr per fasce di programmazione. Radio Due</t>
  </si>
  <si>
    <t>Tab. G3 - Tempo di parola dei soggetti del pluralismo sociale nei programmi extra-gr per fasce di programmazione. Radio Tre</t>
  </si>
  <si>
    <t>Tab. G4 - Tempo di parola dei soggetti del pluralismo sociale nei programmi extra-gr per fasce di programmazione. Radio 24 ore - Il Sole 24 ore</t>
  </si>
  <si>
    <t>Tab. G5 - Tempo di parola dei soggetti del pluralismo sociale nei programmi extra-gr per fasce di programmazione. Radio 101</t>
  </si>
  <si>
    <t>Tab. G6 - Tempo di parola dei soggetti del pluralismo sociale nei programmi extra-gr per fasce di programmazione. Virgin Radio</t>
  </si>
  <si>
    <t>Tab. G9 - Tempo di parola dei soggetti del pluralismo sociale nei programmi extra-gr per fasce di programmazione. Radio m2o</t>
  </si>
  <si>
    <t>Tab. G10 - Tempo di parola dei soggetti del pluralismo sociale nei programmi extra-gr per fasce di programmazione. Radio Deejay</t>
  </si>
  <si>
    <t>Tab. G11 - Tempo di parola dei soggetti del pluralismo sociale nei programmi extra-gr per fasce di programmazione. Radio Capital</t>
  </si>
  <si>
    <t>Tab. G12 - Tempo di parola dei soggetti del pluralismo sociale nei programmi extra-gr per fasce di programmazione. Radio Kiss Kiss</t>
  </si>
  <si>
    <t>Tab. G13 - Tempo di parola dei soggetti del pluralismo sociale nei programmi extra-gr per fasce di programmazione. Radio RTL 102.5</t>
  </si>
  <si>
    <t>Tab. G14 - Tempo di parola dei soggetti del pluralismo sociale nei programmi extra-gr per fasce di programmazione. Radio Dimensione Suono</t>
  </si>
  <si>
    <t>Tab. G15 - Tempo di parola dei soggetti del pluralismo sociale nei programmi extra-gr per fasce di programmazione. Radio Italia</t>
  </si>
  <si>
    <t>Tab. E18 - Tempo di antenna dei soggetti del pluralismo sociale nei Radiogiornali RAI - edizioni principali</t>
  </si>
  <si>
    <t>Tab. E19 - Tempo di notizia, parola e antenna dei soggetti del pluralismo sociale nei Radiogiornali di Radio 24 Il Sole 24 ore - edizioni principali</t>
  </si>
  <si>
    <t>Tab. F7 - Tempo di parola dei soggetti del pluralismo sociale nei programmi extra - gr di rete e di testata. Rete Radio Monte Carlo - Testata Radio Monte Carlo</t>
  </si>
  <si>
    <t>Tab. G8 - Tempo di parola dei soggetti del pluralismo sociale nei programmi extra-gr per fasce di programmazione. Radio Monte Carlo</t>
  </si>
  <si>
    <t>Tab. G7 - Tempo di parola dei soggetti del pluralismo sociale nei programmi extra-gr per fasce di programmazione. Radio 105</t>
  </si>
  <si>
    <t>Testata Videonews</t>
  </si>
  <si>
    <t>Tab. F6 - Tempo di parola dei soggetti del pluralismo sociale nei programmi extra - gr di rete e di testata. Rete Radio 105 network - Testata Videonews</t>
  </si>
  <si>
    <t>Tab. E20 - Tempo di notizia, parola e antenna dei soggetti del pluralismo sociale nei Radiogiornali di Radio Kiss Kiss - edizioni principali</t>
  </si>
  <si>
    <t>Tab. E21 - Tempo di notizia, parola e antenna dei soggetti del pluralismo sociale nei Radiogiornali di Radio RTL 102.5 - edizioni principali</t>
  </si>
  <si>
    <t>Tab. E22 - Tempo di notizia, parola e antenna dei soggetti del pluralismo sociale nei Radiogiornali di RDS - edizioni principali</t>
  </si>
  <si>
    <t>Tab. E23 - Tempo di notizia, parola e antenna dei soggetti del pluralismo sociale nei Radiogiornali di Radio Italia - edizioni principali</t>
  </si>
  <si>
    <t>Tab. E2 - Tempo di notizia dei soggetti del pluralismo sociale nei Radiogiornali RAI - tutte le edizioni</t>
  </si>
  <si>
    <t>Tab. E4 - Tempo di notizia, parola e antenna dei soggetti del pluralismo sociale nei Radiogiornali di Radio 24 - Il Sole 24 ore - tutte le edizioni</t>
  </si>
  <si>
    <t>Tab. E5 - Tempo di notizia, parola e antenna dei soggetti del pluralismo sociale nei Radiogiornali di Radio 101  - tutte le edizioni</t>
  </si>
  <si>
    <t>Tab. E6 - Tempo di notizia, parola e antenna dei soggetti del pluralismo sociale nei Radiogiornali di Virgin Radio  - tutte le edizioni</t>
  </si>
  <si>
    <t>Tab. E7 - Tempo di notizia, parola e antenna dei soggetti del pluralismo sociale nei Radiogiornali di Radio 105 - tutte le edizioni</t>
  </si>
  <si>
    <t>Tab. E8 - Tempo di notizia, parola e antenna dei soggetti del pluralismo sociale nei Radiogiornali di Radio Montecarlo  - tutte le edizioni</t>
  </si>
  <si>
    <t>Tab. E9 - Tempo di notizia, parola e antenna dei soggetti del pluralismo sociale nei Radiogiornali di Radio M2o - tutte le edizioni</t>
  </si>
  <si>
    <t>Tab. E10 - Tempo di notizia, parola e antenna dei soggetti del pluralismo sociale nei Radiogiornali di Radio Deejay - tutte le edizioni</t>
  </si>
  <si>
    <t>Tab. E11 - Tempo di notizia, parola e antenna dei soggetti del pluralismo sociale nei Radiogiornali di Radio Capital  - tutte le edizioni</t>
  </si>
  <si>
    <t>Tab. E12 - Tempo di notizia, parola e antenna dei soggetti del pluralismo sociale nei Radiogiornali di Radio Kiss Kiss - tutte le edizioni</t>
  </si>
  <si>
    <t>Tab. E13 - Tempo di notizia, parola e antenna dei soggetti del pluralismo sociale nei Radiogiornali di Radio RTL 102.5  - tutte le edizioni</t>
  </si>
  <si>
    <t>Tab. E14 - Tempo di notizia, parola e antenna dei soggetti del pluralismo sociale nei Radiogiornali di Radio Dimensione Suono - tutte le edizioni</t>
  </si>
  <si>
    <t>Tab. E15 - Tempo di notizia, parola e antenna dei soggetti del pluralismo sociale nei Radiogiornali di Radio Italia - tutte le edizioni</t>
  </si>
  <si>
    <t>Tempo di parola: indica il tempo in cui il soggetto sociale parla direttamente in voce.</t>
  </si>
  <si>
    <t>Tempo di antenna: indica il tempo complessivamente dedicato al soggetto del pluralismo sociale ed è dato dalla somma del tempo di notizia e del tempo di parola del soggetto.</t>
  </si>
  <si>
    <t>Tempo di parola: indica il tempo in cui il soggetto sociale parla direttamente in voce.
Tempo di notizia: indica il tempo dedicato dal giornalista all'illustrazione di un argomento/evento in relazione ad un soggetto sociale.
Tempo di antenna: indica il tempo complessivamente dedicato al soggetto del pluralismo sociale ed è dato dalla somma del tempo di notizia e del tempo di parola del soggetto.</t>
  </si>
  <si>
    <t>Tempo di notizia: indica il tempo dedicato dal giornalista all'illustrazione di un argomento/evento in relazione ad un soggetto sociale.</t>
  </si>
  <si>
    <t>Tempo di parola: indica il tempo in cui il soggetto sociale parla direttamente in voce.
Rete Virgin Radio:
Testata Virgin Radio:</t>
  </si>
  <si>
    <t xml:space="preserve">Tempo di parola: indica il tempo in cui il soggetto sociale parla direttamente in voce.
Rete Radio 105: 
Testata Videonews: </t>
  </si>
  <si>
    <t>Tempo di parola: indica il tempo in cui il soggetto sociale parla direttamente in voce.
Rete m2o: 
Testata m2o:</t>
  </si>
  <si>
    <t>Tempo di parola: indica il tempo in cui il soggetto sociale parla direttamente in voce.
Rete Radio Deejay: 
Testata Radio Deejay:</t>
  </si>
  <si>
    <t>Tempo di parola: indica il tempo in cui il soggetto sociale parla direttamente in voce.
Rete RDS: 
Testata RDS:</t>
  </si>
  <si>
    <t xml:space="preserve">Tempo di parola: indica il tempo in cui il soggetto sociale parla direttamente in voce.
</t>
  </si>
  <si>
    <t>Periodo dal 01.06.2019 al 30.06.2019</t>
  </si>
  <si>
    <t>Tempo di parola: indica il tempo in cui il soggetto sociale parla direttamente in voce.
Radio Uno:
Radio Due: Caterpillar; Caterpillar AM; Gli sbandati di Radio2; I lunatici; Italia nel pallone; La versione delle due; Me anziano you tubers; Miracolo italiano; Non è un paese per giovani; Ovunque6; Radio2 di tutto un pop; Radio2 social club; Senti che storia!
Radio Tre: A3. Il formato dell'arte; Fahrenheit; La lingua batte; L'isola deserta; Momus. Il Caffè dell'Opera; Radio3 mondo; Radio3 scienza; Tutta la città ne parla; Uomini e profeti; Zazà - cultura società meridione spettacolo.</t>
  </si>
  <si>
    <t xml:space="preserve">Tempo di parola: indica il tempo in cui il soggetto sociale parla direttamente in voce.
Radio Uno: Andata e ritorno; Ascolta si fa sera; Babele; Caffè Europa; Centocittà; Coltivando il futuro; Culto evangelico; Donne in prima linea; Est-ovest; Eta Beta; Extratime; GR 1 economia; I viaggi di Radio1; Il cielo sopra San Pietro; Il mattino di Radio1; Il pescatore di perle; Incontri d'autore; Inviato speciale; Italia sotto inchiesta; Le storie di Radio1; Life - il weekend del benessere e della salute; Mary pop; Radio anch'io; Radio di bordo; Radio1 giorno per giorno; Radio1 in viva voce; Speciale GR 1; Te la do io l'arte; Top car; Tra poco in edicola; Tutti in classe; Un giorno da pecora; Vieni via con me; Voci dal mondo; Zapping Radio1.
Radio Due: 
Radio Tre: </t>
  </si>
  <si>
    <t>Tempo di parola: indica il tempo in cui il soggetto sociale parla direttamente in voce.
Rete Radio 24: 2024; Due di denari; I padrieterni; Obiettivo salute.
Testata Radio 24: #autotrasporti; 24 Mattino - Morgana e Merlino; 24 Mattino - rassegna stampa; Container; Effetto giorno; Effetto notte; Europa Europa; Focus economia; I conti della belva; La versione di Oscar; La zanzara; Melog il piacere del dubbio; Si può fare; Uno, nessuno, 100Milan.</t>
  </si>
  <si>
    <t xml:space="preserve">Tempo di parola: indica il tempo in cui il soggetto sociale parla direttamente in voce.
Rete Radio 101: I trafficanti di R101.
Testata Pagina 101: </t>
  </si>
  <si>
    <t>Tempo di parola: indica il tempo in cui il soggetto sociale parla direttamente in voce.
Rete Radio Monte Carlo: Radio Monte Carlo la bella Italia.
Testata Radio Monte Carlo: Primo mattino.</t>
  </si>
  <si>
    <t>Tempo di parola: indica il tempo in cui il soggetto sociale parla direttamente in voce.
Rete Radio Capital: Fabrica di Oliviero Toscani.
Testata Radio Capital: Cactus - basta poca acqua; Capital newsroom; Capital start up; Circo Massimo; Daily Capital; Tg zero.</t>
  </si>
  <si>
    <t>Tempo di parola: indica il tempo in cui il soggetto sociale parla direttamente in voce.
Rete Radio Kiss Kiss: 
Testata Radio Kiss Kiss:</t>
  </si>
  <si>
    <t>Tempo di parola: indica il tempo in cui il soggetto sociale parla direttamente in voce.
Rete RTL 102.5: 
Testata RTL 102.5: Non stop news.</t>
  </si>
  <si>
    <t>Tempo di parola: indica il tempo in cui il soggetto sociale parla direttamente in voce.
Rete Radio Italia: In compagnia di...Daniela Cappelletti &amp; Simone Maggio; In compagnia di...Francesca Amendola; In compagnia di...Manola Moslehi &amp; Mauro Marino; In compagnia di...Marina Minett; In compagnia di...Marina Minetti &amp; Marco Maccarini; In compagnia di...Mario Volanti; In compagnia di...Simone Maggio; On air.
Testata Radio Italia Notizie: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</si>
</sst>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hh]:mm:ss"/>
  </numFmts>
  <fonts count="15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name val="Calibri"/>
      <family val="2"/>
    </font>
    <font>
      <sz val="11"/>
      <color rgb="FFFF0000"/>
      <name val="Calibri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theme="11"/>
      <name val="Calibri"/>
      <family val="2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</font>
    <font>
      <sz val="11"/>
      <color theme="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FF0000"/>
        <bgColor indexed="64"/>
      </patternFill>
    </fill>
  </fills>
  <borders count="51">
    <border>
      <left/>
      <right/>
      <top/>
      <bottom/>
      <diagonal/>
    </border>
    <border>
      <left style="medium">
        <color rgb="FF0070C0"/>
      </left>
      <right/>
      <top style="thin">
        <color rgb="FF0070C0"/>
      </top>
      <bottom style="thin">
        <color rgb="FF0070C0"/>
      </bottom>
      <diagonal/>
    </border>
    <border>
      <left/>
      <right/>
      <top style="thin">
        <color rgb="FF0070C0"/>
      </top>
      <bottom style="thin">
        <color rgb="FF0070C0"/>
      </bottom>
      <diagonal/>
    </border>
    <border>
      <left style="medium">
        <color rgb="FF0070C0"/>
      </left>
      <right/>
      <top style="medium">
        <color rgb="FF0070C0"/>
      </top>
      <bottom style="thin">
        <color rgb="FF0070C0"/>
      </bottom>
      <diagonal/>
    </border>
    <border>
      <left/>
      <right/>
      <top style="medium">
        <color rgb="FF0070C0"/>
      </top>
      <bottom style="thin">
        <color rgb="FF0070C0"/>
      </bottom>
      <diagonal/>
    </border>
    <border>
      <left style="medium">
        <color rgb="FF0070C0"/>
      </left>
      <right/>
      <top style="thin">
        <color rgb="FF0070C0"/>
      </top>
      <bottom style="medium">
        <color rgb="FF0070C0"/>
      </bottom>
      <diagonal/>
    </border>
    <border>
      <left/>
      <right/>
      <top style="thin">
        <color rgb="FF0070C0"/>
      </top>
      <bottom style="medium">
        <color rgb="FF0070C0"/>
      </bottom>
      <diagonal/>
    </border>
    <border>
      <left style="medium">
        <color rgb="FF0070C0"/>
      </left>
      <right/>
      <top/>
      <bottom style="thin">
        <color rgb="FF0070C0"/>
      </bottom>
      <diagonal/>
    </border>
    <border>
      <left/>
      <right/>
      <top/>
      <bottom style="thin">
        <color rgb="FF0070C0"/>
      </bottom>
      <diagonal/>
    </border>
    <border>
      <left style="medium">
        <color rgb="FF0070C0"/>
      </left>
      <right/>
      <top style="double">
        <color rgb="FF0070C0"/>
      </top>
      <bottom style="double">
        <color rgb="FF0070C0"/>
      </bottom>
      <diagonal/>
    </border>
    <border>
      <left style="medium">
        <color rgb="FF0070C0"/>
      </left>
      <right/>
      <top style="thin">
        <color rgb="FF0070C0"/>
      </top>
      <bottom/>
      <diagonal/>
    </border>
    <border>
      <left/>
      <right/>
      <top style="thin">
        <color rgb="FF0070C0"/>
      </top>
      <bottom/>
      <diagonal/>
    </border>
    <border>
      <left/>
      <right/>
      <top style="double">
        <color rgb="FF0070C0"/>
      </top>
      <bottom style="double">
        <color rgb="FF0070C0"/>
      </bottom>
      <diagonal/>
    </border>
    <border>
      <left style="medium">
        <color rgb="FF0070C0"/>
      </left>
      <right/>
      <top/>
      <bottom/>
      <diagonal/>
    </border>
    <border>
      <left/>
      <right style="medium">
        <color rgb="FF0070C0"/>
      </right>
      <top style="medium">
        <color rgb="FF0070C0"/>
      </top>
      <bottom style="thin">
        <color rgb="FF0070C0"/>
      </bottom>
      <diagonal/>
    </border>
    <border>
      <left/>
      <right style="medium">
        <color rgb="FF0070C0"/>
      </right>
      <top style="thin">
        <color rgb="FF0070C0"/>
      </top>
      <bottom style="medium">
        <color rgb="FF0070C0"/>
      </bottom>
      <diagonal/>
    </border>
    <border>
      <left/>
      <right style="medium">
        <color rgb="FF0070C0"/>
      </right>
      <top/>
      <bottom style="thin">
        <color rgb="FF0070C0"/>
      </bottom>
      <diagonal/>
    </border>
    <border>
      <left/>
      <right style="medium">
        <color rgb="FF0070C0"/>
      </right>
      <top style="thin">
        <color rgb="FF0070C0"/>
      </top>
      <bottom style="thin">
        <color rgb="FF0070C0"/>
      </bottom>
      <diagonal/>
    </border>
    <border>
      <left/>
      <right style="medium">
        <color rgb="FF0070C0"/>
      </right>
      <top style="thin">
        <color rgb="FF0070C0"/>
      </top>
      <bottom/>
      <diagonal/>
    </border>
    <border>
      <left/>
      <right style="medium">
        <color rgb="FF0070C0"/>
      </right>
      <top style="double">
        <color rgb="FF0070C0"/>
      </top>
      <bottom style="double">
        <color rgb="FF0070C0"/>
      </bottom>
      <diagonal/>
    </border>
    <border>
      <left/>
      <right style="medium">
        <color rgb="FF0070C0"/>
      </right>
      <top/>
      <bottom/>
      <diagonal/>
    </border>
    <border>
      <left style="medium">
        <color rgb="FF0070C0"/>
      </left>
      <right/>
      <top/>
      <bottom style="medium">
        <color rgb="FF0070C0"/>
      </bottom>
      <diagonal/>
    </border>
    <border>
      <left/>
      <right/>
      <top/>
      <bottom style="medium">
        <color rgb="FF0070C0"/>
      </bottom>
      <diagonal/>
    </border>
    <border>
      <left/>
      <right style="medium">
        <color rgb="FF0070C0"/>
      </right>
      <top/>
      <bottom style="medium">
        <color rgb="FF0070C0"/>
      </bottom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/>
      <right style="medium">
        <color auto="1"/>
      </right>
      <top style="medium">
        <color rgb="FF0070C0"/>
      </top>
      <bottom style="medium">
        <color rgb="FF0070C0"/>
      </bottom>
      <diagonal/>
    </border>
    <border>
      <left style="medium">
        <color rgb="FF0070C0"/>
      </left>
      <right/>
      <top style="medium">
        <color rgb="FF0070C0"/>
      </top>
      <bottom style="medium">
        <color rgb="FF0070C0"/>
      </bottom>
      <diagonal/>
    </border>
    <border>
      <left/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/>
      <right/>
      <top/>
      <bottom style="double">
        <color rgb="FF0070C0"/>
      </bottom>
      <diagonal/>
    </border>
    <border>
      <left/>
      <right/>
      <top style="thin">
        <color rgb="FF0070C0"/>
      </top>
      <bottom style="double">
        <color rgb="FF0070C0"/>
      </bottom>
      <diagonal/>
    </border>
    <border>
      <left style="medium">
        <color rgb="FF0070C0"/>
      </left>
      <right/>
      <top style="medium">
        <color rgb="FF0070C0"/>
      </top>
      <bottom/>
      <diagonal/>
    </border>
    <border>
      <left/>
      <right/>
      <top style="medium">
        <color rgb="FF0070C0"/>
      </top>
      <bottom/>
      <diagonal/>
    </border>
    <border>
      <left/>
      <right style="medium">
        <color rgb="FF0070C0"/>
      </right>
      <top style="medium">
        <color rgb="FF0070C0"/>
      </top>
      <bottom/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/>
      <top style="double">
        <color rgb="FFFF0000"/>
      </top>
      <bottom style="double">
        <color rgb="FFFF0000"/>
      </bottom>
      <diagonal/>
    </border>
    <border>
      <left/>
      <right/>
      <top style="thin">
        <color rgb="FFFF0000"/>
      </top>
      <bottom/>
      <diagonal/>
    </border>
    <border>
      <left/>
      <right/>
      <top/>
      <bottom style="thin">
        <color rgb="FFFF0000"/>
      </bottom>
      <diagonal/>
    </border>
    <border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>
      <left/>
      <right/>
      <top style="medium">
        <color rgb="FFFF0000"/>
      </top>
      <bottom style="thin">
        <color rgb="FFFF0000"/>
      </bottom>
      <diagonal/>
    </border>
    <border>
      <left/>
      <right style="medium">
        <color rgb="FFFF0000"/>
      </right>
      <top style="medium">
        <color rgb="FFFF0000"/>
      </top>
      <bottom style="thin">
        <color rgb="FFFF0000"/>
      </bottom>
      <diagonal/>
    </border>
    <border>
      <left style="medium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 style="medium">
        <color rgb="FFFF0000"/>
      </right>
      <top style="thin">
        <color rgb="FFFF0000"/>
      </top>
      <bottom style="thin">
        <color rgb="FFFF0000"/>
      </bottom>
      <diagonal/>
    </border>
    <border>
      <left style="medium">
        <color rgb="FFFF0000"/>
      </left>
      <right/>
      <top style="thin">
        <color rgb="FFFF0000"/>
      </top>
      <bottom/>
      <diagonal/>
    </border>
    <border>
      <left/>
      <right style="medium">
        <color rgb="FFFF0000"/>
      </right>
      <top style="thin">
        <color rgb="FFFF0000"/>
      </top>
      <bottom/>
      <diagonal/>
    </border>
    <border>
      <left style="medium">
        <color rgb="FFFF0000"/>
      </left>
      <right/>
      <top style="double">
        <color rgb="FFFF0000"/>
      </top>
      <bottom style="double">
        <color rgb="FFFF0000"/>
      </bottom>
      <diagonal/>
    </border>
    <border>
      <left/>
      <right style="medium">
        <color rgb="FFFF0000"/>
      </right>
      <top style="double">
        <color rgb="FFFF0000"/>
      </top>
      <bottom style="double">
        <color rgb="FFFF0000"/>
      </bottom>
      <diagonal/>
    </border>
    <border>
      <left style="medium">
        <color rgb="FFFF0000"/>
      </left>
      <right/>
      <top/>
      <bottom style="thin">
        <color rgb="FFFF0000"/>
      </bottom>
      <diagonal/>
    </border>
    <border>
      <left/>
      <right style="medium">
        <color rgb="FFFF0000"/>
      </right>
      <top/>
      <bottom style="thin">
        <color rgb="FFFF0000"/>
      </bottom>
      <diagonal/>
    </border>
    <border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>
      <left/>
      <right/>
      <top style="thin">
        <color rgb="FFFF0000"/>
      </top>
      <bottom style="medium">
        <color rgb="FFFF0000"/>
      </bottom>
      <diagonal/>
    </border>
    <border>
      <left/>
      <right style="medium">
        <color rgb="FFFF0000"/>
      </right>
      <top style="thin">
        <color rgb="FFFF0000"/>
      </top>
      <bottom style="medium">
        <color rgb="FFFF0000"/>
      </bottom>
      <diagonal/>
    </border>
  </borders>
  <cellStyleXfs count="736">
    <xf numFmtId="0" fontId="0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9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" fillId="0" borderId="0"/>
  </cellStyleXfs>
  <cellXfs count="210">
    <xf numFmtId="0" fontId="0" fillId="0" borderId="0" xfId="0"/>
    <xf numFmtId="0" fontId="0" fillId="0" borderId="0" xfId="0" applyFill="1"/>
    <xf numFmtId="46" fontId="0" fillId="0" borderId="0" xfId="0" applyNumberFormat="1" applyFill="1"/>
    <xf numFmtId="0" fontId="2" fillId="0" borderId="0" xfId="0" applyFont="1"/>
    <xf numFmtId="46" fontId="0" fillId="0" borderId="0" xfId="0" applyNumberFormat="1"/>
    <xf numFmtId="0" fontId="3" fillId="0" borderId="0" xfId="2" applyFill="1"/>
    <xf numFmtId="0" fontId="2" fillId="0" borderId="0" xfId="2" applyFont="1" applyFill="1"/>
    <xf numFmtId="46" fontId="3" fillId="0" borderId="0" xfId="2" applyNumberFormat="1" applyFill="1"/>
    <xf numFmtId="0" fontId="3" fillId="0" borderId="0" xfId="2"/>
    <xf numFmtId="0" fontId="0" fillId="0" borderId="0" xfId="0" applyFill="1" applyAlignment="1">
      <alignment horizontal="right"/>
    </xf>
    <xf numFmtId="0" fontId="0" fillId="0" borderId="0" xfId="0" applyAlignment="1">
      <alignment horizontal="right"/>
    </xf>
    <xf numFmtId="0" fontId="2" fillId="0" borderId="0" xfId="2" applyFont="1"/>
    <xf numFmtId="0" fontId="3" fillId="0" borderId="0" xfId="2" applyFont="1"/>
    <xf numFmtId="0" fontId="3" fillId="0" borderId="0" xfId="2" applyAlignment="1">
      <alignment horizontal="center"/>
    </xf>
    <xf numFmtId="46" fontId="5" fillId="0" borderId="0" xfId="0" applyNumberFormat="1" applyFont="1" applyFill="1" applyBorder="1" applyAlignment="1">
      <alignment horizontal="center"/>
    </xf>
    <xf numFmtId="0" fontId="5" fillId="0" borderId="0" xfId="2" applyFont="1"/>
    <xf numFmtId="0" fontId="0" fillId="0" borderId="1" xfId="0" applyBorder="1"/>
    <xf numFmtId="46" fontId="1" fillId="0" borderId="2" xfId="735" applyNumberFormat="1" applyFill="1" applyBorder="1" applyAlignment="1">
      <alignment horizontal="center"/>
    </xf>
    <xf numFmtId="10" fontId="5" fillId="0" borderId="2" xfId="26" applyNumberFormat="1" applyFont="1" applyBorder="1" applyAlignment="1">
      <alignment horizontal="center"/>
    </xf>
    <xf numFmtId="0" fontId="14" fillId="2" borderId="7" xfId="3" applyFont="1" applyFill="1" applyBorder="1"/>
    <xf numFmtId="0" fontId="2" fillId="0" borderId="2" xfId="0" applyFont="1" applyFill="1" applyBorder="1" applyAlignment="1">
      <alignment horizontal="center"/>
    </xf>
    <xf numFmtId="0" fontId="0" fillId="0" borderId="10" xfId="0" applyBorder="1"/>
    <xf numFmtId="46" fontId="1" fillId="0" borderId="11" xfId="735" applyNumberFormat="1" applyFill="1" applyBorder="1" applyAlignment="1">
      <alignment horizontal="center"/>
    </xf>
    <xf numFmtId="10" fontId="5" fillId="0" borderId="11" xfId="26" applyNumberFormat="1" applyFont="1" applyBorder="1" applyAlignment="1">
      <alignment horizontal="center"/>
    </xf>
    <xf numFmtId="0" fontId="2" fillId="0" borderId="9" xfId="0" applyFont="1" applyBorder="1"/>
    <xf numFmtId="46" fontId="12" fillId="0" borderId="12" xfId="735" applyNumberFormat="1" applyFont="1" applyFill="1" applyBorder="1" applyAlignment="1">
      <alignment horizontal="center"/>
    </xf>
    <xf numFmtId="10" fontId="6" fillId="0" borderId="12" xfId="26" applyNumberFormat="1" applyFont="1" applyBorder="1" applyAlignment="1">
      <alignment horizontal="center"/>
    </xf>
    <xf numFmtId="0" fontId="0" fillId="0" borderId="13" xfId="0" applyBorder="1"/>
    <xf numFmtId="46" fontId="1" fillId="0" borderId="0" xfId="735" applyNumberFormat="1" applyFill="1" applyBorder="1" applyAlignment="1">
      <alignment horizontal="center"/>
    </xf>
    <xf numFmtId="10" fontId="5" fillId="0" borderId="0" xfId="26" applyNumberFormat="1" applyFont="1" applyBorder="1" applyAlignment="1">
      <alignment horizontal="center"/>
    </xf>
    <xf numFmtId="0" fontId="4" fillId="0" borderId="1" xfId="0" applyFont="1" applyFill="1" applyBorder="1"/>
    <xf numFmtId="0" fontId="2" fillId="0" borderId="17" xfId="0" applyFont="1" applyFill="1" applyBorder="1" applyAlignment="1">
      <alignment horizontal="center"/>
    </xf>
    <xf numFmtId="10" fontId="5" fillId="0" borderId="17" xfId="26" applyNumberFormat="1" applyFont="1" applyBorder="1" applyAlignment="1">
      <alignment horizontal="center"/>
    </xf>
    <xf numFmtId="10" fontId="5" fillId="0" borderId="18" xfId="26" applyNumberFormat="1" applyFont="1" applyBorder="1" applyAlignment="1">
      <alignment horizontal="center"/>
    </xf>
    <xf numFmtId="10" fontId="6" fillId="0" borderId="19" xfId="26" applyNumberFormat="1" applyFont="1" applyBorder="1" applyAlignment="1">
      <alignment horizontal="center"/>
    </xf>
    <xf numFmtId="10" fontId="5" fillId="0" borderId="20" xfId="26" applyNumberFormat="1" applyFont="1" applyBorder="1" applyAlignment="1">
      <alignment horizontal="center"/>
    </xf>
    <xf numFmtId="46" fontId="0" fillId="0" borderId="2" xfId="0" applyNumberFormat="1" applyBorder="1" applyAlignment="1">
      <alignment horizontal="center"/>
    </xf>
    <xf numFmtId="10" fontId="5" fillId="0" borderId="0" xfId="1" applyNumberFormat="1" applyFont="1" applyFill="1" applyBorder="1" applyAlignment="1">
      <alignment horizontal="center"/>
    </xf>
    <xf numFmtId="46" fontId="5" fillId="0" borderId="2" xfId="0" applyNumberFormat="1" applyFont="1" applyFill="1" applyBorder="1" applyAlignment="1">
      <alignment horizontal="center"/>
    </xf>
    <xf numFmtId="10" fontId="5" fillId="0" borderId="2" xfId="1" applyNumberFormat="1" applyFont="1" applyFill="1" applyBorder="1" applyAlignment="1">
      <alignment horizontal="center"/>
    </xf>
    <xf numFmtId="46" fontId="6" fillId="0" borderId="0" xfId="0" applyNumberFormat="1" applyFont="1" applyFill="1" applyBorder="1" applyAlignment="1">
      <alignment horizontal="center"/>
    </xf>
    <xf numFmtId="10" fontId="6" fillId="0" borderId="0" xfId="1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left"/>
    </xf>
    <xf numFmtId="10" fontId="5" fillId="0" borderId="17" xfId="1" applyNumberFormat="1" applyFont="1" applyFill="1" applyBorder="1" applyAlignment="1">
      <alignment horizontal="center"/>
    </xf>
    <xf numFmtId="0" fontId="5" fillId="0" borderId="13" xfId="0" applyFont="1" applyFill="1" applyBorder="1" applyAlignment="1">
      <alignment horizontal="left"/>
    </xf>
    <xf numFmtId="46" fontId="5" fillId="0" borderId="20" xfId="0" applyNumberFormat="1" applyFont="1" applyFill="1" applyBorder="1" applyAlignment="1">
      <alignment horizontal="center"/>
    </xf>
    <xf numFmtId="0" fontId="6" fillId="0" borderId="9" xfId="0" applyFont="1" applyFill="1" applyBorder="1" applyAlignment="1">
      <alignment horizontal="left"/>
    </xf>
    <xf numFmtId="0" fontId="6" fillId="0" borderId="13" xfId="0" applyFont="1" applyFill="1" applyBorder="1" applyAlignment="1">
      <alignment horizontal="left"/>
    </xf>
    <xf numFmtId="10" fontId="6" fillId="0" borderId="20" xfId="1" applyNumberFormat="1" applyFont="1" applyFill="1" applyBorder="1" applyAlignment="1">
      <alignment horizontal="center"/>
    </xf>
    <xf numFmtId="10" fontId="6" fillId="0" borderId="19" xfId="1" applyNumberFormat="1" applyFont="1" applyFill="1" applyBorder="1" applyAlignment="1">
      <alignment horizontal="center"/>
    </xf>
    <xf numFmtId="46" fontId="6" fillId="0" borderId="12" xfId="0" applyNumberFormat="1" applyFont="1" applyFill="1" applyBorder="1" applyAlignment="1">
      <alignment horizontal="center"/>
    </xf>
    <xf numFmtId="10" fontId="6" fillId="0" borderId="12" xfId="1" applyNumberFormat="1" applyFont="1" applyFill="1" applyBorder="1" applyAlignment="1">
      <alignment horizontal="center"/>
    </xf>
    <xf numFmtId="10" fontId="5" fillId="0" borderId="20" xfId="1" applyNumberFormat="1" applyFont="1" applyFill="1" applyBorder="1" applyAlignment="1">
      <alignment horizontal="center"/>
    </xf>
    <xf numFmtId="46" fontId="5" fillId="0" borderId="11" xfId="0" applyNumberFormat="1" applyFont="1" applyFill="1" applyBorder="1" applyAlignment="1">
      <alignment horizontal="center"/>
    </xf>
    <xf numFmtId="46" fontId="6" fillId="0" borderId="28" xfId="0" applyNumberFormat="1" applyFont="1" applyFill="1" applyBorder="1" applyAlignment="1">
      <alignment horizontal="center"/>
    </xf>
    <xf numFmtId="46" fontId="5" fillId="0" borderId="29" xfId="0" applyNumberFormat="1" applyFont="1" applyFill="1" applyBorder="1" applyAlignment="1">
      <alignment horizontal="center"/>
    </xf>
    <xf numFmtId="10" fontId="5" fillId="0" borderId="29" xfId="1" applyNumberFormat="1" applyFont="1" applyFill="1" applyBorder="1" applyAlignment="1">
      <alignment horizontal="center"/>
    </xf>
    <xf numFmtId="0" fontId="14" fillId="2" borderId="1" xfId="0" applyFont="1" applyFill="1" applyBorder="1"/>
    <xf numFmtId="0" fontId="2" fillId="0" borderId="13" xfId="0" applyFont="1" applyBorder="1"/>
    <xf numFmtId="46" fontId="12" fillId="0" borderId="0" xfId="735" applyNumberFormat="1" applyFont="1" applyFill="1" applyBorder="1" applyAlignment="1">
      <alignment horizontal="center"/>
    </xf>
    <xf numFmtId="10" fontId="6" fillId="0" borderId="0" xfId="26" applyNumberFormat="1" applyFont="1" applyBorder="1" applyAlignment="1">
      <alignment horizontal="center"/>
    </xf>
    <xf numFmtId="10" fontId="6" fillId="0" borderId="20" xfId="26" applyNumberFormat="1" applyFont="1" applyBorder="1" applyAlignment="1">
      <alignment horizontal="center"/>
    </xf>
    <xf numFmtId="0" fontId="14" fillId="2" borderId="10" xfId="0" applyFont="1" applyFill="1" applyBorder="1"/>
    <xf numFmtId="164" fontId="0" fillId="0" borderId="2" xfId="0" applyNumberFormat="1" applyFill="1" applyBorder="1" applyAlignment="1">
      <alignment horizontal="center"/>
    </xf>
    <xf numFmtId="10" fontId="5" fillId="0" borderId="11" xfId="1" applyNumberFormat="1" applyFont="1" applyFill="1" applyBorder="1" applyAlignment="1">
      <alignment horizontal="center"/>
    </xf>
    <xf numFmtId="46" fontId="5" fillId="0" borderId="8" xfId="0" applyNumberFormat="1" applyFont="1" applyFill="1" applyBorder="1"/>
    <xf numFmtId="10" fontId="5" fillId="0" borderId="8" xfId="1" applyNumberFormat="1" applyFont="1" applyFill="1" applyBorder="1"/>
    <xf numFmtId="0" fontId="5" fillId="0" borderId="10" xfId="0" applyFont="1" applyFill="1" applyBorder="1" applyAlignment="1">
      <alignment horizontal="left"/>
    </xf>
    <xf numFmtId="10" fontId="5" fillId="0" borderId="18" xfId="1" applyNumberFormat="1" applyFont="1" applyFill="1" applyBorder="1" applyAlignment="1">
      <alignment horizontal="center"/>
    </xf>
    <xf numFmtId="0" fontId="5" fillId="0" borderId="7" xfId="0" applyFont="1" applyFill="1" applyBorder="1" applyAlignment="1">
      <alignment horizontal="left"/>
    </xf>
    <xf numFmtId="10" fontId="5" fillId="0" borderId="16" xfId="1" applyNumberFormat="1" applyFont="1" applyFill="1" applyBorder="1" applyAlignment="1">
      <alignment horizontal="right"/>
    </xf>
    <xf numFmtId="0" fontId="3" fillId="0" borderId="33" xfId="2" applyBorder="1"/>
    <xf numFmtId="0" fontId="2" fillId="0" borderId="33" xfId="2" applyFont="1" applyBorder="1" applyAlignment="1">
      <alignment horizontal="center"/>
    </xf>
    <xf numFmtId="0" fontId="3" fillId="0" borderId="33" xfId="2" applyBorder="1" applyAlignment="1">
      <alignment horizontal="center"/>
    </xf>
    <xf numFmtId="10" fontId="5" fillId="0" borderId="33" xfId="1" applyNumberFormat="1" applyFont="1" applyBorder="1" applyAlignment="1">
      <alignment horizontal="center"/>
    </xf>
    <xf numFmtId="46" fontId="5" fillId="0" borderId="33" xfId="2" applyNumberFormat="1" applyFont="1" applyBorder="1" applyAlignment="1">
      <alignment horizontal="center"/>
    </xf>
    <xf numFmtId="10" fontId="5" fillId="0" borderId="33" xfId="1" applyNumberFormat="1" applyFont="1" applyFill="1" applyBorder="1" applyAlignment="1">
      <alignment horizontal="center"/>
    </xf>
    <xf numFmtId="10" fontId="6" fillId="0" borderId="33" xfId="1" applyNumberFormat="1" applyFont="1" applyBorder="1" applyAlignment="1">
      <alignment horizontal="center"/>
    </xf>
    <xf numFmtId="10" fontId="0" fillId="0" borderId="33" xfId="1" applyNumberFormat="1" applyFont="1" applyBorder="1" applyAlignment="1">
      <alignment horizontal="center"/>
    </xf>
    <xf numFmtId="0" fontId="3" fillId="0" borderId="33" xfId="2" applyFont="1" applyBorder="1" applyAlignment="1">
      <alignment horizontal="center"/>
    </xf>
    <xf numFmtId="46" fontId="6" fillId="0" borderId="33" xfId="2" applyNumberFormat="1" applyFont="1" applyBorder="1" applyAlignment="1">
      <alignment horizontal="center"/>
    </xf>
    <xf numFmtId="46" fontId="6" fillId="0" borderId="33" xfId="2" applyNumberFormat="1" applyFont="1" applyBorder="1"/>
    <xf numFmtId="46" fontId="5" fillId="0" borderId="33" xfId="2" applyNumberFormat="1" applyFont="1" applyFill="1" applyBorder="1" applyAlignment="1">
      <alignment horizontal="center"/>
    </xf>
    <xf numFmtId="0" fontId="3" fillId="0" borderId="35" xfId="2" applyBorder="1" applyAlignment="1">
      <alignment horizontal="center"/>
    </xf>
    <xf numFmtId="10" fontId="5" fillId="0" borderId="35" xfId="1" applyNumberFormat="1" applyFont="1" applyBorder="1" applyAlignment="1">
      <alignment horizontal="center"/>
    </xf>
    <xf numFmtId="46" fontId="5" fillId="0" borderId="35" xfId="2" applyNumberFormat="1" applyFont="1" applyBorder="1" applyAlignment="1">
      <alignment horizontal="center"/>
    </xf>
    <xf numFmtId="46" fontId="6" fillId="0" borderId="36" xfId="2" applyNumberFormat="1" applyFont="1" applyBorder="1"/>
    <xf numFmtId="10" fontId="6" fillId="0" borderId="36" xfId="1" applyNumberFormat="1" applyFont="1" applyBorder="1"/>
    <xf numFmtId="46" fontId="6" fillId="0" borderId="34" xfId="2" applyNumberFormat="1" applyFont="1" applyBorder="1" applyAlignment="1">
      <alignment horizontal="center"/>
    </xf>
    <xf numFmtId="10" fontId="6" fillId="0" borderId="34" xfId="1" applyNumberFormat="1" applyFont="1" applyBorder="1" applyAlignment="1">
      <alignment horizontal="center"/>
    </xf>
    <xf numFmtId="10" fontId="6" fillId="0" borderId="34" xfId="2" applyNumberFormat="1" applyFont="1" applyBorder="1" applyAlignment="1">
      <alignment horizontal="center"/>
    </xf>
    <xf numFmtId="0" fontId="4" fillId="0" borderId="40" xfId="0" applyFont="1" applyFill="1" applyBorder="1"/>
    <xf numFmtId="0" fontId="2" fillId="0" borderId="41" xfId="2" applyFont="1" applyBorder="1" applyAlignment="1">
      <alignment horizontal="center"/>
    </xf>
    <xf numFmtId="0" fontId="5" fillId="0" borderId="40" xfId="0" applyFont="1" applyFill="1" applyBorder="1" applyAlignment="1">
      <alignment horizontal="left"/>
    </xf>
    <xf numFmtId="10" fontId="5" fillId="0" borderId="41" xfId="1" applyNumberFormat="1" applyFont="1" applyBorder="1" applyAlignment="1">
      <alignment horizontal="center"/>
    </xf>
    <xf numFmtId="0" fontId="5" fillId="0" borderId="42" xfId="0" applyFont="1" applyFill="1" applyBorder="1" applyAlignment="1">
      <alignment horizontal="left"/>
    </xf>
    <xf numFmtId="10" fontId="5" fillId="0" borderId="43" xfId="1" applyNumberFormat="1" applyFont="1" applyBorder="1" applyAlignment="1">
      <alignment horizontal="center"/>
    </xf>
    <xf numFmtId="0" fontId="6" fillId="0" borderId="44" xfId="2" applyFont="1" applyBorder="1" applyAlignment="1">
      <alignment horizontal="left"/>
    </xf>
    <xf numFmtId="10" fontId="6" fillId="0" borderId="45" xfId="1" applyNumberFormat="1" applyFont="1" applyFill="1" applyBorder="1" applyAlignment="1">
      <alignment horizontal="center"/>
    </xf>
    <xf numFmtId="0" fontId="6" fillId="0" borderId="46" xfId="2" applyFont="1" applyBorder="1" applyAlignment="1">
      <alignment horizontal="left"/>
    </xf>
    <xf numFmtId="10" fontId="6" fillId="0" borderId="47" xfId="1" applyNumberFormat="1" applyFont="1" applyBorder="1"/>
    <xf numFmtId="10" fontId="6" fillId="0" borderId="45" xfId="2" applyNumberFormat="1" applyFont="1" applyBorder="1" applyAlignment="1">
      <alignment horizontal="center"/>
    </xf>
    <xf numFmtId="0" fontId="14" fillId="3" borderId="40" xfId="2" applyFont="1" applyFill="1" applyBorder="1"/>
    <xf numFmtId="46" fontId="5" fillId="0" borderId="33" xfId="2" applyNumberFormat="1" applyFont="1" applyBorder="1"/>
    <xf numFmtId="10" fontId="5" fillId="0" borderId="33" xfId="1" applyNumberFormat="1" applyFont="1" applyBorder="1"/>
    <xf numFmtId="46" fontId="5" fillId="0" borderId="33" xfId="2" applyNumberFormat="1" applyFont="1" applyBorder="1" applyAlignment="1">
      <alignment horizontal="center" vertical="center"/>
    </xf>
    <xf numFmtId="10" fontId="5" fillId="0" borderId="33" xfId="1" applyNumberFormat="1" applyFont="1" applyBorder="1" applyAlignment="1">
      <alignment horizontal="center" vertical="center"/>
    </xf>
    <xf numFmtId="46" fontId="6" fillId="0" borderId="33" xfId="2" applyNumberFormat="1" applyFont="1" applyBorder="1" applyAlignment="1">
      <alignment horizontal="center" vertical="center"/>
    </xf>
    <xf numFmtId="0" fontId="3" fillId="0" borderId="33" xfId="2" applyBorder="1" applyAlignment="1">
      <alignment horizontal="center" vertical="center"/>
    </xf>
    <xf numFmtId="10" fontId="3" fillId="0" borderId="33" xfId="1" applyNumberFormat="1" applyBorder="1" applyAlignment="1">
      <alignment horizontal="center" vertical="center"/>
    </xf>
    <xf numFmtId="46" fontId="5" fillId="0" borderId="33" xfId="2" applyNumberFormat="1" applyFont="1" applyFill="1" applyBorder="1" applyAlignment="1">
      <alignment horizontal="center" vertical="center"/>
    </xf>
    <xf numFmtId="10" fontId="3" fillId="0" borderId="33" xfId="1" applyNumberFormat="1" applyBorder="1" applyAlignment="1">
      <alignment horizontal="center"/>
    </xf>
    <xf numFmtId="10" fontId="3" fillId="0" borderId="33" xfId="1" applyNumberFormat="1" applyBorder="1"/>
    <xf numFmtId="9" fontId="5" fillId="0" borderId="33" xfId="1" applyFont="1" applyBorder="1" applyAlignment="1">
      <alignment horizontal="center"/>
    </xf>
    <xf numFmtId="0" fontId="4" fillId="0" borderId="33" xfId="2" applyFont="1" applyBorder="1" applyAlignment="1">
      <alignment horizontal="center"/>
    </xf>
    <xf numFmtId="46" fontId="0" fillId="0" borderId="33" xfId="0" applyNumberFormat="1" applyBorder="1" applyAlignment="1">
      <alignment horizontal="center"/>
    </xf>
    <xf numFmtId="46" fontId="5" fillId="0" borderId="35" xfId="2" applyNumberFormat="1" applyFont="1" applyFill="1" applyBorder="1" applyAlignment="1">
      <alignment horizontal="center"/>
    </xf>
    <xf numFmtId="46" fontId="5" fillId="0" borderId="35" xfId="2" applyNumberFormat="1" applyFont="1" applyBorder="1"/>
    <xf numFmtId="46" fontId="5" fillId="0" borderId="35" xfId="2" applyNumberFormat="1" applyFont="1" applyFill="1" applyBorder="1" applyAlignment="1">
      <alignment horizontal="center" vertical="center"/>
    </xf>
    <xf numFmtId="46" fontId="5" fillId="0" borderId="35" xfId="2" applyNumberFormat="1" applyFont="1" applyBorder="1" applyAlignment="1">
      <alignment horizontal="center" vertical="center"/>
    </xf>
    <xf numFmtId="46" fontId="5" fillId="0" borderId="36" xfId="2" applyNumberFormat="1" applyFont="1" applyFill="1" applyBorder="1"/>
    <xf numFmtId="46" fontId="5" fillId="0" borderId="36" xfId="2" applyNumberFormat="1" applyFont="1" applyBorder="1"/>
    <xf numFmtId="10" fontId="5" fillId="0" borderId="36" xfId="1" applyNumberFormat="1" applyFont="1" applyBorder="1"/>
    <xf numFmtId="46" fontId="6" fillId="0" borderId="34" xfId="2" applyNumberFormat="1" applyFont="1" applyFill="1" applyBorder="1" applyAlignment="1">
      <alignment horizontal="center"/>
    </xf>
    <xf numFmtId="10" fontId="6" fillId="0" borderId="34" xfId="2" applyNumberFormat="1" applyFont="1" applyFill="1" applyBorder="1" applyAlignment="1">
      <alignment horizontal="center"/>
    </xf>
    <xf numFmtId="46" fontId="5" fillId="0" borderId="34" xfId="2" applyNumberFormat="1" applyFont="1" applyBorder="1"/>
    <xf numFmtId="46" fontId="6" fillId="0" borderId="34" xfId="2" applyNumberFormat="1" applyFont="1" applyFill="1" applyBorder="1" applyAlignment="1">
      <alignment horizontal="center" vertical="center"/>
    </xf>
    <xf numFmtId="10" fontId="6" fillId="0" borderId="34" xfId="2" applyNumberFormat="1" applyFont="1" applyFill="1" applyBorder="1" applyAlignment="1">
      <alignment horizontal="center" vertical="center"/>
    </xf>
    <xf numFmtId="46" fontId="6" fillId="0" borderId="34" xfId="2" applyNumberFormat="1" applyFont="1" applyFill="1" applyBorder="1"/>
    <xf numFmtId="10" fontId="5" fillId="0" borderId="41" xfId="1" applyNumberFormat="1" applyFont="1" applyFill="1" applyBorder="1" applyAlignment="1">
      <alignment horizontal="center"/>
    </xf>
    <xf numFmtId="10" fontId="6" fillId="0" borderId="45" xfId="2" applyNumberFormat="1" applyFont="1" applyFill="1" applyBorder="1" applyAlignment="1">
      <alignment horizontal="center"/>
    </xf>
    <xf numFmtId="0" fontId="5" fillId="0" borderId="46" xfId="2" applyFont="1" applyBorder="1" applyAlignment="1">
      <alignment horizontal="left"/>
    </xf>
    <xf numFmtId="10" fontId="5" fillId="0" borderId="47" xfId="1" applyNumberFormat="1" applyFont="1" applyBorder="1"/>
    <xf numFmtId="10" fontId="5" fillId="0" borderId="41" xfId="1" applyNumberFormat="1" applyFont="1" applyBorder="1"/>
    <xf numFmtId="10" fontId="6" fillId="0" borderId="41" xfId="1" applyNumberFormat="1" applyFont="1" applyBorder="1"/>
    <xf numFmtId="10" fontId="0" fillId="0" borderId="41" xfId="1" applyNumberFormat="1" applyFont="1" applyBorder="1"/>
    <xf numFmtId="10" fontId="5" fillId="0" borderId="43" xfId="1" applyNumberFormat="1" applyFont="1" applyBorder="1"/>
    <xf numFmtId="10" fontId="5" fillId="0" borderId="45" xfId="1" applyNumberFormat="1" applyFont="1" applyBorder="1"/>
    <xf numFmtId="10" fontId="6" fillId="0" borderId="45" xfId="2" applyNumberFormat="1" applyFont="1" applyFill="1" applyBorder="1"/>
    <xf numFmtId="0" fontId="4" fillId="0" borderId="41" xfId="2" applyFont="1" applyBorder="1" applyAlignment="1">
      <alignment horizontal="center"/>
    </xf>
    <xf numFmtId="10" fontId="5" fillId="0" borderId="41" xfId="1" applyNumberFormat="1" applyFont="1" applyBorder="1" applyAlignment="1">
      <alignment horizontal="center" vertical="center"/>
    </xf>
    <xf numFmtId="46" fontId="5" fillId="0" borderId="34" xfId="2" applyNumberFormat="1" applyFont="1" applyBorder="1" applyAlignment="1">
      <alignment horizontal="center"/>
    </xf>
    <xf numFmtId="20" fontId="2" fillId="0" borderId="41" xfId="2" applyNumberFormat="1" applyFont="1" applyBorder="1" applyAlignment="1">
      <alignment horizontal="center"/>
    </xf>
    <xf numFmtId="46" fontId="5" fillId="0" borderId="41" xfId="1" applyNumberFormat="1" applyFont="1" applyBorder="1" applyAlignment="1">
      <alignment horizontal="center"/>
    </xf>
    <xf numFmtId="0" fontId="6" fillId="0" borderId="42" xfId="2" applyFont="1" applyBorder="1" applyAlignment="1">
      <alignment horizontal="left"/>
    </xf>
    <xf numFmtId="46" fontId="5" fillId="0" borderId="43" xfId="1" applyNumberFormat="1" applyFont="1" applyBorder="1" applyAlignment="1">
      <alignment horizontal="center"/>
    </xf>
    <xf numFmtId="46" fontId="6" fillId="0" borderId="45" xfId="2" applyNumberFormat="1" applyFont="1" applyBorder="1" applyAlignment="1">
      <alignment horizontal="center"/>
    </xf>
    <xf numFmtId="46" fontId="6" fillId="0" borderId="47" xfId="2" applyNumberFormat="1" applyFont="1" applyBorder="1"/>
    <xf numFmtId="46" fontId="5" fillId="0" borderId="46" xfId="2" applyNumberFormat="1" applyFont="1" applyBorder="1"/>
    <xf numFmtId="0" fontId="14" fillId="3" borderId="40" xfId="2" applyFont="1" applyFill="1" applyBorder="1" applyAlignment="1">
      <alignment horizontal="center"/>
    </xf>
    <xf numFmtId="0" fontId="13" fillId="3" borderId="33" xfId="2" applyFont="1" applyFill="1" applyBorder="1" applyAlignment="1">
      <alignment horizontal="center"/>
    </xf>
    <xf numFmtId="20" fontId="13" fillId="3" borderId="41" xfId="2" applyNumberFormat="1" applyFont="1" applyFill="1" applyBorder="1" applyAlignment="1">
      <alignment horizontal="center"/>
    </xf>
    <xf numFmtId="0" fontId="3" fillId="0" borderId="5" xfId="0" applyFont="1" applyFill="1" applyBorder="1" applyAlignment="1">
      <alignment horizontal="left" vertical="top" wrapText="1"/>
    </xf>
    <xf numFmtId="0" fontId="3" fillId="0" borderId="6" xfId="0" applyFont="1" applyFill="1" applyBorder="1" applyAlignment="1">
      <alignment horizontal="left" vertical="top" wrapText="1"/>
    </xf>
    <xf numFmtId="0" fontId="3" fillId="0" borderId="15" xfId="0" applyFont="1" applyFill="1" applyBorder="1" applyAlignment="1">
      <alignment horizontal="left" vertical="top" wrapText="1"/>
    </xf>
    <xf numFmtId="0" fontId="13" fillId="2" borderId="3" xfId="3" applyFont="1" applyFill="1" applyBorder="1" applyAlignment="1">
      <alignment horizontal="center"/>
    </xf>
    <xf numFmtId="0" fontId="13" fillId="2" borderId="4" xfId="3" applyFont="1" applyFill="1" applyBorder="1" applyAlignment="1">
      <alignment horizontal="center"/>
    </xf>
    <xf numFmtId="0" fontId="13" fillId="2" borderId="14" xfId="3" applyFont="1" applyFill="1" applyBorder="1" applyAlignment="1">
      <alignment horizontal="center"/>
    </xf>
    <xf numFmtId="0" fontId="13" fillId="2" borderId="5" xfId="3" applyFont="1" applyFill="1" applyBorder="1" applyAlignment="1">
      <alignment horizontal="center"/>
    </xf>
    <xf numFmtId="0" fontId="13" fillId="2" borderId="6" xfId="3" applyFont="1" applyFill="1" applyBorder="1" applyAlignment="1">
      <alignment horizontal="center"/>
    </xf>
    <xf numFmtId="0" fontId="13" fillId="2" borderId="15" xfId="3" applyFont="1" applyFill="1" applyBorder="1" applyAlignment="1">
      <alignment horizontal="center"/>
    </xf>
    <xf numFmtId="0" fontId="13" fillId="2" borderId="8" xfId="3" applyFont="1" applyFill="1" applyBorder="1" applyAlignment="1">
      <alignment horizontal="center"/>
    </xf>
    <xf numFmtId="0" fontId="13" fillId="2" borderId="16" xfId="3" applyFont="1" applyFill="1" applyBorder="1" applyAlignment="1">
      <alignment horizontal="center"/>
    </xf>
    <xf numFmtId="0" fontId="13" fillId="2" borderId="26" xfId="0" applyFont="1" applyFill="1" applyBorder="1" applyAlignment="1">
      <alignment horizontal="center"/>
    </xf>
    <xf numFmtId="0" fontId="13" fillId="2" borderId="24" xfId="0" applyFont="1" applyFill="1" applyBorder="1" applyAlignment="1">
      <alignment horizontal="center"/>
    </xf>
    <xf numFmtId="0" fontId="13" fillId="2" borderId="27" xfId="0" applyFont="1" applyFill="1" applyBorder="1" applyAlignment="1">
      <alignment horizontal="center"/>
    </xf>
    <xf numFmtId="0" fontId="13" fillId="2" borderId="21" xfId="3" applyFont="1" applyFill="1" applyBorder="1" applyAlignment="1">
      <alignment horizontal="center"/>
    </xf>
    <xf numFmtId="0" fontId="13" fillId="2" borderId="22" xfId="3" applyFont="1" applyFill="1" applyBorder="1" applyAlignment="1">
      <alignment horizontal="center"/>
    </xf>
    <xf numFmtId="0" fontId="13" fillId="2" borderId="23" xfId="3" applyFont="1" applyFill="1" applyBorder="1" applyAlignment="1">
      <alignment horizontal="center"/>
    </xf>
    <xf numFmtId="0" fontId="13" fillId="2" borderId="2" xfId="0" applyFont="1" applyFill="1" applyBorder="1" applyAlignment="1">
      <alignment horizontal="center"/>
    </xf>
    <xf numFmtId="0" fontId="13" fillId="2" borderId="17" xfId="0" applyFont="1" applyFill="1" applyBorder="1" applyAlignment="1">
      <alignment horizontal="center"/>
    </xf>
    <xf numFmtId="0" fontId="13" fillId="2" borderId="25" xfId="0" applyFont="1" applyFill="1" applyBorder="1" applyAlignment="1">
      <alignment horizontal="center"/>
    </xf>
    <xf numFmtId="0" fontId="3" fillId="0" borderId="21" xfId="0" applyFont="1" applyFill="1" applyBorder="1" applyAlignment="1">
      <alignment horizontal="left" vertical="top" wrapText="1"/>
    </xf>
    <xf numFmtId="0" fontId="3" fillId="0" borderId="22" xfId="0" applyFont="1" applyFill="1" applyBorder="1" applyAlignment="1">
      <alignment horizontal="left" vertical="top" wrapText="1"/>
    </xf>
    <xf numFmtId="0" fontId="3" fillId="0" borderId="23" xfId="0" applyFont="1" applyFill="1" applyBorder="1" applyAlignment="1">
      <alignment horizontal="left" vertical="top" wrapText="1"/>
    </xf>
    <xf numFmtId="0" fontId="13" fillId="2" borderId="30" xfId="0" applyFont="1" applyFill="1" applyBorder="1" applyAlignment="1">
      <alignment horizontal="center"/>
    </xf>
    <xf numFmtId="0" fontId="13" fillId="2" borderId="31" xfId="0" applyFont="1" applyFill="1" applyBorder="1" applyAlignment="1">
      <alignment horizontal="center"/>
    </xf>
    <xf numFmtId="0" fontId="13" fillId="2" borderId="32" xfId="0" applyFont="1" applyFill="1" applyBorder="1" applyAlignment="1">
      <alignment horizontal="center"/>
    </xf>
    <xf numFmtId="0" fontId="13" fillId="2" borderId="11" xfId="0" applyFont="1" applyFill="1" applyBorder="1" applyAlignment="1">
      <alignment horizontal="center"/>
    </xf>
    <xf numFmtId="0" fontId="13" fillId="2" borderId="18" xfId="0" applyFont="1" applyFill="1" applyBorder="1" applyAlignment="1">
      <alignment horizontal="center"/>
    </xf>
    <xf numFmtId="0" fontId="5" fillId="0" borderId="48" xfId="3" applyFont="1" applyFill="1" applyBorder="1" applyAlignment="1">
      <alignment horizontal="left" vertical="top" wrapText="1"/>
    </xf>
    <xf numFmtId="0" fontId="5" fillId="0" borderId="49" xfId="3" applyFont="1" applyFill="1" applyBorder="1" applyAlignment="1">
      <alignment horizontal="left" vertical="top" wrapText="1"/>
    </xf>
    <xf numFmtId="0" fontId="5" fillId="0" borderId="50" xfId="3" applyFont="1" applyFill="1" applyBorder="1" applyAlignment="1">
      <alignment horizontal="left" vertical="top" wrapText="1"/>
    </xf>
    <xf numFmtId="0" fontId="13" fillId="3" borderId="37" xfId="2" applyFont="1" applyFill="1" applyBorder="1" applyAlignment="1">
      <alignment horizontal="center"/>
    </xf>
    <xf numFmtId="0" fontId="13" fillId="3" borderId="38" xfId="2" applyFont="1" applyFill="1" applyBorder="1" applyAlignment="1">
      <alignment horizontal="center"/>
    </xf>
    <xf numFmtId="0" fontId="13" fillId="3" borderId="39" xfId="2" applyFont="1" applyFill="1" applyBorder="1" applyAlignment="1">
      <alignment horizontal="center"/>
    </xf>
    <xf numFmtId="0" fontId="13" fillId="3" borderId="40" xfId="2" applyFont="1" applyFill="1" applyBorder="1" applyAlignment="1">
      <alignment horizontal="center"/>
    </xf>
    <xf numFmtId="0" fontId="13" fillId="3" borderId="33" xfId="2" applyFont="1" applyFill="1" applyBorder="1" applyAlignment="1">
      <alignment horizontal="center"/>
    </xf>
    <xf numFmtId="0" fontId="13" fillId="3" borderId="41" xfId="2" applyFont="1" applyFill="1" applyBorder="1" applyAlignment="1">
      <alignment horizontal="center"/>
    </xf>
    <xf numFmtId="0" fontId="7" fillId="0" borderId="48" xfId="3" applyFont="1" applyFill="1" applyBorder="1" applyAlignment="1">
      <alignment horizontal="left" vertical="top" wrapText="1"/>
    </xf>
    <xf numFmtId="0" fontId="8" fillId="0" borderId="49" xfId="3" applyFont="1" applyFill="1" applyBorder="1" applyAlignment="1">
      <alignment horizontal="left" vertical="top" wrapText="1"/>
    </xf>
    <xf numFmtId="0" fontId="8" fillId="0" borderId="50" xfId="3" applyFont="1" applyFill="1" applyBorder="1" applyAlignment="1">
      <alignment horizontal="left" vertical="top" wrapText="1"/>
    </xf>
    <xf numFmtId="0" fontId="7" fillId="0" borderId="48" xfId="2" applyFont="1" applyFill="1" applyBorder="1" applyAlignment="1">
      <alignment horizontal="left" vertical="top" wrapText="1"/>
    </xf>
    <xf numFmtId="0" fontId="8" fillId="0" borderId="49" xfId="2" applyFont="1" applyFill="1" applyBorder="1" applyAlignment="1">
      <alignment horizontal="left" vertical="top" wrapText="1"/>
    </xf>
    <xf numFmtId="0" fontId="8" fillId="0" borderId="50" xfId="2" applyFont="1" applyFill="1" applyBorder="1" applyAlignment="1">
      <alignment horizontal="left" vertical="top" wrapText="1"/>
    </xf>
    <xf numFmtId="0" fontId="7" fillId="0" borderId="49" xfId="2" applyFont="1" applyFill="1" applyBorder="1" applyAlignment="1">
      <alignment horizontal="left" vertical="top" wrapText="1"/>
    </xf>
    <xf numFmtId="0" fontId="7" fillId="0" borderId="50" xfId="2" applyFont="1" applyFill="1" applyBorder="1" applyAlignment="1">
      <alignment horizontal="left" vertical="top" wrapText="1"/>
    </xf>
    <xf numFmtId="0" fontId="7" fillId="0" borderId="48" xfId="2" applyFont="1" applyBorder="1" applyAlignment="1">
      <alignment horizontal="left" vertical="top" wrapText="1"/>
    </xf>
    <xf numFmtId="0" fontId="7" fillId="0" borderId="49" xfId="2" applyFont="1" applyBorder="1" applyAlignment="1">
      <alignment horizontal="left" vertical="top" wrapText="1"/>
    </xf>
    <xf numFmtId="0" fontId="7" fillId="0" borderId="50" xfId="2" applyFont="1" applyBorder="1" applyAlignment="1">
      <alignment horizontal="left" vertical="top" wrapText="1"/>
    </xf>
    <xf numFmtId="0" fontId="7" fillId="0" borderId="49" xfId="3" applyFont="1" applyFill="1" applyBorder="1" applyAlignment="1">
      <alignment horizontal="left" vertical="top" wrapText="1"/>
    </xf>
    <xf numFmtId="0" fontId="7" fillId="0" borderId="50" xfId="3" applyFont="1" applyFill="1" applyBorder="1" applyAlignment="1">
      <alignment horizontal="left" vertical="top" wrapText="1"/>
    </xf>
    <xf numFmtId="0" fontId="8" fillId="0" borderId="49" xfId="2" applyFont="1" applyBorder="1" applyAlignment="1">
      <alignment horizontal="left" vertical="top" wrapText="1"/>
    </xf>
    <xf numFmtId="0" fontId="8" fillId="0" borderId="50" xfId="2" applyFont="1" applyBorder="1" applyAlignment="1">
      <alignment horizontal="left" vertical="top" wrapText="1"/>
    </xf>
    <xf numFmtId="0" fontId="3" fillId="0" borderId="48" xfId="2" applyFont="1" applyBorder="1" applyAlignment="1">
      <alignment horizontal="left" vertical="top" wrapText="1"/>
    </xf>
    <xf numFmtId="0" fontId="3" fillId="0" borderId="49" xfId="2" applyBorder="1" applyAlignment="1">
      <alignment horizontal="left" vertical="top" wrapText="1"/>
    </xf>
    <xf numFmtId="0" fontId="3" fillId="0" borderId="50" xfId="2" applyBorder="1" applyAlignment="1">
      <alignment horizontal="left" vertical="top" wrapText="1"/>
    </xf>
    <xf numFmtId="0" fontId="0" fillId="0" borderId="48" xfId="2" applyFont="1" applyBorder="1" applyAlignment="1">
      <alignment horizontal="left" vertical="top" wrapText="1"/>
    </xf>
    <xf numFmtId="0" fontId="0" fillId="0" borderId="49" xfId="2" applyFont="1" applyBorder="1" applyAlignment="1">
      <alignment horizontal="left" vertical="top" wrapText="1"/>
    </xf>
    <xf numFmtId="0" fontId="0" fillId="0" borderId="50" xfId="2" applyFont="1" applyBorder="1" applyAlignment="1">
      <alignment horizontal="left" vertical="top" wrapText="1"/>
    </xf>
  </cellXfs>
  <cellStyles count="736">
    <cellStyle name="Collegamento ipertestuale" xfId="29" builtinId="8" hidden="1"/>
    <cellStyle name="Collegamento ipertestuale" xfId="31" builtinId="8" hidden="1"/>
    <cellStyle name="Collegamento ipertestuale" xfId="33" builtinId="8" hidden="1"/>
    <cellStyle name="Collegamento ipertestuale" xfId="35" builtinId="8" hidden="1"/>
    <cellStyle name="Collegamento ipertestuale" xfId="37" builtinId="8" hidden="1"/>
    <cellStyle name="Collegamento ipertestuale" xfId="39" builtinId="8" hidden="1"/>
    <cellStyle name="Collegamento ipertestuale" xfId="41" builtinId="8" hidden="1"/>
    <cellStyle name="Collegamento ipertestuale" xfId="43" builtinId="8" hidden="1"/>
    <cellStyle name="Collegamento ipertestuale" xfId="45" builtinId="8" hidden="1"/>
    <cellStyle name="Collegamento ipertestuale" xfId="47" builtinId="8" hidden="1"/>
    <cellStyle name="Collegamento ipertestuale" xfId="49" builtinId="8" hidden="1"/>
    <cellStyle name="Collegamento ipertestuale" xfId="51" builtinId="8" hidden="1"/>
    <cellStyle name="Collegamento ipertestuale" xfId="53" builtinId="8" hidden="1"/>
    <cellStyle name="Collegamento ipertestuale" xfId="55" builtinId="8" hidden="1"/>
    <cellStyle name="Collegamento ipertestuale" xfId="57" builtinId="8" hidden="1"/>
    <cellStyle name="Collegamento ipertestuale" xfId="59" builtinId="8" hidden="1"/>
    <cellStyle name="Collegamento ipertestuale" xfId="61" builtinId="8" hidden="1"/>
    <cellStyle name="Collegamento ipertestuale" xfId="63" builtinId="8" hidden="1"/>
    <cellStyle name="Collegamento ipertestuale" xfId="65" builtinId="8" hidden="1"/>
    <cellStyle name="Collegamento ipertestuale" xfId="67" builtinId="8" hidden="1"/>
    <cellStyle name="Collegamento ipertestuale" xfId="69" builtinId="8" hidden="1"/>
    <cellStyle name="Collegamento ipertestuale" xfId="71" builtinId="8" hidden="1"/>
    <cellStyle name="Collegamento ipertestuale" xfId="73" builtinId="8" hidden="1"/>
    <cellStyle name="Collegamento ipertestuale" xfId="75" builtinId="8" hidden="1"/>
    <cellStyle name="Collegamento ipertestuale" xfId="77" builtinId="8" hidden="1"/>
    <cellStyle name="Collegamento ipertestuale" xfId="79" builtinId="8" hidden="1"/>
    <cellStyle name="Collegamento ipertestuale" xfId="81" builtinId="8" hidden="1"/>
    <cellStyle name="Collegamento ipertestuale" xfId="83" builtinId="8" hidden="1"/>
    <cellStyle name="Collegamento ipertestuale" xfId="85" builtinId="8" hidden="1"/>
    <cellStyle name="Collegamento ipertestuale" xfId="87" builtinId="8" hidden="1"/>
    <cellStyle name="Collegamento ipertestuale" xfId="89" builtinId="8" hidden="1"/>
    <cellStyle name="Collegamento ipertestuale" xfId="91" builtinId="8" hidden="1"/>
    <cellStyle name="Collegamento ipertestuale" xfId="93" builtinId="8" hidden="1"/>
    <cellStyle name="Collegamento ipertestuale" xfId="95" builtinId="8" hidden="1"/>
    <cellStyle name="Collegamento ipertestuale" xfId="97" builtinId="8" hidden="1"/>
    <cellStyle name="Collegamento ipertestuale" xfId="99" builtinId="8" hidden="1"/>
    <cellStyle name="Collegamento ipertestuale" xfId="101" builtinId="8" hidden="1"/>
    <cellStyle name="Collegamento ipertestuale" xfId="103" builtinId="8" hidden="1"/>
    <cellStyle name="Collegamento ipertestuale" xfId="105" builtinId="8" hidden="1"/>
    <cellStyle name="Collegamento ipertestuale" xfId="107" builtinId="8" hidden="1"/>
    <cellStyle name="Collegamento ipertestuale" xfId="109" builtinId="8" hidden="1"/>
    <cellStyle name="Collegamento ipertestuale" xfId="111" builtinId="8" hidden="1"/>
    <cellStyle name="Collegamento ipertestuale" xfId="113" builtinId="8" hidden="1"/>
    <cellStyle name="Collegamento ipertestuale" xfId="115" builtinId="8" hidden="1"/>
    <cellStyle name="Collegamento ipertestuale" xfId="117" builtinId="8" hidden="1"/>
    <cellStyle name="Collegamento ipertestuale" xfId="119" builtinId="8" hidden="1"/>
    <cellStyle name="Collegamento ipertestuale" xfId="121" builtinId="8" hidden="1"/>
    <cellStyle name="Collegamento ipertestuale" xfId="123" builtinId="8" hidden="1"/>
    <cellStyle name="Collegamento ipertestuale" xfId="125" builtinId="8" hidden="1"/>
    <cellStyle name="Collegamento ipertestuale" xfId="127" builtinId="8" hidden="1"/>
    <cellStyle name="Collegamento ipertestuale" xfId="129" builtinId="8" hidden="1"/>
    <cellStyle name="Collegamento ipertestuale" xfId="131" builtinId="8" hidden="1"/>
    <cellStyle name="Collegamento ipertestuale" xfId="133" builtinId="8" hidden="1"/>
    <cellStyle name="Collegamento ipertestuale" xfId="135" builtinId="8" hidden="1"/>
    <cellStyle name="Collegamento ipertestuale" xfId="137" builtinId="8" hidden="1"/>
    <cellStyle name="Collegamento ipertestuale" xfId="139" builtinId="8" hidden="1"/>
    <cellStyle name="Collegamento ipertestuale" xfId="141" builtinId="8" hidden="1"/>
    <cellStyle name="Collegamento ipertestuale" xfId="143" builtinId="8" hidden="1"/>
    <cellStyle name="Collegamento ipertestuale" xfId="145" builtinId="8" hidden="1"/>
    <cellStyle name="Collegamento ipertestuale" xfId="147" builtinId="8" hidden="1"/>
    <cellStyle name="Collegamento ipertestuale" xfId="149" builtinId="8" hidden="1"/>
    <cellStyle name="Collegamento ipertestuale" xfId="151" builtinId="8" hidden="1"/>
    <cellStyle name="Collegamento ipertestuale" xfId="153" builtinId="8" hidden="1"/>
    <cellStyle name="Collegamento ipertestuale" xfId="155" builtinId="8" hidden="1"/>
    <cellStyle name="Collegamento ipertestuale" xfId="157" builtinId="8" hidden="1"/>
    <cellStyle name="Collegamento ipertestuale" xfId="159" builtinId="8" hidden="1"/>
    <cellStyle name="Collegamento ipertestuale" xfId="161" builtinId="8" hidden="1"/>
    <cellStyle name="Collegamento ipertestuale" xfId="163" builtinId="8" hidden="1"/>
    <cellStyle name="Collegamento ipertestuale" xfId="165" builtinId="8" hidden="1"/>
    <cellStyle name="Collegamento ipertestuale" xfId="167" builtinId="8" hidden="1"/>
    <cellStyle name="Collegamento ipertestuale" xfId="169" builtinId="8" hidden="1"/>
    <cellStyle name="Collegamento ipertestuale" xfId="171" builtinId="8" hidden="1"/>
    <cellStyle name="Collegamento ipertestuale" xfId="173" builtinId="8" hidden="1"/>
    <cellStyle name="Collegamento ipertestuale" xfId="175" builtinId="8" hidden="1"/>
    <cellStyle name="Collegamento ipertestuale" xfId="177" builtinId="8" hidden="1"/>
    <cellStyle name="Collegamento ipertestuale" xfId="179" builtinId="8" hidden="1"/>
    <cellStyle name="Collegamento ipertestuale" xfId="181" builtinId="8" hidden="1"/>
    <cellStyle name="Collegamento ipertestuale" xfId="183" builtinId="8" hidden="1"/>
    <cellStyle name="Collegamento ipertestuale" xfId="185" builtinId="8" hidden="1"/>
    <cellStyle name="Collegamento ipertestuale" xfId="187" builtinId="8" hidden="1"/>
    <cellStyle name="Collegamento ipertestuale" xfId="189" builtinId="8" hidden="1"/>
    <cellStyle name="Collegamento ipertestuale" xfId="191" builtinId="8" hidden="1"/>
    <cellStyle name="Collegamento ipertestuale" xfId="193" builtinId="8" hidden="1"/>
    <cellStyle name="Collegamento ipertestuale" xfId="195" builtinId="8" hidden="1"/>
    <cellStyle name="Collegamento ipertestuale" xfId="197" builtinId="8" hidden="1"/>
    <cellStyle name="Collegamento ipertestuale" xfId="199" builtinId="8" hidden="1"/>
    <cellStyle name="Collegamento ipertestuale" xfId="201" builtinId="8" hidden="1"/>
    <cellStyle name="Collegamento ipertestuale" xfId="203" builtinId="8" hidden="1"/>
    <cellStyle name="Collegamento ipertestuale" xfId="205" builtinId="8" hidden="1"/>
    <cellStyle name="Collegamento ipertestuale" xfId="207" builtinId="8" hidden="1"/>
    <cellStyle name="Collegamento ipertestuale" xfId="209" builtinId="8" hidden="1"/>
    <cellStyle name="Collegamento ipertestuale" xfId="211" builtinId="8" hidden="1"/>
    <cellStyle name="Collegamento ipertestuale" xfId="213" builtinId="8" hidden="1"/>
    <cellStyle name="Collegamento ipertestuale" xfId="215" builtinId="8" hidden="1"/>
    <cellStyle name="Collegamento ipertestuale" xfId="217" builtinId="8" hidden="1"/>
    <cellStyle name="Collegamento ipertestuale" xfId="219" builtinId="8" hidden="1"/>
    <cellStyle name="Collegamento ipertestuale" xfId="221" builtinId="8" hidden="1"/>
    <cellStyle name="Collegamento ipertestuale" xfId="223" builtinId="8" hidden="1"/>
    <cellStyle name="Collegamento ipertestuale" xfId="225" builtinId="8" hidden="1"/>
    <cellStyle name="Collegamento ipertestuale" xfId="227" builtinId="8" hidden="1"/>
    <cellStyle name="Collegamento ipertestuale" xfId="229" builtinId="8" hidden="1"/>
    <cellStyle name="Collegamento ipertestuale" xfId="231" builtinId="8" hidden="1"/>
    <cellStyle name="Collegamento ipertestuale" xfId="233" builtinId="8" hidden="1"/>
    <cellStyle name="Collegamento ipertestuale" xfId="235" builtinId="8" hidden="1"/>
    <cellStyle name="Collegamento ipertestuale" xfId="237" builtinId="8" hidden="1"/>
    <cellStyle name="Collegamento ipertestuale" xfId="239" builtinId="8" hidden="1"/>
    <cellStyle name="Collegamento ipertestuale" xfId="241" builtinId="8" hidden="1"/>
    <cellStyle name="Collegamento ipertestuale" xfId="243" builtinId="8" hidden="1"/>
    <cellStyle name="Collegamento ipertestuale" xfId="245" builtinId="8" hidden="1"/>
    <cellStyle name="Collegamento ipertestuale" xfId="247" builtinId="8" hidden="1"/>
    <cellStyle name="Collegamento ipertestuale" xfId="249" builtinId="8" hidden="1"/>
    <cellStyle name="Collegamento ipertestuale" xfId="251" builtinId="8" hidden="1"/>
    <cellStyle name="Collegamento ipertestuale" xfId="253" builtinId="8" hidden="1"/>
    <cellStyle name="Collegamento ipertestuale" xfId="255" builtinId="8" hidden="1"/>
    <cellStyle name="Collegamento ipertestuale" xfId="257" builtinId="8" hidden="1"/>
    <cellStyle name="Collegamento ipertestuale" xfId="259" builtinId="8" hidden="1"/>
    <cellStyle name="Collegamento ipertestuale" xfId="261" builtinId="8" hidden="1"/>
    <cellStyle name="Collegamento ipertestuale" xfId="263" builtinId="8" hidden="1"/>
    <cellStyle name="Collegamento ipertestuale" xfId="265" builtinId="8" hidden="1"/>
    <cellStyle name="Collegamento ipertestuale" xfId="267" builtinId="8" hidden="1"/>
    <cellStyle name="Collegamento ipertestuale" xfId="269" builtinId="8" hidden="1"/>
    <cellStyle name="Collegamento ipertestuale" xfId="271" builtinId="8" hidden="1"/>
    <cellStyle name="Collegamento ipertestuale" xfId="273" builtinId="8" hidden="1"/>
    <cellStyle name="Collegamento ipertestuale" xfId="275" builtinId="8" hidden="1"/>
    <cellStyle name="Collegamento ipertestuale" xfId="277" builtinId="8" hidden="1"/>
    <cellStyle name="Collegamento ipertestuale" xfId="279" builtinId="8" hidden="1"/>
    <cellStyle name="Collegamento ipertestuale" xfId="281" builtinId="8" hidden="1"/>
    <cellStyle name="Collegamento ipertestuale" xfId="283" builtinId="8" hidden="1"/>
    <cellStyle name="Collegamento ipertestuale" xfId="285" builtinId="8" hidden="1"/>
    <cellStyle name="Collegamento ipertestuale" xfId="287" builtinId="8" hidden="1"/>
    <cellStyle name="Collegamento ipertestuale" xfId="289" builtinId="8" hidden="1"/>
    <cellStyle name="Collegamento ipertestuale" xfId="291" builtinId="8" hidden="1"/>
    <cellStyle name="Collegamento ipertestuale" xfId="293" builtinId="8" hidden="1"/>
    <cellStyle name="Collegamento ipertestuale" xfId="295" builtinId="8" hidden="1"/>
    <cellStyle name="Collegamento ipertestuale" xfId="297" builtinId="8" hidden="1"/>
    <cellStyle name="Collegamento ipertestuale" xfId="299" builtinId="8" hidden="1"/>
    <cellStyle name="Collegamento ipertestuale" xfId="301" builtinId="8" hidden="1"/>
    <cellStyle name="Collegamento ipertestuale" xfId="303" builtinId="8" hidden="1"/>
    <cellStyle name="Collegamento ipertestuale" xfId="305" builtinId="8" hidden="1"/>
    <cellStyle name="Collegamento ipertestuale" xfId="307" builtinId="8" hidden="1"/>
    <cellStyle name="Collegamento ipertestuale" xfId="309" builtinId="8" hidden="1"/>
    <cellStyle name="Collegamento ipertestuale" xfId="311" builtinId="8" hidden="1"/>
    <cellStyle name="Collegamento ipertestuale" xfId="313" builtinId="8" hidden="1"/>
    <cellStyle name="Collegamento ipertestuale" xfId="315" builtinId="8" hidden="1"/>
    <cellStyle name="Collegamento ipertestuale" xfId="317" builtinId="8" hidden="1"/>
    <cellStyle name="Collegamento ipertestuale" xfId="319" builtinId="8" hidden="1"/>
    <cellStyle name="Collegamento ipertestuale" xfId="321" builtinId="8" hidden="1"/>
    <cellStyle name="Collegamento ipertestuale" xfId="323" builtinId="8" hidden="1"/>
    <cellStyle name="Collegamento ipertestuale" xfId="325" builtinId="8" hidden="1"/>
    <cellStyle name="Collegamento ipertestuale" xfId="327" builtinId="8" hidden="1"/>
    <cellStyle name="Collegamento ipertestuale" xfId="329" builtinId="8" hidden="1"/>
    <cellStyle name="Collegamento ipertestuale" xfId="331" builtinId="8" hidden="1"/>
    <cellStyle name="Collegamento ipertestuale" xfId="333" builtinId="8" hidden="1"/>
    <cellStyle name="Collegamento ipertestuale" xfId="335" builtinId="8" hidden="1"/>
    <cellStyle name="Collegamento ipertestuale" xfId="337" builtinId="8" hidden="1"/>
    <cellStyle name="Collegamento ipertestuale" xfId="339" builtinId="8" hidden="1"/>
    <cellStyle name="Collegamento ipertestuale" xfId="341" builtinId="8" hidden="1"/>
    <cellStyle name="Collegamento ipertestuale" xfId="343" builtinId="8" hidden="1"/>
    <cellStyle name="Collegamento ipertestuale" xfId="345" builtinId="8" hidden="1"/>
    <cellStyle name="Collegamento ipertestuale" xfId="347" builtinId="8" hidden="1"/>
    <cellStyle name="Collegamento ipertestuale" xfId="349" builtinId="8" hidden="1"/>
    <cellStyle name="Collegamento ipertestuale" xfId="351" builtinId="8" hidden="1"/>
    <cellStyle name="Collegamento ipertestuale" xfId="353" builtinId="8" hidden="1"/>
    <cellStyle name="Collegamento ipertestuale" xfId="355" builtinId="8" hidden="1"/>
    <cellStyle name="Collegamento ipertestuale" xfId="357" builtinId="8" hidden="1"/>
    <cellStyle name="Collegamento ipertestuale" xfId="359" builtinId="8" hidden="1"/>
    <cellStyle name="Collegamento ipertestuale" xfId="361" builtinId="8" hidden="1"/>
    <cellStyle name="Collegamento ipertestuale" xfId="363" builtinId="8" hidden="1"/>
    <cellStyle name="Collegamento ipertestuale" xfId="365" builtinId="8" hidden="1"/>
    <cellStyle name="Collegamento ipertestuale" xfId="367" builtinId="8" hidden="1"/>
    <cellStyle name="Collegamento ipertestuale" xfId="369" builtinId="8" hidden="1"/>
    <cellStyle name="Collegamento ipertestuale" xfId="371" builtinId="8" hidden="1"/>
    <cellStyle name="Collegamento ipertestuale" xfId="373" builtinId="8" hidden="1"/>
    <cellStyle name="Collegamento ipertestuale" xfId="375" builtinId="8" hidden="1"/>
    <cellStyle name="Collegamento ipertestuale" xfId="377" builtinId="8" hidden="1"/>
    <cellStyle name="Collegamento ipertestuale" xfId="379" builtinId="8" hidden="1"/>
    <cellStyle name="Collegamento ipertestuale" xfId="381" builtinId="8" hidden="1"/>
    <cellStyle name="Collegamento ipertestuale" xfId="383" builtinId="8" hidden="1"/>
    <cellStyle name="Collegamento ipertestuale" xfId="385" builtinId="8" hidden="1"/>
    <cellStyle name="Collegamento ipertestuale" xfId="387" builtinId="8" hidden="1"/>
    <cellStyle name="Collegamento ipertestuale" xfId="389" builtinId="8" hidden="1"/>
    <cellStyle name="Collegamento ipertestuale" xfId="391" builtinId="8" hidden="1"/>
    <cellStyle name="Collegamento ipertestuale" xfId="393" builtinId="8" hidden="1"/>
    <cellStyle name="Collegamento ipertestuale" xfId="395" builtinId="8" hidden="1"/>
    <cellStyle name="Collegamento ipertestuale" xfId="397" builtinId="8" hidden="1"/>
    <cellStyle name="Collegamento ipertestuale" xfId="399" builtinId="8" hidden="1"/>
    <cellStyle name="Collegamento ipertestuale" xfId="401" builtinId="8" hidden="1"/>
    <cellStyle name="Collegamento ipertestuale" xfId="403" builtinId="8" hidden="1"/>
    <cellStyle name="Collegamento ipertestuale" xfId="405" builtinId="8" hidden="1"/>
    <cellStyle name="Collegamento ipertestuale" xfId="407" builtinId="8" hidden="1"/>
    <cellStyle name="Collegamento ipertestuale" xfId="409" builtinId="8" hidden="1"/>
    <cellStyle name="Collegamento ipertestuale" xfId="411" builtinId="8" hidden="1"/>
    <cellStyle name="Collegamento ipertestuale" xfId="413" builtinId="8" hidden="1"/>
    <cellStyle name="Collegamento ipertestuale" xfId="415" builtinId="8" hidden="1"/>
    <cellStyle name="Collegamento ipertestuale" xfId="417" builtinId="8" hidden="1"/>
    <cellStyle name="Collegamento ipertestuale" xfId="419" builtinId="8" hidden="1"/>
    <cellStyle name="Collegamento ipertestuale" xfId="421" builtinId="8" hidden="1"/>
    <cellStyle name="Collegamento ipertestuale" xfId="423" builtinId="8" hidden="1"/>
    <cellStyle name="Collegamento ipertestuale" xfId="425" builtinId="8" hidden="1"/>
    <cellStyle name="Collegamento ipertestuale" xfId="427" builtinId="8" hidden="1"/>
    <cellStyle name="Collegamento ipertestuale" xfId="429" builtinId="8" hidden="1"/>
    <cellStyle name="Collegamento ipertestuale" xfId="431" builtinId="8" hidden="1"/>
    <cellStyle name="Collegamento ipertestuale" xfId="433" builtinId="8" hidden="1"/>
    <cellStyle name="Collegamento ipertestuale" xfId="435" builtinId="8" hidden="1"/>
    <cellStyle name="Collegamento ipertestuale" xfId="437" builtinId="8" hidden="1"/>
    <cellStyle name="Collegamento ipertestuale" xfId="439" builtinId="8" hidden="1"/>
    <cellStyle name="Collegamento ipertestuale" xfId="441" builtinId="8" hidden="1"/>
    <cellStyle name="Collegamento ipertestuale" xfId="443" builtinId="8" hidden="1"/>
    <cellStyle name="Collegamento ipertestuale" xfId="445" builtinId="8" hidden="1"/>
    <cellStyle name="Collegamento ipertestuale" xfId="447" builtinId="8" hidden="1"/>
    <cellStyle name="Collegamento ipertestuale" xfId="449" builtinId="8" hidden="1"/>
    <cellStyle name="Collegamento ipertestuale" xfId="451" builtinId="8" hidden="1"/>
    <cellStyle name="Collegamento ipertestuale" xfId="453" builtinId="8" hidden="1"/>
    <cellStyle name="Collegamento ipertestuale" xfId="455" builtinId="8" hidden="1"/>
    <cellStyle name="Collegamento ipertestuale" xfId="457" builtinId="8" hidden="1"/>
    <cellStyle name="Collegamento ipertestuale" xfId="459" builtinId="8" hidden="1"/>
    <cellStyle name="Collegamento ipertestuale" xfId="461" builtinId="8" hidden="1"/>
    <cellStyle name="Collegamento ipertestuale" xfId="463" builtinId="8" hidden="1"/>
    <cellStyle name="Collegamento ipertestuale" xfId="465" builtinId="8" hidden="1"/>
    <cellStyle name="Collegamento ipertestuale" xfId="467" builtinId="8" hidden="1"/>
    <cellStyle name="Collegamento ipertestuale" xfId="469" builtinId="8" hidden="1"/>
    <cellStyle name="Collegamento ipertestuale" xfId="471" builtinId="8" hidden="1"/>
    <cellStyle name="Collegamento ipertestuale" xfId="473" builtinId="8" hidden="1"/>
    <cellStyle name="Collegamento ipertestuale" xfId="475" builtinId="8" hidden="1"/>
    <cellStyle name="Collegamento ipertestuale" xfId="477" builtinId="8" hidden="1"/>
    <cellStyle name="Collegamento ipertestuale" xfId="479" builtinId="8" hidden="1"/>
    <cellStyle name="Collegamento ipertestuale" xfId="481" builtinId="8" hidden="1"/>
    <cellStyle name="Collegamento ipertestuale" xfId="483" builtinId="8" hidden="1"/>
    <cellStyle name="Collegamento ipertestuale" xfId="485" builtinId="8" hidden="1"/>
    <cellStyle name="Collegamento ipertestuale" xfId="487" builtinId="8" hidden="1"/>
    <cellStyle name="Collegamento ipertestuale" xfId="489" builtinId="8" hidden="1"/>
    <cellStyle name="Collegamento ipertestuale" xfId="491" builtinId="8" hidden="1"/>
    <cellStyle name="Collegamento ipertestuale" xfId="493" builtinId="8" hidden="1"/>
    <cellStyle name="Collegamento ipertestuale" xfId="495" builtinId="8" hidden="1"/>
    <cellStyle name="Collegamento ipertestuale" xfId="497" builtinId="8" hidden="1"/>
    <cellStyle name="Collegamento ipertestuale" xfId="499" builtinId="8" hidden="1"/>
    <cellStyle name="Collegamento ipertestuale" xfId="501" builtinId="8" hidden="1"/>
    <cellStyle name="Collegamento ipertestuale" xfId="503" builtinId="8" hidden="1"/>
    <cellStyle name="Collegamento ipertestuale" xfId="505" builtinId="8" hidden="1"/>
    <cellStyle name="Collegamento ipertestuale" xfId="507" builtinId="8" hidden="1"/>
    <cellStyle name="Collegamento ipertestuale" xfId="509" builtinId="8" hidden="1"/>
    <cellStyle name="Collegamento ipertestuale" xfId="511" builtinId="8" hidden="1"/>
    <cellStyle name="Collegamento ipertestuale" xfId="513" builtinId="8" hidden="1"/>
    <cellStyle name="Collegamento ipertestuale" xfId="515" builtinId="8" hidden="1"/>
    <cellStyle name="Collegamento ipertestuale" xfId="517" builtinId="8" hidden="1"/>
    <cellStyle name="Collegamento ipertestuale" xfId="519" builtinId="8" hidden="1"/>
    <cellStyle name="Collegamento ipertestuale" xfId="521" builtinId="8" hidden="1"/>
    <cellStyle name="Collegamento ipertestuale" xfId="523" builtinId="8" hidden="1"/>
    <cellStyle name="Collegamento ipertestuale" xfId="525" builtinId="8" hidden="1"/>
    <cellStyle name="Collegamento ipertestuale" xfId="527" builtinId="8" hidden="1"/>
    <cellStyle name="Collegamento ipertestuale" xfId="529" builtinId="8" hidden="1"/>
    <cellStyle name="Collegamento ipertestuale" xfId="531" builtinId="8" hidden="1"/>
    <cellStyle name="Collegamento ipertestuale" xfId="533" builtinId="8" hidden="1"/>
    <cellStyle name="Collegamento ipertestuale" xfId="535" builtinId="8" hidden="1"/>
    <cellStyle name="Collegamento ipertestuale" xfId="537" builtinId="8" hidden="1"/>
    <cellStyle name="Collegamento ipertestuale" xfId="539" builtinId="8" hidden="1"/>
    <cellStyle name="Collegamento ipertestuale" xfId="541" builtinId="8" hidden="1"/>
    <cellStyle name="Collegamento ipertestuale" xfId="543" builtinId="8" hidden="1"/>
    <cellStyle name="Collegamento ipertestuale" xfId="545" builtinId="8" hidden="1"/>
    <cellStyle name="Collegamento ipertestuale" xfId="547" builtinId="8" hidden="1"/>
    <cellStyle name="Collegamento ipertestuale" xfId="549" builtinId="8" hidden="1"/>
    <cellStyle name="Collegamento ipertestuale" xfId="551" builtinId="8" hidden="1"/>
    <cellStyle name="Collegamento ipertestuale" xfId="553" builtinId="8" hidden="1"/>
    <cellStyle name="Collegamento ipertestuale" xfId="555" builtinId="8" hidden="1"/>
    <cellStyle name="Collegamento ipertestuale" xfId="557" builtinId="8" hidden="1"/>
    <cellStyle name="Collegamento ipertestuale" xfId="559" builtinId="8" hidden="1"/>
    <cellStyle name="Collegamento ipertestuale" xfId="561" builtinId="8" hidden="1"/>
    <cellStyle name="Collegamento ipertestuale" xfId="563" builtinId="8" hidden="1"/>
    <cellStyle name="Collegamento ipertestuale" xfId="565" builtinId="8" hidden="1"/>
    <cellStyle name="Collegamento ipertestuale" xfId="567" builtinId="8" hidden="1"/>
    <cellStyle name="Collegamento ipertestuale" xfId="569" builtinId="8" hidden="1"/>
    <cellStyle name="Collegamento ipertestuale" xfId="571" builtinId="8" hidden="1"/>
    <cellStyle name="Collegamento ipertestuale" xfId="573" builtinId="8" hidden="1"/>
    <cellStyle name="Collegamento ipertestuale" xfId="575" builtinId="8" hidden="1"/>
    <cellStyle name="Collegamento ipertestuale" xfId="577" builtinId="8" hidden="1"/>
    <cellStyle name="Collegamento ipertestuale" xfId="579" builtinId="8" hidden="1"/>
    <cellStyle name="Collegamento ipertestuale" xfId="581" builtinId="8" hidden="1"/>
    <cellStyle name="Collegamento ipertestuale" xfId="583" builtinId="8" hidden="1"/>
    <cellStyle name="Collegamento ipertestuale" xfId="585" builtinId="8" hidden="1"/>
    <cellStyle name="Collegamento ipertestuale" xfId="587" builtinId="8" hidden="1"/>
    <cellStyle name="Collegamento ipertestuale" xfId="589" builtinId="8" hidden="1"/>
    <cellStyle name="Collegamento ipertestuale" xfId="591" builtinId="8" hidden="1"/>
    <cellStyle name="Collegamento ipertestuale" xfId="593" builtinId="8" hidden="1"/>
    <cellStyle name="Collegamento ipertestuale" xfId="595" builtinId="8" hidden="1"/>
    <cellStyle name="Collegamento ipertestuale" xfId="597" builtinId="8" hidden="1"/>
    <cellStyle name="Collegamento ipertestuale" xfId="599" builtinId="8" hidden="1"/>
    <cellStyle name="Collegamento ipertestuale" xfId="601" builtinId="8" hidden="1"/>
    <cellStyle name="Collegamento ipertestuale" xfId="603" builtinId="8" hidden="1"/>
    <cellStyle name="Collegamento ipertestuale" xfId="605" builtinId="8" hidden="1"/>
    <cellStyle name="Collegamento ipertestuale" xfId="607" builtinId="8" hidden="1"/>
    <cellStyle name="Collegamento ipertestuale" xfId="609" builtinId="8" hidden="1"/>
    <cellStyle name="Collegamento ipertestuale" xfId="611" builtinId="8" hidden="1"/>
    <cellStyle name="Collegamento ipertestuale" xfId="613" builtinId="8" hidden="1"/>
    <cellStyle name="Collegamento ipertestuale" xfId="615" builtinId="8" hidden="1"/>
    <cellStyle name="Collegamento ipertestuale" xfId="617" builtinId="8" hidden="1"/>
    <cellStyle name="Collegamento ipertestuale" xfId="619" builtinId="8" hidden="1"/>
    <cellStyle name="Collegamento ipertestuale" xfId="621" builtinId="8" hidden="1"/>
    <cellStyle name="Collegamento ipertestuale" xfId="623" builtinId="8" hidden="1"/>
    <cellStyle name="Collegamento ipertestuale" xfId="625" builtinId="8" hidden="1"/>
    <cellStyle name="Collegamento ipertestuale" xfId="627" builtinId="8" hidden="1"/>
    <cellStyle name="Collegamento ipertestuale" xfId="629" builtinId="8" hidden="1"/>
    <cellStyle name="Collegamento ipertestuale" xfId="631" builtinId="8" hidden="1"/>
    <cellStyle name="Collegamento ipertestuale" xfId="633" builtinId="8" hidden="1"/>
    <cellStyle name="Collegamento ipertestuale" xfId="635" builtinId="8" hidden="1"/>
    <cellStyle name="Collegamento ipertestuale" xfId="637" builtinId="8" hidden="1"/>
    <cellStyle name="Collegamento ipertestuale" xfId="639" builtinId="8" hidden="1"/>
    <cellStyle name="Collegamento ipertestuale" xfId="641" builtinId="8" hidden="1"/>
    <cellStyle name="Collegamento ipertestuale" xfId="643" builtinId="8" hidden="1"/>
    <cellStyle name="Collegamento ipertestuale" xfId="645" builtinId="8" hidden="1"/>
    <cellStyle name="Collegamento ipertestuale" xfId="647" builtinId="8" hidden="1"/>
    <cellStyle name="Collegamento ipertestuale" xfId="649" builtinId="8" hidden="1"/>
    <cellStyle name="Collegamento ipertestuale" xfId="651" builtinId="8" hidden="1"/>
    <cellStyle name="Collegamento ipertestuale" xfId="653" builtinId="8" hidden="1"/>
    <cellStyle name="Collegamento ipertestuale" xfId="655" builtinId="8" hidden="1"/>
    <cellStyle name="Collegamento ipertestuale" xfId="657" builtinId="8" hidden="1"/>
    <cellStyle name="Collegamento ipertestuale" xfId="659" builtinId="8" hidden="1"/>
    <cellStyle name="Collegamento ipertestuale" xfId="661" builtinId="8" hidden="1"/>
    <cellStyle name="Collegamento ipertestuale" xfId="663" builtinId="8" hidden="1"/>
    <cellStyle name="Collegamento ipertestuale" xfId="665" builtinId="8" hidden="1"/>
    <cellStyle name="Collegamento ipertestuale" xfId="667" builtinId="8" hidden="1"/>
    <cellStyle name="Collegamento ipertestuale" xfId="669" builtinId="8" hidden="1"/>
    <cellStyle name="Collegamento ipertestuale" xfId="671" builtinId="8" hidden="1"/>
    <cellStyle name="Collegamento ipertestuale" xfId="673" builtinId="8" hidden="1"/>
    <cellStyle name="Collegamento ipertestuale" xfId="675" builtinId="8" hidden="1"/>
    <cellStyle name="Collegamento ipertestuale" xfId="677" builtinId="8" hidden="1"/>
    <cellStyle name="Collegamento ipertestuale" xfId="679" builtinId="8" hidden="1"/>
    <cellStyle name="Collegamento ipertestuale" xfId="681" builtinId="8" hidden="1"/>
    <cellStyle name="Collegamento ipertestuale" xfId="683" builtinId="8" hidden="1"/>
    <cellStyle name="Collegamento ipertestuale" xfId="685" builtinId="8" hidden="1"/>
    <cellStyle name="Collegamento ipertestuale" xfId="687" builtinId="8" hidden="1"/>
    <cellStyle name="Collegamento ipertestuale" xfId="689" builtinId="8" hidden="1"/>
    <cellStyle name="Collegamento ipertestuale" xfId="691" builtinId="8" hidden="1"/>
    <cellStyle name="Collegamento ipertestuale" xfId="693" builtinId="8" hidden="1"/>
    <cellStyle name="Collegamento ipertestuale" xfId="695" builtinId="8" hidden="1"/>
    <cellStyle name="Collegamento ipertestuale" xfId="697" builtinId="8" hidden="1"/>
    <cellStyle name="Collegamento ipertestuale" xfId="699" builtinId="8" hidden="1"/>
    <cellStyle name="Collegamento ipertestuale" xfId="701" builtinId="8" hidden="1"/>
    <cellStyle name="Collegamento ipertestuale" xfId="703" builtinId="8" hidden="1"/>
    <cellStyle name="Collegamento ipertestuale" xfId="705" builtinId="8" hidden="1"/>
    <cellStyle name="Collegamento ipertestuale" xfId="707" builtinId="8" hidden="1"/>
    <cellStyle name="Collegamento ipertestuale" xfId="709" builtinId="8" hidden="1"/>
    <cellStyle name="Collegamento ipertestuale" xfId="711" builtinId="8" hidden="1"/>
    <cellStyle name="Collegamento ipertestuale" xfId="713" builtinId="8" hidden="1"/>
    <cellStyle name="Collegamento ipertestuale" xfId="715" builtinId="8" hidden="1"/>
    <cellStyle name="Collegamento ipertestuale" xfId="717" builtinId="8" hidden="1"/>
    <cellStyle name="Collegamento ipertestuale" xfId="719" builtinId="8" hidden="1"/>
    <cellStyle name="Collegamento ipertestuale" xfId="721" builtinId="8" hidden="1"/>
    <cellStyle name="Collegamento ipertestuale" xfId="723" builtinId="8" hidden="1"/>
    <cellStyle name="Collegamento ipertestuale" xfId="725" builtinId="8" hidden="1"/>
    <cellStyle name="Collegamento ipertestuale" xfId="727" builtinId="8" hidden="1"/>
    <cellStyle name="Collegamento ipertestuale" xfId="729" builtinId="8" hidden="1"/>
    <cellStyle name="Collegamento ipertestuale" xfId="731" builtinId="8" hidden="1"/>
    <cellStyle name="Collegamento ipertestuale" xfId="733" builtinId="8" hidden="1"/>
    <cellStyle name="Collegamento ipertestuale visitato" xfId="30" builtinId="9" hidden="1"/>
    <cellStyle name="Collegamento ipertestuale visitato" xfId="32" builtinId="9" hidden="1"/>
    <cellStyle name="Collegamento ipertestuale visitato" xfId="34" builtinId="9" hidden="1"/>
    <cellStyle name="Collegamento ipertestuale visitato" xfId="36" builtinId="9" hidden="1"/>
    <cellStyle name="Collegamento ipertestuale visitato" xfId="38" builtinId="9" hidden="1"/>
    <cellStyle name="Collegamento ipertestuale visitato" xfId="40" builtinId="9" hidden="1"/>
    <cellStyle name="Collegamento ipertestuale visitato" xfId="42" builtinId="9" hidden="1"/>
    <cellStyle name="Collegamento ipertestuale visitato" xfId="44" builtinId="9" hidden="1"/>
    <cellStyle name="Collegamento ipertestuale visitato" xfId="46" builtinId="9" hidden="1"/>
    <cellStyle name="Collegamento ipertestuale visitato" xfId="48" builtinId="9" hidden="1"/>
    <cellStyle name="Collegamento ipertestuale visitato" xfId="50" builtinId="9" hidden="1"/>
    <cellStyle name="Collegamento ipertestuale visitato" xfId="52" builtinId="9" hidden="1"/>
    <cellStyle name="Collegamento ipertestuale visitato" xfId="54" builtinId="9" hidden="1"/>
    <cellStyle name="Collegamento ipertestuale visitato" xfId="56" builtinId="9" hidden="1"/>
    <cellStyle name="Collegamento ipertestuale visitato" xfId="58" builtinId="9" hidden="1"/>
    <cellStyle name="Collegamento ipertestuale visitato" xfId="60" builtinId="9" hidden="1"/>
    <cellStyle name="Collegamento ipertestuale visitato" xfId="62" builtinId="9" hidden="1"/>
    <cellStyle name="Collegamento ipertestuale visitato" xfId="64" builtinId="9" hidden="1"/>
    <cellStyle name="Collegamento ipertestuale visitato" xfId="66" builtinId="9" hidden="1"/>
    <cellStyle name="Collegamento ipertestuale visitato" xfId="68" builtinId="9" hidden="1"/>
    <cellStyle name="Collegamento ipertestuale visitato" xfId="70" builtinId="9" hidden="1"/>
    <cellStyle name="Collegamento ipertestuale visitato" xfId="72" builtinId="9" hidden="1"/>
    <cellStyle name="Collegamento ipertestuale visitato" xfId="74" builtinId="9" hidden="1"/>
    <cellStyle name="Collegamento ipertestuale visitato" xfId="76" builtinId="9" hidden="1"/>
    <cellStyle name="Collegamento ipertestuale visitato" xfId="78" builtinId="9" hidden="1"/>
    <cellStyle name="Collegamento ipertestuale visitato" xfId="80" builtinId="9" hidden="1"/>
    <cellStyle name="Collegamento ipertestuale visitato" xfId="82" builtinId="9" hidden="1"/>
    <cellStyle name="Collegamento ipertestuale visitato" xfId="84" builtinId="9" hidden="1"/>
    <cellStyle name="Collegamento ipertestuale visitato" xfId="86" builtinId="9" hidden="1"/>
    <cellStyle name="Collegamento ipertestuale visitato" xfId="88" builtinId="9" hidden="1"/>
    <cellStyle name="Collegamento ipertestuale visitato" xfId="90" builtinId="9" hidden="1"/>
    <cellStyle name="Collegamento ipertestuale visitato" xfId="92" builtinId="9" hidden="1"/>
    <cellStyle name="Collegamento ipertestuale visitato" xfId="94" builtinId="9" hidden="1"/>
    <cellStyle name="Collegamento ipertestuale visitato" xfId="96" builtinId="9" hidden="1"/>
    <cellStyle name="Collegamento ipertestuale visitato" xfId="98" builtinId="9" hidden="1"/>
    <cellStyle name="Collegamento ipertestuale visitato" xfId="100" builtinId="9" hidden="1"/>
    <cellStyle name="Collegamento ipertestuale visitato" xfId="102" builtinId="9" hidden="1"/>
    <cellStyle name="Collegamento ipertestuale visitato" xfId="104" builtinId="9" hidden="1"/>
    <cellStyle name="Collegamento ipertestuale visitato" xfId="106" builtinId="9" hidden="1"/>
    <cellStyle name="Collegamento ipertestuale visitato" xfId="108" builtinId="9" hidden="1"/>
    <cellStyle name="Collegamento ipertestuale visitato" xfId="110" builtinId="9" hidden="1"/>
    <cellStyle name="Collegamento ipertestuale visitato" xfId="112" builtinId="9" hidden="1"/>
    <cellStyle name="Collegamento ipertestuale visitato" xfId="114" builtinId="9" hidden="1"/>
    <cellStyle name="Collegamento ipertestuale visitato" xfId="116" builtinId="9" hidden="1"/>
    <cellStyle name="Collegamento ipertestuale visitato" xfId="118" builtinId="9" hidden="1"/>
    <cellStyle name="Collegamento ipertestuale visitato" xfId="120" builtinId="9" hidden="1"/>
    <cellStyle name="Collegamento ipertestuale visitato" xfId="122" builtinId="9" hidden="1"/>
    <cellStyle name="Collegamento ipertestuale visitato" xfId="124" builtinId="9" hidden="1"/>
    <cellStyle name="Collegamento ipertestuale visitato" xfId="126" builtinId="9" hidden="1"/>
    <cellStyle name="Collegamento ipertestuale visitato" xfId="128" builtinId="9" hidden="1"/>
    <cellStyle name="Collegamento ipertestuale visitato" xfId="130" builtinId="9" hidden="1"/>
    <cellStyle name="Collegamento ipertestuale visitato" xfId="132" builtinId="9" hidden="1"/>
    <cellStyle name="Collegamento ipertestuale visitato" xfId="134" builtinId="9" hidden="1"/>
    <cellStyle name="Collegamento ipertestuale visitato" xfId="136" builtinId="9" hidden="1"/>
    <cellStyle name="Collegamento ipertestuale visitato" xfId="138" builtinId="9" hidden="1"/>
    <cellStyle name="Collegamento ipertestuale visitato" xfId="140" builtinId="9" hidden="1"/>
    <cellStyle name="Collegamento ipertestuale visitato" xfId="142" builtinId="9" hidden="1"/>
    <cellStyle name="Collegamento ipertestuale visitato" xfId="144" builtinId="9" hidden="1"/>
    <cellStyle name="Collegamento ipertestuale visitato" xfId="146" builtinId="9" hidden="1"/>
    <cellStyle name="Collegamento ipertestuale visitato" xfId="148" builtinId="9" hidden="1"/>
    <cellStyle name="Collegamento ipertestuale visitato" xfId="150" builtinId="9" hidden="1"/>
    <cellStyle name="Collegamento ipertestuale visitato" xfId="152" builtinId="9" hidden="1"/>
    <cellStyle name="Collegamento ipertestuale visitato" xfId="154" builtinId="9" hidden="1"/>
    <cellStyle name="Collegamento ipertestuale visitato" xfId="156" builtinId="9" hidden="1"/>
    <cellStyle name="Collegamento ipertestuale visitato" xfId="158" builtinId="9" hidden="1"/>
    <cellStyle name="Collegamento ipertestuale visitato" xfId="160" builtinId="9" hidden="1"/>
    <cellStyle name="Collegamento ipertestuale visitato" xfId="162" builtinId="9" hidden="1"/>
    <cellStyle name="Collegamento ipertestuale visitato" xfId="164" builtinId="9" hidden="1"/>
    <cellStyle name="Collegamento ipertestuale visitato" xfId="166" builtinId="9" hidden="1"/>
    <cellStyle name="Collegamento ipertestuale visitato" xfId="168" builtinId="9" hidden="1"/>
    <cellStyle name="Collegamento ipertestuale visitato" xfId="170" builtinId="9" hidden="1"/>
    <cellStyle name="Collegamento ipertestuale visitato" xfId="172" builtinId="9" hidden="1"/>
    <cellStyle name="Collegamento ipertestuale visitato" xfId="174" builtinId="9" hidden="1"/>
    <cellStyle name="Collegamento ipertestuale visitato" xfId="176" builtinId="9" hidden="1"/>
    <cellStyle name="Collegamento ipertestuale visitato" xfId="178" builtinId="9" hidden="1"/>
    <cellStyle name="Collegamento ipertestuale visitato" xfId="180" builtinId="9" hidden="1"/>
    <cellStyle name="Collegamento ipertestuale visitato" xfId="182" builtinId="9" hidden="1"/>
    <cellStyle name="Collegamento ipertestuale visitato" xfId="184" builtinId="9" hidden="1"/>
    <cellStyle name="Collegamento ipertestuale visitato" xfId="186" builtinId="9" hidden="1"/>
    <cellStyle name="Collegamento ipertestuale visitato" xfId="188" builtinId="9" hidden="1"/>
    <cellStyle name="Collegamento ipertestuale visitato" xfId="190" builtinId="9" hidden="1"/>
    <cellStyle name="Collegamento ipertestuale visitato" xfId="192" builtinId="9" hidden="1"/>
    <cellStyle name="Collegamento ipertestuale visitato" xfId="194" builtinId="9" hidden="1"/>
    <cellStyle name="Collegamento ipertestuale visitato" xfId="196" builtinId="9" hidden="1"/>
    <cellStyle name="Collegamento ipertestuale visitato" xfId="198" builtinId="9" hidden="1"/>
    <cellStyle name="Collegamento ipertestuale visitato" xfId="200" builtinId="9" hidden="1"/>
    <cellStyle name="Collegamento ipertestuale visitato" xfId="202" builtinId="9" hidden="1"/>
    <cellStyle name="Collegamento ipertestuale visitato" xfId="204" builtinId="9" hidden="1"/>
    <cellStyle name="Collegamento ipertestuale visitato" xfId="206" builtinId="9" hidden="1"/>
    <cellStyle name="Collegamento ipertestuale visitato" xfId="208" builtinId="9" hidden="1"/>
    <cellStyle name="Collegamento ipertestuale visitato" xfId="210" builtinId="9" hidden="1"/>
    <cellStyle name="Collegamento ipertestuale visitato" xfId="212" builtinId="9" hidden="1"/>
    <cellStyle name="Collegamento ipertestuale visitato" xfId="214" builtinId="9" hidden="1"/>
    <cellStyle name="Collegamento ipertestuale visitato" xfId="216" builtinId="9" hidden="1"/>
    <cellStyle name="Collegamento ipertestuale visitato" xfId="218" builtinId="9" hidden="1"/>
    <cellStyle name="Collegamento ipertestuale visitato" xfId="220" builtinId="9" hidden="1"/>
    <cellStyle name="Collegamento ipertestuale visitato" xfId="222" builtinId="9" hidden="1"/>
    <cellStyle name="Collegamento ipertestuale visitato" xfId="224" builtinId="9" hidden="1"/>
    <cellStyle name="Collegamento ipertestuale visitato" xfId="226" builtinId="9" hidden="1"/>
    <cellStyle name="Collegamento ipertestuale visitato" xfId="228" builtinId="9" hidden="1"/>
    <cellStyle name="Collegamento ipertestuale visitato" xfId="230" builtinId="9" hidden="1"/>
    <cellStyle name="Collegamento ipertestuale visitato" xfId="232" builtinId="9" hidden="1"/>
    <cellStyle name="Collegamento ipertestuale visitato" xfId="234" builtinId="9" hidden="1"/>
    <cellStyle name="Collegamento ipertestuale visitato" xfId="236" builtinId="9" hidden="1"/>
    <cellStyle name="Collegamento ipertestuale visitato" xfId="238" builtinId="9" hidden="1"/>
    <cellStyle name="Collegamento ipertestuale visitato" xfId="240" builtinId="9" hidden="1"/>
    <cellStyle name="Collegamento ipertestuale visitato" xfId="242" builtinId="9" hidden="1"/>
    <cellStyle name="Collegamento ipertestuale visitato" xfId="244" builtinId="9" hidden="1"/>
    <cellStyle name="Collegamento ipertestuale visitato" xfId="246" builtinId="9" hidden="1"/>
    <cellStyle name="Collegamento ipertestuale visitato" xfId="248" builtinId="9" hidden="1"/>
    <cellStyle name="Collegamento ipertestuale visitato" xfId="250" builtinId="9" hidden="1"/>
    <cellStyle name="Collegamento ipertestuale visitato" xfId="252" builtinId="9" hidden="1"/>
    <cellStyle name="Collegamento ipertestuale visitato" xfId="254" builtinId="9" hidden="1"/>
    <cellStyle name="Collegamento ipertestuale visitato" xfId="256" builtinId="9" hidden="1"/>
    <cellStyle name="Collegamento ipertestuale visitato" xfId="258" builtinId="9" hidden="1"/>
    <cellStyle name="Collegamento ipertestuale visitato" xfId="260" builtinId="9" hidden="1"/>
    <cellStyle name="Collegamento ipertestuale visitato" xfId="262" builtinId="9" hidden="1"/>
    <cellStyle name="Collegamento ipertestuale visitato" xfId="264" builtinId="9" hidden="1"/>
    <cellStyle name="Collegamento ipertestuale visitato" xfId="266" builtinId="9" hidden="1"/>
    <cellStyle name="Collegamento ipertestuale visitato" xfId="268" builtinId="9" hidden="1"/>
    <cellStyle name="Collegamento ipertestuale visitato" xfId="270" builtinId="9" hidden="1"/>
    <cellStyle name="Collegamento ipertestuale visitato" xfId="272" builtinId="9" hidden="1"/>
    <cellStyle name="Collegamento ipertestuale visitato" xfId="274" builtinId="9" hidden="1"/>
    <cellStyle name="Collegamento ipertestuale visitato" xfId="276" builtinId="9" hidden="1"/>
    <cellStyle name="Collegamento ipertestuale visitato" xfId="278" builtinId="9" hidden="1"/>
    <cellStyle name="Collegamento ipertestuale visitato" xfId="280" builtinId="9" hidden="1"/>
    <cellStyle name="Collegamento ipertestuale visitato" xfId="282" builtinId="9" hidden="1"/>
    <cellStyle name="Collegamento ipertestuale visitato" xfId="284" builtinId="9" hidden="1"/>
    <cellStyle name="Collegamento ipertestuale visitato" xfId="286" builtinId="9" hidden="1"/>
    <cellStyle name="Collegamento ipertestuale visitato" xfId="288" builtinId="9" hidden="1"/>
    <cellStyle name="Collegamento ipertestuale visitato" xfId="290" builtinId="9" hidden="1"/>
    <cellStyle name="Collegamento ipertestuale visitato" xfId="292" builtinId="9" hidden="1"/>
    <cellStyle name="Collegamento ipertestuale visitato" xfId="294" builtinId="9" hidden="1"/>
    <cellStyle name="Collegamento ipertestuale visitato" xfId="296" builtinId="9" hidden="1"/>
    <cellStyle name="Collegamento ipertestuale visitato" xfId="298" builtinId="9" hidden="1"/>
    <cellStyle name="Collegamento ipertestuale visitato" xfId="300" builtinId="9" hidden="1"/>
    <cellStyle name="Collegamento ipertestuale visitato" xfId="302" builtinId="9" hidden="1"/>
    <cellStyle name="Collegamento ipertestuale visitato" xfId="304" builtinId="9" hidden="1"/>
    <cellStyle name="Collegamento ipertestuale visitato" xfId="306" builtinId="9" hidden="1"/>
    <cellStyle name="Collegamento ipertestuale visitato" xfId="308" builtinId="9" hidden="1"/>
    <cellStyle name="Collegamento ipertestuale visitato" xfId="310" builtinId="9" hidden="1"/>
    <cellStyle name="Collegamento ipertestuale visitato" xfId="312" builtinId="9" hidden="1"/>
    <cellStyle name="Collegamento ipertestuale visitato" xfId="314" builtinId="9" hidden="1"/>
    <cellStyle name="Collegamento ipertestuale visitato" xfId="316" builtinId="9" hidden="1"/>
    <cellStyle name="Collegamento ipertestuale visitato" xfId="318" builtinId="9" hidden="1"/>
    <cellStyle name="Collegamento ipertestuale visitato" xfId="320" builtinId="9" hidden="1"/>
    <cellStyle name="Collegamento ipertestuale visitato" xfId="322" builtinId="9" hidden="1"/>
    <cellStyle name="Collegamento ipertestuale visitato" xfId="324" builtinId="9" hidden="1"/>
    <cellStyle name="Collegamento ipertestuale visitato" xfId="326" builtinId="9" hidden="1"/>
    <cellStyle name="Collegamento ipertestuale visitato" xfId="328" builtinId="9" hidden="1"/>
    <cellStyle name="Collegamento ipertestuale visitato" xfId="330" builtinId="9" hidden="1"/>
    <cellStyle name="Collegamento ipertestuale visitato" xfId="332" builtinId="9" hidden="1"/>
    <cellStyle name="Collegamento ipertestuale visitato" xfId="334" builtinId="9" hidden="1"/>
    <cellStyle name="Collegamento ipertestuale visitato" xfId="336" builtinId="9" hidden="1"/>
    <cellStyle name="Collegamento ipertestuale visitato" xfId="338" builtinId="9" hidden="1"/>
    <cellStyle name="Collegamento ipertestuale visitato" xfId="340" builtinId="9" hidden="1"/>
    <cellStyle name="Collegamento ipertestuale visitato" xfId="342" builtinId="9" hidden="1"/>
    <cellStyle name="Collegamento ipertestuale visitato" xfId="344" builtinId="9" hidden="1"/>
    <cellStyle name="Collegamento ipertestuale visitato" xfId="346" builtinId="9" hidden="1"/>
    <cellStyle name="Collegamento ipertestuale visitato" xfId="348" builtinId="9" hidden="1"/>
    <cellStyle name="Collegamento ipertestuale visitato" xfId="350" builtinId="9" hidden="1"/>
    <cellStyle name="Collegamento ipertestuale visitato" xfId="352" builtinId="9" hidden="1"/>
    <cellStyle name="Collegamento ipertestuale visitato" xfId="354" builtinId="9" hidden="1"/>
    <cellStyle name="Collegamento ipertestuale visitato" xfId="356" builtinId="9" hidden="1"/>
    <cellStyle name="Collegamento ipertestuale visitato" xfId="358" builtinId="9" hidden="1"/>
    <cellStyle name="Collegamento ipertestuale visitato" xfId="360" builtinId="9" hidden="1"/>
    <cellStyle name="Collegamento ipertestuale visitato" xfId="362" builtinId="9" hidden="1"/>
    <cellStyle name="Collegamento ipertestuale visitato" xfId="364" builtinId="9" hidden="1"/>
    <cellStyle name="Collegamento ipertestuale visitato" xfId="366" builtinId="9" hidden="1"/>
    <cellStyle name="Collegamento ipertestuale visitato" xfId="368" builtinId="9" hidden="1"/>
    <cellStyle name="Collegamento ipertestuale visitato" xfId="370" builtinId="9" hidden="1"/>
    <cellStyle name="Collegamento ipertestuale visitato" xfId="372" builtinId="9" hidden="1"/>
    <cellStyle name="Collegamento ipertestuale visitato" xfId="374" builtinId="9" hidden="1"/>
    <cellStyle name="Collegamento ipertestuale visitato" xfId="376" builtinId="9" hidden="1"/>
    <cellStyle name="Collegamento ipertestuale visitato" xfId="378" builtinId="9" hidden="1"/>
    <cellStyle name="Collegamento ipertestuale visitato" xfId="380" builtinId="9" hidden="1"/>
    <cellStyle name="Collegamento ipertestuale visitato" xfId="382" builtinId="9" hidden="1"/>
    <cellStyle name="Collegamento ipertestuale visitato" xfId="384" builtinId="9" hidden="1"/>
    <cellStyle name="Collegamento ipertestuale visitato" xfId="386" builtinId="9" hidden="1"/>
    <cellStyle name="Collegamento ipertestuale visitato" xfId="388" builtinId="9" hidden="1"/>
    <cellStyle name="Collegamento ipertestuale visitato" xfId="390" builtinId="9" hidden="1"/>
    <cellStyle name="Collegamento ipertestuale visitato" xfId="392" builtinId="9" hidden="1"/>
    <cellStyle name="Collegamento ipertestuale visitato" xfId="394" builtinId="9" hidden="1"/>
    <cellStyle name="Collegamento ipertestuale visitato" xfId="396" builtinId="9" hidden="1"/>
    <cellStyle name="Collegamento ipertestuale visitato" xfId="398" builtinId="9" hidden="1"/>
    <cellStyle name="Collegamento ipertestuale visitato" xfId="400" builtinId="9" hidden="1"/>
    <cellStyle name="Collegamento ipertestuale visitato" xfId="402" builtinId="9" hidden="1"/>
    <cellStyle name="Collegamento ipertestuale visitato" xfId="404" builtinId="9" hidden="1"/>
    <cellStyle name="Collegamento ipertestuale visitato" xfId="406" builtinId="9" hidden="1"/>
    <cellStyle name="Collegamento ipertestuale visitato" xfId="408" builtinId="9" hidden="1"/>
    <cellStyle name="Collegamento ipertestuale visitato" xfId="410" builtinId="9" hidden="1"/>
    <cellStyle name="Collegamento ipertestuale visitato" xfId="412" builtinId="9" hidden="1"/>
    <cellStyle name="Collegamento ipertestuale visitato" xfId="414" builtinId="9" hidden="1"/>
    <cellStyle name="Collegamento ipertestuale visitato" xfId="416" builtinId="9" hidden="1"/>
    <cellStyle name="Collegamento ipertestuale visitato" xfId="418" builtinId="9" hidden="1"/>
    <cellStyle name="Collegamento ipertestuale visitato" xfId="420" builtinId="9" hidden="1"/>
    <cellStyle name="Collegamento ipertestuale visitato" xfId="422" builtinId="9" hidden="1"/>
    <cellStyle name="Collegamento ipertestuale visitato" xfId="424" builtinId="9" hidden="1"/>
    <cellStyle name="Collegamento ipertestuale visitato" xfId="426" builtinId="9" hidden="1"/>
    <cellStyle name="Collegamento ipertestuale visitato" xfId="428" builtinId="9" hidden="1"/>
    <cellStyle name="Collegamento ipertestuale visitato" xfId="430" builtinId="9" hidden="1"/>
    <cellStyle name="Collegamento ipertestuale visitato" xfId="432" builtinId="9" hidden="1"/>
    <cellStyle name="Collegamento ipertestuale visitato" xfId="434" builtinId="9" hidden="1"/>
    <cellStyle name="Collegamento ipertestuale visitato" xfId="436" builtinId="9" hidden="1"/>
    <cellStyle name="Collegamento ipertestuale visitato" xfId="438" builtinId="9" hidden="1"/>
    <cellStyle name="Collegamento ipertestuale visitato" xfId="440" builtinId="9" hidden="1"/>
    <cellStyle name="Collegamento ipertestuale visitato" xfId="442" builtinId="9" hidden="1"/>
    <cellStyle name="Collegamento ipertestuale visitato" xfId="444" builtinId="9" hidden="1"/>
    <cellStyle name="Collegamento ipertestuale visitato" xfId="446" builtinId="9" hidden="1"/>
    <cellStyle name="Collegamento ipertestuale visitato" xfId="448" builtinId="9" hidden="1"/>
    <cellStyle name="Collegamento ipertestuale visitato" xfId="450" builtinId="9" hidden="1"/>
    <cellStyle name="Collegamento ipertestuale visitato" xfId="452" builtinId="9" hidden="1"/>
    <cellStyle name="Collegamento ipertestuale visitato" xfId="454" builtinId="9" hidden="1"/>
    <cellStyle name="Collegamento ipertestuale visitato" xfId="456" builtinId="9" hidden="1"/>
    <cellStyle name="Collegamento ipertestuale visitato" xfId="458" builtinId="9" hidden="1"/>
    <cellStyle name="Collegamento ipertestuale visitato" xfId="460" builtinId="9" hidden="1"/>
    <cellStyle name="Collegamento ipertestuale visitato" xfId="462" builtinId="9" hidden="1"/>
    <cellStyle name="Collegamento ipertestuale visitato" xfId="464" builtinId="9" hidden="1"/>
    <cellStyle name="Collegamento ipertestuale visitato" xfId="466" builtinId="9" hidden="1"/>
    <cellStyle name="Collegamento ipertestuale visitato" xfId="468" builtinId="9" hidden="1"/>
    <cellStyle name="Collegamento ipertestuale visitato" xfId="470" builtinId="9" hidden="1"/>
    <cellStyle name="Collegamento ipertestuale visitato" xfId="472" builtinId="9" hidden="1"/>
    <cellStyle name="Collegamento ipertestuale visitato" xfId="474" builtinId="9" hidden="1"/>
    <cellStyle name="Collegamento ipertestuale visitato" xfId="476" builtinId="9" hidden="1"/>
    <cellStyle name="Collegamento ipertestuale visitato" xfId="478" builtinId="9" hidden="1"/>
    <cellStyle name="Collegamento ipertestuale visitato" xfId="480" builtinId="9" hidden="1"/>
    <cellStyle name="Collegamento ipertestuale visitato" xfId="482" builtinId="9" hidden="1"/>
    <cellStyle name="Collegamento ipertestuale visitato" xfId="484" builtinId="9" hidden="1"/>
    <cellStyle name="Collegamento ipertestuale visitato" xfId="486" builtinId="9" hidden="1"/>
    <cellStyle name="Collegamento ipertestuale visitato" xfId="488" builtinId="9" hidden="1"/>
    <cellStyle name="Collegamento ipertestuale visitato" xfId="490" builtinId="9" hidden="1"/>
    <cellStyle name="Collegamento ipertestuale visitato" xfId="492" builtinId="9" hidden="1"/>
    <cellStyle name="Collegamento ipertestuale visitato" xfId="494" builtinId="9" hidden="1"/>
    <cellStyle name="Collegamento ipertestuale visitato" xfId="496" builtinId="9" hidden="1"/>
    <cellStyle name="Collegamento ipertestuale visitato" xfId="498" builtinId="9" hidden="1"/>
    <cellStyle name="Collegamento ipertestuale visitato" xfId="500" builtinId="9" hidden="1"/>
    <cellStyle name="Collegamento ipertestuale visitato" xfId="502" builtinId="9" hidden="1"/>
    <cellStyle name="Collegamento ipertestuale visitato" xfId="504" builtinId="9" hidden="1"/>
    <cellStyle name="Collegamento ipertestuale visitato" xfId="506" builtinId="9" hidden="1"/>
    <cellStyle name="Collegamento ipertestuale visitato" xfId="508" builtinId="9" hidden="1"/>
    <cellStyle name="Collegamento ipertestuale visitato" xfId="510" builtinId="9" hidden="1"/>
    <cellStyle name="Collegamento ipertestuale visitato" xfId="512" builtinId="9" hidden="1"/>
    <cellStyle name="Collegamento ipertestuale visitato" xfId="514" builtinId="9" hidden="1"/>
    <cellStyle name="Collegamento ipertestuale visitato" xfId="516" builtinId="9" hidden="1"/>
    <cellStyle name="Collegamento ipertestuale visitato" xfId="518" builtinId="9" hidden="1"/>
    <cellStyle name="Collegamento ipertestuale visitato" xfId="520" builtinId="9" hidden="1"/>
    <cellStyle name="Collegamento ipertestuale visitato" xfId="522" builtinId="9" hidden="1"/>
    <cellStyle name="Collegamento ipertestuale visitato" xfId="524" builtinId="9" hidden="1"/>
    <cellStyle name="Collegamento ipertestuale visitato" xfId="526" builtinId="9" hidden="1"/>
    <cellStyle name="Collegamento ipertestuale visitato" xfId="528" builtinId="9" hidden="1"/>
    <cellStyle name="Collegamento ipertestuale visitato" xfId="530" builtinId="9" hidden="1"/>
    <cellStyle name="Collegamento ipertestuale visitato" xfId="532" builtinId="9" hidden="1"/>
    <cellStyle name="Collegamento ipertestuale visitato" xfId="534" builtinId="9" hidden="1"/>
    <cellStyle name="Collegamento ipertestuale visitato" xfId="536" builtinId="9" hidden="1"/>
    <cellStyle name="Collegamento ipertestuale visitato" xfId="538" builtinId="9" hidden="1"/>
    <cellStyle name="Collegamento ipertestuale visitato" xfId="540" builtinId="9" hidden="1"/>
    <cellStyle name="Collegamento ipertestuale visitato" xfId="542" builtinId="9" hidden="1"/>
    <cellStyle name="Collegamento ipertestuale visitato" xfId="544" builtinId="9" hidden="1"/>
    <cellStyle name="Collegamento ipertestuale visitato" xfId="546" builtinId="9" hidden="1"/>
    <cellStyle name="Collegamento ipertestuale visitato" xfId="548" builtinId="9" hidden="1"/>
    <cellStyle name="Collegamento ipertestuale visitato" xfId="550" builtinId="9" hidden="1"/>
    <cellStyle name="Collegamento ipertestuale visitato" xfId="552" builtinId="9" hidden="1"/>
    <cellStyle name="Collegamento ipertestuale visitato" xfId="554" builtinId="9" hidden="1"/>
    <cellStyle name="Collegamento ipertestuale visitato" xfId="556" builtinId="9" hidden="1"/>
    <cellStyle name="Collegamento ipertestuale visitato" xfId="558" builtinId="9" hidden="1"/>
    <cellStyle name="Collegamento ipertestuale visitato" xfId="560" builtinId="9" hidden="1"/>
    <cellStyle name="Collegamento ipertestuale visitato" xfId="562" builtinId="9" hidden="1"/>
    <cellStyle name="Collegamento ipertestuale visitato" xfId="564" builtinId="9" hidden="1"/>
    <cellStyle name="Collegamento ipertestuale visitato" xfId="566" builtinId="9" hidden="1"/>
    <cellStyle name="Collegamento ipertestuale visitato" xfId="568" builtinId="9" hidden="1"/>
    <cellStyle name="Collegamento ipertestuale visitato" xfId="570" builtinId="9" hidden="1"/>
    <cellStyle name="Collegamento ipertestuale visitato" xfId="572" builtinId="9" hidden="1"/>
    <cellStyle name="Collegamento ipertestuale visitato" xfId="574" builtinId="9" hidden="1"/>
    <cellStyle name="Collegamento ipertestuale visitato" xfId="576" builtinId="9" hidden="1"/>
    <cellStyle name="Collegamento ipertestuale visitato" xfId="578" builtinId="9" hidden="1"/>
    <cellStyle name="Collegamento ipertestuale visitato" xfId="580" builtinId="9" hidden="1"/>
    <cellStyle name="Collegamento ipertestuale visitato" xfId="582" builtinId="9" hidden="1"/>
    <cellStyle name="Collegamento ipertestuale visitato" xfId="584" builtinId="9" hidden="1"/>
    <cellStyle name="Collegamento ipertestuale visitato" xfId="586" builtinId="9" hidden="1"/>
    <cellStyle name="Collegamento ipertestuale visitato" xfId="588" builtinId="9" hidden="1"/>
    <cellStyle name="Collegamento ipertestuale visitato" xfId="590" builtinId="9" hidden="1"/>
    <cellStyle name="Collegamento ipertestuale visitato" xfId="592" builtinId="9" hidden="1"/>
    <cellStyle name="Collegamento ipertestuale visitato" xfId="594" builtinId="9" hidden="1"/>
    <cellStyle name="Collegamento ipertestuale visitato" xfId="596" builtinId="9" hidden="1"/>
    <cellStyle name="Collegamento ipertestuale visitato" xfId="598" builtinId="9" hidden="1"/>
    <cellStyle name="Collegamento ipertestuale visitato" xfId="600" builtinId="9" hidden="1"/>
    <cellStyle name="Collegamento ipertestuale visitato" xfId="602" builtinId="9" hidden="1"/>
    <cellStyle name="Collegamento ipertestuale visitato" xfId="604" builtinId="9" hidden="1"/>
    <cellStyle name="Collegamento ipertestuale visitato" xfId="606" builtinId="9" hidden="1"/>
    <cellStyle name="Collegamento ipertestuale visitato" xfId="608" builtinId="9" hidden="1"/>
    <cellStyle name="Collegamento ipertestuale visitato" xfId="610" builtinId="9" hidden="1"/>
    <cellStyle name="Collegamento ipertestuale visitato" xfId="612" builtinId="9" hidden="1"/>
    <cellStyle name="Collegamento ipertestuale visitato" xfId="614" builtinId="9" hidden="1"/>
    <cellStyle name="Collegamento ipertestuale visitato" xfId="616" builtinId="9" hidden="1"/>
    <cellStyle name="Collegamento ipertestuale visitato" xfId="618" builtinId="9" hidden="1"/>
    <cellStyle name="Collegamento ipertestuale visitato" xfId="620" builtinId="9" hidden="1"/>
    <cellStyle name="Collegamento ipertestuale visitato" xfId="622" builtinId="9" hidden="1"/>
    <cellStyle name="Collegamento ipertestuale visitato" xfId="624" builtinId="9" hidden="1"/>
    <cellStyle name="Collegamento ipertestuale visitato" xfId="626" builtinId="9" hidden="1"/>
    <cellStyle name="Collegamento ipertestuale visitato" xfId="628" builtinId="9" hidden="1"/>
    <cellStyle name="Collegamento ipertestuale visitato" xfId="630" builtinId="9" hidden="1"/>
    <cellStyle name="Collegamento ipertestuale visitato" xfId="632" builtinId="9" hidden="1"/>
    <cellStyle name="Collegamento ipertestuale visitato" xfId="634" builtinId="9" hidden="1"/>
    <cellStyle name="Collegamento ipertestuale visitato" xfId="636" builtinId="9" hidden="1"/>
    <cellStyle name="Collegamento ipertestuale visitato" xfId="638" builtinId="9" hidden="1"/>
    <cellStyle name="Collegamento ipertestuale visitato" xfId="640" builtinId="9" hidden="1"/>
    <cellStyle name="Collegamento ipertestuale visitato" xfId="642" builtinId="9" hidden="1"/>
    <cellStyle name="Collegamento ipertestuale visitato" xfId="644" builtinId="9" hidden="1"/>
    <cellStyle name="Collegamento ipertestuale visitato" xfId="646" builtinId="9" hidden="1"/>
    <cellStyle name="Collegamento ipertestuale visitato" xfId="648" builtinId="9" hidden="1"/>
    <cellStyle name="Collegamento ipertestuale visitato" xfId="650" builtinId="9" hidden="1"/>
    <cellStyle name="Collegamento ipertestuale visitato" xfId="652" builtinId="9" hidden="1"/>
    <cellStyle name="Collegamento ipertestuale visitato" xfId="654" builtinId="9" hidden="1"/>
    <cellStyle name="Collegamento ipertestuale visitato" xfId="656" builtinId="9" hidden="1"/>
    <cellStyle name="Collegamento ipertestuale visitato" xfId="658" builtinId="9" hidden="1"/>
    <cellStyle name="Collegamento ipertestuale visitato" xfId="660" builtinId="9" hidden="1"/>
    <cellStyle name="Collegamento ipertestuale visitato" xfId="662" builtinId="9" hidden="1"/>
    <cellStyle name="Collegamento ipertestuale visitato" xfId="664" builtinId="9" hidden="1"/>
    <cellStyle name="Collegamento ipertestuale visitato" xfId="666" builtinId="9" hidden="1"/>
    <cellStyle name="Collegamento ipertestuale visitato" xfId="668" builtinId="9" hidden="1"/>
    <cellStyle name="Collegamento ipertestuale visitato" xfId="670" builtinId="9" hidden="1"/>
    <cellStyle name="Collegamento ipertestuale visitato" xfId="672" builtinId="9" hidden="1"/>
    <cellStyle name="Collegamento ipertestuale visitato" xfId="674" builtinId="9" hidden="1"/>
    <cellStyle name="Collegamento ipertestuale visitato" xfId="676" builtinId="9" hidden="1"/>
    <cellStyle name="Collegamento ipertestuale visitato" xfId="678" builtinId="9" hidden="1"/>
    <cellStyle name="Collegamento ipertestuale visitato" xfId="680" builtinId="9" hidden="1"/>
    <cellStyle name="Collegamento ipertestuale visitato" xfId="682" builtinId="9" hidden="1"/>
    <cellStyle name="Collegamento ipertestuale visitato" xfId="684" builtinId="9" hidden="1"/>
    <cellStyle name="Collegamento ipertestuale visitato" xfId="686" builtinId="9" hidden="1"/>
    <cellStyle name="Collegamento ipertestuale visitato" xfId="688" builtinId="9" hidden="1"/>
    <cellStyle name="Collegamento ipertestuale visitato" xfId="690" builtinId="9" hidden="1"/>
    <cellStyle name="Collegamento ipertestuale visitato" xfId="692" builtinId="9" hidden="1"/>
    <cellStyle name="Collegamento ipertestuale visitato" xfId="694" builtinId="9" hidden="1"/>
    <cellStyle name="Collegamento ipertestuale visitato" xfId="696" builtinId="9" hidden="1"/>
    <cellStyle name="Collegamento ipertestuale visitato" xfId="698" builtinId="9" hidden="1"/>
    <cellStyle name="Collegamento ipertestuale visitato" xfId="700" builtinId="9" hidden="1"/>
    <cellStyle name="Collegamento ipertestuale visitato" xfId="702" builtinId="9" hidden="1"/>
    <cellStyle name="Collegamento ipertestuale visitato" xfId="704" builtinId="9" hidden="1"/>
    <cellStyle name="Collegamento ipertestuale visitato" xfId="706" builtinId="9" hidden="1"/>
    <cellStyle name="Collegamento ipertestuale visitato" xfId="708" builtinId="9" hidden="1"/>
    <cellStyle name="Collegamento ipertestuale visitato" xfId="710" builtinId="9" hidden="1"/>
    <cellStyle name="Collegamento ipertestuale visitato" xfId="712" builtinId="9" hidden="1"/>
    <cellStyle name="Collegamento ipertestuale visitato" xfId="714" builtinId="9" hidden="1"/>
    <cellStyle name="Collegamento ipertestuale visitato" xfId="716" builtinId="9" hidden="1"/>
    <cellStyle name="Collegamento ipertestuale visitato" xfId="718" builtinId="9" hidden="1"/>
    <cellStyle name="Collegamento ipertestuale visitato" xfId="720" builtinId="9" hidden="1"/>
    <cellStyle name="Collegamento ipertestuale visitato" xfId="722" builtinId="9" hidden="1"/>
    <cellStyle name="Collegamento ipertestuale visitato" xfId="724" builtinId="9" hidden="1"/>
    <cellStyle name="Collegamento ipertestuale visitato" xfId="726" builtinId="9" hidden="1"/>
    <cellStyle name="Collegamento ipertestuale visitato" xfId="728" builtinId="9" hidden="1"/>
    <cellStyle name="Collegamento ipertestuale visitato" xfId="730" builtinId="9" hidden="1"/>
    <cellStyle name="Collegamento ipertestuale visitato" xfId="732" builtinId="9" hidden="1"/>
    <cellStyle name="Collegamento ipertestuale visitato" xfId="734" builtinId="9" hidden="1"/>
    <cellStyle name="Normale" xfId="0" builtinId="0"/>
    <cellStyle name="Normale 2" xfId="2"/>
    <cellStyle name="Normale 2 2" xfId="3"/>
    <cellStyle name="Normale 2 2 2" xfId="4"/>
    <cellStyle name="Normale 3" xfId="5"/>
    <cellStyle name="Normale 3 11" xfId="735"/>
    <cellStyle name="Normale 3 2" xfId="6"/>
    <cellStyle name="Normale 3 3" xfId="7"/>
    <cellStyle name="Normale 3 4" xfId="8"/>
    <cellStyle name="Normale 3 5" xfId="9"/>
    <cellStyle name="Normale 3 6" xfId="10"/>
    <cellStyle name="Normale 3 7" xfId="11"/>
    <cellStyle name="Normale 3 8" xfId="12"/>
    <cellStyle name="Normale 4" xfId="13"/>
    <cellStyle name="Normale 4 2" xfId="14"/>
    <cellStyle name="Normale 4 2 2" xfId="15"/>
    <cellStyle name="Normale 4 3" xfId="16"/>
    <cellStyle name="Normale 4 4" xfId="17"/>
    <cellStyle name="Normale 5" xfId="18"/>
    <cellStyle name="Normale 5 2" xfId="19"/>
    <cellStyle name="Normale 6" xfId="20"/>
    <cellStyle name="Normale 6 2" xfId="21"/>
    <cellStyle name="Normale 7" xfId="22"/>
    <cellStyle name="Normale 7 2" xfId="23"/>
    <cellStyle name="Normale 8" xfId="24"/>
    <cellStyle name="Normale 9" xfId="25"/>
    <cellStyle name="Percentuale" xfId="1" builtinId="5"/>
    <cellStyle name="Percentuale 2" xfId="26"/>
    <cellStyle name="Percentuale 2 2" xfId="27"/>
    <cellStyle name="Percentuale 3" xfId="28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calcChain" Target="calcChain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34"/>
  <sheetViews>
    <sheetView showGridLines="0" tabSelected="1" zoomScale="110" zoomScaleNormal="110" zoomScaleSheetLayoutView="100" zoomScalePageLayoutView="110" workbookViewId="0"/>
  </sheetViews>
  <sheetFormatPr defaultColWidth="8.85546875" defaultRowHeight="15" x14ac:dyDescent="0.25"/>
  <cols>
    <col min="1" max="1" width="6.140625" style="1" customWidth="1"/>
    <col min="2" max="2" width="51" style="1" bestFit="1" customWidth="1"/>
    <col min="3" max="10" width="10.85546875" style="1" customWidth="1"/>
    <col min="11" max="16384" width="8.85546875" style="1"/>
  </cols>
  <sheetData>
    <row r="2" spans="2:10" ht="15.75" thickBot="1" x14ac:dyDescent="0.3"/>
    <row r="3" spans="2:10" x14ac:dyDescent="0.25">
      <c r="B3" s="155" t="s">
        <v>18</v>
      </c>
      <c r="C3" s="156"/>
      <c r="D3" s="156"/>
      <c r="E3" s="156"/>
      <c r="F3" s="156"/>
      <c r="G3" s="156"/>
      <c r="H3" s="156"/>
      <c r="I3" s="156"/>
      <c r="J3" s="157"/>
    </row>
    <row r="4" spans="2:10" ht="15.75" thickBot="1" x14ac:dyDescent="0.3">
      <c r="B4" s="158" t="s">
        <v>131</v>
      </c>
      <c r="C4" s="159"/>
      <c r="D4" s="159"/>
      <c r="E4" s="159"/>
      <c r="F4" s="159"/>
      <c r="G4" s="159"/>
      <c r="H4" s="159"/>
      <c r="I4" s="159"/>
      <c r="J4" s="160"/>
    </row>
    <row r="5" spans="2:10" x14ac:dyDescent="0.25">
      <c r="B5" s="19"/>
      <c r="C5" s="156" t="s">
        <v>19</v>
      </c>
      <c r="D5" s="156"/>
      <c r="E5" s="156" t="s">
        <v>20</v>
      </c>
      <c r="F5" s="156"/>
      <c r="G5" s="156" t="s">
        <v>21</v>
      </c>
      <c r="H5" s="156"/>
      <c r="I5" s="161" t="s">
        <v>22</v>
      </c>
      <c r="J5" s="162"/>
    </row>
    <row r="6" spans="2:10" x14ac:dyDescent="0.25">
      <c r="B6" s="30" t="s">
        <v>23</v>
      </c>
      <c r="C6" s="20" t="s">
        <v>24</v>
      </c>
      <c r="D6" s="20" t="s">
        <v>25</v>
      </c>
      <c r="E6" s="20" t="s">
        <v>24</v>
      </c>
      <c r="F6" s="20" t="s">
        <v>25</v>
      </c>
      <c r="G6" s="20" t="s">
        <v>24</v>
      </c>
      <c r="H6" s="20" t="s">
        <v>25</v>
      </c>
      <c r="I6" s="20" t="s">
        <v>24</v>
      </c>
      <c r="J6" s="31" t="s">
        <v>25</v>
      </c>
    </row>
    <row r="7" spans="2:10" x14ac:dyDescent="0.25">
      <c r="B7" s="16" t="s">
        <v>10</v>
      </c>
      <c r="C7" s="17">
        <v>3.3680555555555556E-3</v>
      </c>
      <c r="D7" s="18">
        <f t="shared" ref="D7:D28" si="0">C7/$C$30</f>
        <v>9.2076952284520924E-3</v>
      </c>
      <c r="E7" s="17">
        <v>1.7939814814814819E-3</v>
      </c>
      <c r="F7" s="18">
        <f t="shared" ref="F7:F26" si="1">E7/$E$30</f>
        <v>1.3753327417923697E-2</v>
      </c>
      <c r="G7" s="17">
        <v>7.5231481481481471E-4</v>
      </c>
      <c r="H7" s="18">
        <f t="shared" ref="H7:H27" si="2">G7/$G$30</f>
        <v>4.9309664694280071E-3</v>
      </c>
      <c r="I7" s="17">
        <f t="shared" ref="I7:I17" si="3">C7+E7+G7</f>
        <v>5.9143518518518529E-3</v>
      </c>
      <c r="J7" s="32">
        <f>I7/$I$30</f>
        <v>9.1158841158841177E-3</v>
      </c>
    </row>
    <row r="8" spans="2:10" x14ac:dyDescent="0.25">
      <c r="B8" s="16" t="s">
        <v>13</v>
      </c>
      <c r="C8" s="17">
        <v>2.2222222222222218E-3</v>
      </c>
      <c r="D8" s="18">
        <f t="shared" si="0"/>
        <v>6.0751803569168428E-3</v>
      </c>
      <c r="E8" s="17">
        <v>6.7129629629629625E-4</v>
      </c>
      <c r="F8" s="18">
        <f t="shared" si="1"/>
        <v>5.1464063886424143E-3</v>
      </c>
      <c r="G8" s="17">
        <v>1.273148148148148E-4</v>
      </c>
      <c r="H8" s="18">
        <f t="shared" si="2"/>
        <v>8.3447124867243197E-4</v>
      </c>
      <c r="I8" s="17">
        <f t="shared" si="3"/>
        <v>3.0208333333333328E-3</v>
      </c>
      <c r="J8" s="32">
        <f t="shared" ref="J8:J28" si="4">I8/$I$30</f>
        <v>4.6560582274867979E-3</v>
      </c>
    </row>
    <row r="9" spans="2:10" x14ac:dyDescent="0.25">
      <c r="B9" s="16" t="s">
        <v>0</v>
      </c>
      <c r="C9" s="17">
        <v>7.4583333333333418E-2</v>
      </c>
      <c r="D9" s="18">
        <f t="shared" si="0"/>
        <v>0.20389824072902182</v>
      </c>
      <c r="E9" s="17">
        <v>1.8981481481481471E-2</v>
      </c>
      <c r="F9" s="18">
        <f t="shared" si="1"/>
        <v>0.14551907719609578</v>
      </c>
      <c r="G9" s="17">
        <v>2.8356481481481472E-2</v>
      </c>
      <c r="H9" s="18">
        <f t="shared" si="2"/>
        <v>0.18585950538613252</v>
      </c>
      <c r="I9" s="17">
        <f t="shared" si="3"/>
        <v>0.12192129629629636</v>
      </c>
      <c r="J9" s="32">
        <f t="shared" si="4"/>
        <v>0.18791922363350944</v>
      </c>
    </row>
    <row r="10" spans="2:10" x14ac:dyDescent="0.25">
      <c r="B10" s="16" t="s">
        <v>8</v>
      </c>
      <c r="C10" s="17">
        <v>9.7222222222222189E-3</v>
      </c>
      <c r="D10" s="18">
        <f t="shared" si="0"/>
        <v>2.6578914061511184E-2</v>
      </c>
      <c r="E10" s="17">
        <v>4.4444444444444436E-3</v>
      </c>
      <c r="F10" s="18">
        <f t="shared" si="1"/>
        <v>3.4072759538598049E-2</v>
      </c>
      <c r="G10" s="17">
        <v>5.2777777777777762E-3</v>
      </c>
      <c r="H10" s="18">
        <f t="shared" si="2"/>
        <v>3.4592626308602631E-2</v>
      </c>
      <c r="I10" s="17">
        <f t="shared" si="3"/>
        <v>1.9444444444444438E-2</v>
      </c>
      <c r="J10" s="32">
        <f t="shared" si="4"/>
        <v>2.9970029970029958E-2</v>
      </c>
    </row>
    <row r="11" spans="2:10" x14ac:dyDescent="0.25">
      <c r="B11" s="16" t="s">
        <v>26</v>
      </c>
      <c r="C11" s="17">
        <v>1.273148148148148E-4</v>
      </c>
      <c r="D11" s="18">
        <f t="shared" si="0"/>
        <v>3.4805720794836082E-4</v>
      </c>
      <c r="E11" s="17"/>
      <c r="F11" s="18"/>
      <c r="G11" s="17">
        <v>1.5046296296296297E-4</v>
      </c>
      <c r="H11" s="18">
        <f t="shared" si="2"/>
        <v>9.8619329388560163E-4</v>
      </c>
      <c r="I11" s="17">
        <f t="shared" si="3"/>
        <v>2.7777777777777778E-4</v>
      </c>
      <c r="J11" s="32">
        <f t="shared" si="4"/>
        <v>4.2814328528614239E-4</v>
      </c>
    </row>
    <row r="12" spans="2:10" x14ac:dyDescent="0.25">
      <c r="B12" s="16" t="s">
        <v>3</v>
      </c>
      <c r="C12" s="17">
        <v>4.7627314814814893E-2</v>
      </c>
      <c r="D12" s="18">
        <f t="shared" si="0"/>
        <v>0.13020503733704614</v>
      </c>
      <c r="E12" s="17">
        <v>1.278935185185185E-2</v>
      </c>
      <c r="F12" s="18">
        <f t="shared" si="1"/>
        <v>9.804791481810117E-2</v>
      </c>
      <c r="G12" s="17">
        <v>1.7685185185185182E-2</v>
      </c>
      <c r="H12" s="18">
        <f t="shared" si="2"/>
        <v>0.11591564254286145</v>
      </c>
      <c r="I12" s="17">
        <f t="shared" si="3"/>
        <v>7.8101851851851922E-2</v>
      </c>
      <c r="J12" s="32">
        <f t="shared" si="4"/>
        <v>0.12037962037962048</v>
      </c>
    </row>
    <row r="13" spans="2:10" x14ac:dyDescent="0.25">
      <c r="B13" s="16" t="s">
        <v>7</v>
      </c>
      <c r="C13" s="17">
        <v>1.013888888888889E-2</v>
      </c>
      <c r="D13" s="18">
        <f t="shared" si="0"/>
        <v>2.7718010378433106E-2</v>
      </c>
      <c r="E13" s="17">
        <v>3.0439814814814813E-3</v>
      </c>
      <c r="F13" s="18">
        <f t="shared" si="1"/>
        <v>2.3336291038154395E-2</v>
      </c>
      <c r="G13" s="17">
        <v>2.5810185185185185E-3</v>
      </c>
      <c r="H13" s="18">
        <f t="shared" si="2"/>
        <v>1.6917008041268396E-2</v>
      </c>
      <c r="I13" s="17">
        <f t="shared" si="3"/>
        <v>1.576388888888889E-2</v>
      </c>
      <c r="J13" s="32">
        <f t="shared" si="4"/>
        <v>2.4297131439988583E-2</v>
      </c>
    </row>
    <row r="14" spans="2:10" x14ac:dyDescent="0.25">
      <c r="B14" s="16" t="s">
        <v>2</v>
      </c>
      <c r="C14" s="17">
        <v>1.8877314814814812E-2</v>
      </c>
      <c r="D14" s="18">
        <f t="shared" si="0"/>
        <v>5.160739146943423E-2</v>
      </c>
      <c r="E14" s="17">
        <v>8.6921296296296295E-3</v>
      </c>
      <c r="F14" s="18">
        <f t="shared" si="1"/>
        <v>6.6637089618456088E-2</v>
      </c>
      <c r="G14" s="17">
        <v>6.3541666666666659E-3</v>
      </c>
      <c r="H14" s="18">
        <f t="shared" si="2"/>
        <v>4.1647701411015016E-2</v>
      </c>
      <c r="I14" s="17">
        <f t="shared" si="3"/>
        <v>3.3923611111111106E-2</v>
      </c>
      <c r="J14" s="32">
        <f t="shared" si="4"/>
        <v>5.2286998715570132E-2</v>
      </c>
    </row>
    <row r="15" spans="2:10" x14ac:dyDescent="0.25">
      <c r="B15" s="16" t="s">
        <v>9</v>
      </c>
      <c r="C15" s="17">
        <v>1.9791666666666659E-2</v>
      </c>
      <c r="D15" s="18">
        <f t="shared" si="0"/>
        <v>5.4107075053790622E-2</v>
      </c>
      <c r="E15" s="17">
        <v>1.4780092592592596E-2</v>
      </c>
      <c r="F15" s="18">
        <f t="shared" si="1"/>
        <v>0.11330967169476491</v>
      </c>
      <c r="G15" s="17">
        <v>2.615740740740741E-3</v>
      </c>
      <c r="H15" s="18">
        <f t="shared" si="2"/>
        <v>1.7144591109088152E-2</v>
      </c>
      <c r="I15" s="17">
        <f t="shared" si="3"/>
        <v>3.7187499999999991E-2</v>
      </c>
      <c r="J15" s="32">
        <f t="shared" si="4"/>
        <v>5.7317682317682306E-2</v>
      </c>
    </row>
    <row r="16" spans="2:10" x14ac:dyDescent="0.25">
      <c r="B16" s="16" t="s">
        <v>1</v>
      </c>
      <c r="C16" s="17">
        <v>1.4513888888888887E-2</v>
      </c>
      <c r="D16" s="18">
        <f t="shared" si="0"/>
        <v>3.9678521706113135E-2</v>
      </c>
      <c r="E16" s="17">
        <v>5.2662037037037026E-3</v>
      </c>
      <c r="F16" s="18">
        <f t="shared" si="1"/>
        <v>4.0372670807453416E-2</v>
      </c>
      <c r="G16" s="17">
        <v>2.8703703703703703E-3</v>
      </c>
      <c r="H16" s="18">
        <f t="shared" si="2"/>
        <v>1.8813533606433015E-2</v>
      </c>
      <c r="I16" s="17">
        <f t="shared" si="3"/>
        <v>2.2650462962962959E-2</v>
      </c>
      <c r="J16" s="32">
        <f t="shared" si="4"/>
        <v>3.4911517054374189E-2</v>
      </c>
    </row>
    <row r="17" spans="2:10" x14ac:dyDescent="0.25">
      <c r="B17" s="16" t="s">
        <v>27</v>
      </c>
      <c r="C17" s="17">
        <v>1.8368055555555547E-2</v>
      </c>
      <c r="D17" s="18">
        <f t="shared" si="0"/>
        <v>5.0215162637640767E-2</v>
      </c>
      <c r="E17" s="17">
        <v>7.9166666666666621E-3</v>
      </c>
      <c r="F17" s="18">
        <f t="shared" si="1"/>
        <v>6.0692102928127753E-2</v>
      </c>
      <c r="G17" s="17">
        <v>6.3541666666666651E-3</v>
      </c>
      <c r="H17" s="18">
        <f t="shared" si="2"/>
        <v>4.1647701411015009E-2</v>
      </c>
      <c r="I17" s="17">
        <f t="shared" si="3"/>
        <v>3.2638888888888877E-2</v>
      </c>
      <c r="J17" s="32">
        <f t="shared" si="4"/>
        <v>5.0306836021121716E-2</v>
      </c>
    </row>
    <row r="18" spans="2:10" x14ac:dyDescent="0.25">
      <c r="B18" s="16" t="s">
        <v>16</v>
      </c>
      <c r="C18" s="17">
        <v>8.0555555555555537E-3</v>
      </c>
      <c r="D18" s="18">
        <f t="shared" si="0"/>
        <v>2.2022528793823555E-2</v>
      </c>
      <c r="E18" s="17">
        <v>4.8148148148148143E-3</v>
      </c>
      <c r="F18" s="18">
        <f t="shared" si="1"/>
        <v>3.6912156166814557E-2</v>
      </c>
      <c r="G18" s="17"/>
      <c r="H18" s="18"/>
      <c r="I18" s="17">
        <f>G18+E18+C18</f>
        <v>1.2870370370370369E-2</v>
      </c>
      <c r="J18" s="32">
        <f t="shared" si="4"/>
        <v>1.9837305551591262E-2</v>
      </c>
    </row>
    <row r="19" spans="2:10" x14ac:dyDescent="0.25">
      <c r="B19" s="16" t="s">
        <v>4</v>
      </c>
      <c r="C19" s="17">
        <v>1.0081018518518519E-2</v>
      </c>
      <c r="D19" s="18">
        <f t="shared" si="0"/>
        <v>2.7559802556638393E-2</v>
      </c>
      <c r="E19" s="17">
        <v>1.0995370370370371E-3</v>
      </c>
      <c r="F19" s="18">
        <f t="shared" si="1"/>
        <v>8.4294587400177493E-3</v>
      </c>
      <c r="G19" s="17">
        <v>6.8287037037037032E-3</v>
      </c>
      <c r="H19" s="18">
        <f t="shared" si="2"/>
        <v>4.4758003337884988E-2</v>
      </c>
      <c r="I19" s="17">
        <f t="shared" ref="I19:I28" si="5">C19+E19+G19</f>
        <v>1.800925925925926E-2</v>
      </c>
      <c r="J19" s="32">
        <f t="shared" ref="J19" si="6">I19/$I$30</f>
        <v>2.7757956329384902E-2</v>
      </c>
    </row>
    <row r="20" spans="2:10" x14ac:dyDescent="0.25">
      <c r="B20" s="16" t="s">
        <v>14</v>
      </c>
      <c r="C20" s="17">
        <v>2.7662037037037027E-2</v>
      </c>
      <c r="D20" s="18">
        <f t="shared" si="0"/>
        <v>7.5623338817871102E-2</v>
      </c>
      <c r="E20" s="17">
        <v>6.9675925925925929E-3</v>
      </c>
      <c r="F20" s="18">
        <f t="shared" si="1"/>
        <v>5.3416149068322996E-2</v>
      </c>
      <c r="G20" s="17">
        <v>8.5879629629629639E-3</v>
      </c>
      <c r="H20" s="18">
        <f t="shared" si="2"/>
        <v>5.6288878774085879E-2</v>
      </c>
      <c r="I20" s="17">
        <f t="shared" si="5"/>
        <v>4.3217592592592585E-2</v>
      </c>
      <c r="J20" s="32">
        <f t="shared" si="4"/>
        <v>6.6611959469102311E-2</v>
      </c>
    </row>
    <row r="21" spans="2:10" x14ac:dyDescent="0.25">
      <c r="B21" s="16" t="s">
        <v>11</v>
      </c>
      <c r="C21" s="17">
        <v>4.8032407407407399E-3</v>
      </c>
      <c r="D21" s="18">
        <f t="shared" si="0"/>
        <v>1.3131249208960884E-2</v>
      </c>
      <c r="E21" s="17">
        <v>7.9861111111111116E-4</v>
      </c>
      <c r="F21" s="18">
        <f t="shared" si="1"/>
        <v>6.1224489795918382E-3</v>
      </c>
      <c r="G21" s="17">
        <v>1.4004629629629632E-3</v>
      </c>
      <c r="H21" s="18">
        <f t="shared" si="2"/>
        <v>9.1791837353967544E-3</v>
      </c>
      <c r="I21" s="17">
        <f t="shared" si="5"/>
        <v>7.0023148148148136E-3</v>
      </c>
      <c r="J21" s="32">
        <f t="shared" si="4"/>
        <v>1.0792778649921505E-2</v>
      </c>
    </row>
    <row r="22" spans="2:10" x14ac:dyDescent="0.25">
      <c r="B22" s="16" t="s">
        <v>15</v>
      </c>
      <c r="C22" s="17">
        <v>1.5798611111111107E-2</v>
      </c>
      <c r="D22" s="18">
        <f t="shared" si="0"/>
        <v>4.3190735349955676E-2</v>
      </c>
      <c r="E22" s="17">
        <v>1.0393518518518517E-2</v>
      </c>
      <c r="F22" s="18">
        <f t="shared" si="1"/>
        <v>7.9680567879325648E-2</v>
      </c>
      <c r="G22" s="17">
        <v>3.2060185185185182E-3</v>
      </c>
      <c r="H22" s="18">
        <f t="shared" si="2"/>
        <v>2.1013503262023968E-2</v>
      </c>
      <c r="I22" s="17">
        <f t="shared" si="5"/>
        <v>2.9398148148148142E-2</v>
      </c>
      <c r="J22" s="32">
        <f t="shared" si="4"/>
        <v>4.5311831026116731E-2</v>
      </c>
    </row>
    <row r="23" spans="2:10" x14ac:dyDescent="0.25">
      <c r="B23" s="16" t="s">
        <v>28</v>
      </c>
      <c r="C23" s="17">
        <v>2.6423611111111116E-2</v>
      </c>
      <c r="D23" s="18">
        <f t="shared" si="0"/>
        <v>7.2237691431464371E-2</v>
      </c>
      <c r="E23" s="17">
        <v>6.7361111111111103E-3</v>
      </c>
      <c r="F23" s="18">
        <f t="shared" si="1"/>
        <v>5.1641526175687673E-2</v>
      </c>
      <c r="G23" s="17">
        <v>2.90162037037037E-2</v>
      </c>
      <c r="H23" s="18">
        <f t="shared" si="2"/>
        <v>0.19018358367470789</v>
      </c>
      <c r="I23" s="17">
        <f t="shared" si="5"/>
        <v>6.2175925925925926E-2</v>
      </c>
      <c r="J23" s="32">
        <f t="shared" si="4"/>
        <v>9.5832738689881541E-2</v>
      </c>
    </row>
    <row r="24" spans="2:10" x14ac:dyDescent="0.25">
      <c r="B24" s="16" t="s">
        <v>12</v>
      </c>
      <c r="C24" s="17">
        <v>1.1203703703703702E-2</v>
      </c>
      <c r="D24" s="18">
        <f t="shared" si="0"/>
        <v>3.0629034299455751E-2</v>
      </c>
      <c r="E24" s="17">
        <v>6.3194444444444444E-3</v>
      </c>
      <c r="F24" s="18">
        <f t="shared" si="1"/>
        <v>4.8447204968944106E-2</v>
      </c>
      <c r="G24" s="17">
        <v>1.983796296296296E-2</v>
      </c>
      <c r="H24" s="18">
        <f t="shared" si="2"/>
        <v>0.13002579274768622</v>
      </c>
      <c r="I24" s="17">
        <f t="shared" si="5"/>
        <v>3.7361111111111109E-2</v>
      </c>
      <c r="J24" s="32">
        <f t="shared" si="4"/>
        <v>5.7585271870986152E-2</v>
      </c>
    </row>
    <row r="25" spans="2:10" x14ac:dyDescent="0.25">
      <c r="B25" s="16" t="s">
        <v>5</v>
      </c>
      <c r="C25" s="17">
        <v>9.0277777777777735E-3</v>
      </c>
      <c r="D25" s="18">
        <f t="shared" si="0"/>
        <v>2.4680420199974667E-2</v>
      </c>
      <c r="E25" s="17">
        <v>4.3287037037037035E-3</v>
      </c>
      <c r="F25" s="18">
        <f t="shared" si="1"/>
        <v>3.3185448092280398E-2</v>
      </c>
      <c r="G25" s="17">
        <v>7.3611111111111117E-3</v>
      </c>
      <c r="H25" s="18">
        <f t="shared" si="2"/>
        <v>4.8247610377787895E-2</v>
      </c>
      <c r="I25" s="17">
        <f t="shared" si="5"/>
        <v>2.0717592592592586E-2</v>
      </c>
      <c r="J25" s="32">
        <f t="shared" si="4"/>
        <v>3.193235336092478E-2</v>
      </c>
    </row>
    <row r="26" spans="2:10" x14ac:dyDescent="0.25">
      <c r="B26" s="16" t="s">
        <v>6</v>
      </c>
      <c r="C26" s="17">
        <v>1.2071759259259258E-2</v>
      </c>
      <c r="D26" s="18">
        <f t="shared" si="0"/>
        <v>3.3002151626376396E-2</v>
      </c>
      <c r="E26" s="17">
        <v>2.5925925925925925E-3</v>
      </c>
      <c r="F26" s="18">
        <f t="shared" si="1"/>
        <v>1.9875776397515532E-2</v>
      </c>
      <c r="G26" s="17">
        <v>1.2499999999999998E-3</v>
      </c>
      <c r="H26" s="18">
        <f t="shared" si="2"/>
        <v>8.1929904415111495E-3</v>
      </c>
      <c r="I26" s="17">
        <f t="shared" si="5"/>
        <v>1.591435185185185E-2</v>
      </c>
      <c r="J26" s="32">
        <f t="shared" si="4"/>
        <v>2.4529042386185241E-2</v>
      </c>
    </row>
    <row r="27" spans="2:10" x14ac:dyDescent="0.25">
      <c r="B27" s="16" t="s">
        <v>83</v>
      </c>
      <c r="C27" s="17">
        <v>7.9513888888888863E-3</v>
      </c>
      <c r="D27" s="18">
        <f t="shared" si="0"/>
        <v>2.1737754714593077E-2</v>
      </c>
      <c r="E27" s="17">
        <v>1.1921296296296294E-3</v>
      </c>
      <c r="F27" s="18">
        <f>E27/$E$30</f>
        <v>9.1393078970718727E-3</v>
      </c>
      <c r="G27" s="17">
        <v>1.0648148148148147E-3</v>
      </c>
      <c r="H27" s="18">
        <f t="shared" si="2"/>
        <v>6.979214079805794E-3</v>
      </c>
      <c r="I27" s="17">
        <f t="shared" si="5"/>
        <v>1.0208333333333331E-2</v>
      </c>
      <c r="J27" s="32">
        <f t="shared" si="4"/>
        <v>1.5734265734265732E-2</v>
      </c>
    </row>
    <row r="28" spans="2:10" x14ac:dyDescent="0.25">
      <c r="B28" s="16" t="s">
        <v>17</v>
      </c>
      <c r="C28" s="17">
        <v>1.3368055555555553E-2</v>
      </c>
      <c r="D28" s="18">
        <f t="shared" si="0"/>
        <v>3.6546006834577885E-2</v>
      </c>
      <c r="E28" s="17">
        <v>6.8171296296296304E-3</v>
      </c>
      <c r="F28" s="18">
        <f>E28/$E$30</f>
        <v>5.2262644188110045E-2</v>
      </c>
      <c r="G28" s="17">
        <v>8.9120370370370373E-4</v>
      </c>
      <c r="H28" s="18">
        <f>G28/$G$30</f>
        <v>5.8412987407070243E-3</v>
      </c>
      <c r="I28" s="17">
        <f t="shared" si="5"/>
        <v>2.1076388888888888E-2</v>
      </c>
      <c r="J28" s="32">
        <f t="shared" si="4"/>
        <v>3.2485371771086055E-2</v>
      </c>
    </row>
    <row r="29" spans="2:10" ht="15.75" thickBot="1" x14ac:dyDescent="0.3">
      <c r="B29" s="21"/>
      <c r="C29" s="22"/>
      <c r="D29" s="23"/>
      <c r="E29" s="23"/>
      <c r="F29" s="22"/>
      <c r="G29" s="23"/>
      <c r="H29" s="23"/>
      <c r="I29" s="22"/>
      <c r="J29" s="33"/>
    </row>
    <row r="30" spans="2:10" ht="16.5" thickTop="1" thickBot="1" x14ac:dyDescent="0.3">
      <c r="B30" s="24" t="s">
        <v>29</v>
      </c>
      <c r="C30" s="25">
        <f t="shared" ref="C30:J30" si="7">SUM(C7:C28)</f>
        <v>0.36578703703703713</v>
      </c>
      <c r="D30" s="26">
        <f t="shared" si="7"/>
        <v>1</v>
      </c>
      <c r="E30" s="25">
        <f t="shared" si="7"/>
        <v>0.13043981481481479</v>
      </c>
      <c r="F30" s="26">
        <f t="shared" si="7"/>
        <v>1</v>
      </c>
      <c r="G30" s="25">
        <f t="shared" si="7"/>
        <v>0.15256944444444445</v>
      </c>
      <c r="H30" s="26">
        <f t="shared" si="7"/>
        <v>0.99999999999999989</v>
      </c>
      <c r="I30" s="25">
        <f>SUM(I7:I28)</f>
        <v>0.64879629629629632</v>
      </c>
      <c r="J30" s="34">
        <f t="shared" si="7"/>
        <v>1.0000000000000002</v>
      </c>
    </row>
    <row r="31" spans="2:10" ht="15.75" thickTop="1" x14ac:dyDescent="0.25">
      <c r="B31" s="27"/>
      <c r="C31" s="28"/>
      <c r="D31" s="29"/>
      <c r="E31" s="29"/>
      <c r="F31" s="28"/>
      <c r="G31" s="29"/>
      <c r="H31" s="29"/>
      <c r="I31" s="28"/>
      <c r="J31" s="35"/>
    </row>
    <row r="32" spans="2:10" ht="66" customHeight="1" thickBot="1" x14ac:dyDescent="0.3">
      <c r="B32" s="152" t="s">
        <v>121</v>
      </c>
      <c r="C32" s="153"/>
      <c r="D32" s="153"/>
      <c r="E32" s="153"/>
      <c r="F32" s="153"/>
      <c r="G32" s="153"/>
      <c r="H32" s="153"/>
      <c r="I32" s="153"/>
      <c r="J32" s="154"/>
    </row>
    <row r="34" spans="7:7" x14ac:dyDescent="0.25">
      <c r="G34" s="2"/>
    </row>
  </sheetData>
  <mergeCells count="7">
    <mergeCell ref="B32:J32"/>
    <mergeCell ref="B3:J3"/>
    <mergeCell ref="B4:J4"/>
    <mergeCell ref="C5:D5"/>
    <mergeCell ref="E5:F5"/>
    <mergeCell ref="G5:H5"/>
    <mergeCell ref="I5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&amp;R7</oddHeader>
  </headerFooter>
  <colBreaks count="1" manualBreakCount="1">
    <brk id="10" max="1048575" man="1"/>
  </colBreaks>
  <ignoredErrors>
    <ignoredError sqref="I18" 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67"/>
  <sheetViews>
    <sheetView showGridLines="0" topLeftCell="A4" zoomScale="110" zoomScaleNormal="110" zoomScaleSheetLayoutView="100" zoomScalePageLayoutView="110" workbookViewId="0">
      <selection activeCell="G18" sqref="G18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6" width="15.140625" style="10" customWidth="1"/>
    <col min="7" max="8" width="15.140625" customWidth="1"/>
  </cols>
  <sheetData>
    <row r="1" spans="2:8" s="1" customFormat="1" x14ac:dyDescent="0.25">
      <c r="C1" s="9"/>
      <c r="D1" s="9"/>
      <c r="E1" s="9"/>
      <c r="F1" s="9"/>
    </row>
    <row r="2" spans="2:8" s="1" customFormat="1" ht="15.75" thickBot="1" x14ac:dyDescent="0.3">
      <c r="C2" s="9"/>
      <c r="D2" s="9"/>
      <c r="E2" s="9"/>
      <c r="F2" s="9"/>
    </row>
    <row r="3" spans="2:8" s="1" customFormat="1" ht="15.75" thickBot="1" x14ac:dyDescent="0.3">
      <c r="B3" s="163" t="s">
        <v>115</v>
      </c>
      <c r="C3" s="164"/>
      <c r="D3" s="164"/>
      <c r="E3" s="164"/>
      <c r="F3" s="171"/>
      <c r="G3" s="164"/>
      <c r="H3" s="165"/>
    </row>
    <row r="4" spans="2:8" s="1" customFormat="1" ht="15.75" thickBot="1" x14ac:dyDescent="0.3">
      <c r="B4" s="166" t="s">
        <v>131</v>
      </c>
      <c r="C4" s="167"/>
      <c r="D4" s="167"/>
      <c r="E4" s="167"/>
      <c r="F4" s="167"/>
      <c r="G4" s="167"/>
      <c r="H4" s="168"/>
    </row>
    <row r="5" spans="2:8" s="1" customFormat="1" x14ac:dyDescent="0.25">
      <c r="B5" s="57"/>
      <c r="C5" s="169" t="s">
        <v>31</v>
      </c>
      <c r="D5" s="169"/>
      <c r="E5" s="169" t="s">
        <v>32</v>
      </c>
      <c r="F5" s="169"/>
      <c r="G5" s="169" t="s">
        <v>33</v>
      </c>
      <c r="H5" s="170"/>
    </row>
    <row r="6" spans="2:8" s="1" customFormat="1" x14ac:dyDescent="0.25">
      <c r="B6" s="30" t="s">
        <v>23</v>
      </c>
      <c r="C6" s="20" t="s">
        <v>24</v>
      </c>
      <c r="D6" s="20" t="s">
        <v>25</v>
      </c>
      <c r="E6" s="20" t="s">
        <v>24</v>
      </c>
      <c r="F6" s="20" t="s">
        <v>25</v>
      </c>
      <c r="G6" s="20" t="s">
        <v>24</v>
      </c>
      <c r="H6" s="31" t="s">
        <v>25</v>
      </c>
    </row>
    <row r="7" spans="2:8" s="1" customFormat="1" x14ac:dyDescent="0.25">
      <c r="B7" s="42" t="s">
        <v>10</v>
      </c>
      <c r="C7" s="38">
        <v>3.761574074074073E-3</v>
      </c>
      <c r="D7" s="39">
        <f t="shared" ref="D7:F27" si="0">C7/C$30</f>
        <v>1.2144992526158442E-2</v>
      </c>
      <c r="E7" s="38"/>
      <c r="F7" s="39"/>
      <c r="G7" s="38">
        <f>C7+E7</f>
        <v>3.761574074074073E-3</v>
      </c>
      <c r="H7" s="43">
        <f>G7/$G$30</f>
        <v>1.1276891047883411E-2</v>
      </c>
    </row>
    <row r="8" spans="2:8" s="1" customFormat="1" x14ac:dyDescent="0.25">
      <c r="B8" s="42" t="s">
        <v>13</v>
      </c>
      <c r="C8" s="38">
        <v>8.5532407407407397E-3</v>
      </c>
      <c r="D8" s="39">
        <f t="shared" si="0"/>
        <v>2.7615844544095661E-2</v>
      </c>
      <c r="E8" s="38"/>
      <c r="F8" s="39"/>
      <c r="G8" s="38">
        <f t="shared" ref="G8:G27" si="1">C8+E8</f>
        <v>8.5532407407407397E-3</v>
      </c>
      <c r="H8" s="43">
        <f t="shared" ref="H8:H27" si="2">G8/$G$30</f>
        <v>2.5641915336571824E-2</v>
      </c>
    </row>
    <row r="9" spans="2:8" s="1" customFormat="1" x14ac:dyDescent="0.25">
      <c r="B9" s="42" t="s">
        <v>0</v>
      </c>
      <c r="C9" s="38">
        <v>5.8252314814814868E-2</v>
      </c>
      <c r="D9" s="39">
        <f t="shared" si="0"/>
        <v>0.1880792227204785</v>
      </c>
      <c r="E9" s="38">
        <v>1.0173611111111111E-2</v>
      </c>
      <c r="F9" s="39">
        <f t="shared" si="0"/>
        <v>0.42669902912621366</v>
      </c>
      <c r="G9" s="38">
        <f t="shared" si="1"/>
        <v>6.8425925925925973E-2</v>
      </c>
      <c r="H9" s="43">
        <f t="shared" si="2"/>
        <v>0.20513532269257476</v>
      </c>
    </row>
    <row r="10" spans="2:8" s="1" customFormat="1" x14ac:dyDescent="0.25">
      <c r="B10" s="42" t="s">
        <v>8</v>
      </c>
      <c r="C10" s="38">
        <v>1.759259259259259E-3</v>
      </c>
      <c r="D10" s="39">
        <f t="shared" si="0"/>
        <v>5.6801195814648719E-3</v>
      </c>
      <c r="E10" s="38"/>
      <c r="F10" s="39"/>
      <c r="G10" s="38">
        <f t="shared" si="1"/>
        <v>1.759259259259259E-3</v>
      </c>
      <c r="H10" s="43">
        <f t="shared" si="2"/>
        <v>5.2741151977793192E-3</v>
      </c>
    </row>
    <row r="11" spans="2:8" s="1" customFormat="1" x14ac:dyDescent="0.25">
      <c r="B11" s="42" t="s">
        <v>26</v>
      </c>
      <c r="C11" s="38">
        <v>4.6296296296296298E-4</v>
      </c>
      <c r="D11" s="39">
        <f t="shared" si="0"/>
        <v>1.4947683109118087E-3</v>
      </c>
      <c r="E11" s="38"/>
      <c r="F11" s="39"/>
      <c r="G11" s="38">
        <f t="shared" si="1"/>
        <v>4.6296296296296298E-4</v>
      </c>
      <c r="H11" s="43">
        <f t="shared" si="2"/>
        <v>1.3879250520471896E-3</v>
      </c>
    </row>
    <row r="12" spans="2:8" s="1" customFormat="1" x14ac:dyDescent="0.25">
      <c r="B12" s="42" t="s">
        <v>3</v>
      </c>
      <c r="C12" s="38">
        <v>1.5937499999999997E-2</v>
      </c>
      <c r="D12" s="39">
        <f t="shared" si="0"/>
        <v>5.1457399103138998E-2</v>
      </c>
      <c r="E12" s="38">
        <v>4.456018518518518E-3</v>
      </c>
      <c r="F12" s="39">
        <f t="shared" si="0"/>
        <v>0.18689320388349515</v>
      </c>
      <c r="G12" s="38">
        <f t="shared" si="1"/>
        <v>2.0393518518518516E-2</v>
      </c>
      <c r="H12" s="43">
        <f t="shared" si="2"/>
        <v>6.1138098542678689E-2</v>
      </c>
    </row>
    <row r="13" spans="2:8" s="1" customFormat="1" x14ac:dyDescent="0.25">
      <c r="B13" s="42" t="s">
        <v>7</v>
      </c>
      <c r="C13" s="38">
        <v>5.208333333333333E-3</v>
      </c>
      <c r="D13" s="39">
        <f t="shared" si="0"/>
        <v>1.6816143497757848E-2</v>
      </c>
      <c r="E13" s="38">
        <v>5.4398148148148144E-4</v>
      </c>
      <c r="F13" s="39">
        <f t="shared" si="0"/>
        <v>2.2815533980582527E-2</v>
      </c>
      <c r="G13" s="38">
        <f t="shared" si="1"/>
        <v>5.7523148148148143E-3</v>
      </c>
      <c r="H13" s="43">
        <f t="shared" si="2"/>
        <v>1.7244968771686329E-2</v>
      </c>
    </row>
    <row r="14" spans="2:8" s="1" customFormat="1" x14ac:dyDescent="0.25">
      <c r="B14" s="42" t="s">
        <v>2</v>
      </c>
      <c r="C14" s="38">
        <v>7.9745370370370387E-3</v>
      </c>
      <c r="D14" s="39">
        <f t="shared" si="0"/>
        <v>2.574738415545591E-2</v>
      </c>
      <c r="E14" s="38">
        <v>5.9027777777777778E-4</v>
      </c>
      <c r="F14" s="39">
        <f t="shared" si="0"/>
        <v>2.4757281553398063E-2</v>
      </c>
      <c r="G14" s="38">
        <f t="shared" si="1"/>
        <v>8.5648148148148168E-3</v>
      </c>
      <c r="H14" s="43">
        <f t="shared" si="2"/>
        <v>2.5676613462873012E-2</v>
      </c>
    </row>
    <row r="15" spans="2:8" s="1" customFormat="1" x14ac:dyDescent="0.25">
      <c r="B15" s="42" t="s">
        <v>9</v>
      </c>
      <c r="C15" s="38">
        <v>1.2777777777777779E-2</v>
      </c>
      <c r="D15" s="39">
        <f t="shared" si="0"/>
        <v>4.1255605381165919E-2</v>
      </c>
      <c r="E15" s="38"/>
      <c r="F15" s="39"/>
      <c r="G15" s="38">
        <f t="shared" si="1"/>
        <v>1.2777777777777779E-2</v>
      </c>
      <c r="H15" s="43">
        <f t="shared" si="2"/>
        <v>3.8306731436502428E-2</v>
      </c>
    </row>
    <row r="16" spans="2:8" s="1" customFormat="1" x14ac:dyDescent="0.25">
      <c r="B16" s="42" t="s">
        <v>1</v>
      </c>
      <c r="C16" s="38">
        <v>2.1875000000000002E-3</v>
      </c>
      <c r="D16" s="39">
        <f t="shared" si="0"/>
        <v>7.0627802690582967E-3</v>
      </c>
      <c r="E16" s="38">
        <v>1.1342592592592593E-3</v>
      </c>
      <c r="F16" s="39">
        <f t="shared" si="0"/>
        <v>4.7572815533980593E-2</v>
      </c>
      <c r="G16" s="38">
        <f t="shared" si="1"/>
        <v>3.3217592592592595E-3</v>
      </c>
      <c r="H16" s="43">
        <f t="shared" si="2"/>
        <v>9.9583622484385858E-3</v>
      </c>
    </row>
    <row r="17" spans="2:8" s="1" customFormat="1" x14ac:dyDescent="0.25">
      <c r="B17" s="42" t="s">
        <v>27</v>
      </c>
      <c r="C17" s="38">
        <v>1.4039351851851848E-2</v>
      </c>
      <c r="D17" s="39">
        <f t="shared" si="0"/>
        <v>4.5328849028400585E-2</v>
      </c>
      <c r="E17" s="38">
        <v>8.9120370370370373E-4</v>
      </c>
      <c r="F17" s="39">
        <f t="shared" si="0"/>
        <v>3.7378640776699036E-2</v>
      </c>
      <c r="G17" s="38">
        <f t="shared" si="1"/>
        <v>1.4930555555555551E-2</v>
      </c>
      <c r="H17" s="43">
        <f t="shared" ref="H17:H25" si="3">G17/$G$30</f>
        <v>4.476058292852185E-2</v>
      </c>
    </row>
    <row r="18" spans="2:8" s="1" customFormat="1" x14ac:dyDescent="0.25">
      <c r="B18" s="42" t="s">
        <v>16</v>
      </c>
      <c r="C18" s="38">
        <v>4.8726851851851848E-3</v>
      </c>
      <c r="D18" s="39">
        <f t="shared" si="0"/>
        <v>1.5732436472346786E-2</v>
      </c>
      <c r="E18" s="38"/>
      <c r="F18" s="39"/>
      <c r="G18" s="38">
        <f t="shared" si="1"/>
        <v>4.8726851851851848E-3</v>
      </c>
      <c r="H18" s="43">
        <f t="shared" si="3"/>
        <v>1.4607911172796667E-2</v>
      </c>
    </row>
    <row r="19" spans="2:8" s="1" customFormat="1" x14ac:dyDescent="0.25">
      <c r="B19" s="42" t="s">
        <v>4</v>
      </c>
      <c r="C19" s="38">
        <v>9.9305555555555571E-3</v>
      </c>
      <c r="D19" s="39">
        <f t="shared" si="0"/>
        <v>3.2062780269058302E-2</v>
      </c>
      <c r="E19" s="38">
        <v>1.6203703703703703E-4</v>
      </c>
      <c r="F19" s="39">
        <f t="shared" si="0"/>
        <v>6.7961165048543697E-3</v>
      </c>
      <c r="G19" s="38">
        <f t="shared" si="1"/>
        <v>1.0092592592592594E-2</v>
      </c>
      <c r="H19" s="43">
        <f t="shared" si="3"/>
        <v>3.0256766134628733E-2</v>
      </c>
    </row>
    <row r="20" spans="2:8" s="1" customFormat="1" x14ac:dyDescent="0.25">
      <c r="B20" s="42" t="s">
        <v>14</v>
      </c>
      <c r="C20" s="38">
        <v>2.7430555555555554E-3</v>
      </c>
      <c r="D20" s="39">
        <f t="shared" si="0"/>
        <v>8.8565022421524652E-3</v>
      </c>
      <c r="E20" s="38">
        <v>3.4722222222222218E-4</v>
      </c>
      <c r="F20" s="39">
        <f t="shared" si="0"/>
        <v>1.4563106796116505E-2</v>
      </c>
      <c r="G20" s="38">
        <f t="shared" si="1"/>
        <v>3.0902777777777777E-3</v>
      </c>
      <c r="H20" s="43">
        <f t="shared" si="3"/>
        <v>9.2643997224149902E-3</v>
      </c>
    </row>
    <row r="21" spans="2:8" s="1" customFormat="1" x14ac:dyDescent="0.25">
      <c r="B21" s="42" t="s">
        <v>11</v>
      </c>
      <c r="C21" s="38"/>
      <c r="D21" s="39"/>
      <c r="E21" s="38"/>
      <c r="F21" s="39"/>
      <c r="G21" s="38"/>
      <c r="H21" s="43"/>
    </row>
    <row r="22" spans="2:8" s="1" customFormat="1" x14ac:dyDescent="0.25">
      <c r="B22" s="42" t="s">
        <v>15</v>
      </c>
      <c r="C22" s="38"/>
      <c r="D22" s="39"/>
      <c r="E22" s="38"/>
      <c r="F22" s="39"/>
      <c r="G22" s="38"/>
      <c r="H22" s="43"/>
    </row>
    <row r="23" spans="2:8" s="1" customFormat="1" x14ac:dyDescent="0.25">
      <c r="B23" s="42" t="s">
        <v>74</v>
      </c>
      <c r="C23" s="38">
        <v>3.7152777777777778E-3</v>
      </c>
      <c r="D23" s="39">
        <f t="shared" si="0"/>
        <v>1.1995515695067264E-2</v>
      </c>
      <c r="E23" s="38"/>
      <c r="F23" s="39"/>
      <c r="G23" s="38">
        <f t="shared" si="1"/>
        <v>3.7152777777777778E-3</v>
      </c>
      <c r="H23" s="43">
        <f t="shared" si="3"/>
        <v>1.1138098542678696E-2</v>
      </c>
    </row>
    <row r="24" spans="2:8" s="1" customFormat="1" x14ac:dyDescent="0.25">
      <c r="B24" s="42" t="s">
        <v>12</v>
      </c>
      <c r="C24" s="38">
        <v>1.6203703703703701E-3</v>
      </c>
      <c r="D24" s="39">
        <f t="shared" si="0"/>
        <v>5.2316890881913295E-3</v>
      </c>
      <c r="E24" s="38"/>
      <c r="F24" s="39"/>
      <c r="G24" s="38">
        <f t="shared" si="1"/>
        <v>1.6203703703703701E-3</v>
      </c>
      <c r="H24" s="43">
        <f t="shared" si="3"/>
        <v>4.857737682165162E-3</v>
      </c>
    </row>
    <row r="25" spans="2:8" s="1" customFormat="1" x14ac:dyDescent="0.25">
      <c r="B25" s="42" t="s">
        <v>5</v>
      </c>
      <c r="C25" s="38">
        <v>3.3333333333333335E-3</v>
      </c>
      <c r="D25" s="39">
        <f t="shared" si="0"/>
        <v>1.0762331838565023E-2</v>
      </c>
      <c r="E25" s="38"/>
      <c r="F25" s="39"/>
      <c r="G25" s="38">
        <f t="shared" si="1"/>
        <v>3.3333333333333335E-3</v>
      </c>
      <c r="H25" s="43">
        <f t="shared" si="3"/>
        <v>9.9930603747397651E-3</v>
      </c>
    </row>
    <row r="26" spans="2:8" s="1" customFormat="1" x14ac:dyDescent="0.25">
      <c r="B26" s="42" t="s">
        <v>6</v>
      </c>
      <c r="C26" s="38">
        <v>0.10444444444444437</v>
      </c>
      <c r="D26" s="39">
        <f t="shared" si="0"/>
        <v>0.33721973094170377</v>
      </c>
      <c r="E26" s="38">
        <v>5.0810185185185177E-3</v>
      </c>
      <c r="F26" s="39">
        <f t="shared" si="0"/>
        <v>0.21310679611650485</v>
      </c>
      <c r="G26" s="38">
        <f t="shared" si="1"/>
        <v>0.10952546296296288</v>
      </c>
      <c r="H26" s="43">
        <f t="shared" si="2"/>
        <v>0.32834836918806359</v>
      </c>
    </row>
    <row r="27" spans="2:8" s="1" customFormat="1" x14ac:dyDescent="0.25">
      <c r="B27" s="42" t="s">
        <v>83</v>
      </c>
      <c r="C27" s="38">
        <v>4.8148148148148148E-2</v>
      </c>
      <c r="D27" s="39">
        <f t="shared" si="0"/>
        <v>0.15545590433482809</v>
      </c>
      <c r="E27" s="38">
        <v>4.6296296296296293E-4</v>
      </c>
      <c r="F27" s="39">
        <f t="shared" si="0"/>
        <v>1.9417475728155342E-2</v>
      </c>
      <c r="G27" s="38">
        <f t="shared" si="1"/>
        <v>4.8611111111111112E-2</v>
      </c>
      <c r="H27" s="43">
        <f t="shared" si="2"/>
        <v>0.1457321304649549</v>
      </c>
    </row>
    <row r="28" spans="2:8" s="1" customFormat="1" x14ac:dyDescent="0.25">
      <c r="B28" s="42" t="s">
        <v>17</v>
      </c>
      <c r="C28" s="38"/>
      <c r="D28" s="39"/>
      <c r="E28" s="38"/>
      <c r="F28" s="39"/>
      <c r="G28" s="38"/>
      <c r="H28" s="43"/>
    </row>
    <row r="29" spans="2:8" s="1" customFormat="1" ht="15.75" thickBot="1" x14ac:dyDescent="0.3">
      <c r="B29" s="44"/>
      <c r="C29" s="14"/>
      <c r="D29" s="37"/>
      <c r="E29" s="14"/>
      <c r="F29" s="14"/>
      <c r="G29" s="14"/>
      <c r="H29" s="45"/>
    </row>
    <row r="30" spans="2:8" s="1" customFormat="1" ht="16.5" thickTop="1" thickBot="1" x14ac:dyDescent="0.3">
      <c r="B30" s="46" t="s">
        <v>29</v>
      </c>
      <c r="C30" s="50">
        <f t="shared" ref="C30:H30" si="4">SUM(C7:C28)</f>
        <v>0.30972222222222223</v>
      </c>
      <c r="D30" s="51">
        <f t="shared" si="4"/>
        <v>0.99999999999999978</v>
      </c>
      <c r="E30" s="50">
        <f>SUM(E7:E28)</f>
        <v>2.3842592592592589E-2</v>
      </c>
      <c r="F30" s="51">
        <f>SUM(F7:F28)</f>
        <v>1.0000000000000002</v>
      </c>
      <c r="G30" s="50">
        <f>SUM(G7:G28)</f>
        <v>0.33356481481481481</v>
      </c>
      <c r="H30" s="49">
        <f t="shared" si="4"/>
        <v>1</v>
      </c>
    </row>
    <row r="31" spans="2:8" s="1" customFormat="1" ht="15.75" thickTop="1" x14ac:dyDescent="0.25">
      <c r="B31" s="47"/>
      <c r="C31" s="40"/>
      <c r="D31" s="41"/>
      <c r="E31" s="40"/>
      <c r="F31" s="41"/>
      <c r="G31" s="40"/>
      <c r="H31" s="48"/>
    </row>
    <row r="32" spans="2:8" s="1" customFormat="1" ht="66" customHeight="1" thickBot="1" x14ac:dyDescent="0.3">
      <c r="B32" s="152" t="s">
        <v>123</v>
      </c>
      <c r="C32" s="153"/>
      <c r="D32" s="153"/>
      <c r="E32" s="153"/>
      <c r="F32" s="153"/>
      <c r="G32" s="153"/>
      <c r="H32" s="154"/>
    </row>
    <row r="33" spans="3:6" s="1" customFormat="1" x14ac:dyDescent="0.25">
      <c r="C33" s="9"/>
      <c r="D33" s="9"/>
      <c r="E33" s="9"/>
      <c r="F33" s="9"/>
    </row>
    <row r="34" spans="3:6" s="1" customFormat="1" x14ac:dyDescent="0.25">
      <c r="C34" s="9"/>
      <c r="D34" s="9"/>
      <c r="E34" s="9"/>
      <c r="F34" s="9"/>
    </row>
    <row r="35" spans="3:6" s="1" customFormat="1" x14ac:dyDescent="0.25">
      <c r="C35" s="9"/>
      <c r="D35" s="9"/>
      <c r="E35" s="9"/>
      <c r="F35" s="9"/>
    </row>
    <row r="36" spans="3:6" s="1" customFormat="1" x14ac:dyDescent="0.25">
      <c r="C36" s="9"/>
      <c r="D36" s="9"/>
      <c r="E36" s="9"/>
      <c r="F36" s="9"/>
    </row>
    <row r="37" spans="3:6" s="1" customFormat="1" x14ac:dyDescent="0.25">
      <c r="C37" s="9"/>
      <c r="D37" s="9"/>
      <c r="E37" s="9"/>
      <c r="F37" s="9"/>
    </row>
    <row r="38" spans="3:6" s="1" customFormat="1" x14ac:dyDescent="0.25">
      <c r="C38" s="9"/>
      <c r="D38" s="9"/>
      <c r="E38" s="9"/>
      <c r="F38" s="9"/>
    </row>
    <row r="39" spans="3:6" s="1" customFormat="1" x14ac:dyDescent="0.25">
      <c r="C39" s="9"/>
      <c r="D39" s="9"/>
      <c r="E39" s="9"/>
      <c r="F39" s="9"/>
    </row>
    <row r="40" spans="3:6" s="1" customFormat="1" x14ac:dyDescent="0.25">
      <c r="C40" s="9"/>
      <c r="D40" s="9"/>
      <c r="E40" s="9"/>
      <c r="F40" s="9"/>
    </row>
    <row r="41" spans="3:6" s="1" customFormat="1" x14ac:dyDescent="0.25">
      <c r="C41" s="9"/>
      <c r="D41" s="9"/>
      <c r="E41" s="9"/>
      <c r="F41" s="9"/>
    </row>
    <row r="42" spans="3:6" s="1" customFormat="1" x14ac:dyDescent="0.25">
      <c r="C42" s="9"/>
      <c r="D42" s="9"/>
      <c r="E42" s="9"/>
      <c r="F42" s="9"/>
    </row>
    <row r="43" spans="3:6" s="1" customFormat="1" x14ac:dyDescent="0.25">
      <c r="C43" s="9"/>
      <c r="D43" s="9"/>
      <c r="E43" s="9"/>
      <c r="F43" s="9"/>
    </row>
    <row r="44" spans="3:6" s="1" customFormat="1" x14ac:dyDescent="0.25">
      <c r="C44" s="9"/>
      <c r="D44" s="9"/>
      <c r="E44" s="9"/>
      <c r="F44" s="9"/>
    </row>
    <row r="45" spans="3:6" s="1" customFormat="1" x14ac:dyDescent="0.25">
      <c r="C45" s="9"/>
      <c r="D45" s="9"/>
      <c r="E45" s="9"/>
      <c r="F45" s="9"/>
    </row>
    <row r="46" spans="3:6" s="1" customFormat="1" x14ac:dyDescent="0.25">
      <c r="C46" s="9"/>
      <c r="D46" s="9"/>
      <c r="E46" s="9"/>
      <c r="F46" s="9"/>
    </row>
    <row r="47" spans="3:6" s="1" customFormat="1" x14ac:dyDescent="0.25">
      <c r="C47" s="9"/>
      <c r="D47" s="9"/>
      <c r="E47" s="9"/>
      <c r="F47" s="9"/>
    </row>
    <row r="48" spans="3:6" s="1" customFormat="1" x14ac:dyDescent="0.25">
      <c r="C48" s="9"/>
      <c r="D48" s="9"/>
      <c r="E48" s="9"/>
      <c r="F48" s="9"/>
    </row>
    <row r="49" spans="3:6" s="1" customFormat="1" x14ac:dyDescent="0.25">
      <c r="C49" s="9"/>
      <c r="D49" s="9"/>
      <c r="E49" s="9"/>
      <c r="F49" s="9"/>
    </row>
    <row r="50" spans="3:6" s="1" customFormat="1" x14ac:dyDescent="0.25">
      <c r="C50" s="9"/>
      <c r="D50" s="9"/>
      <c r="E50" s="9"/>
      <c r="F50" s="9"/>
    </row>
    <row r="51" spans="3:6" s="1" customFormat="1" x14ac:dyDescent="0.25">
      <c r="C51" s="9"/>
      <c r="D51" s="9"/>
      <c r="E51" s="9"/>
      <c r="F51" s="9"/>
    </row>
    <row r="52" spans="3:6" s="1" customFormat="1" x14ac:dyDescent="0.25">
      <c r="C52" s="9"/>
      <c r="D52" s="9"/>
      <c r="E52" s="9"/>
      <c r="F52" s="9"/>
    </row>
    <row r="53" spans="3:6" s="1" customFormat="1" x14ac:dyDescent="0.25">
      <c r="C53" s="9"/>
      <c r="D53" s="9"/>
      <c r="E53" s="9"/>
      <c r="F53" s="9"/>
    </row>
    <row r="54" spans="3:6" s="1" customFormat="1" x14ac:dyDescent="0.25">
      <c r="C54" s="9"/>
      <c r="D54" s="9"/>
      <c r="E54" s="9"/>
      <c r="F54" s="9"/>
    </row>
    <row r="55" spans="3:6" s="1" customFormat="1" x14ac:dyDescent="0.25">
      <c r="C55" s="9"/>
      <c r="D55" s="9"/>
      <c r="E55" s="9"/>
      <c r="F55" s="9"/>
    </row>
    <row r="56" spans="3:6" s="1" customFormat="1" x14ac:dyDescent="0.25">
      <c r="C56" s="9"/>
      <c r="D56" s="9"/>
      <c r="E56" s="9"/>
      <c r="F56" s="9"/>
    </row>
    <row r="57" spans="3:6" s="1" customFormat="1" x14ac:dyDescent="0.25">
      <c r="C57" s="9"/>
      <c r="D57" s="9"/>
      <c r="E57" s="9"/>
      <c r="F57" s="9"/>
    </row>
    <row r="58" spans="3:6" s="1" customFormat="1" x14ac:dyDescent="0.25">
      <c r="C58" s="9"/>
      <c r="D58" s="9"/>
      <c r="E58" s="9"/>
      <c r="F58" s="9"/>
    </row>
    <row r="59" spans="3:6" s="1" customFormat="1" x14ac:dyDescent="0.25">
      <c r="C59" s="9"/>
      <c r="D59" s="9"/>
      <c r="E59" s="9"/>
      <c r="F59" s="9"/>
    </row>
    <row r="60" spans="3:6" s="1" customFormat="1" x14ac:dyDescent="0.25">
      <c r="C60" s="9"/>
      <c r="D60" s="9"/>
      <c r="E60" s="9"/>
      <c r="F60" s="9"/>
    </row>
    <row r="61" spans="3:6" s="1" customFormat="1" x14ac:dyDescent="0.25">
      <c r="C61" s="9"/>
      <c r="D61" s="9"/>
      <c r="E61" s="9"/>
      <c r="F61" s="9"/>
    </row>
    <row r="62" spans="3:6" s="1" customFormat="1" x14ac:dyDescent="0.25">
      <c r="C62" s="9"/>
      <c r="D62" s="9"/>
      <c r="E62" s="9"/>
      <c r="F62" s="9"/>
    </row>
    <row r="63" spans="3:6" s="1" customFormat="1" x14ac:dyDescent="0.25">
      <c r="C63" s="9"/>
      <c r="D63" s="9"/>
      <c r="E63" s="9"/>
      <c r="F63" s="9"/>
    </row>
    <row r="64" spans="3:6" s="1" customFormat="1" x14ac:dyDescent="0.25">
      <c r="C64" s="9"/>
      <c r="D64" s="9"/>
      <c r="E64" s="9"/>
      <c r="F64" s="9"/>
    </row>
    <row r="65" spans="3:6" s="1" customFormat="1" x14ac:dyDescent="0.25">
      <c r="C65" s="9"/>
      <c r="D65" s="9"/>
      <c r="E65" s="9"/>
      <c r="F65" s="9"/>
    </row>
    <row r="66" spans="3:6" s="1" customFormat="1" x14ac:dyDescent="0.25">
      <c r="C66" s="9"/>
      <c r="D66" s="9"/>
      <c r="E66" s="9"/>
      <c r="F66" s="9"/>
    </row>
    <row r="67" spans="3:6" s="1" customFormat="1" x14ac:dyDescent="0.25">
      <c r="C67" s="9"/>
      <c r="D67" s="9"/>
      <c r="E67" s="9"/>
      <c r="F67" s="9"/>
    </row>
  </sheetData>
  <mergeCells count="6">
    <mergeCell ref="B32:H32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&amp;R16</oddHeader>
  </headerFooter>
  <colBreaks count="1" manualBreakCount="1">
    <brk id="8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67"/>
  <sheetViews>
    <sheetView showGridLines="0" topLeftCell="A4" zoomScale="110" zoomScaleNormal="110" zoomScaleSheetLayoutView="100" zoomScalePageLayoutView="110" workbookViewId="0">
      <selection activeCell="G18" sqref="G18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6" width="15.140625" style="10" customWidth="1"/>
    <col min="7" max="8" width="15.140625" customWidth="1"/>
  </cols>
  <sheetData>
    <row r="1" spans="2:8" s="1" customFormat="1" x14ac:dyDescent="0.25">
      <c r="C1" s="9"/>
      <c r="D1" s="9"/>
      <c r="E1" s="9"/>
      <c r="F1" s="9"/>
    </row>
    <row r="2" spans="2:8" s="1" customFormat="1" ht="15.75" thickBot="1" x14ac:dyDescent="0.3">
      <c r="C2" s="9"/>
      <c r="D2" s="9"/>
      <c r="E2" s="9"/>
      <c r="F2" s="9"/>
    </row>
    <row r="3" spans="2:8" s="1" customFormat="1" ht="15.75" thickBot="1" x14ac:dyDescent="0.3">
      <c r="B3" s="163" t="s">
        <v>116</v>
      </c>
      <c r="C3" s="164"/>
      <c r="D3" s="164"/>
      <c r="E3" s="164"/>
      <c r="F3" s="171"/>
      <c r="G3" s="164"/>
      <c r="H3" s="165"/>
    </row>
    <row r="4" spans="2:8" s="1" customFormat="1" ht="15.75" thickBot="1" x14ac:dyDescent="0.3">
      <c r="B4" s="166" t="s">
        <v>131</v>
      </c>
      <c r="C4" s="167"/>
      <c r="D4" s="167"/>
      <c r="E4" s="167"/>
      <c r="F4" s="167"/>
      <c r="G4" s="167"/>
      <c r="H4" s="168"/>
    </row>
    <row r="5" spans="2:8" s="1" customFormat="1" x14ac:dyDescent="0.25">
      <c r="B5" s="57"/>
      <c r="C5" s="169" t="s">
        <v>31</v>
      </c>
      <c r="D5" s="169"/>
      <c r="E5" s="169" t="s">
        <v>32</v>
      </c>
      <c r="F5" s="169"/>
      <c r="G5" s="169" t="s">
        <v>33</v>
      </c>
      <c r="H5" s="170"/>
    </row>
    <row r="6" spans="2:8" s="1" customFormat="1" x14ac:dyDescent="0.25">
      <c r="B6" s="30" t="s">
        <v>23</v>
      </c>
      <c r="C6" s="20" t="s">
        <v>24</v>
      </c>
      <c r="D6" s="20" t="s">
        <v>25</v>
      </c>
      <c r="E6" s="20" t="s">
        <v>24</v>
      </c>
      <c r="F6" s="20" t="s">
        <v>25</v>
      </c>
      <c r="G6" s="20" t="s">
        <v>24</v>
      </c>
      <c r="H6" s="31" t="s">
        <v>25</v>
      </c>
    </row>
    <row r="7" spans="2:8" s="1" customFormat="1" x14ac:dyDescent="0.25">
      <c r="B7" s="42" t="s">
        <v>10</v>
      </c>
      <c r="C7" s="38">
        <v>7.0833333333333338E-3</v>
      </c>
      <c r="D7" s="39">
        <f t="shared" ref="D7:D28" si="0">C7/C$30</f>
        <v>8.1143432950597973E-3</v>
      </c>
      <c r="E7" s="38">
        <v>2.2106481481481482E-3</v>
      </c>
      <c r="F7" s="39">
        <f t="shared" ref="F7:F28" si="1">E7/E$30</f>
        <v>9.1716686674669871E-3</v>
      </c>
      <c r="G7" s="38">
        <f>E7+C7</f>
        <v>9.2939814814814829E-3</v>
      </c>
      <c r="H7" s="43">
        <f>G7/$G$30</f>
        <v>8.3431171880682005E-3</v>
      </c>
    </row>
    <row r="8" spans="2:8" s="1" customFormat="1" x14ac:dyDescent="0.25">
      <c r="B8" s="42" t="s">
        <v>13</v>
      </c>
      <c r="C8" s="38">
        <v>1.8530092592592591E-2</v>
      </c>
      <c r="D8" s="39">
        <f t="shared" si="0"/>
        <v>2.1227228129723424E-2</v>
      </c>
      <c r="E8" s="38">
        <v>7.407407407407407E-4</v>
      </c>
      <c r="F8" s="39">
        <f t="shared" si="1"/>
        <v>3.0732292917166862E-3</v>
      </c>
      <c r="G8" s="38">
        <f t="shared" ref="G8:G27" si="2">E8+C8</f>
        <v>1.9270833333333331E-2</v>
      </c>
      <c r="H8" s="43">
        <f t="shared" ref="H8:H27" si="3">G8/$G$30</f>
        <v>1.7299240495807659E-2</v>
      </c>
    </row>
    <row r="9" spans="2:8" s="1" customFormat="1" x14ac:dyDescent="0.25">
      <c r="B9" s="42" t="s">
        <v>0</v>
      </c>
      <c r="C9" s="38">
        <v>0.11621527777777788</v>
      </c>
      <c r="D9" s="39">
        <f t="shared" si="0"/>
        <v>0.13313091670865276</v>
      </c>
      <c r="E9" s="38">
        <v>2.8171296296296302E-2</v>
      </c>
      <c r="F9" s="39">
        <f t="shared" si="1"/>
        <v>0.11687875150060026</v>
      </c>
      <c r="G9" s="38">
        <f t="shared" si="2"/>
        <v>0.14438657407407418</v>
      </c>
      <c r="H9" s="43">
        <f t="shared" si="3"/>
        <v>0.1296144295406611</v>
      </c>
    </row>
    <row r="10" spans="2:8" s="1" customFormat="1" x14ac:dyDescent="0.25">
      <c r="B10" s="42" t="s">
        <v>8</v>
      </c>
      <c r="C10" s="38">
        <v>1.8587962962962959E-2</v>
      </c>
      <c r="D10" s="39">
        <f t="shared" si="0"/>
        <v>2.1293521784094823E-2</v>
      </c>
      <c r="E10" s="38">
        <v>5.6249999999999989E-3</v>
      </c>
      <c r="F10" s="39">
        <f t="shared" si="1"/>
        <v>2.3337334933973584E-2</v>
      </c>
      <c r="G10" s="38">
        <f t="shared" si="2"/>
        <v>2.4212962962962957E-2</v>
      </c>
      <c r="H10" s="43">
        <f t="shared" si="3"/>
        <v>2.173574241275052E-2</v>
      </c>
    </row>
    <row r="11" spans="2:8" s="1" customFormat="1" x14ac:dyDescent="0.25">
      <c r="B11" s="42" t="s">
        <v>26</v>
      </c>
      <c r="C11" s="38">
        <v>1.2152777777777778E-3</v>
      </c>
      <c r="D11" s="39">
        <f t="shared" si="0"/>
        <v>1.3921667417994752E-3</v>
      </c>
      <c r="E11" s="38">
        <v>8.3333333333333328E-4</v>
      </c>
      <c r="F11" s="39">
        <f t="shared" si="1"/>
        <v>3.4573829531812719E-3</v>
      </c>
      <c r="G11" s="38">
        <f t="shared" si="2"/>
        <v>2.0486111111111113E-3</v>
      </c>
      <c r="H11" s="43">
        <f t="shared" si="3"/>
        <v>1.8390183590137877E-3</v>
      </c>
    </row>
    <row r="12" spans="2:8" s="1" customFormat="1" x14ac:dyDescent="0.25">
      <c r="B12" s="42" t="s">
        <v>3</v>
      </c>
      <c r="C12" s="38">
        <v>2.3032407407407397E-2</v>
      </c>
      <c r="D12" s="39">
        <f t="shared" si="0"/>
        <v>2.6384874439818611E-2</v>
      </c>
      <c r="E12" s="38">
        <v>1.3842592592592592E-2</v>
      </c>
      <c r="F12" s="39">
        <f t="shared" si="1"/>
        <v>5.7430972388955573E-2</v>
      </c>
      <c r="G12" s="38">
        <f t="shared" si="2"/>
        <v>3.6874999999999991E-2</v>
      </c>
      <c r="H12" s="43">
        <f t="shared" si="3"/>
        <v>3.3102330462248163E-2</v>
      </c>
    </row>
    <row r="13" spans="2:8" s="1" customFormat="1" x14ac:dyDescent="0.25">
      <c r="B13" s="42" t="s">
        <v>7</v>
      </c>
      <c r="C13" s="38">
        <v>2.6273148148148136E-2</v>
      </c>
      <c r="D13" s="39">
        <f t="shared" si="0"/>
        <v>3.009731908461721E-2</v>
      </c>
      <c r="E13" s="38">
        <v>2.1250000000000002E-2</v>
      </c>
      <c r="F13" s="39">
        <f t="shared" si="1"/>
        <v>8.8163265306122451E-2</v>
      </c>
      <c r="G13" s="38">
        <f t="shared" si="2"/>
        <v>4.7523148148148134E-2</v>
      </c>
      <c r="H13" s="43">
        <f t="shared" si="3"/>
        <v>4.2661069955427171E-2</v>
      </c>
    </row>
    <row r="14" spans="2:8" s="1" customFormat="1" x14ac:dyDescent="0.25">
      <c r="B14" s="42" t="s">
        <v>2</v>
      </c>
      <c r="C14" s="38">
        <v>5.9085648148148165E-2</v>
      </c>
      <c r="D14" s="39">
        <f t="shared" si="0"/>
        <v>6.7685821113203065E-2</v>
      </c>
      <c r="E14" s="38">
        <v>1.3750000000000002E-2</v>
      </c>
      <c r="F14" s="39">
        <f t="shared" si="1"/>
        <v>5.7046818727490997E-2</v>
      </c>
      <c r="G14" s="38">
        <f t="shared" si="2"/>
        <v>7.2835648148148163E-2</v>
      </c>
      <c r="H14" s="43">
        <f t="shared" si="3"/>
        <v>6.5383856120190778E-2</v>
      </c>
    </row>
    <row r="15" spans="2:8" s="1" customFormat="1" x14ac:dyDescent="0.25">
      <c r="B15" s="42" t="s">
        <v>9</v>
      </c>
      <c r="C15" s="38">
        <v>5.9953703703703731E-2</v>
      </c>
      <c r="D15" s="39">
        <f t="shared" si="0"/>
        <v>6.8680225928774138E-2</v>
      </c>
      <c r="E15" s="38">
        <v>5.1967592592592595E-3</v>
      </c>
      <c r="F15" s="39">
        <f t="shared" si="1"/>
        <v>2.1560624249699879E-2</v>
      </c>
      <c r="G15" s="38">
        <f t="shared" si="2"/>
        <v>6.5150462962962993E-2</v>
      </c>
      <c r="H15" s="43">
        <f t="shared" si="3"/>
        <v>5.8484939790331154E-2</v>
      </c>
    </row>
    <row r="16" spans="2:8" s="1" customFormat="1" x14ac:dyDescent="0.25">
      <c r="B16" s="42" t="s">
        <v>1</v>
      </c>
      <c r="C16" s="38">
        <v>4.3634259259259251E-3</v>
      </c>
      <c r="D16" s="39">
        <f t="shared" si="0"/>
        <v>4.9985415396038282E-3</v>
      </c>
      <c r="E16" s="38">
        <v>4.7453703703703711E-3</v>
      </c>
      <c r="F16" s="39">
        <f t="shared" si="1"/>
        <v>1.9687875150060024E-2</v>
      </c>
      <c r="G16" s="38">
        <f t="shared" si="2"/>
        <v>9.1087962962962954E-3</v>
      </c>
      <c r="H16" s="43">
        <f t="shared" si="3"/>
        <v>8.1768782403607368E-3</v>
      </c>
    </row>
    <row r="17" spans="2:8" s="1" customFormat="1" x14ac:dyDescent="0.25">
      <c r="B17" s="42" t="s">
        <v>27</v>
      </c>
      <c r="C17" s="38">
        <v>1.8263888888888885E-2</v>
      </c>
      <c r="D17" s="39">
        <f t="shared" si="0"/>
        <v>2.0922277319614963E-2</v>
      </c>
      <c r="E17" s="38">
        <v>1.3310185185185187E-2</v>
      </c>
      <c r="F17" s="39">
        <f t="shared" si="1"/>
        <v>5.5222088835534214E-2</v>
      </c>
      <c r="G17" s="38">
        <f t="shared" si="2"/>
        <v>3.1574074074074074E-2</v>
      </c>
      <c r="H17" s="43">
        <f t="shared" si="3"/>
        <v>2.8343740584122101E-2</v>
      </c>
    </row>
    <row r="18" spans="2:8" s="1" customFormat="1" x14ac:dyDescent="0.25">
      <c r="B18" s="42" t="s">
        <v>16</v>
      </c>
      <c r="C18" s="38">
        <v>9.7569444444444431E-3</v>
      </c>
      <c r="D18" s="39">
        <f t="shared" si="0"/>
        <v>1.1177110127018641E-2</v>
      </c>
      <c r="E18" s="38">
        <v>1.607638888888889E-2</v>
      </c>
      <c r="F18" s="39">
        <f t="shared" si="1"/>
        <v>6.6698679471788716E-2</v>
      </c>
      <c r="G18" s="38">
        <f t="shared" si="2"/>
        <v>2.5833333333333333E-2</v>
      </c>
      <c r="H18" s="43">
        <f t="shared" si="3"/>
        <v>2.3190333205190809E-2</v>
      </c>
    </row>
    <row r="19" spans="2:8" s="1" customFormat="1" x14ac:dyDescent="0.25">
      <c r="B19" s="42" t="s">
        <v>4</v>
      </c>
      <c r="C19" s="38">
        <v>2.7141203703703706E-2</v>
      </c>
      <c r="D19" s="39">
        <f t="shared" si="0"/>
        <v>3.109172390018828E-2</v>
      </c>
      <c r="E19" s="38">
        <v>6.5972222222222222E-3</v>
      </c>
      <c r="F19" s="39">
        <f t="shared" si="1"/>
        <v>2.7370948379351737E-2</v>
      </c>
      <c r="G19" s="38">
        <f t="shared" si="2"/>
        <v>3.3738425925925929E-2</v>
      </c>
      <c r="H19" s="43">
        <f t="shared" si="3"/>
        <v>3.0286658285453055E-2</v>
      </c>
    </row>
    <row r="20" spans="2:8" s="1" customFormat="1" x14ac:dyDescent="0.25">
      <c r="B20" s="42" t="s">
        <v>14</v>
      </c>
      <c r="C20" s="38">
        <v>1.3159722222222222E-2</v>
      </c>
      <c r="D20" s="39">
        <f t="shared" si="0"/>
        <v>1.5075177004057172E-2</v>
      </c>
      <c r="E20" s="38">
        <v>1.8750000000000006E-2</v>
      </c>
      <c r="F20" s="39">
        <f t="shared" si="1"/>
        <v>7.7791116446578656E-2</v>
      </c>
      <c r="G20" s="38">
        <f t="shared" si="2"/>
        <v>3.1909722222222228E-2</v>
      </c>
      <c r="H20" s="43">
        <f t="shared" si="3"/>
        <v>2.864504867684188E-2</v>
      </c>
    </row>
    <row r="21" spans="2:8" s="1" customFormat="1" x14ac:dyDescent="0.25">
      <c r="B21" s="42" t="s">
        <v>11</v>
      </c>
      <c r="C21" s="38">
        <v>2.2453703703703702E-3</v>
      </c>
      <c r="D21" s="39">
        <f t="shared" si="0"/>
        <v>2.5721937896104586E-3</v>
      </c>
      <c r="E21" s="38">
        <v>2.4768518518518516E-3</v>
      </c>
      <c r="F21" s="39">
        <f t="shared" si="1"/>
        <v>1.0276110444177668E-2</v>
      </c>
      <c r="G21" s="38">
        <f t="shared" si="2"/>
        <v>4.7222222222222214E-3</v>
      </c>
      <c r="H21" s="43">
        <f t="shared" si="3"/>
        <v>4.2390931665402549E-3</v>
      </c>
    </row>
    <row r="22" spans="2:8" s="1" customFormat="1" x14ac:dyDescent="0.25">
      <c r="B22" s="42" t="s">
        <v>15</v>
      </c>
      <c r="C22" s="38">
        <v>8.8078703703703669E-3</v>
      </c>
      <c r="D22" s="39">
        <f t="shared" si="0"/>
        <v>1.0089894195327621E-2</v>
      </c>
      <c r="E22" s="38">
        <v>1.4606481481481484E-2</v>
      </c>
      <c r="F22" s="39">
        <f t="shared" si="1"/>
        <v>6.060024009603842E-2</v>
      </c>
      <c r="G22" s="38">
        <f t="shared" si="2"/>
        <v>2.3414351851851853E-2</v>
      </c>
      <c r="H22" s="43">
        <f t="shared" si="3"/>
        <v>2.1018836950762104E-2</v>
      </c>
    </row>
    <row r="23" spans="2:8" s="1" customFormat="1" x14ac:dyDescent="0.25">
      <c r="B23" s="42" t="s">
        <v>74</v>
      </c>
      <c r="C23" s="38">
        <v>1.0069444444444442E-2</v>
      </c>
      <c r="D23" s="39">
        <f t="shared" si="0"/>
        <v>1.1535095860624218E-2</v>
      </c>
      <c r="E23" s="38">
        <v>1.9270833333333338E-2</v>
      </c>
      <c r="F23" s="39">
        <f t="shared" si="1"/>
        <v>7.995198079231694E-2</v>
      </c>
      <c r="G23" s="38">
        <f t="shared" si="2"/>
        <v>2.9340277777777778E-2</v>
      </c>
      <c r="H23" s="43">
        <f t="shared" si="3"/>
        <v>2.6338483277400855E-2</v>
      </c>
    </row>
    <row r="24" spans="2:8" s="1" customFormat="1" x14ac:dyDescent="0.25">
      <c r="B24" s="42" t="s">
        <v>12</v>
      </c>
      <c r="C24" s="38">
        <v>6.168981481481481E-3</v>
      </c>
      <c r="D24" s="39">
        <f t="shared" si="0"/>
        <v>7.0669035559916202E-3</v>
      </c>
      <c r="E24" s="38">
        <v>6.192129629629629E-3</v>
      </c>
      <c r="F24" s="39">
        <f t="shared" si="1"/>
        <v>2.5690276110444173E-2</v>
      </c>
      <c r="G24" s="38">
        <f t="shared" si="2"/>
        <v>1.2361111111111111E-2</v>
      </c>
      <c r="H24" s="43">
        <f t="shared" si="3"/>
        <v>1.1096449759473022E-2</v>
      </c>
    </row>
    <row r="25" spans="2:8" s="1" customFormat="1" x14ac:dyDescent="0.25">
      <c r="B25" s="42" t="s">
        <v>5</v>
      </c>
      <c r="C25" s="38">
        <v>8.9930555555555562E-3</v>
      </c>
      <c r="D25" s="39">
        <f t="shared" si="0"/>
        <v>1.0302033889316116E-2</v>
      </c>
      <c r="E25" s="38">
        <v>4.9999999999999992E-3</v>
      </c>
      <c r="F25" s="39">
        <f t="shared" si="1"/>
        <v>2.0744297719087632E-2</v>
      </c>
      <c r="G25" s="38">
        <f t="shared" si="2"/>
        <v>1.3993055555555555E-2</v>
      </c>
      <c r="H25" s="43">
        <f t="shared" si="3"/>
        <v>1.2561430486145022E-2</v>
      </c>
    </row>
    <row r="26" spans="2:8" s="1" customFormat="1" x14ac:dyDescent="0.25">
      <c r="B26" s="42" t="s">
        <v>6</v>
      </c>
      <c r="C26" s="38">
        <v>0.30971064814814814</v>
      </c>
      <c r="D26" s="39">
        <f t="shared" si="0"/>
        <v>0.35479037946487763</v>
      </c>
      <c r="E26" s="38">
        <v>1.7349537037037042E-2</v>
      </c>
      <c r="F26" s="39">
        <f t="shared" si="1"/>
        <v>7.1980792316926778E-2</v>
      </c>
      <c r="G26" s="38">
        <f t="shared" si="2"/>
        <v>0.3270601851851852</v>
      </c>
      <c r="H26" s="43">
        <f t="shared" si="3"/>
        <v>0.2935987615198396</v>
      </c>
    </row>
    <row r="27" spans="2:8" s="1" customFormat="1" x14ac:dyDescent="0.25">
      <c r="B27" s="42" t="s">
        <v>83</v>
      </c>
      <c r="C27" s="38">
        <v>0.12099537037037024</v>
      </c>
      <c r="D27" s="39">
        <f t="shared" si="0"/>
        <v>0.13860677255973045</v>
      </c>
      <c r="E27" s="38">
        <v>9.872685185185184E-3</v>
      </c>
      <c r="F27" s="39">
        <f t="shared" si="1"/>
        <v>4.0960384153661454E-2</v>
      </c>
      <c r="G27" s="38">
        <f t="shared" si="2"/>
        <v>0.13086805555555542</v>
      </c>
      <c r="H27" s="43">
        <f t="shared" si="3"/>
        <v>0.11747898635801624</v>
      </c>
    </row>
    <row r="28" spans="2:8" s="1" customFormat="1" x14ac:dyDescent="0.25">
      <c r="B28" s="42" t="s">
        <v>17</v>
      </c>
      <c r="C28" s="38">
        <v>3.2870370370370367E-3</v>
      </c>
      <c r="D28" s="39">
        <f t="shared" si="0"/>
        <v>3.7654795682957225E-3</v>
      </c>
      <c r="E28" s="38">
        <v>1.5162037037037036E-2</v>
      </c>
      <c r="F28" s="39">
        <f t="shared" si="1"/>
        <v>6.2905162064825923E-2</v>
      </c>
      <c r="G28" s="38">
        <f t="shared" ref="G28" si="4">E28+C28</f>
        <v>1.8449074074074073E-2</v>
      </c>
      <c r="H28" s="43">
        <f t="shared" ref="H28" si="5">G28/$G$30</f>
        <v>1.6561555165355801E-2</v>
      </c>
    </row>
    <row r="29" spans="2:8" s="1" customFormat="1" ht="15.75" thickBot="1" x14ac:dyDescent="0.3">
      <c r="B29" s="44"/>
      <c r="C29" s="14"/>
      <c r="D29" s="37"/>
      <c r="E29" s="14"/>
      <c r="F29" s="14"/>
      <c r="G29" s="14"/>
      <c r="H29" s="45"/>
    </row>
    <row r="30" spans="2:8" s="1" customFormat="1" ht="16.5" thickTop="1" thickBot="1" x14ac:dyDescent="0.3">
      <c r="B30" s="46" t="s">
        <v>29</v>
      </c>
      <c r="C30" s="50">
        <f t="shared" ref="C30:H30" si="6">SUM(C7:C28)</f>
        <v>0.87293981481481475</v>
      </c>
      <c r="D30" s="51">
        <f t="shared" si="6"/>
        <v>1</v>
      </c>
      <c r="E30" s="50">
        <f t="shared" si="6"/>
        <v>0.24103009259259262</v>
      </c>
      <c r="F30" s="51">
        <f t="shared" si="6"/>
        <v>0.99999999999999989</v>
      </c>
      <c r="G30" s="50">
        <f t="shared" si="6"/>
        <v>1.1139699074074074</v>
      </c>
      <c r="H30" s="49">
        <f t="shared" si="6"/>
        <v>1</v>
      </c>
    </row>
    <row r="31" spans="2:8" s="1" customFormat="1" ht="15.75" thickTop="1" x14ac:dyDescent="0.25">
      <c r="B31" s="47"/>
      <c r="C31" s="40"/>
      <c r="D31" s="41"/>
      <c r="E31" s="40"/>
      <c r="F31" s="41"/>
      <c r="G31" s="40"/>
      <c r="H31" s="48"/>
    </row>
    <row r="32" spans="2:8" s="1" customFormat="1" ht="66" customHeight="1" thickBot="1" x14ac:dyDescent="0.3">
      <c r="B32" s="152" t="s">
        <v>123</v>
      </c>
      <c r="C32" s="153"/>
      <c r="D32" s="153"/>
      <c r="E32" s="153"/>
      <c r="F32" s="153"/>
      <c r="G32" s="153"/>
      <c r="H32" s="154"/>
    </row>
    <row r="33" spans="3:6" s="1" customFormat="1" x14ac:dyDescent="0.25">
      <c r="C33" s="9"/>
      <c r="D33" s="9"/>
      <c r="E33" s="9"/>
      <c r="F33" s="9"/>
    </row>
    <row r="34" spans="3:6" s="1" customFormat="1" x14ac:dyDescent="0.25">
      <c r="C34" s="9"/>
      <c r="D34" s="9"/>
      <c r="E34" s="9"/>
      <c r="F34" s="9"/>
    </row>
    <row r="35" spans="3:6" s="1" customFormat="1" x14ac:dyDescent="0.25">
      <c r="C35" s="9"/>
      <c r="D35" s="9"/>
      <c r="E35" s="9"/>
      <c r="F35" s="9"/>
    </row>
    <row r="36" spans="3:6" s="1" customFormat="1" x14ac:dyDescent="0.25">
      <c r="C36" s="9"/>
      <c r="D36" s="9"/>
      <c r="E36" s="9"/>
      <c r="F36" s="9"/>
    </row>
    <row r="37" spans="3:6" s="1" customFormat="1" x14ac:dyDescent="0.25">
      <c r="C37" s="9"/>
      <c r="D37" s="9"/>
      <c r="E37" s="9"/>
      <c r="F37" s="9"/>
    </row>
    <row r="38" spans="3:6" s="1" customFormat="1" x14ac:dyDescent="0.25">
      <c r="C38" s="9"/>
      <c r="D38" s="9"/>
      <c r="E38" s="9"/>
      <c r="F38" s="9"/>
    </row>
    <row r="39" spans="3:6" s="1" customFormat="1" x14ac:dyDescent="0.25">
      <c r="C39" s="9"/>
      <c r="D39" s="9"/>
      <c r="E39" s="9"/>
      <c r="F39" s="9"/>
    </row>
    <row r="40" spans="3:6" s="1" customFormat="1" x14ac:dyDescent="0.25">
      <c r="C40" s="9"/>
      <c r="D40" s="9"/>
      <c r="E40" s="9"/>
      <c r="F40" s="9"/>
    </row>
    <row r="41" spans="3:6" s="1" customFormat="1" x14ac:dyDescent="0.25">
      <c r="C41" s="9"/>
      <c r="D41" s="9"/>
      <c r="E41" s="9"/>
      <c r="F41" s="9"/>
    </row>
    <row r="42" spans="3:6" s="1" customFormat="1" x14ac:dyDescent="0.25">
      <c r="C42" s="9"/>
      <c r="D42" s="9"/>
      <c r="E42" s="9"/>
      <c r="F42" s="9"/>
    </row>
    <row r="43" spans="3:6" s="1" customFormat="1" x14ac:dyDescent="0.25">
      <c r="C43" s="9"/>
      <c r="D43" s="9"/>
      <c r="E43" s="9"/>
      <c r="F43" s="9"/>
    </row>
    <row r="44" spans="3:6" s="1" customFormat="1" x14ac:dyDescent="0.25">
      <c r="C44" s="9"/>
      <c r="D44" s="9"/>
      <c r="E44" s="9"/>
      <c r="F44" s="9"/>
    </row>
    <row r="45" spans="3:6" s="1" customFormat="1" x14ac:dyDescent="0.25">
      <c r="C45" s="9"/>
      <c r="D45" s="9"/>
      <c r="E45" s="9"/>
      <c r="F45" s="9"/>
    </row>
    <row r="46" spans="3:6" s="1" customFormat="1" x14ac:dyDescent="0.25">
      <c r="C46" s="9"/>
      <c r="D46" s="9"/>
      <c r="E46" s="9"/>
      <c r="F46" s="9"/>
    </row>
    <row r="47" spans="3:6" s="1" customFormat="1" x14ac:dyDescent="0.25">
      <c r="C47" s="9"/>
      <c r="D47" s="9"/>
      <c r="E47" s="9"/>
      <c r="F47" s="9"/>
    </row>
    <row r="48" spans="3:6" s="1" customFormat="1" x14ac:dyDescent="0.25">
      <c r="C48" s="9"/>
      <c r="D48" s="9"/>
      <c r="E48" s="9"/>
      <c r="F48" s="9"/>
    </row>
    <row r="49" spans="3:6" s="1" customFormat="1" x14ac:dyDescent="0.25">
      <c r="C49" s="9"/>
      <c r="D49" s="9"/>
      <c r="E49" s="9"/>
      <c r="F49" s="9"/>
    </row>
    <row r="50" spans="3:6" s="1" customFormat="1" x14ac:dyDescent="0.25">
      <c r="C50" s="9"/>
      <c r="D50" s="9"/>
      <c r="E50" s="9"/>
      <c r="F50" s="9"/>
    </row>
    <row r="51" spans="3:6" s="1" customFormat="1" x14ac:dyDescent="0.25">
      <c r="C51" s="9"/>
      <c r="D51" s="9"/>
      <c r="E51" s="9"/>
      <c r="F51" s="9"/>
    </row>
    <row r="52" spans="3:6" s="1" customFormat="1" x14ac:dyDescent="0.25">
      <c r="C52" s="9"/>
      <c r="D52" s="9"/>
      <c r="E52" s="9"/>
      <c r="F52" s="9"/>
    </row>
    <row r="53" spans="3:6" s="1" customFormat="1" x14ac:dyDescent="0.25">
      <c r="C53" s="9"/>
      <c r="D53" s="9"/>
      <c r="E53" s="9"/>
      <c r="F53" s="9"/>
    </row>
    <row r="54" spans="3:6" s="1" customFormat="1" x14ac:dyDescent="0.25">
      <c r="C54" s="9"/>
      <c r="D54" s="9"/>
      <c r="E54" s="9"/>
      <c r="F54" s="9"/>
    </row>
    <row r="55" spans="3:6" s="1" customFormat="1" x14ac:dyDescent="0.25">
      <c r="C55" s="9"/>
      <c r="D55" s="9"/>
      <c r="E55" s="9"/>
      <c r="F55" s="9"/>
    </row>
    <row r="56" spans="3:6" s="1" customFormat="1" x14ac:dyDescent="0.25">
      <c r="C56" s="9"/>
      <c r="D56" s="9"/>
      <c r="E56" s="9"/>
      <c r="F56" s="9"/>
    </row>
    <row r="57" spans="3:6" s="1" customFormat="1" x14ac:dyDescent="0.25">
      <c r="C57" s="9"/>
      <c r="D57" s="9"/>
      <c r="E57" s="9"/>
      <c r="F57" s="9"/>
    </row>
    <row r="58" spans="3:6" s="1" customFormat="1" x14ac:dyDescent="0.25">
      <c r="C58" s="9"/>
      <c r="D58" s="9"/>
      <c r="E58" s="9"/>
      <c r="F58" s="9"/>
    </row>
    <row r="59" spans="3:6" s="1" customFormat="1" x14ac:dyDescent="0.25">
      <c r="C59" s="9"/>
      <c r="D59" s="9"/>
      <c r="E59" s="9"/>
      <c r="F59" s="9"/>
    </row>
    <row r="60" spans="3:6" s="1" customFormat="1" x14ac:dyDescent="0.25">
      <c r="C60" s="9"/>
      <c r="D60" s="9"/>
      <c r="E60" s="9"/>
      <c r="F60" s="9"/>
    </row>
    <row r="61" spans="3:6" s="1" customFormat="1" x14ac:dyDescent="0.25">
      <c r="C61" s="9"/>
      <c r="D61" s="9"/>
      <c r="E61" s="9"/>
      <c r="F61" s="9"/>
    </row>
    <row r="62" spans="3:6" s="1" customFormat="1" x14ac:dyDescent="0.25">
      <c r="C62" s="9"/>
      <c r="D62" s="9"/>
      <c r="E62" s="9"/>
      <c r="F62" s="9"/>
    </row>
    <row r="63" spans="3:6" s="1" customFormat="1" x14ac:dyDescent="0.25">
      <c r="C63" s="9"/>
      <c r="D63" s="9"/>
      <c r="E63" s="9"/>
      <c r="F63" s="9"/>
    </row>
    <row r="64" spans="3:6" s="1" customFormat="1" x14ac:dyDescent="0.25">
      <c r="C64" s="9"/>
      <c r="D64" s="9"/>
      <c r="E64" s="9"/>
      <c r="F64" s="9"/>
    </row>
    <row r="65" spans="3:6" s="1" customFormat="1" x14ac:dyDescent="0.25">
      <c r="C65" s="9"/>
      <c r="D65" s="9"/>
      <c r="E65" s="9"/>
      <c r="F65" s="9"/>
    </row>
    <row r="66" spans="3:6" s="1" customFormat="1" x14ac:dyDescent="0.25">
      <c r="C66" s="9"/>
      <c r="D66" s="9"/>
      <c r="E66" s="9"/>
      <c r="F66" s="9"/>
    </row>
    <row r="67" spans="3:6" s="1" customFormat="1" x14ac:dyDescent="0.25">
      <c r="C67" s="9"/>
      <c r="D67" s="9"/>
      <c r="E67" s="9"/>
      <c r="F67" s="9"/>
    </row>
  </sheetData>
  <mergeCells count="6">
    <mergeCell ref="B32:H32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&amp;R17</oddHeader>
  </headerFooter>
  <colBreaks count="1" manualBreakCount="1">
    <brk id="8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67"/>
  <sheetViews>
    <sheetView showGridLines="0" zoomScale="110" zoomScaleNormal="110" zoomScaleSheetLayoutView="100" zoomScalePageLayoutView="110" workbookViewId="0">
      <selection activeCell="G18" sqref="G18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6" width="15.140625" style="10" customWidth="1"/>
    <col min="7" max="8" width="15.140625" customWidth="1"/>
  </cols>
  <sheetData>
    <row r="1" spans="2:8" s="1" customFormat="1" x14ac:dyDescent="0.25">
      <c r="C1" s="9"/>
      <c r="D1" s="9"/>
      <c r="E1" s="9"/>
      <c r="F1" s="9"/>
    </row>
    <row r="2" spans="2:8" s="1" customFormat="1" ht="15.75" thickBot="1" x14ac:dyDescent="0.3">
      <c r="C2" s="9"/>
      <c r="D2" s="9"/>
      <c r="E2" s="9"/>
      <c r="F2" s="9"/>
    </row>
    <row r="3" spans="2:8" s="1" customFormat="1" ht="15.75" thickBot="1" x14ac:dyDescent="0.3">
      <c r="B3" s="163" t="s">
        <v>117</v>
      </c>
      <c r="C3" s="164"/>
      <c r="D3" s="164"/>
      <c r="E3" s="164"/>
      <c r="F3" s="171"/>
      <c r="G3" s="164"/>
      <c r="H3" s="165"/>
    </row>
    <row r="4" spans="2:8" s="1" customFormat="1" ht="15.75" thickBot="1" x14ac:dyDescent="0.3">
      <c r="B4" s="166" t="s">
        <v>131</v>
      </c>
      <c r="C4" s="167"/>
      <c r="D4" s="167"/>
      <c r="E4" s="167"/>
      <c r="F4" s="167"/>
      <c r="G4" s="167"/>
      <c r="H4" s="168"/>
    </row>
    <row r="5" spans="2:8" s="1" customFormat="1" x14ac:dyDescent="0.25">
      <c r="B5" s="57"/>
      <c r="C5" s="169" t="s">
        <v>31</v>
      </c>
      <c r="D5" s="169"/>
      <c r="E5" s="169" t="s">
        <v>32</v>
      </c>
      <c r="F5" s="169"/>
      <c r="G5" s="169" t="s">
        <v>33</v>
      </c>
      <c r="H5" s="170"/>
    </row>
    <row r="6" spans="2:8" s="1" customFormat="1" x14ac:dyDescent="0.25">
      <c r="B6" s="30" t="s">
        <v>23</v>
      </c>
      <c r="C6" s="20" t="s">
        <v>24</v>
      </c>
      <c r="D6" s="20" t="s">
        <v>25</v>
      </c>
      <c r="E6" s="20" t="s">
        <v>24</v>
      </c>
      <c r="F6" s="20" t="s">
        <v>25</v>
      </c>
      <c r="G6" s="20" t="s">
        <v>24</v>
      </c>
      <c r="H6" s="31" t="s">
        <v>25</v>
      </c>
    </row>
    <row r="7" spans="2:8" s="1" customFormat="1" x14ac:dyDescent="0.25">
      <c r="B7" s="42" t="s">
        <v>10</v>
      </c>
      <c r="C7" s="38">
        <v>3.1134259259259262E-3</v>
      </c>
      <c r="D7" s="39">
        <f t="shared" ref="D7:F27" si="0">C7/C$30</f>
        <v>1.1901601628174496E-2</v>
      </c>
      <c r="E7" s="38"/>
      <c r="F7" s="39"/>
      <c r="G7" s="38">
        <f>C7+E7</f>
        <v>3.1134259259259262E-3</v>
      </c>
      <c r="H7" s="43">
        <f t="shared" ref="H7:H27" si="1">G7/$G$30</f>
        <v>1.1716027874564461E-2</v>
      </c>
    </row>
    <row r="8" spans="2:8" s="1" customFormat="1" x14ac:dyDescent="0.25">
      <c r="B8" s="42" t="s">
        <v>13</v>
      </c>
      <c r="C8" s="38">
        <v>7.766203703703704E-3</v>
      </c>
      <c r="D8" s="39">
        <f t="shared" si="0"/>
        <v>2.9687638262100698E-2</v>
      </c>
      <c r="E8" s="38"/>
      <c r="F8" s="39"/>
      <c r="G8" s="38">
        <f t="shared" ref="G8:G27" si="2">C8+E8</f>
        <v>7.766203703703704E-3</v>
      </c>
      <c r="H8" s="43">
        <f t="shared" si="1"/>
        <v>2.9224738675958192E-2</v>
      </c>
    </row>
    <row r="9" spans="2:8" s="1" customFormat="1" x14ac:dyDescent="0.25">
      <c r="B9" s="42" t="s">
        <v>0</v>
      </c>
      <c r="C9" s="38">
        <v>6.2812499999999993E-2</v>
      </c>
      <c r="D9" s="39">
        <f t="shared" si="0"/>
        <v>0.24011149455800365</v>
      </c>
      <c r="E9" s="36">
        <v>2.9976851851851853E-3</v>
      </c>
      <c r="F9" s="39">
        <f t="shared" si="0"/>
        <v>0.72346368715083798</v>
      </c>
      <c r="G9" s="38">
        <f t="shared" si="2"/>
        <v>6.581018518518518E-2</v>
      </c>
      <c r="H9" s="43">
        <f t="shared" si="1"/>
        <v>0.24764808362369337</v>
      </c>
    </row>
    <row r="10" spans="2:8" s="1" customFormat="1" x14ac:dyDescent="0.25">
      <c r="B10" s="42" t="s">
        <v>8</v>
      </c>
      <c r="C10" s="38">
        <v>1.1458333333333333E-3</v>
      </c>
      <c r="D10" s="39">
        <f t="shared" si="0"/>
        <v>4.3801433501460046E-3</v>
      </c>
      <c r="E10" s="38"/>
      <c r="F10" s="39"/>
      <c r="G10" s="38">
        <f t="shared" si="2"/>
        <v>1.1458333333333333E-3</v>
      </c>
      <c r="H10" s="43">
        <f t="shared" si="1"/>
        <v>4.3118466898954709E-3</v>
      </c>
    </row>
    <row r="11" spans="2:8" s="1" customFormat="1" x14ac:dyDescent="0.25">
      <c r="B11" s="42" t="s">
        <v>26</v>
      </c>
      <c r="C11" s="38">
        <v>2.3148148148148149E-4</v>
      </c>
      <c r="D11" s="39">
        <f t="shared" si="0"/>
        <v>8.8487744447394024E-4</v>
      </c>
      <c r="E11" s="38"/>
      <c r="F11" s="39"/>
      <c r="G11" s="38">
        <f t="shared" ref="G11" si="3">C11+E11</f>
        <v>2.3148148148148149E-4</v>
      </c>
      <c r="H11" s="43">
        <f t="shared" ref="H11" si="4">G11/$G$30</f>
        <v>8.7108013937282241E-4</v>
      </c>
    </row>
    <row r="12" spans="2:8" s="1" customFormat="1" x14ac:dyDescent="0.25">
      <c r="B12" s="42" t="s">
        <v>3</v>
      </c>
      <c r="C12" s="38">
        <v>4.6412037037037038E-3</v>
      </c>
      <c r="D12" s="39">
        <f t="shared" si="0"/>
        <v>1.7741792761702502E-2</v>
      </c>
      <c r="E12" s="38">
        <v>5.3240740740740744E-4</v>
      </c>
      <c r="F12" s="39">
        <f t="shared" si="0"/>
        <v>0.12849162011173185</v>
      </c>
      <c r="G12" s="38">
        <f t="shared" ref="G12:G13" si="5">C12+E12</f>
        <v>5.1736111111111115E-3</v>
      </c>
      <c r="H12" s="43">
        <f t="shared" ref="H12:H13" si="6">G12/$G$30</f>
        <v>1.9468641114982581E-2</v>
      </c>
    </row>
    <row r="13" spans="2:8" s="1" customFormat="1" x14ac:dyDescent="0.25">
      <c r="B13" s="42" t="s">
        <v>7</v>
      </c>
      <c r="C13" s="38">
        <v>5.9259259259259265E-3</v>
      </c>
      <c r="D13" s="39">
        <f t="shared" si="0"/>
        <v>2.2652862578532874E-2</v>
      </c>
      <c r="E13" s="38"/>
      <c r="F13" s="39"/>
      <c r="G13" s="38">
        <f t="shared" si="5"/>
        <v>5.9259259259259265E-3</v>
      </c>
      <c r="H13" s="43">
        <f t="shared" si="6"/>
        <v>2.2299651567944254E-2</v>
      </c>
    </row>
    <row r="14" spans="2:8" s="1" customFormat="1" x14ac:dyDescent="0.25">
      <c r="B14" s="42" t="s">
        <v>2</v>
      </c>
      <c r="C14" s="38">
        <v>1.3310185185185185E-2</v>
      </c>
      <c r="D14" s="39">
        <f t="shared" si="0"/>
        <v>5.0880453057251564E-2</v>
      </c>
      <c r="E14" s="38">
        <v>3.3564814814814812E-4</v>
      </c>
      <c r="F14" s="39">
        <f t="shared" si="0"/>
        <v>8.1005586592178769E-2</v>
      </c>
      <c r="G14" s="38">
        <f t="shared" si="2"/>
        <v>1.3645833333333333E-2</v>
      </c>
      <c r="H14" s="43">
        <f t="shared" si="1"/>
        <v>5.1350174216027875E-2</v>
      </c>
    </row>
    <row r="15" spans="2:8" s="1" customFormat="1" x14ac:dyDescent="0.25">
      <c r="B15" s="42" t="s">
        <v>9</v>
      </c>
      <c r="C15" s="38">
        <v>8.4606481481481477E-3</v>
      </c>
      <c r="D15" s="39">
        <f t="shared" si="0"/>
        <v>3.2342270595522513E-2</v>
      </c>
      <c r="E15" s="38"/>
      <c r="F15" s="39"/>
      <c r="G15" s="38">
        <f t="shared" si="2"/>
        <v>8.4606481481481477E-3</v>
      </c>
      <c r="H15" s="43">
        <f t="shared" si="1"/>
        <v>3.1837979094076659E-2</v>
      </c>
    </row>
    <row r="16" spans="2:8" s="1" customFormat="1" x14ac:dyDescent="0.25">
      <c r="B16" s="42" t="s">
        <v>1</v>
      </c>
      <c r="C16" s="38">
        <v>1.4583333333333332E-3</v>
      </c>
      <c r="D16" s="39">
        <f t="shared" si="0"/>
        <v>5.5747279001858233E-3</v>
      </c>
      <c r="E16" s="38"/>
      <c r="F16" s="39"/>
      <c r="G16" s="38">
        <f t="shared" si="2"/>
        <v>1.4583333333333332E-3</v>
      </c>
      <c r="H16" s="43">
        <f t="shared" si="1"/>
        <v>5.4878048780487802E-3</v>
      </c>
    </row>
    <row r="17" spans="2:8" s="1" customFormat="1" x14ac:dyDescent="0.25">
      <c r="B17" s="42" t="s">
        <v>27</v>
      </c>
      <c r="C17" s="38">
        <v>6.5972222222222224E-4</v>
      </c>
      <c r="D17" s="39">
        <f t="shared" ref="D17" si="7">C17/C$30</f>
        <v>2.5219007167507296E-3</v>
      </c>
      <c r="E17" s="38"/>
      <c r="F17" s="39"/>
      <c r="G17" s="38">
        <f t="shared" ref="G17" si="8">C17+E17</f>
        <v>6.5972222222222224E-4</v>
      </c>
      <c r="H17" s="43">
        <f t="shared" ref="H17" si="9">G17/$G$30</f>
        <v>2.4825783972125437E-3</v>
      </c>
    </row>
    <row r="18" spans="2:8" s="1" customFormat="1" x14ac:dyDescent="0.25">
      <c r="B18" s="42" t="s">
        <v>16</v>
      </c>
      <c r="C18" s="38">
        <v>2.5868055555555564E-2</v>
      </c>
      <c r="D18" s="39">
        <f t="shared" ref="D18" si="10">C18/C$30</f>
        <v>9.8885054419962856E-2</v>
      </c>
      <c r="E18" s="38"/>
      <c r="F18" s="39"/>
      <c r="G18" s="38">
        <f t="shared" si="2"/>
        <v>2.5868055555555564E-2</v>
      </c>
      <c r="H18" s="43">
        <f t="shared" ref="H18" si="11">G18/$G$30</f>
        <v>9.7343205574912925E-2</v>
      </c>
    </row>
    <row r="19" spans="2:8" s="1" customFormat="1" x14ac:dyDescent="0.25">
      <c r="B19" s="42" t="s">
        <v>4</v>
      </c>
      <c r="C19" s="38">
        <v>1.1886574074074079E-2</v>
      </c>
      <c r="D19" s="39">
        <f t="shared" si="0"/>
        <v>4.5438456773736847E-2</v>
      </c>
      <c r="E19" s="38">
        <v>1.6203703703703703E-4</v>
      </c>
      <c r="F19" s="39">
        <f t="shared" si="0"/>
        <v>3.9106145251396648E-2</v>
      </c>
      <c r="G19" s="38">
        <f t="shared" si="2"/>
        <v>1.2048611111111116E-2</v>
      </c>
      <c r="H19" s="43">
        <f t="shared" ref="H19:H20" si="12">G19/$G$30</f>
        <v>4.5339721254355425E-2</v>
      </c>
    </row>
    <row r="20" spans="2:8" s="1" customFormat="1" x14ac:dyDescent="0.25">
      <c r="B20" s="42" t="s">
        <v>14</v>
      </c>
      <c r="C20" s="38">
        <v>1.7592592592592595E-3</v>
      </c>
      <c r="D20" s="39">
        <f t="shared" si="0"/>
        <v>6.7250685780019465E-3</v>
      </c>
      <c r="E20" s="38">
        <v>1.1574074074074073E-4</v>
      </c>
      <c r="F20" s="39">
        <f t="shared" si="0"/>
        <v>2.7932960893854747E-2</v>
      </c>
      <c r="G20" s="38">
        <f t="shared" si="2"/>
        <v>1.8750000000000001E-3</v>
      </c>
      <c r="H20" s="43">
        <f t="shared" si="12"/>
        <v>7.0557491289198618E-3</v>
      </c>
    </row>
    <row r="21" spans="2:8" s="1" customFormat="1" x14ac:dyDescent="0.25">
      <c r="B21" s="42" t="s">
        <v>11</v>
      </c>
      <c r="C21" s="38"/>
      <c r="D21" s="39"/>
      <c r="E21" s="38"/>
      <c r="F21" s="39"/>
      <c r="G21" s="38"/>
      <c r="H21" s="43"/>
    </row>
    <row r="22" spans="2:8" s="1" customFormat="1" x14ac:dyDescent="0.25">
      <c r="B22" s="42" t="s">
        <v>15</v>
      </c>
      <c r="C22" s="38">
        <v>4.4212962962962964E-3</v>
      </c>
      <c r="D22" s="39">
        <f t="shared" si="0"/>
        <v>1.6901159189452258E-2</v>
      </c>
      <c r="E22" s="38"/>
      <c r="F22" s="39"/>
      <c r="G22" s="38">
        <f t="shared" ref="G21:G26" si="13">C22+E22</f>
        <v>4.4212962962962964E-3</v>
      </c>
      <c r="H22" s="43">
        <f t="shared" ref="H21:H26" si="14">G22/$G$30</f>
        <v>1.6637630662020907E-2</v>
      </c>
    </row>
    <row r="23" spans="2:8" s="1" customFormat="1" x14ac:dyDescent="0.25">
      <c r="B23" s="42" t="s">
        <v>74</v>
      </c>
      <c r="C23" s="38"/>
      <c r="D23" s="39"/>
      <c r="E23" s="38"/>
      <c r="F23" s="39"/>
      <c r="G23" s="38"/>
      <c r="H23" s="43"/>
    </row>
    <row r="24" spans="2:8" s="1" customFormat="1" x14ac:dyDescent="0.25">
      <c r="B24" s="42" t="s">
        <v>12</v>
      </c>
      <c r="C24" s="38">
        <v>1.5740740740740741E-3</v>
      </c>
      <c r="D24" s="39">
        <f t="shared" si="0"/>
        <v>6.0171666224227939E-3</v>
      </c>
      <c r="E24" s="38"/>
      <c r="F24" s="39"/>
      <c r="G24" s="38">
        <f t="shared" si="13"/>
        <v>1.5740740740740741E-3</v>
      </c>
      <c r="H24" s="43">
        <f t="shared" si="14"/>
        <v>5.9233449477351921E-3</v>
      </c>
    </row>
    <row r="25" spans="2:8" s="1" customFormat="1" x14ac:dyDescent="0.25">
      <c r="B25" s="42" t="s">
        <v>5</v>
      </c>
      <c r="C25" s="38">
        <v>2.7893518518518515E-3</v>
      </c>
      <c r="D25" s="39">
        <f t="shared" ref="D25" si="15">C25/C$30</f>
        <v>1.0662773205910978E-2</v>
      </c>
      <c r="E25" s="38"/>
      <c r="F25" s="39"/>
      <c r="G25" s="38">
        <f t="shared" si="13"/>
        <v>2.7893518518518515E-3</v>
      </c>
      <c r="H25" s="43">
        <f t="shared" si="14"/>
        <v>1.0496515679442507E-2</v>
      </c>
    </row>
    <row r="26" spans="2:8" s="1" customFormat="1" x14ac:dyDescent="0.25">
      <c r="B26" s="42" t="s">
        <v>6</v>
      </c>
      <c r="C26" s="38">
        <v>5.5671296296296281E-2</v>
      </c>
      <c r="D26" s="39">
        <f t="shared" si="0"/>
        <v>0.21281302539598257</v>
      </c>
      <c r="E26" s="36"/>
      <c r="F26" s="39"/>
      <c r="G26" s="38">
        <f t="shared" si="13"/>
        <v>5.5671296296296281E-2</v>
      </c>
      <c r="H26" s="43">
        <f t="shared" si="14"/>
        <v>0.20949477351916374</v>
      </c>
    </row>
    <row r="27" spans="2:8" s="1" customFormat="1" x14ac:dyDescent="0.25">
      <c r="B27" s="42" t="s">
        <v>83</v>
      </c>
      <c r="C27" s="38">
        <v>4.8101851851851868E-2</v>
      </c>
      <c r="D27" s="39">
        <f t="shared" si="0"/>
        <v>0.18387753296168485</v>
      </c>
      <c r="E27" s="38"/>
      <c r="F27" s="39"/>
      <c r="G27" s="38">
        <f t="shared" si="2"/>
        <v>4.8101851851851868E-2</v>
      </c>
      <c r="H27" s="43">
        <f t="shared" si="1"/>
        <v>0.18101045296167254</v>
      </c>
    </row>
    <row r="28" spans="2:8" s="1" customFormat="1" x14ac:dyDescent="0.25">
      <c r="B28" s="42" t="s">
        <v>17</v>
      </c>
      <c r="C28" s="38"/>
      <c r="D28" s="39"/>
      <c r="E28" s="38"/>
      <c r="F28" s="39"/>
      <c r="G28" s="38"/>
      <c r="H28" s="43"/>
    </row>
    <row r="29" spans="2:8" s="1" customFormat="1" ht="15.75" thickBot="1" x14ac:dyDescent="0.3">
      <c r="B29" s="44"/>
      <c r="C29" s="14"/>
      <c r="D29" s="37"/>
      <c r="E29" s="14"/>
      <c r="F29" s="14"/>
      <c r="G29" s="14"/>
      <c r="H29" s="45"/>
    </row>
    <row r="30" spans="2:8" s="1" customFormat="1" ht="16.5" thickTop="1" thickBot="1" x14ac:dyDescent="0.3">
      <c r="B30" s="46" t="s">
        <v>29</v>
      </c>
      <c r="C30" s="50">
        <f t="shared" ref="C30:H30" si="16">SUM(C7:C28)</f>
        <v>0.26159722222222226</v>
      </c>
      <c r="D30" s="51">
        <f t="shared" si="16"/>
        <v>1</v>
      </c>
      <c r="E30" s="50">
        <f t="shared" si="16"/>
        <v>4.1435185185185186E-3</v>
      </c>
      <c r="F30" s="51">
        <f t="shared" si="16"/>
        <v>1</v>
      </c>
      <c r="G30" s="50">
        <f t="shared" si="16"/>
        <v>0.26574074074074072</v>
      </c>
      <c r="H30" s="49">
        <f t="shared" si="16"/>
        <v>1.0000000000000002</v>
      </c>
    </row>
    <row r="31" spans="2:8" s="1" customFormat="1" ht="15.75" thickTop="1" x14ac:dyDescent="0.25">
      <c r="B31" s="47"/>
      <c r="C31" s="40"/>
      <c r="D31" s="41"/>
      <c r="E31" s="40"/>
      <c r="F31" s="41"/>
      <c r="G31" s="40"/>
      <c r="H31" s="48"/>
    </row>
    <row r="32" spans="2:8" s="1" customFormat="1" ht="66" customHeight="1" thickBot="1" x14ac:dyDescent="0.3">
      <c r="B32" s="152" t="s">
        <v>123</v>
      </c>
      <c r="C32" s="153"/>
      <c r="D32" s="153"/>
      <c r="E32" s="153"/>
      <c r="F32" s="153"/>
      <c r="G32" s="153"/>
      <c r="H32" s="154"/>
    </row>
    <row r="33" spans="3:6" s="1" customFormat="1" x14ac:dyDescent="0.25">
      <c r="C33" s="9"/>
      <c r="D33" s="9"/>
      <c r="E33" s="9"/>
      <c r="F33" s="9"/>
    </row>
    <row r="34" spans="3:6" s="1" customFormat="1" x14ac:dyDescent="0.25">
      <c r="C34" s="9"/>
      <c r="D34" s="9"/>
      <c r="E34" s="9"/>
      <c r="F34" s="9"/>
    </row>
    <row r="35" spans="3:6" s="1" customFormat="1" x14ac:dyDescent="0.25">
      <c r="C35" s="9"/>
      <c r="D35" s="9"/>
      <c r="E35" s="9"/>
      <c r="F35" s="9"/>
    </row>
    <row r="36" spans="3:6" s="1" customFormat="1" x14ac:dyDescent="0.25">
      <c r="C36" s="9"/>
      <c r="D36" s="9"/>
      <c r="E36" s="9"/>
      <c r="F36" s="9"/>
    </row>
    <row r="37" spans="3:6" s="1" customFormat="1" x14ac:dyDescent="0.25">
      <c r="C37" s="9"/>
      <c r="D37" s="9"/>
      <c r="E37" s="9"/>
      <c r="F37" s="9"/>
    </row>
    <row r="38" spans="3:6" s="1" customFormat="1" x14ac:dyDescent="0.25">
      <c r="C38" s="9"/>
      <c r="D38" s="9"/>
      <c r="E38" s="9"/>
      <c r="F38" s="9"/>
    </row>
    <row r="39" spans="3:6" s="1" customFormat="1" x14ac:dyDescent="0.25">
      <c r="C39" s="9"/>
      <c r="D39" s="9"/>
      <c r="E39" s="9"/>
      <c r="F39" s="9"/>
    </row>
    <row r="40" spans="3:6" s="1" customFormat="1" x14ac:dyDescent="0.25">
      <c r="C40" s="9"/>
      <c r="D40" s="9"/>
      <c r="E40" s="9"/>
      <c r="F40" s="9"/>
    </row>
    <row r="41" spans="3:6" s="1" customFormat="1" x14ac:dyDescent="0.25">
      <c r="C41" s="9"/>
      <c r="D41" s="9"/>
      <c r="E41" s="9"/>
      <c r="F41" s="9"/>
    </row>
    <row r="42" spans="3:6" s="1" customFormat="1" x14ac:dyDescent="0.25">
      <c r="C42" s="9"/>
      <c r="D42" s="9"/>
      <c r="E42" s="9"/>
      <c r="F42" s="9"/>
    </row>
    <row r="43" spans="3:6" s="1" customFormat="1" x14ac:dyDescent="0.25">
      <c r="C43" s="9"/>
      <c r="D43" s="9"/>
      <c r="E43" s="9"/>
      <c r="F43" s="9"/>
    </row>
    <row r="44" spans="3:6" s="1" customFormat="1" x14ac:dyDescent="0.25">
      <c r="C44" s="9"/>
      <c r="D44" s="9"/>
      <c r="E44" s="9"/>
      <c r="F44" s="9"/>
    </row>
    <row r="45" spans="3:6" s="1" customFormat="1" x14ac:dyDescent="0.25">
      <c r="C45" s="9"/>
      <c r="D45" s="9"/>
      <c r="E45" s="9"/>
      <c r="F45" s="9"/>
    </row>
    <row r="46" spans="3:6" s="1" customFormat="1" x14ac:dyDescent="0.25">
      <c r="C46" s="9"/>
      <c r="D46" s="9"/>
      <c r="E46" s="9"/>
      <c r="F46" s="9"/>
    </row>
    <row r="47" spans="3:6" s="1" customFormat="1" x14ac:dyDescent="0.25">
      <c r="C47" s="9"/>
      <c r="D47" s="9"/>
      <c r="E47" s="9"/>
      <c r="F47" s="9"/>
    </row>
    <row r="48" spans="3:6" s="1" customFormat="1" x14ac:dyDescent="0.25">
      <c r="C48" s="9"/>
      <c r="D48" s="9"/>
      <c r="E48" s="9"/>
      <c r="F48" s="9"/>
    </row>
    <row r="49" spans="3:6" s="1" customFormat="1" x14ac:dyDescent="0.25">
      <c r="C49" s="9"/>
      <c r="D49" s="9"/>
      <c r="E49" s="9"/>
      <c r="F49" s="9"/>
    </row>
    <row r="50" spans="3:6" s="1" customFormat="1" x14ac:dyDescent="0.25">
      <c r="C50" s="9"/>
      <c r="D50" s="9"/>
      <c r="E50" s="9"/>
      <c r="F50" s="9"/>
    </row>
    <row r="51" spans="3:6" s="1" customFormat="1" x14ac:dyDescent="0.25">
      <c r="C51" s="9"/>
      <c r="D51" s="9"/>
      <c r="E51" s="9"/>
      <c r="F51" s="9"/>
    </row>
    <row r="52" spans="3:6" s="1" customFormat="1" x14ac:dyDescent="0.25">
      <c r="C52" s="9"/>
      <c r="D52" s="9"/>
      <c r="E52" s="9"/>
      <c r="F52" s="9"/>
    </row>
    <row r="53" spans="3:6" s="1" customFormat="1" x14ac:dyDescent="0.25">
      <c r="C53" s="9"/>
      <c r="D53" s="9"/>
      <c r="E53" s="9"/>
      <c r="F53" s="9"/>
    </row>
    <row r="54" spans="3:6" s="1" customFormat="1" x14ac:dyDescent="0.25">
      <c r="C54" s="9"/>
      <c r="D54" s="9"/>
      <c r="E54" s="9"/>
      <c r="F54" s="9"/>
    </row>
    <row r="55" spans="3:6" s="1" customFormat="1" x14ac:dyDescent="0.25">
      <c r="C55" s="9"/>
      <c r="D55" s="9"/>
      <c r="E55" s="9"/>
      <c r="F55" s="9"/>
    </row>
    <row r="56" spans="3:6" s="1" customFormat="1" x14ac:dyDescent="0.25">
      <c r="C56" s="9"/>
      <c r="D56" s="9"/>
      <c r="E56" s="9"/>
      <c r="F56" s="9"/>
    </row>
    <row r="57" spans="3:6" s="1" customFormat="1" x14ac:dyDescent="0.25">
      <c r="C57" s="9"/>
      <c r="D57" s="9"/>
      <c r="E57" s="9"/>
      <c r="F57" s="9"/>
    </row>
    <row r="58" spans="3:6" s="1" customFormat="1" x14ac:dyDescent="0.25">
      <c r="C58" s="9"/>
      <c r="D58" s="9"/>
      <c r="E58" s="9"/>
      <c r="F58" s="9"/>
    </row>
    <row r="59" spans="3:6" s="1" customFormat="1" x14ac:dyDescent="0.25">
      <c r="C59" s="9"/>
      <c r="D59" s="9"/>
      <c r="E59" s="9"/>
      <c r="F59" s="9"/>
    </row>
    <row r="60" spans="3:6" s="1" customFormat="1" x14ac:dyDescent="0.25">
      <c r="C60" s="9"/>
      <c r="D60" s="9"/>
      <c r="E60" s="9"/>
      <c r="F60" s="9"/>
    </row>
    <row r="61" spans="3:6" s="1" customFormat="1" x14ac:dyDescent="0.25">
      <c r="C61" s="9"/>
      <c r="D61" s="9"/>
      <c r="E61" s="9"/>
      <c r="F61" s="9"/>
    </row>
    <row r="62" spans="3:6" s="1" customFormat="1" x14ac:dyDescent="0.25">
      <c r="C62" s="9"/>
      <c r="D62" s="9"/>
      <c r="E62" s="9"/>
      <c r="F62" s="9"/>
    </row>
    <row r="63" spans="3:6" s="1" customFormat="1" x14ac:dyDescent="0.25">
      <c r="C63" s="9"/>
      <c r="D63" s="9"/>
      <c r="E63" s="9"/>
      <c r="F63" s="9"/>
    </row>
    <row r="64" spans="3:6" s="1" customFormat="1" x14ac:dyDescent="0.25">
      <c r="C64" s="9"/>
      <c r="D64" s="9"/>
      <c r="E64" s="9"/>
      <c r="F64" s="9"/>
    </row>
    <row r="65" spans="3:6" s="1" customFormat="1" x14ac:dyDescent="0.25">
      <c r="C65" s="9"/>
      <c r="D65" s="9"/>
      <c r="E65" s="9"/>
      <c r="F65" s="9"/>
    </row>
    <row r="66" spans="3:6" s="1" customFormat="1" x14ac:dyDescent="0.25">
      <c r="C66" s="9"/>
      <c r="D66" s="9"/>
      <c r="E66" s="9"/>
      <c r="F66" s="9"/>
    </row>
    <row r="67" spans="3:6" s="1" customFormat="1" x14ac:dyDescent="0.25">
      <c r="C67" s="9"/>
      <c r="D67" s="9"/>
      <c r="E67" s="9"/>
      <c r="F67" s="9"/>
    </row>
  </sheetData>
  <mergeCells count="6">
    <mergeCell ref="B32:H32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&amp;R18</oddHeader>
  </headerFooter>
  <colBreaks count="1" manualBreakCount="1">
    <brk id="8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67"/>
  <sheetViews>
    <sheetView showGridLines="0" topLeftCell="A4" zoomScale="110" zoomScaleNormal="110" zoomScaleSheetLayoutView="100" zoomScalePageLayoutView="110" workbookViewId="0">
      <selection activeCell="G18" sqref="G18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6" width="15.140625" style="10" customWidth="1"/>
    <col min="7" max="8" width="15.140625" customWidth="1"/>
  </cols>
  <sheetData>
    <row r="1" spans="2:8" s="1" customFormat="1" x14ac:dyDescent="0.25">
      <c r="C1" s="9"/>
      <c r="D1" s="9"/>
      <c r="E1" s="9"/>
      <c r="F1" s="9"/>
    </row>
    <row r="2" spans="2:8" s="1" customFormat="1" ht="15.75" thickBot="1" x14ac:dyDescent="0.3">
      <c r="C2" s="9"/>
      <c r="D2" s="9"/>
      <c r="E2" s="9"/>
      <c r="F2" s="9"/>
    </row>
    <row r="3" spans="2:8" s="1" customFormat="1" ht="15.75" thickBot="1" x14ac:dyDescent="0.3">
      <c r="B3" s="163" t="s">
        <v>118</v>
      </c>
      <c r="C3" s="164"/>
      <c r="D3" s="164"/>
      <c r="E3" s="164"/>
      <c r="F3" s="171"/>
      <c r="G3" s="164"/>
      <c r="H3" s="165"/>
    </row>
    <row r="4" spans="2:8" s="1" customFormat="1" ht="15.75" thickBot="1" x14ac:dyDescent="0.3">
      <c r="B4" s="166" t="s">
        <v>131</v>
      </c>
      <c r="C4" s="167"/>
      <c r="D4" s="167"/>
      <c r="E4" s="167"/>
      <c r="F4" s="167"/>
      <c r="G4" s="167"/>
      <c r="H4" s="168"/>
    </row>
    <row r="5" spans="2:8" s="1" customFormat="1" x14ac:dyDescent="0.25">
      <c r="B5" s="57"/>
      <c r="C5" s="169" t="s">
        <v>31</v>
      </c>
      <c r="D5" s="169"/>
      <c r="E5" s="169" t="s">
        <v>32</v>
      </c>
      <c r="F5" s="169"/>
      <c r="G5" s="169" t="s">
        <v>33</v>
      </c>
      <c r="H5" s="170"/>
    </row>
    <row r="6" spans="2:8" s="1" customFormat="1" x14ac:dyDescent="0.25">
      <c r="B6" s="30" t="s">
        <v>23</v>
      </c>
      <c r="C6" s="20" t="s">
        <v>24</v>
      </c>
      <c r="D6" s="20" t="s">
        <v>25</v>
      </c>
      <c r="E6" s="20" t="s">
        <v>24</v>
      </c>
      <c r="F6" s="20" t="s">
        <v>25</v>
      </c>
      <c r="G6" s="20" t="s">
        <v>24</v>
      </c>
      <c r="H6" s="31" t="s">
        <v>25</v>
      </c>
    </row>
    <row r="7" spans="2:8" s="1" customFormat="1" x14ac:dyDescent="0.25">
      <c r="B7" s="42" t="s">
        <v>10</v>
      </c>
      <c r="C7" s="38">
        <v>8.7847222222222198E-3</v>
      </c>
      <c r="D7" s="39">
        <f t="shared" ref="D7:D27" si="0">C7/C$30</f>
        <v>6.7550128603340968E-3</v>
      </c>
      <c r="E7" s="38"/>
      <c r="F7" s="39"/>
      <c r="G7" s="38">
        <f t="shared" ref="G7:G27" si="1">C7+E7</f>
        <v>8.7847222222222198E-3</v>
      </c>
      <c r="H7" s="43">
        <f t="shared" ref="H7" si="2">G7/$G$30</f>
        <v>6.5203384734332662E-3</v>
      </c>
    </row>
    <row r="8" spans="2:8" s="1" customFormat="1" x14ac:dyDescent="0.25">
      <c r="B8" s="42" t="s">
        <v>13</v>
      </c>
      <c r="C8" s="38">
        <v>2.2951388888888875E-2</v>
      </c>
      <c r="D8" s="39">
        <f t="shared" si="0"/>
        <v>1.7648472334706865E-2</v>
      </c>
      <c r="E8" s="38">
        <v>9.1435185185185185E-4</v>
      </c>
      <c r="F8" s="39">
        <f t="shared" ref="F8:F28" si="3">E8/E$30</f>
        <v>1.9535113748763624E-2</v>
      </c>
      <c r="G8" s="38">
        <f t="shared" si="1"/>
        <v>2.3865740740740726E-2</v>
      </c>
      <c r="H8" s="43">
        <f t="shared" ref="H8:H27" si="4">G8/$G$30</f>
        <v>1.7714015720974162E-2</v>
      </c>
    </row>
    <row r="9" spans="2:8" s="1" customFormat="1" x14ac:dyDescent="0.25">
      <c r="B9" s="42" t="s">
        <v>0</v>
      </c>
      <c r="C9" s="38">
        <v>0.23690972222222256</v>
      </c>
      <c r="D9" s="39">
        <f t="shared" si="0"/>
        <v>0.18217174998442537</v>
      </c>
      <c r="E9" s="38">
        <v>2.9409722222222184E-2</v>
      </c>
      <c r="F9" s="39">
        <f t="shared" si="3"/>
        <v>0.62833827893175076</v>
      </c>
      <c r="G9" s="38">
        <f t="shared" si="1"/>
        <v>0.26631944444444478</v>
      </c>
      <c r="H9" s="43">
        <f t="shared" si="4"/>
        <v>0.19767192130922223</v>
      </c>
    </row>
    <row r="10" spans="2:8" s="1" customFormat="1" x14ac:dyDescent="0.25">
      <c r="B10" s="42" t="s">
        <v>8</v>
      </c>
      <c r="C10" s="38">
        <v>1.1215277777777774E-2</v>
      </c>
      <c r="D10" s="39">
        <f t="shared" si="0"/>
        <v>8.6239887505451113E-3</v>
      </c>
      <c r="E10" s="38">
        <v>4.9768518518518521E-4</v>
      </c>
      <c r="F10" s="39">
        <f t="shared" si="3"/>
        <v>1.0633036597428303E-2</v>
      </c>
      <c r="G10" s="38">
        <f t="shared" si="1"/>
        <v>1.171296296296296E-2</v>
      </c>
      <c r="H10" s="43">
        <f t="shared" si="4"/>
        <v>8.6937846312443549E-3</v>
      </c>
    </row>
    <row r="11" spans="2:8" s="1" customFormat="1" x14ac:dyDescent="0.25">
      <c r="B11" s="42" t="s">
        <v>26</v>
      </c>
      <c r="C11" s="38">
        <v>4.8842592592592601E-3</v>
      </c>
      <c r="D11" s="39">
        <f t="shared" si="0"/>
        <v>3.7557515508049935E-3</v>
      </c>
      <c r="E11" s="38"/>
      <c r="F11" s="39"/>
      <c r="G11" s="38">
        <f t="shared" si="1"/>
        <v>4.8842592592592601E-3</v>
      </c>
      <c r="H11" s="43">
        <f t="shared" si="4"/>
        <v>3.6252738284437936E-3</v>
      </c>
    </row>
    <row r="12" spans="2:8" s="1" customFormat="1" x14ac:dyDescent="0.25">
      <c r="B12" s="42" t="s">
        <v>3</v>
      </c>
      <c r="C12" s="38">
        <v>2.4953703703703704E-2</v>
      </c>
      <c r="D12" s="39">
        <f t="shared" si="0"/>
        <v>1.9188152472833092E-2</v>
      </c>
      <c r="E12" s="38">
        <v>5.6944444444444438E-3</v>
      </c>
      <c r="F12" s="39">
        <f t="shared" si="3"/>
        <v>0.12166172106824939</v>
      </c>
      <c r="G12" s="38">
        <f t="shared" si="1"/>
        <v>3.0648148148148147E-2</v>
      </c>
      <c r="H12" s="43">
        <f t="shared" si="4"/>
        <v>2.2748163738671005E-2</v>
      </c>
    </row>
    <row r="13" spans="2:8" s="1" customFormat="1" x14ac:dyDescent="0.25">
      <c r="B13" s="42" t="s">
        <v>7</v>
      </c>
      <c r="C13" s="38">
        <v>1.5960648148148151E-2</v>
      </c>
      <c r="D13" s="39">
        <f t="shared" si="0"/>
        <v>1.2272941679052336E-2</v>
      </c>
      <c r="E13" s="38">
        <v>4.7106481481481478E-3</v>
      </c>
      <c r="F13" s="39">
        <f t="shared" si="3"/>
        <v>0.10064292779426323</v>
      </c>
      <c r="G13" s="38">
        <f t="shared" si="1"/>
        <v>2.0671296296296299E-2</v>
      </c>
      <c r="H13" s="43">
        <f t="shared" si="4"/>
        <v>1.5342983548816623E-2</v>
      </c>
    </row>
    <row r="14" spans="2:8" s="1" customFormat="1" x14ac:dyDescent="0.25">
      <c r="B14" s="42" t="s">
        <v>2</v>
      </c>
      <c r="C14" s="38">
        <v>5.4212962962962942E-2</v>
      </c>
      <c r="D14" s="39">
        <f t="shared" si="0"/>
        <v>4.168706223689711E-2</v>
      </c>
      <c r="E14" s="38">
        <v>1.2268518518518518E-3</v>
      </c>
      <c r="F14" s="39">
        <f t="shared" si="3"/>
        <v>2.6211671612265116E-2</v>
      </c>
      <c r="G14" s="38">
        <f t="shared" si="1"/>
        <v>5.5439814814814796E-2</v>
      </c>
      <c r="H14" s="43">
        <f t="shared" si="4"/>
        <v>4.1149435161719816E-2</v>
      </c>
    </row>
    <row r="15" spans="2:8" s="1" customFormat="1" x14ac:dyDescent="0.25">
      <c r="B15" s="42" t="s">
        <v>9</v>
      </c>
      <c r="C15" s="38">
        <v>0.11565972222222222</v>
      </c>
      <c r="D15" s="39">
        <f t="shared" si="0"/>
        <v>8.8936552718469883E-2</v>
      </c>
      <c r="E15" s="38">
        <v>1.8518518518518518E-4</v>
      </c>
      <c r="F15" s="39">
        <f t="shared" si="3"/>
        <v>3.9564787339268102E-3</v>
      </c>
      <c r="G15" s="38">
        <f t="shared" si="1"/>
        <v>0.11584490740740741</v>
      </c>
      <c r="H15" s="43">
        <f t="shared" si="4"/>
        <v>8.5984279025814986E-2</v>
      </c>
    </row>
    <row r="16" spans="2:8" s="1" customFormat="1" x14ac:dyDescent="0.25">
      <c r="B16" s="42" t="s">
        <v>1</v>
      </c>
      <c r="C16" s="38">
        <v>6.8981481481481489E-3</v>
      </c>
      <c r="D16" s="39">
        <f t="shared" si="0"/>
        <v>5.3043315741226919E-3</v>
      </c>
      <c r="E16" s="38"/>
      <c r="F16" s="39"/>
      <c r="G16" s="38">
        <f t="shared" si="1"/>
        <v>6.8981481481481489E-3</v>
      </c>
      <c r="H16" s="43">
        <f t="shared" si="4"/>
        <v>5.1200549804561631E-3</v>
      </c>
    </row>
    <row r="17" spans="2:8" s="1" customFormat="1" x14ac:dyDescent="0.25">
      <c r="B17" s="42" t="s">
        <v>27</v>
      </c>
      <c r="C17" s="38">
        <v>3.097222222222221E-2</v>
      </c>
      <c r="D17" s="39">
        <f t="shared" si="0"/>
        <v>2.3816092772403215E-2</v>
      </c>
      <c r="E17" s="38"/>
      <c r="F17" s="39"/>
      <c r="G17" s="38">
        <f t="shared" si="1"/>
        <v>3.097222222222221E-2</v>
      </c>
      <c r="H17" s="43">
        <f t="shared" si="4"/>
        <v>2.2988703234397126E-2</v>
      </c>
    </row>
    <row r="18" spans="2:8" s="1" customFormat="1" x14ac:dyDescent="0.25">
      <c r="B18" s="42" t="s">
        <v>16</v>
      </c>
      <c r="C18" s="38">
        <v>1.3773148148148147E-3</v>
      </c>
      <c r="D18" s="39">
        <f t="shared" si="0"/>
        <v>1.059086337786242E-3</v>
      </c>
      <c r="E18" s="38"/>
      <c r="F18" s="39"/>
      <c r="G18" s="38">
        <f t="shared" si="1"/>
        <v>1.3773148148148147E-3</v>
      </c>
      <c r="H18" s="43">
        <f t="shared" si="4"/>
        <v>1.0222928568360459E-3</v>
      </c>
    </row>
    <row r="19" spans="2:8" s="1" customFormat="1" x14ac:dyDescent="0.25">
      <c r="B19" s="42" t="s">
        <v>4</v>
      </c>
      <c r="C19" s="38">
        <v>5.4976851851851812E-2</v>
      </c>
      <c r="D19" s="39">
        <f t="shared" si="0"/>
        <v>4.2274454659534839E-2</v>
      </c>
      <c r="E19" s="38">
        <v>5.2083333333333333E-4</v>
      </c>
      <c r="F19" s="39">
        <f t="shared" si="3"/>
        <v>1.1127596439169154E-2</v>
      </c>
      <c r="G19" s="38">
        <f t="shared" si="1"/>
        <v>5.5497685185185143E-2</v>
      </c>
      <c r="H19" s="43">
        <f t="shared" si="4"/>
        <v>4.1192388643099466E-2</v>
      </c>
    </row>
    <row r="20" spans="2:8" s="1" customFormat="1" x14ac:dyDescent="0.25">
      <c r="B20" s="42" t="s">
        <v>14</v>
      </c>
      <c r="C20" s="38">
        <v>1.0937499999999998E-2</v>
      </c>
      <c r="D20" s="39">
        <f t="shared" si="0"/>
        <v>8.4103915059495667E-3</v>
      </c>
      <c r="E20" s="38">
        <v>8.7962962962962951E-4</v>
      </c>
      <c r="F20" s="39">
        <f t="shared" si="3"/>
        <v>1.8793273986152347E-2</v>
      </c>
      <c r="G20" s="38">
        <f t="shared" si="1"/>
        <v>1.1817129629629627E-2</v>
      </c>
      <c r="H20" s="43">
        <f t="shared" si="4"/>
        <v>8.7711008977277537E-3</v>
      </c>
    </row>
    <row r="21" spans="2:8" s="1" customFormat="1" x14ac:dyDescent="0.25">
      <c r="B21" s="42" t="s">
        <v>11</v>
      </c>
      <c r="C21" s="38">
        <v>1.1666666666666667E-2</v>
      </c>
      <c r="D21" s="39">
        <f t="shared" si="0"/>
        <v>8.9710842730128752E-3</v>
      </c>
      <c r="E21" s="38">
        <v>3.9351851851851852E-4</v>
      </c>
      <c r="F21" s="39">
        <f t="shared" si="3"/>
        <v>8.4075173095944714E-3</v>
      </c>
      <c r="G21" s="38">
        <f t="shared" si="1"/>
        <v>1.2060185185185186E-2</v>
      </c>
      <c r="H21" s="43">
        <f t="shared" si="4"/>
        <v>8.9515055195223524E-3</v>
      </c>
    </row>
    <row r="22" spans="2:8" s="1" customFormat="1" x14ac:dyDescent="0.25">
      <c r="B22" s="42" t="s">
        <v>15</v>
      </c>
      <c r="C22" s="38">
        <v>1.2453703703703705E-2</v>
      </c>
      <c r="D22" s="39">
        <f t="shared" si="0"/>
        <v>9.5762764660335849E-3</v>
      </c>
      <c r="E22" s="38"/>
      <c r="F22" s="39"/>
      <c r="G22" s="38">
        <f t="shared" si="1"/>
        <v>1.2453703703703705E-2</v>
      </c>
      <c r="H22" s="43">
        <f t="shared" si="4"/>
        <v>9.2435891929040798E-3</v>
      </c>
    </row>
    <row r="23" spans="2:8" s="1" customFormat="1" x14ac:dyDescent="0.25">
      <c r="B23" s="42" t="s">
        <v>74</v>
      </c>
      <c r="C23" s="38">
        <v>4.2824074074074075E-3</v>
      </c>
      <c r="D23" s="39">
        <f t="shared" si="0"/>
        <v>3.2929575208479798E-3</v>
      </c>
      <c r="E23" s="38"/>
      <c r="F23" s="39"/>
      <c r="G23" s="38">
        <f t="shared" si="1"/>
        <v>4.2824074074074075E-3</v>
      </c>
      <c r="H23" s="43">
        <f t="shared" si="4"/>
        <v>3.1785576220952688E-3</v>
      </c>
    </row>
    <row r="24" spans="2:8" s="1" customFormat="1" x14ac:dyDescent="0.25">
      <c r="B24" s="42" t="s">
        <v>12</v>
      </c>
      <c r="C24" s="38">
        <v>1.7060185185185182E-2</v>
      </c>
      <c r="D24" s="39">
        <f t="shared" si="0"/>
        <v>1.3118430772243029E-2</v>
      </c>
      <c r="E24" s="38">
        <v>3.5879629629629629E-4</v>
      </c>
      <c r="F24" s="39">
        <f t="shared" si="3"/>
        <v>7.6656775469831949E-3</v>
      </c>
      <c r="G24" s="38">
        <f t="shared" si="1"/>
        <v>1.741898148148148E-2</v>
      </c>
      <c r="H24" s="43">
        <f t="shared" ref="H24" si="5">G24/$G$30</f>
        <v>1.2928997895279404E-2</v>
      </c>
    </row>
    <row r="25" spans="2:8" s="1" customFormat="1" x14ac:dyDescent="0.25">
      <c r="B25" s="42" t="s">
        <v>5</v>
      </c>
      <c r="C25" s="38">
        <v>3.4907407407407429E-2</v>
      </c>
      <c r="D25" s="39">
        <f t="shared" si="0"/>
        <v>2.6842053737506789E-2</v>
      </c>
      <c r="E25" s="38">
        <v>3.1250000000000001E-4</v>
      </c>
      <c r="F25" s="39">
        <f t="shared" si="3"/>
        <v>6.6765578635014922E-3</v>
      </c>
      <c r="G25" s="38">
        <f t="shared" si="1"/>
        <v>3.5219907407407429E-2</v>
      </c>
      <c r="H25" s="43">
        <f t="shared" si="4"/>
        <v>2.614148876766462E-2</v>
      </c>
    </row>
    <row r="26" spans="2:8" s="1" customFormat="1" x14ac:dyDescent="0.25">
      <c r="B26" s="42" t="s">
        <v>6</v>
      </c>
      <c r="C26" s="38">
        <v>0.46372685185185253</v>
      </c>
      <c r="D26" s="39">
        <f t="shared" si="0"/>
        <v>0.35658280008187931</v>
      </c>
      <c r="E26" s="38">
        <v>8.3333333333333328E-4</v>
      </c>
      <c r="F26" s="39">
        <f t="shared" si="3"/>
        <v>1.7804154302670645E-2</v>
      </c>
      <c r="G26" s="38">
        <f t="shared" si="1"/>
        <v>0.46456018518518588</v>
      </c>
      <c r="H26" s="43">
        <f t="shared" si="4"/>
        <v>0.34481336712340566</v>
      </c>
    </row>
    <row r="27" spans="2:8" s="1" customFormat="1" x14ac:dyDescent="0.25">
      <c r="B27" s="42" t="s">
        <v>83</v>
      </c>
      <c r="C27" s="38">
        <v>0.15568287037037015</v>
      </c>
      <c r="D27" s="39">
        <f t="shared" si="0"/>
        <v>0.1197123557106111</v>
      </c>
      <c r="E27" s="38"/>
      <c r="F27" s="39"/>
      <c r="G27" s="38">
        <f t="shared" si="1"/>
        <v>0.15568287037037015</v>
      </c>
      <c r="H27" s="43">
        <f t="shared" si="4"/>
        <v>0.11555345560757677</v>
      </c>
    </row>
    <row r="28" spans="2:8" s="1" customFormat="1" x14ac:dyDescent="0.25">
      <c r="B28" s="42" t="s">
        <v>17</v>
      </c>
      <c r="C28" s="38"/>
      <c r="D28" s="39"/>
      <c r="E28" s="38">
        <v>8.6805555555555551E-4</v>
      </c>
      <c r="F28" s="39">
        <f t="shared" si="3"/>
        <v>1.8545994065281922E-2</v>
      </c>
      <c r="G28" s="38">
        <f t="shared" ref="G28" si="6">C28+E28</f>
        <v>8.6805555555555551E-4</v>
      </c>
      <c r="H28" s="43">
        <f t="shared" ref="H28" si="7">G28/$G$30</f>
        <v>6.4430222069498694E-4</v>
      </c>
    </row>
    <row r="29" spans="2:8" s="1" customFormat="1" ht="15.75" thickBot="1" x14ac:dyDescent="0.3">
      <c r="B29" s="44"/>
      <c r="C29" s="14"/>
      <c r="D29" s="37"/>
      <c r="E29" s="37"/>
      <c r="F29" s="37"/>
      <c r="G29" s="56"/>
      <c r="H29" s="52"/>
    </row>
    <row r="30" spans="2:8" s="1" customFormat="1" ht="16.5" thickTop="1" thickBot="1" x14ac:dyDescent="0.3">
      <c r="B30" s="46" t="s">
        <v>29</v>
      </c>
      <c r="C30" s="50">
        <f t="shared" ref="C30:H30" si="8">SUM(C7:C28)</f>
        <v>1.3004745370370376</v>
      </c>
      <c r="D30" s="51">
        <f t="shared" si="8"/>
        <v>1</v>
      </c>
      <c r="E30" s="50">
        <f t="shared" si="8"/>
        <v>4.6805555555555496E-2</v>
      </c>
      <c r="F30" s="51">
        <f t="shared" si="8"/>
        <v>1.0000000000000004</v>
      </c>
      <c r="G30" s="50">
        <f t="shared" si="8"/>
        <v>1.3472800925925934</v>
      </c>
      <c r="H30" s="49">
        <f t="shared" si="8"/>
        <v>1</v>
      </c>
    </row>
    <row r="31" spans="2:8" s="1" customFormat="1" ht="15.75" thickTop="1" x14ac:dyDescent="0.25">
      <c r="B31" s="47"/>
      <c r="C31" s="40"/>
      <c r="D31" s="41"/>
      <c r="E31" s="40"/>
      <c r="F31" s="41"/>
      <c r="G31" s="40"/>
      <c r="H31" s="48"/>
    </row>
    <row r="32" spans="2:8" s="1" customFormat="1" ht="66" customHeight="1" thickBot="1" x14ac:dyDescent="0.3">
      <c r="B32" s="152" t="s">
        <v>123</v>
      </c>
      <c r="C32" s="153"/>
      <c r="D32" s="153"/>
      <c r="E32" s="153"/>
      <c r="F32" s="153"/>
      <c r="G32" s="153"/>
      <c r="H32" s="154"/>
    </row>
    <row r="33" spans="3:6" s="1" customFormat="1" x14ac:dyDescent="0.25">
      <c r="C33" s="9"/>
      <c r="D33" s="9"/>
      <c r="E33" s="9"/>
      <c r="F33" s="9"/>
    </row>
    <row r="34" spans="3:6" s="1" customFormat="1" x14ac:dyDescent="0.25">
      <c r="C34" s="9"/>
      <c r="D34" s="9"/>
      <c r="E34" s="9"/>
      <c r="F34" s="9"/>
    </row>
    <row r="35" spans="3:6" s="1" customFormat="1" x14ac:dyDescent="0.25">
      <c r="C35" s="9"/>
      <c r="D35" s="9"/>
      <c r="E35" s="9"/>
      <c r="F35" s="9"/>
    </row>
    <row r="36" spans="3:6" s="1" customFormat="1" x14ac:dyDescent="0.25">
      <c r="C36" s="9"/>
      <c r="D36" s="9"/>
      <c r="E36" s="9"/>
      <c r="F36" s="9"/>
    </row>
    <row r="37" spans="3:6" s="1" customFormat="1" x14ac:dyDescent="0.25">
      <c r="C37" s="9"/>
      <c r="D37" s="9"/>
      <c r="E37" s="9"/>
      <c r="F37" s="9"/>
    </row>
    <row r="38" spans="3:6" s="1" customFormat="1" x14ac:dyDescent="0.25">
      <c r="C38" s="9"/>
      <c r="D38" s="9"/>
      <c r="E38" s="9"/>
      <c r="F38" s="9"/>
    </row>
    <row r="39" spans="3:6" s="1" customFormat="1" x14ac:dyDescent="0.25">
      <c r="C39" s="9"/>
      <c r="D39" s="9"/>
      <c r="E39" s="9"/>
      <c r="F39" s="9"/>
    </row>
    <row r="40" spans="3:6" s="1" customFormat="1" x14ac:dyDescent="0.25">
      <c r="C40" s="9"/>
      <c r="D40" s="9"/>
      <c r="E40" s="9"/>
      <c r="F40" s="9"/>
    </row>
    <row r="41" spans="3:6" s="1" customFormat="1" x14ac:dyDescent="0.25">
      <c r="C41" s="9"/>
      <c r="D41" s="9"/>
      <c r="E41" s="9"/>
      <c r="F41" s="9"/>
    </row>
    <row r="42" spans="3:6" s="1" customFormat="1" x14ac:dyDescent="0.25">
      <c r="C42" s="9"/>
      <c r="D42" s="9"/>
      <c r="E42" s="9"/>
      <c r="F42" s="9"/>
    </row>
    <row r="43" spans="3:6" s="1" customFormat="1" x14ac:dyDescent="0.25">
      <c r="C43" s="9"/>
      <c r="D43" s="9"/>
      <c r="E43" s="9"/>
      <c r="F43" s="9"/>
    </row>
    <row r="44" spans="3:6" s="1" customFormat="1" x14ac:dyDescent="0.25">
      <c r="C44" s="9"/>
      <c r="D44" s="9"/>
      <c r="E44" s="9"/>
      <c r="F44" s="9"/>
    </row>
    <row r="45" spans="3:6" s="1" customFormat="1" x14ac:dyDescent="0.25">
      <c r="C45" s="9"/>
      <c r="D45" s="9"/>
      <c r="E45" s="9"/>
      <c r="F45" s="9"/>
    </row>
    <row r="46" spans="3:6" s="1" customFormat="1" x14ac:dyDescent="0.25">
      <c r="C46" s="9"/>
      <c r="D46" s="9"/>
      <c r="E46" s="9"/>
      <c r="F46" s="9"/>
    </row>
    <row r="47" spans="3:6" s="1" customFormat="1" x14ac:dyDescent="0.25">
      <c r="C47" s="9"/>
      <c r="D47" s="9"/>
      <c r="E47" s="9"/>
      <c r="F47" s="9"/>
    </row>
    <row r="48" spans="3:6" s="1" customFormat="1" x14ac:dyDescent="0.25">
      <c r="C48" s="9"/>
      <c r="D48" s="9"/>
      <c r="E48" s="9"/>
      <c r="F48" s="9"/>
    </row>
    <row r="49" spans="3:6" s="1" customFormat="1" x14ac:dyDescent="0.25">
      <c r="C49" s="9"/>
      <c r="D49" s="9"/>
      <c r="E49" s="9"/>
      <c r="F49" s="9"/>
    </row>
    <row r="50" spans="3:6" s="1" customFormat="1" x14ac:dyDescent="0.25">
      <c r="C50" s="9"/>
      <c r="D50" s="9"/>
      <c r="E50" s="9"/>
      <c r="F50" s="9"/>
    </row>
    <row r="51" spans="3:6" s="1" customFormat="1" x14ac:dyDescent="0.25">
      <c r="C51" s="9"/>
      <c r="D51" s="9"/>
      <c r="E51" s="9"/>
      <c r="F51" s="9"/>
    </row>
    <row r="52" spans="3:6" s="1" customFormat="1" x14ac:dyDescent="0.25">
      <c r="C52" s="9"/>
      <c r="D52" s="9"/>
      <c r="E52" s="9"/>
      <c r="F52" s="9"/>
    </row>
    <row r="53" spans="3:6" s="1" customFormat="1" x14ac:dyDescent="0.25">
      <c r="C53" s="9"/>
      <c r="D53" s="9"/>
      <c r="E53" s="9"/>
      <c r="F53" s="9"/>
    </row>
    <row r="54" spans="3:6" s="1" customFormat="1" x14ac:dyDescent="0.25">
      <c r="C54" s="9"/>
      <c r="D54" s="9"/>
      <c r="E54" s="9"/>
      <c r="F54" s="9"/>
    </row>
    <row r="55" spans="3:6" s="1" customFormat="1" x14ac:dyDescent="0.25">
      <c r="C55" s="9"/>
      <c r="D55" s="9"/>
      <c r="E55" s="9"/>
      <c r="F55" s="9"/>
    </row>
    <row r="56" spans="3:6" s="1" customFormat="1" x14ac:dyDescent="0.25">
      <c r="C56" s="9"/>
      <c r="D56" s="9"/>
      <c r="E56" s="9"/>
      <c r="F56" s="9"/>
    </row>
    <row r="57" spans="3:6" s="1" customFormat="1" x14ac:dyDescent="0.25">
      <c r="C57" s="9"/>
      <c r="D57" s="9"/>
      <c r="E57" s="9"/>
      <c r="F57" s="9"/>
    </row>
    <row r="58" spans="3:6" s="1" customFormat="1" x14ac:dyDescent="0.25">
      <c r="C58" s="9"/>
      <c r="D58" s="9"/>
      <c r="E58" s="9"/>
      <c r="F58" s="9"/>
    </row>
    <row r="59" spans="3:6" s="1" customFormat="1" x14ac:dyDescent="0.25">
      <c r="C59" s="9"/>
      <c r="D59" s="9"/>
      <c r="E59" s="9"/>
      <c r="F59" s="9"/>
    </row>
    <row r="60" spans="3:6" s="1" customFormat="1" x14ac:dyDescent="0.25">
      <c r="C60" s="9"/>
      <c r="D60" s="9"/>
      <c r="E60" s="9"/>
      <c r="F60" s="9"/>
    </row>
    <row r="61" spans="3:6" s="1" customFormat="1" x14ac:dyDescent="0.25">
      <c r="C61" s="9"/>
      <c r="D61" s="9"/>
      <c r="E61" s="9"/>
      <c r="F61" s="9"/>
    </row>
    <row r="62" spans="3:6" s="1" customFormat="1" x14ac:dyDescent="0.25">
      <c r="C62" s="9"/>
      <c r="D62" s="9"/>
      <c r="E62" s="9"/>
      <c r="F62" s="9"/>
    </row>
    <row r="63" spans="3:6" s="1" customFormat="1" x14ac:dyDescent="0.25">
      <c r="C63" s="9"/>
      <c r="D63" s="9"/>
      <c r="E63" s="9"/>
      <c r="F63" s="9"/>
    </row>
    <row r="64" spans="3:6" s="1" customFormat="1" x14ac:dyDescent="0.25">
      <c r="C64" s="9"/>
      <c r="D64" s="9"/>
      <c r="E64" s="9"/>
      <c r="F64" s="9"/>
    </row>
    <row r="65" spans="3:6" s="1" customFormat="1" x14ac:dyDescent="0.25">
      <c r="C65" s="9"/>
      <c r="D65" s="9"/>
      <c r="E65" s="9"/>
      <c r="F65" s="9"/>
    </row>
    <row r="66" spans="3:6" s="1" customFormat="1" x14ac:dyDescent="0.25">
      <c r="C66" s="9"/>
      <c r="D66" s="9"/>
      <c r="E66" s="9"/>
      <c r="F66" s="9"/>
    </row>
    <row r="67" spans="3:6" s="1" customFormat="1" x14ac:dyDescent="0.25">
      <c r="C67" s="9"/>
      <c r="D67" s="9"/>
      <c r="E67" s="9"/>
      <c r="F67" s="9"/>
    </row>
  </sheetData>
  <mergeCells count="6">
    <mergeCell ref="B32:H32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&amp;R19</oddHeader>
  </headerFooter>
  <colBreaks count="1" manualBreakCount="1">
    <brk id="8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67"/>
  <sheetViews>
    <sheetView showGridLines="0" topLeftCell="B4" zoomScale="110" zoomScaleNormal="110" zoomScaleSheetLayoutView="100" zoomScalePageLayoutView="110" workbookViewId="0">
      <selection activeCell="G18" sqref="G18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6" width="15.140625" style="10" customWidth="1"/>
    <col min="7" max="8" width="15.140625" customWidth="1"/>
  </cols>
  <sheetData>
    <row r="1" spans="2:8" s="1" customFormat="1" x14ac:dyDescent="0.25">
      <c r="C1" s="9"/>
      <c r="D1" s="9"/>
      <c r="E1" s="9"/>
      <c r="F1" s="9"/>
    </row>
    <row r="2" spans="2:8" s="1" customFormat="1" ht="15.75" thickBot="1" x14ac:dyDescent="0.3">
      <c r="C2" s="9"/>
      <c r="D2" s="9"/>
      <c r="E2" s="9"/>
      <c r="F2" s="9"/>
    </row>
    <row r="3" spans="2:8" s="1" customFormat="1" ht="15.75" thickBot="1" x14ac:dyDescent="0.3">
      <c r="B3" s="163" t="s">
        <v>119</v>
      </c>
      <c r="C3" s="164"/>
      <c r="D3" s="164"/>
      <c r="E3" s="164"/>
      <c r="F3" s="171"/>
      <c r="G3" s="164"/>
      <c r="H3" s="165"/>
    </row>
    <row r="4" spans="2:8" s="1" customFormat="1" ht="15.75" thickBot="1" x14ac:dyDescent="0.3">
      <c r="B4" s="166" t="s">
        <v>131</v>
      </c>
      <c r="C4" s="167"/>
      <c r="D4" s="167"/>
      <c r="E4" s="167"/>
      <c r="F4" s="167"/>
      <c r="G4" s="167"/>
      <c r="H4" s="168"/>
    </row>
    <row r="5" spans="2:8" s="1" customFormat="1" x14ac:dyDescent="0.25">
      <c r="B5" s="57"/>
      <c r="C5" s="169" t="s">
        <v>31</v>
      </c>
      <c r="D5" s="169"/>
      <c r="E5" s="169" t="s">
        <v>32</v>
      </c>
      <c r="F5" s="169"/>
      <c r="G5" s="169" t="s">
        <v>33</v>
      </c>
      <c r="H5" s="170"/>
    </row>
    <row r="6" spans="2:8" s="1" customFormat="1" x14ac:dyDescent="0.25">
      <c r="B6" s="30" t="s">
        <v>23</v>
      </c>
      <c r="C6" s="20" t="s">
        <v>24</v>
      </c>
      <c r="D6" s="20" t="s">
        <v>25</v>
      </c>
      <c r="E6" s="20" t="s">
        <v>24</v>
      </c>
      <c r="F6" s="20" t="s">
        <v>25</v>
      </c>
      <c r="G6" s="20" t="s">
        <v>24</v>
      </c>
      <c r="H6" s="31" t="s">
        <v>25</v>
      </c>
    </row>
    <row r="7" spans="2:8" s="1" customFormat="1" x14ac:dyDescent="0.25">
      <c r="B7" s="42" t="s">
        <v>10</v>
      </c>
      <c r="C7" s="38">
        <v>7.0601851851851847E-4</v>
      </c>
      <c r="D7" s="39">
        <f t="shared" ref="D7:D27" si="0">C7/C$30</f>
        <v>1.7008699531563679E-3</v>
      </c>
      <c r="E7" s="38"/>
      <c r="F7" s="39"/>
      <c r="G7" s="38">
        <f>E7+C7</f>
        <v>7.0601851851851847E-4</v>
      </c>
      <c r="H7" s="43">
        <f>G7/$G$30</f>
        <v>1.2429954151808452E-3</v>
      </c>
    </row>
    <row r="8" spans="2:8" s="1" customFormat="1" x14ac:dyDescent="0.25">
      <c r="B8" s="42" t="s">
        <v>13</v>
      </c>
      <c r="C8" s="38">
        <v>1.4259259259259253E-2</v>
      </c>
      <c r="D8" s="39">
        <f t="shared" si="0"/>
        <v>3.435199643096138E-2</v>
      </c>
      <c r="E8" s="38">
        <v>9.2592592592592596E-4</v>
      </c>
      <c r="F8" s="39">
        <f t="shared" ref="F8:F28" si="1">E8/E$30</f>
        <v>6.0555597608053903E-3</v>
      </c>
      <c r="G8" s="38">
        <f t="shared" ref="G8:G27" si="2">E8+C8</f>
        <v>1.5185185185185178E-2</v>
      </c>
      <c r="H8" s="43">
        <f t="shared" ref="H8:H27" si="3">G8/$G$30</f>
        <v>2.673458991339784E-2</v>
      </c>
    </row>
    <row r="9" spans="2:8" s="1" customFormat="1" x14ac:dyDescent="0.25">
      <c r="B9" s="42" t="s">
        <v>0</v>
      </c>
      <c r="C9" s="38">
        <v>0.12526620370370378</v>
      </c>
      <c r="D9" s="39">
        <f t="shared" si="0"/>
        <v>0.30177894267231775</v>
      </c>
      <c r="E9" s="38">
        <v>5.8761574074074056E-2</v>
      </c>
      <c r="F9" s="39">
        <f t="shared" si="1"/>
        <v>0.38430096132011193</v>
      </c>
      <c r="G9" s="38">
        <f t="shared" si="2"/>
        <v>0.18402777777777785</v>
      </c>
      <c r="H9" s="43">
        <f t="shared" si="3"/>
        <v>0.32399388690779424</v>
      </c>
    </row>
    <row r="10" spans="2:8" s="1" customFormat="1" x14ac:dyDescent="0.25">
      <c r="B10" s="42" t="s">
        <v>8</v>
      </c>
      <c r="C10" s="38">
        <v>1.3171296296296292E-2</v>
      </c>
      <c r="D10" s="39">
        <f t="shared" si="0"/>
        <v>3.1730983716261409E-2</v>
      </c>
      <c r="E10" s="38">
        <v>5.7986111111111103E-3</v>
      </c>
      <c r="F10" s="39">
        <f t="shared" si="1"/>
        <v>3.7922943002043748E-2</v>
      </c>
      <c r="G10" s="38">
        <f t="shared" si="2"/>
        <v>1.8969907407407401E-2</v>
      </c>
      <c r="H10" s="43">
        <f t="shared" si="3"/>
        <v>3.3397860417727944E-2</v>
      </c>
    </row>
    <row r="11" spans="2:8" s="1" customFormat="1" x14ac:dyDescent="0.25">
      <c r="B11" s="42" t="s">
        <v>26</v>
      </c>
      <c r="C11" s="38">
        <v>1.6203703703703703E-4</v>
      </c>
      <c r="D11" s="39">
        <f t="shared" si="0"/>
        <v>3.9036359580637951E-4</v>
      </c>
      <c r="E11" s="38">
        <v>2.6620370370370372E-4</v>
      </c>
      <c r="F11" s="39">
        <f t="shared" si="1"/>
        <v>1.7409734312315496E-3</v>
      </c>
      <c r="G11" s="38">
        <f t="shared" si="2"/>
        <v>4.2824074074074075E-4</v>
      </c>
      <c r="H11" s="43">
        <f t="shared" si="3"/>
        <v>7.5394803871625042E-4</v>
      </c>
    </row>
    <row r="12" spans="2:8" s="1" customFormat="1" x14ac:dyDescent="0.25">
      <c r="B12" s="42" t="s">
        <v>3</v>
      </c>
      <c r="C12" s="38">
        <v>1.8310185185185186E-2</v>
      </c>
      <c r="D12" s="39">
        <f t="shared" si="0"/>
        <v>4.4111086326120888E-2</v>
      </c>
      <c r="E12" s="38">
        <v>1.2280092592592594E-2</v>
      </c>
      <c r="F12" s="39">
        <f t="shared" si="1"/>
        <v>8.0311861327681491E-2</v>
      </c>
      <c r="G12" s="38">
        <f t="shared" si="2"/>
        <v>3.0590277777777779E-2</v>
      </c>
      <c r="H12" s="43">
        <f t="shared" si="3"/>
        <v>5.3856342333163512E-2</v>
      </c>
    </row>
    <row r="13" spans="2:8" s="1" customFormat="1" x14ac:dyDescent="0.25">
      <c r="B13" s="42" t="s">
        <v>7</v>
      </c>
      <c r="C13" s="38">
        <v>5.3240740740740713E-3</v>
      </c>
      <c r="D13" s="39">
        <f t="shared" si="0"/>
        <v>1.2826232433638177E-2</v>
      </c>
      <c r="E13" s="38">
        <v>5.9259259259259274E-3</v>
      </c>
      <c r="F13" s="39">
        <f t="shared" si="1"/>
        <v>3.8755582469154504E-2</v>
      </c>
      <c r="G13" s="38">
        <f t="shared" si="2"/>
        <v>1.125E-2</v>
      </c>
      <c r="H13" s="43">
        <f t="shared" si="3"/>
        <v>1.9806418746816091E-2</v>
      </c>
    </row>
    <row r="14" spans="2:8" s="1" customFormat="1" x14ac:dyDescent="0.25">
      <c r="B14" s="42" t="s">
        <v>2</v>
      </c>
      <c r="C14" s="38">
        <v>2.4143518518518529E-2</v>
      </c>
      <c r="D14" s="39">
        <f t="shared" si="0"/>
        <v>5.8164175775150574E-2</v>
      </c>
      <c r="E14" s="38">
        <v>7.5231481481481486E-3</v>
      </c>
      <c r="F14" s="39">
        <f t="shared" si="1"/>
        <v>4.9201423056543798E-2</v>
      </c>
      <c r="G14" s="38">
        <f t="shared" si="2"/>
        <v>3.1666666666666676E-2</v>
      </c>
      <c r="H14" s="43">
        <f t="shared" si="3"/>
        <v>5.5751400916963831E-2</v>
      </c>
    </row>
    <row r="15" spans="2:8" s="1" customFormat="1" x14ac:dyDescent="0.25">
      <c r="B15" s="42" t="s">
        <v>9</v>
      </c>
      <c r="C15" s="38">
        <v>2.7476851851851853E-2</v>
      </c>
      <c r="D15" s="39">
        <f t="shared" si="0"/>
        <v>6.6194512603167499E-2</v>
      </c>
      <c r="E15" s="38">
        <v>1.0439814814814815E-2</v>
      </c>
      <c r="F15" s="39">
        <f t="shared" si="1"/>
        <v>6.8276436303080779E-2</v>
      </c>
      <c r="G15" s="38">
        <f t="shared" si="2"/>
        <v>3.7916666666666668E-2</v>
      </c>
      <c r="H15" s="43">
        <f t="shared" si="3"/>
        <v>6.6754966887417208E-2</v>
      </c>
    </row>
    <row r="16" spans="2:8" s="1" customFormat="1" x14ac:dyDescent="0.25">
      <c r="B16" s="42" t="s">
        <v>1</v>
      </c>
      <c r="C16" s="38">
        <v>6.5509259259259236E-3</v>
      </c>
      <c r="D16" s="39">
        <f t="shared" si="0"/>
        <v>1.5781842516172196E-2</v>
      </c>
      <c r="E16" s="38">
        <v>8.7384259259259273E-3</v>
      </c>
      <c r="F16" s="39">
        <f t="shared" si="1"/>
        <v>5.7149345242600874E-2</v>
      </c>
      <c r="G16" s="38">
        <f t="shared" si="2"/>
        <v>1.5289351851851851E-2</v>
      </c>
      <c r="H16" s="43">
        <f t="shared" si="3"/>
        <v>2.6917982679572076E-2</v>
      </c>
    </row>
    <row r="17" spans="2:8" s="1" customFormat="1" x14ac:dyDescent="0.25">
      <c r="B17" s="42" t="s">
        <v>27</v>
      </c>
      <c r="C17" s="38">
        <v>8.3101851851851861E-3</v>
      </c>
      <c r="D17" s="39">
        <f t="shared" si="0"/>
        <v>2.0020075842070037E-2</v>
      </c>
      <c r="E17" s="38">
        <v>4.2013888888888882E-3</v>
      </c>
      <c r="F17" s="39">
        <f t="shared" si="1"/>
        <v>2.7477102414654453E-2</v>
      </c>
      <c r="G17" s="38">
        <f t="shared" si="2"/>
        <v>1.2511574074074074E-2</v>
      </c>
      <c r="H17" s="43">
        <f t="shared" si="3"/>
        <v>2.2027508914926129E-2</v>
      </c>
    </row>
    <row r="18" spans="2:8" s="1" customFormat="1" x14ac:dyDescent="0.25">
      <c r="B18" s="42" t="s">
        <v>16</v>
      </c>
      <c r="C18" s="38">
        <v>1.0995370370370371E-3</v>
      </c>
      <c r="D18" s="39">
        <f t="shared" si="0"/>
        <v>2.6488958286861471E-3</v>
      </c>
      <c r="E18" s="38"/>
      <c r="F18" s="39"/>
      <c r="G18" s="38">
        <f t="shared" ref="G18" si="4">E18+C18</f>
        <v>1.0995370370370371E-3</v>
      </c>
      <c r="H18" s="43">
        <f t="shared" ref="H18" si="5">G18/$G$30</f>
        <v>1.9358125318390215E-3</v>
      </c>
    </row>
    <row r="19" spans="2:8" s="1" customFormat="1" x14ac:dyDescent="0.25">
      <c r="B19" s="42" t="s">
        <v>4</v>
      </c>
      <c r="C19" s="38">
        <v>1.1597222222222219E-2</v>
      </c>
      <c r="D19" s="39">
        <f t="shared" si="0"/>
        <v>2.7938880214142297E-2</v>
      </c>
      <c r="E19" s="38">
        <v>4.6296296296296285E-3</v>
      </c>
      <c r="F19" s="39">
        <f t="shared" si="1"/>
        <v>3.0277798804026944E-2</v>
      </c>
      <c r="G19" s="38">
        <f t="shared" si="2"/>
        <v>1.6226851851851846E-2</v>
      </c>
      <c r="H19" s="43">
        <f t="shared" si="3"/>
        <v>2.8568517575140076E-2</v>
      </c>
    </row>
    <row r="20" spans="2:8" s="1" customFormat="1" x14ac:dyDescent="0.25">
      <c r="B20" s="42" t="s">
        <v>14</v>
      </c>
      <c r="C20" s="38">
        <v>1.2719907407407407E-2</v>
      </c>
      <c r="D20" s="39">
        <f t="shared" si="0"/>
        <v>3.0643542270800791E-2</v>
      </c>
      <c r="E20" s="38">
        <v>1.8796296296296297E-2</v>
      </c>
      <c r="F20" s="39">
        <f t="shared" si="1"/>
        <v>0.12292786314434942</v>
      </c>
      <c r="G20" s="38">
        <f t="shared" si="2"/>
        <v>3.1516203703703706E-2</v>
      </c>
      <c r="H20" s="43">
        <f t="shared" si="3"/>
        <v>5.5486500254712162E-2</v>
      </c>
    </row>
    <row r="21" spans="2:8" s="1" customFormat="1" x14ac:dyDescent="0.25">
      <c r="B21" s="42" t="s">
        <v>11</v>
      </c>
      <c r="C21" s="38">
        <v>1.6203703703703705E-3</v>
      </c>
      <c r="D21" s="39">
        <f t="shared" si="0"/>
        <v>3.9036359580637957E-3</v>
      </c>
      <c r="E21" s="38"/>
      <c r="F21" s="39"/>
      <c r="G21" s="38">
        <f t="shared" si="2"/>
        <v>1.6203703703703705E-3</v>
      </c>
      <c r="H21" s="43">
        <f t="shared" si="3"/>
        <v>2.8527763627101371E-3</v>
      </c>
    </row>
    <row r="22" spans="2:8" s="1" customFormat="1" x14ac:dyDescent="0.25">
      <c r="B22" s="42" t="s">
        <v>15</v>
      </c>
      <c r="C22" s="38">
        <v>8.7962962962962962E-4</v>
      </c>
      <c r="D22" s="39">
        <f t="shared" si="0"/>
        <v>2.1191166629489174E-3</v>
      </c>
      <c r="E22" s="38">
        <v>2.5231481481481481E-3</v>
      </c>
      <c r="F22" s="39">
        <f t="shared" si="1"/>
        <v>1.6501400348194688E-2</v>
      </c>
      <c r="G22" s="38">
        <f t="shared" ref="G22" si="6">E22+C22</f>
        <v>3.4027777777777776E-3</v>
      </c>
      <c r="H22" s="43">
        <f t="shared" ref="H22" si="7">G22/$G$30</f>
        <v>5.9908303616912871E-3</v>
      </c>
    </row>
    <row r="23" spans="2:8" s="1" customFormat="1" x14ac:dyDescent="0.25">
      <c r="B23" s="42" t="s">
        <v>74</v>
      </c>
      <c r="C23" s="38">
        <v>2.627314814814815E-3</v>
      </c>
      <c r="D23" s="39">
        <f t="shared" si="0"/>
        <v>6.329466874860583E-3</v>
      </c>
      <c r="E23" s="38">
        <v>2.8935185185185188E-3</v>
      </c>
      <c r="F23" s="39">
        <f t="shared" si="1"/>
        <v>1.8923624252516844E-2</v>
      </c>
      <c r="G23" s="38">
        <f t="shared" si="2"/>
        <v>5.5208333333333342E-3</v>
      </c>
      <c r="H23" s="43">
        <f t="shared" si="3"/>
        <v>9.7198166072338249E-3</v>
      </c>
    </row>
    <row r="24" spans="2:8" s="1" customFormat="1" x14ac:dyDescent="0.25">
      <c r="B24" s="42" t="s">
        <v>12</v>
      </c>
      <c r="C24" s="38">
        <v>3.2870370370370367E-3</v>
      </c>
      <c r="D24" s="39">
        <f t="shared" si="0"/>
        <v>7.9188043720722686E-3</v>
      </c>
      <c r="E24" s="38">
        <v>4.6990740740740743E-3</v>
      </c>
      <c r="F24" s="39">
        <f t="shared" si="1"/>
        <v>3.0731965786087355E-2</v>
      </c>
      <c r="G24" s="38">
        <f t="shared" si="2"/>
        <v>7.9861111111111105E-3</v>
      </c>
      <c r="H24" s="43">
        <f t="shared" ref="H24" si="8">G24/$G$30</f>
        <v>1.4060112073357101E-2</v>
      </c>
    </row>
    <row r="25" spans="2:8" s="1" customFormat="1" x14ac:dyDescent="0.25">
      <c r="B25" s="42" t="s">
        <v>5</v>
      </c>
      <c r="C25" s="38">
        <v>8.2291666666666676E-3</v>
      </c>
      <c r="D25" s="39">
        <f t="shared" si="0"/>
        <v>1.9824894044166846E-2</v>
      </c>
      <c r="E25" s="38"/>
      <c r="F25" s="39"/>
      <c r="G25" s="38">
        <f t="shared" si="2"/>
        <v>8.2291666666666676E-3</v>
      </c>
      <c r="H25" s="43">
        <f t="shared" si="3"/>
        <v>1.4488028527763624E-2</v>
      </c>
    </row>
    <row r="26" spans="2:8" s="1" customFormat="1" x14ac:dyDescent="0.25">
      <c r="B26" s="42" t="s">
        <v>6</v>
      </c>
      <c r="C26" s="38">
        <v>9.6030092592592653E-2</v>
      </c>
      <c r="D26" s="39">
        <f t="shared" si="0"/>
        <v>0.23134619674325235</v>
      </c>
      <c r="E26" s="38">
        <v>3.5879629629629629E-3</v>
      </c>
      <c r="F26" s="39">
        <f t="shared" si="1"/>
        <v>2.3465294073120885E-2</v>
      </c>
      <c r="G26" s="38">
        <f t="shared" si="2"/>
        <v>9.9618055555555612E-2</v>
      </c>
      <c r="H26" s="43">
        <f t="shared" si="3"/>
        <v>0.17538461538461544</v>
      </c>
    </row>
    <row r="27" spans="2:8" s="1" customFormat="1" x14ac:dyDescent="0.25">
      <c r="B27" s="42" t="s">
        <v>83</v>
      </c>
      <c r="C27" s="38">
        <v>3.3321759259259238E-2</v>
      </c>
      <c r="D27" s="39">
        <f t="shared" si="0"/>
        <v>8.0275485166183283E-2</v>
      </c>
      <c r="E27" s="38">
        <v>7.4074074074074081E-4</v>
      </c>
      <c r="F27" s="39">
        <f t="shared" si="1"/>
        <v>4.8444478086443121E-3</v>
      </c>
      <c r="G27" s="38">
        <f t="shared" si="2"/>
        <v>3.4062499999999982E-2</v>
      </c>
      <c r="H27" s="43">
        <f t="shared" si="3"/>
        <v>5.9969434538970912E-2</v>
      </c>
    </row>
    <row r="28" spans="2:8" s="1" customFormat="1" x14ac:dyDescent="0.25">
      <c r="B28" s="42" t="s">
        <v>17</v>
      </c>
      <c r="C28" s="38"/>
      <c r="D28" s="39"/>
      <c r="E28" s="38">
        <v>1.7361111111111112E-4</v>
      </c>
      <c r="F28" s="39">
        <f t="shared" si="1"/>
        <v>1.1354174551510107E-3</v>
      </c>
      <c r="G28" s="38">
        <f t="shared" ref="G28" si="9">E28+C28</f>
        <v>1.7361111111111112E-4</v>
      </c>
      <c r="H28" s="43">
        <f t="shared" ref="H28" si="10">G28/$G$30</f>
        <v>3.0565461029037183E-4</v>
      </c>
    </row>
    <row r="29" spans="2:8" s="1" customFormat="1" ht="15.75" thickBot="1" x14ac:dyDescent="0.3">
      <c r="B29" s="44"/>
      <c r="C29" s="14"/>
      <c r="D29" s="14"/>
      <c r="E29" s="14"/>
      <c r="F29" s="14"/>
      <c r="G29" s="14"/>
      <c r="H29" s="45"/>
    </row>
    <row r="30" spans="2:8" s="1" customFormat="1" ht="16.5" thickTop="1" thickBot="1" x14ac:dyDescent="0.3">
      <c r="B30" s="46" t="s">
        <v>29</v>
      </c>
      <c r="C30" s="50">
        <f t="shared" ref="C30:H30" si="11">SUM(C7:C28)</f>
        <v>0.41509259259259274</v>
      </c>
      <c r="D30" s="51">
        <f t="shared" si="11"/>
        <v>0.99999999999999978</v>
      </c>
      <c r="E30" s="50">
        <f t="shared" si="11"/>
        <v>0.15290509259259258</v>
      </c>
      <c r="F30" s="51">
        <f t="shared" si="11"/>
        <v>1.0000000000000002</v>
      </c>
      <c r="G30" s="50">
        <f t="shared" si="11"/>
        <v>0.56799768518518534</v>
      </c>
      <c r="H30" s="49">
        <f t="shared" si="11"/>
        <v>1</v>
      </c>
    </row>
    <row r="31" spans="2:8" s="1" customFormat="1" ht="15.75" thickTop="1" x14ac:dyDescent="0.25">
      <c r="B31" s="47"/>
      <c r="C31" s="40"/>
      <c r="D31" s="41"/>
      <c r="E31" s="40"/>
      <c r="F31" s="41"/>
      <c r="G31" s="40"/>
      <c r="H31" s="48"/>
    </row>
    <row r="32" spans="2:8" s="1" customFormat="1" ht="66" customHeight="1" thickBot="1" x14ac:dyDescent="0.3">
      <c r="B32" s="152" t="s">
        <v>123</v>
      </c>
      <c r="C32" s="153"/>
      <c r="D32" s="153"/>
      <c r="E32" s="153"/>
      <c r="F32" s="153"/>
      <c r="G32" s="153"/>
      <c r="H32" s="154"/>
    </row>
    <row r="33" spans="3:6" s="1" customFormat="1" x14ac:dyDescent="0.25">
      <c r="C33" s="9"/>
      <c r="D33" s="9"/>
      <c r="E33" s="9"/>
      <c r="F33" s="9"/>
    </row>
    <row r="34" spans="3:6" s="1" customFormat="1" x14ac:dyDescent="0.25">
      <c r="C34" s="9"/>
      <c r="D34" s="9"/>
      <c r="E34" s="9"/>
      <c r="F34" s="9"/>
    </row>
    <row r="35" spans="3:6" s="1" customFormat="1" x14ac:dyDescent="0.25">
      <c r="C35" s="9"/>
      <c r="D35" s="9"/>
      <c r="E35" s="9"/>
      <c r="F35" s="9"/>
    </row>
    <row r="36" spans="3:6" s="1" customFormat="1" x14ac:dyDescent="0.25">
      <c r="C36" s="9"/>
      <c r="D36" s="9"/>
      <c r="E36" s="9"/>
      <c r="F36" s="9"/>
    </row>
    <row r="37" spans="3:6" s="1" customFormat="1" x14ac:dyDescent="0.25">
      <c r="C37" s="9"/>
      <c r="D37" s="9"/>
      <c r="E37" s="9"/>
      <c r="F37" s="9"/>
    </row>
    <row r="38" spans="3:6" s="1" customFormat="1" x14ac:dyDescent="0.25">
      <c r="C38" s="9"/>
      <c r="D38" s="9"/>
      <c r="E38" s="9"/>
      <c r="F38" s="9"/>
    </row>
    <row r="39" spans="3:6" s="1" customFormat="1" x14ac:dyDescent="0.25">
      <c r="C39" s="9"/>
      <c r="D39" s="9"/>
      <c r="E39" s="9"/>
      <c r="F39" s="9"/>
    </row>
    <row r="40" spans="3:6" s="1" customFormat="1" x14ac:dyDescent="0.25">
      <c r="C40" s="9"/>
      <c r="D40" s="9"/>
      <c r="E40" s="9"/>
      <c r="F40" s="9"/>
    </row>
    <row r="41" spans="3:6" s="1" customFormat="1" x14ac:dyDescent="0.25">
      <c r="C41" s="9"/>
      <c r="D41" s="9"/>
      <c r="E41" s="9"/>
      <c r="F41" s="9"/>
    </row>
    <row r="42" spans="3:6" s="1" customFormat="1" x14ac:dyDescent="0.25">
      <c r="C42" s="9"/>
      <c r="D42" s="9"/>
      <c r="E42" s="9"/>
      <c r="F42" s="9"/>
    </row>
    <row r="43" spans="3:6" s="1" customFormat="1" x14ac:dyDescent="0.25">
      <c r="C43" s="9"/>
      <c r="D43" s="9"/>
      <c r="E43" s="9"/>
      <c r="F43" s="9"/>
    </row>
    <row r="44" spans="3:6" s="1" customFormat="1" x14ac:dyDescent="0.25">
      <c r="C44" s="9"/>
      <c r="D44" s="9"/>
      <c r="E44" s="9"/>
      <c r="F44" s="9"/>
    </row>
    <row r="45" spans="3:6" s="1" customFormat="1" x14ac:dyDescent="0.25">
      <c r="C45" s="9"/>
      <c r="D45" s="9"/>
      <c r="E45" s="9"/>
      <c r="F45" s="9"/>
    </row>
    <row r="46" spans="3:6" s="1" customFormat="1" x14ac:dyDescent="0.25">
      <c r="C46" s="9"/>
      <c r="D46" s="9"/>
      <c r="E46" s="9"/>
      <c r="F46" s="9"/>
    </row>
    <row r="47" spans="3:6" s="1" customFormat="1" x14ac:dyDescent="0.25">
      <c r="C47" s="9"/>
      <c r="D47" s="9"/>
      <c r="E47" s="9"/>
      <c r="F47" s="9"/>
    </row>
    <row r="48" spans="3:6" s="1" customFormat="1" x14ac:dyDescent="0.25">
      <c r="C48" s="9"/>
      <c r="D48" s="9"/>
      <c r="E48" s="9"/>
      <c r="F48" s="9"/>
    </row>
    <row r="49" spans="3:6" s="1" customFormat="1" x14ac:dyDescent="0.25">
      <c r="C49" s="9"/>
      <c r="D49" s="9"/>
      <c r="E49" s="9"/>
      <c r="F49" s="9"/>
    </row>
    <row r="50" spans="3:6" s="1" customFormat="1" x14ac:dyDescent="0.25">
      <c r="C50" s="9"/>
      <c r="D50" s="9"/>
      <c r="E50" s="9"/>
      <c r="F50" s="9"/>
    </row>
    <row r="51" spans="3:6" s="1" customFormat="1" x14ac:dyDescent="0.25">
      <c r="C51" s="9"/>
      <c r="D51" s="9"/>
      <c r="E51" s="9"/>
      <c r="F51" s="9"/>
    </row>
    <row r="52" spans="3:6" s="1" customFormat="1" x14ac:dyDescent="0.25">
      <c r="C52" s="9"/>
      <c r="D52" s="9"/>
      <c r="E52" s="9"/>
      <c r="F52" s="9"/>
    </row>
    <row r="53" spans="3:6" s="1" customFormat="1" x14ac:dyDescent="0.25">
      <c r="C53" s="9"/>
      <c r="D53" s="9"/>
      <c r="E53" s="9"/>
      <c r="F53" s="9"/>
    </row>
    <row r="54" spans="3:6" s="1" customFormat="1" x14ac:dyDescent="0.25">
      <c r="C54" s="9"/>
      <c r="D54" s="9"/>
      <c r="E54" s="9"/>
      <c r="F54" s="9"/>
    </row>
    <row r="55" spans="3:6" s="1" customFormat="1" x14ac:dyDescent="0.25">
      <c r="C55" s="9"/>
      <c r="D55" s="9"/>
      <c r="E55" s="9"/>
      <c r="F55" s="9"/>
    </row>
    <row r="56" spans="3:6" s="1" customFormat="1" x14ac:dyDescent="0.25">
      <c r="C56" s="9"/>
      <c r="D56" s="9"/>
      <c r="E56" s="9"/>
      <c r="F56" s="9"/>
    </row>
    <row r="57" spans="3:6" s="1" customFormat="1" x14ac:dyDescent="0.25">
      <c r="C57" s="9"/>
      <c r="D57" s="9"/>
      <c r="E57" s="9"/>
      <c r="F57" s="9"/>
    </row>
    <row r="58" spans="3:6" s="1" customFormat="1" x14ac:dyDescent="0.25">
      <c r="C58" s="9"/>
      <c r="D58" s="9"/>
      <c r="E58" s="9"/>
      <c r="F58" s="9"/>
    </row>
    <row r="59" spans="3:6" s="1" customFormat="1" x14ac:dyDescent="0.25">
      <c r="C59" s="9"/>
      <c r="D59" s="9"/>
      <c r="E59" s="9"/>
      <c r="F59" s="9"/>
    </row>
    <row r="60" spans="3:6" s="1" customFormat="1" x14ac:dyDescent="0.25">
      <c r="C60" s="9"/>
      <c r="D60" s="9"/>
      <c r="E60" s="9"/>
      <c r="F60" s="9"/>
    </row>
    <row r="61" spans="3:6" s="1" customFormat="1" x14ac:dyDescent="0.25">
      <c r="C61" s="9"/>
      <c r="D61" s="9"/>
      <c r="E61" s="9"/>
      <c r="F61" s="9"/>
    </row>
    <row r="62" spans="3:6" s="1" customFormat="1" x14ac:dyDescent="0.25">
      <c r="C62" s="9"/>
      <c r="D62" s="9"/>
      <c r="E62" s="9"/>
      <c r="F62" s="9"/>
    </row>
    <row r="63" spans="3:6" s="1" customFormat="1" x14ac:dyDescent="0.25">
      <c r="C63" s="9"/>
      <c r="D63" s="9"/>
      <c r="E63" s="9"/>
      <c r="F63" s="9"/>
    </row>
    <row r="64" spans="3:6" s="1" customFormat="1" x14ac:dyDescent="0.25">
      <c r="C64" s="9"/>
      <c r="D64" s="9"/>
      <c r="E64" s="9"/>
      <c r="F64" s="9"/>
    </row>
    <row r="65" spans="3:6" s="1" customFormat="1" x14ac:dyDescent="0.25">
      <c r="C65" s="9"/>
      <c r="D65" s="9"/>
      <c r="E65" s="9"/>
      <c r="F65" s="9"/>
    </row>
    <row r="66" spans="3:6" s="1" customFormat="1" x14ac:dyDescent="0.25">
      <c r="C66" s="9"/>
      <c r="D66" s="9"/>
      <c r="E66" s="9"/>
      <c r="F66" s="9"/>
    </row>
    <row r="67" spans="3:6" s="1" customFormat="1" x14ac:dyDescent="0.25">
      <c r="C67" s="9"/>
      <c r="D67" s="9"/>
      <c r="E67" s="9"/>
      <c r="F67" s="9"/>
    </row>
  </sheetData>
  <mergeCells count="6">
    <mergeCell ref="B32:H32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&amp;R20</oddHeader>
  </headerFooter>
  <colBreaks count="1" manualBreakCount="1">
    <brk id="8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67"/>
  <sheetViews>
    <sheetView showGridLines="0" topLeftCell="A7" zoomScale="110" zoomScaleNormal="110" zoomScaleSheetLayoutView="100" zoomScalePageLayoutView="110" workbookViewId="0">
      <selection activeCell="G18" sqref="G18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6" width="15.140625" style="10" customWidth="1"/>
    <col min="7" max="8" width="15.140625" customWidth="1"/>
  </cols>
  <sheetData>
    <row r="1" spans="2:8" s="1" customFormat="1" x14ac:dyDescent="0.25">
      <c r="C1" s="9"/>
      <c r="D1" s="9"/>
      <c r="E1" s="9"/>
      <c r="F1" s="9"/>
    </row>
    <row r="2" spans="2:8" s="1" customFormat="1" ht="15.75" thickBot="1" x14ac:dyDescent="0.3">
      <c r="C2" s="9"/>
      <c r="D2" s="9"/>
      <c r="E2" s="9"/>
      <c r="F2" s="9"/>
    </row>
    <row r="3" spans="2:8" s="1" customFormat="1" ht="15.75" thickBot="1" x14ac:dyDescent="0.3">
      <c r="B3" s="163" t="s">
        <v>120</v>
      </c>
      <c r="C3" s="164"/>
      <c r="D3" s="164"/>
      <c r="E3" s="164"/>
      <c r="F3" s="171"/>
      <c r="G3" s="164"/>
      <c r="H3" s="165"/>
    </row>
    <row r="4" spans="2:8" s="1" customFormat="1" ht="15.75" thickBot="1" x14ac:dyDescent="0.3">
      <c r="B4" s="166" t="s">
        <v>131</v>
      </c>
      <c r="C4" s="167"/>
      <c r="D4" s="167"/>
      <c r="E4" s="167"/>
      <c r="F4" s="167"/>
      <c r="G4" s="167"/>
      <c r="H4" s="168"/>
    </row>
    <row r="5" spans="2:8" s="1" customFormat="1" x14ac:dyDescent="0.25">
      <c r="B5" s="57"/>
      <c r="C5" s="169" t="s">
        <v>31</v>
      </c>
      <c r="D5" s="169"/>
      <c r="E5" s="169" t="s">
        <v>32</v>
      </c>
      <c r="F5" s="169"/>
      <c r="G5" s="169" t="s">
        <v>33</v>
      </c>
      <c r="H5" s="170"/>
    </row>
    <row r="6" spans="2:8" s="1" customFormat="1" x14ac:dyDescent="0.25">
      <c r="B6" s="30" t="s">
        <v>23</v>
      </c>
      <c r="C6" s="20" t="s">
        <v>24</v>
      </c>
      <c r="D6" s="20" t="s">
        <v>25</v>
      </c>
      <c r="E6" s="20" t="s">
        <v>24</v>
      </c>
      <c r="F6" s="20" t="s">
        <v>25</v>
      </c>
      <c r="G6" s="20" t="s">
        <v>24</v>
      </c>
      <c r="H6" s="31" t="s">
        <v>25</v>
      </c>
    </row>
    <row r="7" spans="2:8" s="1" customFormat="1" x14ac:dyDescent="0.25">
      <c r="B7" s="42" t="s">
        <v>10</v>
      </c>
      <c r="C7" s="38">
        <v>4.1319444444444442E-3</v>
      </c>
      <c r="D7" s="39">
        <f t="shared" ref="D7:D28" si="0">C7/C$30</f>
        <v>1.0131683505505739E-2</v>
      </c>
      <c r="E7" s="38"/>
      <c r="F7" s="39"/>
      <c r="G7" s="38">
        <f>C7+E7</f>
        <v>4.1319444444444442E-3</v>
      </c>
      <c r="H7" s="43">
        <f>G7/$G$30</f>
        <v>1.0131683505505739E-2</v>
      </c>
    </row>
    <row r="8" spans="2:8" s="1" customFormat="1" x14ac:dyDescent="0.25">
      <c r="B8" s="42" t="s">
        <v>13</v>
      </c>
      <c r="C8" s="38">
        <v>7.5925925925925909E-3</v>
      </c>
      <c r="D8" s="39">
        <f t="shared" si="0"/>
        <v>1.8617323192189811E-2</v>
      </c>
      <c r="E8" s="38"/>
      <c r="F8" s="39"/>
      <c r="G8" s="38">
        <f t="shared" ref="G8:G27" si="1">C8+E8</f>
        <v>7.5925925925925909E-3</v>
      </c>
      <c r="H8" s="43">
        <f t="shared" ref="H8:H27" si="2">G8/$G$30</f>
        <v>1.8617323192189811E-2</v>
      </c>
    </row>
    <row r="9" spans="2:8" s="1" customFormat="1" x14ac:dyDescent="0.25">
      <c r="B9" s="42" t="s">
        <v>0</v>
      </c>
      <c r="C9" s="38">
        <v>5.1157407407407256E-2</v>
      </c>
      <c r="D9" s="39">
        <f t="shared" si="0"/>
        <v>0.12543989102054687</v>
      </c>
      <c r="E9" s="38"/>
      <c r="F9" s="39"/>
      <c r="G9" s="38">
        <f t="shared" si="1"/>
        <v>5.1157407407407256E-2</v>
      </c>
      <c r="H9" s="43">
        <f t="shared" si="2"/>
        <v>0.12543989102054687</v>
      </c>
    </row>
    <row r="10" spans="2:8" s="1" customFormat="1" x14ac:dyDescent="0.25">
      <c r="B10" s="42" t="s">
        <v>8</v>
      </c>
      <c r="C10" s="38">
        <v>9.1203703703703672E-3</v>
      </c>
      <c r="D10" s="39">
        <f t="shared" si="0"/>
        <v>2.2363491883301174E-2</v>
      </c>
      <c r="E10" s="38"/>
      <c r="F10" s="39"/>
      <c r="G10" s="38">
        <f t="shared" si="1"/>
        <v>9.1203703703703672E-3</v>
      </c>
      <c r="H10" s="43">
        <f t="shared" si="2"/>
        <v>2.2363491883301174E-2</v>
      </c>
    </row>
    <row r="11" spans="2:8" s="1" customFormat="1" x14ac:dyDescent="0.25">
      <c r="B11" s="42" t="s">
        <v>26</v>
      </c>
      <c r="C11" s="38">
        <v>3.4259259259259247E-3</v>
      </c>
      <c r="D11" s="39">
        <f t="shared" si="0"/>
        <v>8.4004994891588164E-3</v>
      </c>
      <c r="E11" s="38"/>
      <c r="F11" s="39"/>
      <c r="G11" s="38">
        <f t="shared" si="1"/>
        <v>3.4259259259259247E-3</v>
      </c>
      <c r="H11" s="43">
        <f t="shared" si="2"/>
        <v>8.4004994891588164E-3</v>
      </c>
    </row>
    <row r="12" spans="2:8" s="1" customFormat="1" x14ac:dyDescent="0.25">
      <c r="B12" s="42" t="s">
        <v>3</v>
      </c>
      <c r="C12" s="38">
        <v>6.8865740740740745E-3</v>
      </c>
      <c r="D12" s="39">
        <f t="shared" si="0"/>
        <v>1.6886139175842897E-2</v>
      </c>
      <c r="E12" s="38"/>
      <c r="F12" s="39"/>
      <c r="G12" s="38">
        <f t="shared" si="1"/>
        <v>6.8865740740740745E-3</v>
      </c>
      <c r="H12" s="43">
        <f t="shared" si="2"/>
        <v>1.6886139175842897E-2</v>
      </c>
    </row>
    <row r="13" spans="2:8" s="1" customFormat="1" x14ac:dyDescent="0.25">
      <c r="B13" s="42" t="s">
        <v>7</v>
      </c>
      <c r="C13" s="38">
        <v>5.1157407407407401E-3</v>
      </c>
      <c r="D13" s="39">
        <f t="shared" si="0"/>
        <v>1.2543989102054722E-2</v>
      </c>
      <c r="E13" s="38"/>
      <c r="F13" s="39"/>
      <c r="G13" s="38">
        <f t="shared" si="1"/>
        <v>5.1157407407407401E-3</v>
      </c>
      <c r="H13" s="43">
        <f t="shared" si="2"/>
        <v>1.2543989102054722E-2</v>
      </c>
    </row>
    <row r="14" spans="2:8" s="1" customFormat="1" x14ac:dyDescent="0.25">
      <c r="B14" s="42" t="s">
        <v>2</v>
      </c>
      <c r="C14" s="38">
        <v>1.0509259259259251E-2</v>
      </c>
      <c r="D14" s="39">
        <f t="shared" si="0"/>
        <v>2.5769099784311494E-2</v>
      </c>
      <c r="E14" s="38"/>
      <c r="F14" s="39"/>
      <c r="G14" s="38">
        <f t="shared" si="1"/>
        <v>1.0509259259259251E-2</v>
      </c>
      <c r="H14" s="43">
        <f t="shared" si="2"/>
        <v>2.5769099784311494E-2</v>
      </c>
    </row>
    <row r="15" spans="2:8" s="1" customFormat="1" x14ac:dyDescent="0.25">
      <c r="B15" s="42" t="s">
        <v>9</v>
      </c>
      <c r="C15" s="38">
        <v>2.5277777777777767E-2</v>
      </c>
      <c r="D15" s="39">
        <f t="shared" si="0"/>
        <v>6.1982063798388019E-2</v>
      </c>
      <c r="E15" s="38"/>
      <c r="F15" s="39"/>
      <c r="G15" s="38">
        <f t="shared" si="1"/>
        <v>2.5277777777777767E-2</v>
      </c>
      <c r="H15" s="43">
        <f t="shared" si="2"/>
        <v>6.1982063798388019E-2</v>
      </c>
    </row>
    <row r="16" spans="2:8" s="1" customFormat="1" x14ac:dyDescent="0.25">
      <c r="B16" s="42" t="s">
        <v>1</v>
      </c>
      <c r="C16" s="38">
        <v>5.7754629629629631E-3</v>
      </c>
      <c r="D16" s="39">
        <f t="shared" si="0"/>
        <v>1.4161652855034632E-2</v>
      </c>
      <c r="E16" s="38"/>
      <c r="F16" s="39"/>
      <c r="G16" s="38">
        <f t="shared" si="1"/>
        <v>5.7754629629629631E-3</v>
      </c>
      <c r="H16" s="43">
        <f t="shared" si="2"/>
        <v>1.4161652855034632E-2</v>
      </c>
    </row>
    <row r="17" spans="2:8" s="1" customFormat="1" x14ac:dyDescent="0.25">
      <c r="B17" s="42" t="s">
        <v>27</v>
      </c>
      <c r="C17" s="38">
        <v>7.7777777777777732E-3</v>
      </c>
      <c r="D17" s="39">
        <f t="shared" si="0"/>
        <v>1.9071404245657848E-2</v>
      </c>
      <c r="E17" s="38"/>
      <c r="F17" s="39"/>
      <c r="G17" s="38">
        <f t="shared" si="1"/>
        <v>7.7777777777777732E-3</v>
      </c>
      <c r="H17" s="43">
        <f t="shared" si="2"/>
        <v>1.9071404245657848E-2</v>
      </c>
    </row>
    <row r="18" spans="2:8" s="1" customFormat="1" x14ac:dyDescent="0.25">
      <c r="B18" s="42" t="s">
        <v>16</v>
      </c>
      <c r="C18" s="38">
        <v>1.4120370370370369E-3</v>
      </c>
      <c r="D18" s="39">
        <f t="shared" si="0"/>
        <v>3.4623680326938376E-3</v>
      </c>
      <c r="E18" s="38"/>
      <c r="F18" s="39"/>
      <c r="G18" s="38">
        <f t="shared" si="1"/>
        <v>1.4120370370370369E-3</v>
      </c>
      <c r="H18" s="43">
        <f t="shared" si="2"/>
        <v>3.4623680326938376E-3</v>
      </c>
    </row>
    <row r="19" spans="2:8" s="1" customFormat="1" x14ac:dyDescent="0.25">
      <c r="B19" s="42" t="s">
        <v>4</v>
      </c>
      <c r="C19" s="38">
        <v>1.3009259259259259E-2</v>
      </c>
      <c r="D19" s="39">
        <f t="shared" si="0"/>
        <v>3.1899194006130109E-2</v>
      </c>
      <c r="E19" s="38"/>
      <c r="F19" s="39"/>
      <c r="G19" s="38">
        <f t="shared" si="1"/>
        <v>1.3009259259259259E-2</v>
      </c>
      <c r="H19" s="43">
        <f t="shared" si="2"/>
        <v>3.1899194006130109E-2</v>
      </c>
    </row>
    <row r="20" spans="2:8" s="1" customFormat="1" x14ac:dyDescent="0.25">
      <c r="B20" s="42" t="s">
        <v>14</v>
      </c>
      <c r="C20" s="38">
        <v>7.8356481481481437E-3</v>
      </c>
      <c r="D20" s="39">
        <f t="shared" si="0"/>
        <v>1.9213304574866613E-2</v>
      </c>
      <c r="E20" s="38"/>
      <c r="F20" s="39"/>
      <c r="G20" s="38">
        <f t="shared" si="1"/>
        <v>7.8356481481481437E-3</v>
      </c>
      <c r="H20" s="43">
        <f t="shared" si="2"/>
        <v>1.9213304574866613E-2</v>
      </c>
    </row>
    <row r="21" spans="2:8" s="1" customFormat="1" x14ac:dyDescent="0.25">
      <c r="B21" s="42" t="s">
        <v>11</v>
      </c>
      <c r="C21" s="38">
        <v>1.9675925925925924E-3</v>
      </c>
      <c r="D21" s="39">
        <f t="shared" si="0"/>
        <v>4.8246111930979703E-3</v>
      </c>
      <c r="E21" s="38"/>
      <c r="F21" s="39"/>
      <c r="G21" s="38">
        <f t="shared" ref="G21:G24" si="3">C21+E21</f>
        <v>1.9675925925925924E-3</v>
      </c>
      <c r="H21" s="43">
        <f t="shared" ref="H21:H24" si="4">G21/$G$30</f>
        <v>4.8246111930979703E-3</v>
      </c>
    </row>
    <row r="22" spans="2:8" s="1" customFormat="1" x14ac:dyDescent="0.25">
      <c r="B22" s="42" t="s">
        <v>15</v>
      </c>
      <c r="C22" s="38">
        <v>8.1250000000000003E-3</v>
      </c>
      <c r="D22" s="39">
        <f t="shared" si="0"/>
        <v>1.9922806220910444E-2</v>
      </c>
      <c r="E22" s="38"/>
      <c r="F22" s="39"/>
      <c r="G22" s="38">
        <f t="shared" si="3"/>
        <v>8.1250000000000003E-3</v>
      </c>
      <c r="H22" s="43">
        <f t="shared" si="4"/>
        <v>1.9922806220910444E-2</v>
      </c>
    </row>
    <row r="23" spans="2:8" s="1" customFormat="1" x14ac:dyDescent="0.25">
      <c r="B23" s="42" t="s">
        <v>74</v>
      </c>
      <c r="C23" s="38">
        <v>1.4710648148148145E-2</v>
      </c>
      <c r="D23" s="39">
        <f t="shared" si="0"/>
        <v>3.607106368486776E-2</v>
      </c>
      <c r="E23" s="38"/>
      <c r="F23" s="39"/>
      <c r="G23" s="38">
        <f t="shared" si="3"/>
        <v>1.4710648148148145E-2</v>
      </c>
      <c r="H23" s="43">
        <f t="shared" si="4"/>
        <v>3.607106368486776E-2</v>
      </c>
    </row>
    <row r="24" spans="2:8" s="1" customFormat="1" x14ac:dyDescent="0.25">
      <c r="B24" s="42" t="s">
        <v>12</v>
      </c>
      <c r="C24" s="38">
        <v>3.9583333333333337E-3</v>
      </c>
      <c r="D24" s="39">
        <f t="shared" si="0"/>
        <v>9.7059825178794478E-3</v>
      </c>
      <c r="E24" s="38"/>
      <c r="F24" s="39"/>
      <c r="G24" s="38">
        <f t="shared" si="3"/>
        <v>3.9583333333333337E-3</v>
      </c>
      <c r="H24" s="43">
        <f t="shared" si="4"/>
        <v>9.7059825178794478E-3</v>
      </c>
    </row>
    <row r="25" spans="2:8" s="1" customFormat="1" x14ac:dyDescent="0.25">
      <c r="B25" s="42" t="s">
        <v>5</v>
      </c>
      <c r="C25" s="38">
        <v>1.1249999999999998E-2</v>
      </c>
      <c r="D25" s="39">
        <f t="shared" si="0"/>
        <v>2.7585423998183686E-2</v>
      </c>
      <c r="E25" s="38"/>
      <c r="F25" s="39"/>
      <c r="G25" s="38">
        <f t="shared" si="1"/>
        <v>1.1249999999999998E-2</v>
      </c>
      <c r="H25" s="43">
        <f t="shared" si="2"/>
        <v>2.7585423998183686E-2</v>
      </c>
    </row>
    <row r="26" spans="2:8" s="1" customFormat="1" x14ac:dyDescent="0.25">
      <c r="B26" s="42" t="s">
        <v>6</v>
      </c>
      <c r="C26" s="38">
        <v>0.1512037037037037</v>
      </c>
      <c r="D26" s="39">
        <f t="shared" si="0"/>
        <v>0.37075718015665815</v>
      </c>
      <c r="E26" s="36"/>
      <c r="F26" s="39"/>
      <c r="G26" s="38">
        <f t="shared" si="1"/>
        <v>0.1512037037037037</v>
      </c>
      <c r="H26" s="43">
        <f t="shared" si="2"/>
        <v>0.37075718015665815</v>
      </c>
    </row>
    <row r="27" spans="2:8" s="1" customFormat="1" x14ac:dyDescent="0.25">
      <c r="B27" s="42" t="s">
        <v>83</v>
      </c>
      <c r="C27" s="38">
        <v>5.3009259259259284E-2</v>
      </c>
      <c r="D27" s="39">
        <f t="shared" si="0"/>
        <v>0.12998070155522776</v>
      </c>
      <c r="E27" s="38"/>
      <c r="F27" s="39"/>
      <c r="G27" s="38">
        <f t="shared" si="1"/>
        <v>5.3009259259259284E-2</v>
      </c>
      <c r="H27" s="43">
        <f t="shared" si="2"/>
        <v>0.12998070155522776</v>
      </c>
    </row>
    <row r="28" spans="2:8" s="1" customFormat="1" x14ac:dyDescent="0.25">
      <c r="B28" s="42" t="s">
        <v>17</v>
      </c>
      <c r="C28" s="38">
        <v>4.5717592592592589E-3</v>
      </c>
      <c r="D28" s="39">
        <f t="shared" si="0"/>
        <v>1.1210126007492343E-2</v>
      </c>
      <c r="E28" s="38"/>
      <c r="F28" s="39"/>
      <c r="G28" s="38">
        <f t="shared" ref="G28" si="5">C28+E28</f>
        <v>4.5717592592592589E-3</v>
      </c>
      <c r="H28" s="43">
        <f t="shared" ref="H28" si="6">G28/$G$30</f>
        <v>1.1210126007492343E-2</v>
      </c>
    </row>
    <row r="29" spans="2:8" s="1" customFormat="1" ht="15.75" thickBot="1" x14ac:dyDescent="0.3">
      <c r="B29" s="44"/>
      <c r="C29" s="14"/>
      <c r="D29" s="37"/>
      <c r="E29" s="14"/>
      <c r="F29" s="37"/>
      <c r="G29" s="14"/>
      <c r="H29" s="45"/>
    </row>
    <row r="30" spans="2:8" s="1" customFormat="1" ht="16.5" thickTop="1" thickBot="1" x14ac:dyDescent="0.3">
      <c r="B30" s="46" t="s">
        <v>29</v>
      </c>
      <c r="C30" s="50">
        <f t="shared" ref="C30:H30" si="7">SUM(C7:C28)</f>
        <v>0.40782407407407384</v>
      </c>
      <c r="D30" s="51">
        <f t="shared" si="7"/>
        <v>1.0000000000000002</v>
      </c>
      <c r="E30" s="50"/>
      <c r="F30" s="51"/>
      <c r="G30" s="50">
        <f t="shared" si="7"/>
        <v>0.40782407407407384</v>
      </c>
      <c r="H30" s="49">
        <f t="shared" si="7"/>
        <v>1.0000000000000002</v>
      </c>
    </row>
    <row r="31" spans="2:8" s="1" customFormat="1" ht="15.75" thickTop="1" x14ac:dyDescent="0.25">
      <c r="B31" s="47"/>
      <c r="C31" s="40"/>
      <c r="D31" s="41"/>
      <c r="E31" s="40"/>
      <c r="F31" s="41"/>
      <c r="G31" s="40"/>
      <c r="H31" s="48"/>
    </row>
    <row r="32" spans="2:8" s="1" customFormat="1" ht="66" customHeight="1" thickBot="1" x14ac:dyDescent="0.3">
      <c r="B32" s="152" t="s">
        <v>123</v>
      </c>
      <c r="C32" s="153"/>
      <c r="D32" s="153"/>
      <c r="E32" s="153"/>
      <c r="F32" s="153"/>
      <c r="G32" s="153"/>
      <c r="H32" s="154"/>
    </row>
    <row r="33" spans="3:6" s="1" customFormat="1" x14ac:dyDescent="0.25">
      <c r="C33" s="9"/>
      <c r="D33" s="9"/>
      <c r="E33" s="9"/>
      <c r="F33" s="9"/>
    </row>
    <row r="34" spans="3:6" s="1" customFormat="1" x14ac:dyDescent="0.25">
      <c r="C34" s="9"/>
      <c r="D34" s="9"/>
      <c r="E34" s="9"/>
      <c r="F34" s="9"/>
    </row>
    <row r="35" spans="3:6" s="1" customFormat="1" x14ac:dyDescent="0.25">
      <c r="C35" s="9"/>
      <c r="D35" s="9"/>
      <c r="E35" s="9"/>
      <c r="F35" s="9"/>
    </row>
    <row r="36" spans="3:6" s="1" customFormat="1" x14ac:dyDescent="0.25">
      <c r="C36" s="9"/>
      <c r="D36" s="9"/>
      <c r="E36" s="9"/>
      <c r="F36" s="9"/>
    </row>
    <row r="37" spans="3:6" s="1" customFormat="1" x14ac:dyDescent="0.25">
      <c r="C37" s="9"/>
      <c r="D37" s="9"/>
      <c r="E37" s="9"/>
      <c r="F37" s="9"/>
    </row>
    <row r="38" spans="3:6" s="1" customFormat="1" x14ac:dyDescent="0.25">
      <c r="C38" s="9"/>
      <c r="D38" s="9"/>
      <c r="E38" s="9"/>
      <c r="F38" s="9"/>
    </row>
    <row r="39" spans="3:6" s="1" customFormat="1" x14ac:dyDescent="0.25">
      <c r="C39" s="9"/>
      <c r="D39" s="9"/>
      <c r="E39" s="9"/>
      <c r="F39" s="9"/>
    </row>
    <row r="40" spans="3:6" s="1" customFormat="1" x14ac:dyDescent="0.25">
      <c r="C40" s="9"/>
      <c r="D40" s="9"/>
      <c r="E40" s="9"/>
      <c r="F40" s="9"/>
    </row>
    <row r="41" spans="3:6" s="1" customFormat="1" x14ac:dyDescent="0.25">
      <c r="C41" s="9"/>
      <c r="D41" s="9"/>
      <c r="E41" s="9"/>
      <c r="F41" s="9"/>
    </row>
    <row r="42" spans="3:6" s="1" customFormat="1" x14ac:dyDescent="0.25">
      <c r="C42" s="9"/>
      <c r="D42" s="9"/>
      <c r="E42" s="9"/>
      <c r="F42" s="9"/>
    </row>
    <row r="43" spans="3:6" s="1" customFormat="1" x14ac:dyDescent="0.25">
      <c r="C43" s="9"/>
      <c r="D43" s="9"/>
      <c r="E43" s="9"/>
      <c r="F43" s="9"/>
    </row>
    <row r="44" spans="3:6" s="1" customFormat="1" x14ac:dyDescent="0.25">
      <c r="C44" s="9"/>
      <c r="D44" s="9"/>
      <c r="E44" s="9"/>
      <c r="F44" s="9"/>
    </row>
    <row r="45" spans="3:6" s="1" customFormat="1" x14ac:dyDescent="0.25">
      <c r="C45" s="9"/>
      <c r="D45" s="9"/>
      <c r="E45" s="9"/>
      <c r="F45" s="9"/>
    </row>
    <row r="46" spans="3:6" s="1" customFormat="1" x14ac:dyDescent="0.25">
      <c r="C46" s="9"/>
      <c r="D46" s="9"/>
      <c r="E46" s="9"/>
      <c r="F46" s="9"/>
    </row>
    <row r="47" spans="3:6" s="1" customFormat="1" x14ac:dyDescent="0.25">
      <c r="C47" s="9"/>
      <c r="D47" s="9"/>
      <c r="E47" s="9"/>
      <c r="F47" s="9"/>
    </row>
    <row r="48" spans="3:6" s="1" customFormat="1" x14ac:dyDescent="0.25">
      <c r="C48" s="9"/>
      <c r="D48" s="9"/>
      <c r="E48" s="9"/>
      <c r="F48" s="9"/>
    </row>
    <row r="49" spans="3:6" s="1" customFormat="1" x14ac:dyDescent="0.25">
      <c r="C49" s="9"/>
      <c r="D49" s="9"/>
      <c r="E49" s="9"/>
      <c r="F49" s="9"/>
    </row>
    <row r="50" spans="3:6" s="1" customFormat="1" x14ac:dyDescent="0.25">
      <c r="C50" s="9"/>
      <c r="D50" s="9"/>
      <c r="E50" s="9"/>
      <c r="F50" s="9"/>
    </row>
    <row r="51" spans="3:6" s="1" customFormat="1" x14ac:dyDescent="0.25">
      <c r="C51" s="9"/>
      <c r="D51" s="9"/>
      <c r="E51" s="9"/>
      <c r="F51" s="9"/>
    </row>
    <row r="52" spans="3:6" s="1" customFormat="1" x14ac:dyDescent="0.25">
      <c r="C52" s="9"/>
      <c r="D52" s="9"/>
      <c r="E52" s="9"/>
      <c r="F52" s="9"/>
    </row>
    <row r="53" spans="3:6" s="1" customFormat="1" x14ac:dyDescent="0.25">
      <c r="C53" s="9"/>
      <c r="D53" s="9"/>
      <c r="E53" s="9"/>
      <c r="F53" s="9"/>
    </row>
    <row r="54" spans="3:6" s="1" customFormat="1" x14ac:dyDescent="0.25">
      <c r="C54" s="9"/>
      <c r="D54" s="9"/>
      <c r="E54" s="9"/>
      <c r="F54" s="9"/>
    </row>
    <row r="55" spans="3:6" s="1" customFormat="1" x14ac:dyDescent="0.25">
      <c r="C55" s="9"/>
      <c r="D55" s="9"/>
      <c r="E55" s="9"/>
      <c r="F55" s="9"/>
    </row>
    <row r="56" spans="3:6" s="1" customFormat="1" x14ac:dyDescent="0.25">
      <c r="C56" s="9"/>
      <c r="D56" s="9"/>
      <c r="E56" s="9"/>
      <c r="F56" s="9"/>
    </row>
    <row r="57" spans="3:6" s="1" customFormat="1" x14ac:dyDescent="0.25">
      <c r="C57" s="9"/>
      <c r="D57" s="9"/>
      <c r="E57" s="9"/>
      <c r="F57" s="9"/>
    </row>
    <row r="58" spans="3:6" s="1" customFormat="1" x14ac:dyDescent="0.25">
      <c r="C58" s="9"/>
      <c r="D58" s="9"/>
      <c r="E58" s="9"/>
      <c r="F58" s="9"/>
    </row>
    <row r="59" spans="3:6" s="1" customFormat="1" x14ac:dyDescent="0.25">
      <c r="C59" s="9"/>
      <c r="D59" s="9"/>
      <c r="E59" s="9"/>
      <c r="F59" s="9"/>
    </row>
    <row r="60" spans="3:6" s="1" customFormat="1" x14ac:dyDescent="0.25">
      <c r="C60" s="9"/>
      <c r="D60" s="9"/>
      <c r="E60" s="9"/>
      <c r="F60" s="9"/>
    </row>
    <row r="61" spans="3:6" s="1" customFormat="1" x14ac:dyDescent="0.25">
      <c r="C61" s="9"/>
      <c r="D61" s="9"/>
      <c r="E61" s="9"/>
      <c r="F61" s="9"/>
    </row>
    <row r="62" spans="3:6" s="1" customFormat="1" x14ac:dyDescent="0.25">
      <c r="C62" s="9"/>
      <c r="D62" s="9"/>
      <c r="E62" s="9"/>
      <c r="F62" s="9"/>
    </row>
    <row r="63" spans="3:6" s="1" customFormat="1" x14ac:dyDescent="0.25">
      <c r="C63" s="9"/>
      <c r="D63" s="9"/>
      <c r="E63" s="9"/>
      <c r="F63" s="9"/>
    </row>
    <row r="64" spans="3:6" s="1" customFormat="1" x14ac:dyDescent="0.25">
      <c r="C64" s="9"/>
      <c r="D64" s="9"/>
      <c r="E64" s="9"/>
      <c r="F64" s="9"/>
    </row>
    <row r="65" spans="3:6" s="1" customFormat="1" x14ac:dyDescent="0.25">
      <c r="C65" s="9"/>
      <c r="D65" s="9"/>
      <c r="E65" s="9"/>
      <c r="F65" s="9"/>
    </row>
    <row r="66" spans="3:6" s="1" customFormat="1" x14ac:dyDescent="0.25">
      <c r="C66" s="9"/>
      <c r="D66" s="9"/>
      <c r="E66" s="9"/>
      <c r="F66" s="9"/>
    </row>
    <row r="67" spans="3:6" s="1" customFormat="1" x14ac:dyDescent="0.25">
      <c r="C67" s="9"/>
      <c r="D67" s="9"/>
      <c r="E67" s="9"/>
      <c r="F67" s="9"/>
    </row>
  </sheetData>
  <mergeCells count="6">
    <mergeCell ref="B32:H32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&amp;R21</oddHeader>
  </headerFooter>
  <colBreaks count="1" manualBreakCount="1">
    <brk id="8" max="104857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32"/>
  <sheetViews>
    <sheetView showGridLines="0" topLeftCell="A4" zoomScale="110" zoomScaleNormal="110" zoomScaleSheetLayoutView="100" zoomScalePageLayoutView="110" workbookViewId="0">
      <selection activeCell="G18" sqref="G18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10" width="10.85546875" customWidth="1"/>
  </cols>
  <sheetData>
    <row r="2" spans="2:10" ht="15.75" thickBot="1" x14ac:dyDescent="0.3"/>
    <row r="3" spans="2:10" x14ac:dyDescent="0.25">
      <c r="B3" s="155" t="s">
        <v>34</v>
      </c>
      <c r="C3" s="156"/>
      <c r="D3" s="156"/>
      <c r="E3" s="156"/>
      <c r="F3" s="156"/>
      <c r="G3" s="156"/>
      <c r="H3" s="156"/>
      <c r="I3" s="156"/>
      <c r="J3" s="157"/>
    </row>
    <row r="4" spans="2:10" ht="15.75" thickBot="1" x14ac:dyDescent="0.3">
      <c r="B4" s="158" t="s">
        <v>131</v>
      </c>
      <c r="C4" s="159"/>
      <c r="D4" s="159"/>
      <c r="E4" s="159"/>
      <c r="F4" s="159"/>
      <c r="G4" s="159"/>
      <c r="H4" s="159"/>
      <c r="I4" s="159"/>
      <c r="J4" s="160"/>
    </row>
    <row r="5" spans="2:10" x14ac:dyDescent="0.25">
      <c r="B5" s="19"/>
      <c r="C5" s="156" t="s">
        <v>19</v>
      </c>
      <c r="D5" s="156"/>
      <c r="E5" s="156" t="s">
        <v>20</v>
      </c>
      <c r="F5" s="156"/>
      <c r="G5" s="156" t="s">
        <v>21</v>
      </c>
      <c r="H5" s="156"/>
      <c r="I5" s="161" t="s">
        <v>22</v>
      </c>
      <c r="J5" s="162"/>
    </row>
    <row r="6" spans="2:10" x14ac:dyDescent="0.25">
      <c r="B6" s="30" t="s">
        <v>23</v>
      </c>
      <c r="C6" s="20" t="s">
        <v>24</v>
      </c>
      <c r="D6" s="20" t="s">
        <v>25</v>
      </c>
      <c r="E6" s="20" t="s">
        <v>24</v>
      </c>
      <c r="F6" s="20" t="s">
        <v>25</v>
      </c>
      <c r="G6" s="20" t="s">
        <v>24</v>
      </c>
      <c r="H6" s="20" t="s">
        <v>25</v>
      </c>
      <c r="I6" s="20" t="s">
        <v>24</v>
      </c>
      <c r="J6" s="31" t="s">
        <v>25</v>
      </c>
    </row>
    <row r="7" spans="2:10" x14ac:dyDescent="0.25">
      <c r="B7" s="16" t="s">
        <v>10</v>
      </c>
      <c r="C7" s="17">
        <v>1.712962962962963E-3</v>
      </c>
      <c r="D7" s="18">
        <f t="shared" ref="D7:F28" si="0">C7/C$30</f>
        <v>9.2731829573934853E-3</v>
      </c>
      <c r="E7" s="17">
        <v>1.1342592592592596E-3</v>
      </c>
      <c r="F7" s="18">
        <f t="shared" si="0"/>
        <v>1.3972055888223551E-2</v>
      </c>
      <c r="G7" s="17">
        <v>7.5231481481481471E-4</v>
      </c>
      <c r="H7" s="18">
        <f t="shared" ref="H7:H8" si="1">G7/G$30</f>
        <v>5.5909169103732998E-3</v>
      </c>
      <c r="I7" s="17">
        <f t="shared" ref="I7" si="2">C7+E7+G7</f>
        <v>3.5995370370370369E-3</v>
      </c>
      <c r="J7" s="32">
        <f t="shared" ref="J7" si="3">I7/$I$30</f>
        <v>8.9884393063583805E-3</v>
      </c>
    </row>
    <row r="8" spans="2:10" x14ac:dyDescent="0.25">
      <c r="B8" s="16" t="s">
        <v>13</v>
      </c>
      <c r="C8" s="17">
        <v>9.8379629629629642E-4</v>
      </c>
      <c r="D8" s="18">
        <f t="shared" si="0"/>
        <v>5.3258145363408536E-3</v>
      </c>
      <c r="E8" s="17">
        <v>6.0185185185185179E-4</v>
      </c>
      <c r="F8" s="18">
        <f t="shared" si="0"/>
        <v>7.4137439406900445E-3</v>
      </c>
      <c r="G8" s="17">
        <v>5.7870370370370366E-5</v>
      </c>
      <c r="H8" s="18">
        <f t="shared" si="1"/>
        <v>4.3007053156717695E-4</v>
      </c>
      <c r="I8" s="17">
        <f t="shared" ref="I8:I28" si="4">C8+E8+G8</f>
        <v>1.6435185185185185E-3</v>
      </c>
      <c r="J8" s="32">
        <f t="shared" ref="J8:J28" si="5">I8/$I$30</f>
        <v>4.1040462427745662E-3</v>
      </c>
    </row>
    <row r="9" spans="2:10" x14ac:dyDescent="0.25">
      <c r="B9" s="16" t="s">
        <v>0</v>
      </c>
      <c r="C9" s="17">
        <v>3.2523148148148155E-2</v>
      </c>
      <c r="D9" s="18">
        <f t="shared" si="0"/>
        <v>0.17606516290726823</v>
      </c>
      <c r="E9" s="17">
        <v>1.1909722222222219E-2</v>
      </c>
      <c r="F9" s="18">
        <f t="shared" si="0"/>
        <v>0.14670658682634721</v>
      </c>
      <c r="G9" s="17">
        <v>2.2928240740740746E-2</v>
      </c>
      <c r="H9" s="18">
        <f t="shared" ref="H9" si="6">G9/G$30</f>
        <v>0.17039394460691556</v>
      </c>
      <c r="I9" s="17">
        <f t="shared" si="4"/>
        <v>6.7361111111111122E-2</v>
      </c>
      <c r="J9" s="32">
        <f t="shared" si="5"/>
        <v>0.16820809248554913</v>
      </c>
    </row>
    <row r="10" spans="2:10" x14ac:dyDescent="0.25">
      <c r="B10" s="16" t="s">
        <v>8</v>
      </c>
      <c r="C10" s="17">
        <v>5.6481481481481478E-3</v>
      </c>
      <c r="D10" s="18">
        <f t="shared" si="0"/>
        <v>3.0576441102756893E-2</v>
      </c>
      <c r="E10" s="17">
        <v>2.1759259259259262E-3</v>
      </c>
      <c r="F10" s="18">
        <f t="shared" si="0"/>
        <v>2.6803535785571705E-2</v>
      </c>
      <c r="G10" s="17">
        <v>4.5023148148148149E-3</v>
      </c>
      <c r="H10" s="18">
        <f t="shared" ref="H10:H16" si="7">G10/G$30</f>
        <v>3.3459487355926368E-2</v>
      </c>
      <c r="I10" s="17">
        <f t="shared" si="4"/>
        <v>1.2326388888888888E-2</v>
      </c>
      <c r="J10" s="32">
        <f t="shared" si="5"/>
        <v>3.0780346820809244E-2</v>
      </c>
    </row>
    <row r="11" spans="2:10" x14ac:dyDescent="0.25">
      <c r="B11" s="16" t="s">
        <v>26</v>
      </c>
      <c r="C11" s="17">
        <v>6.9444444444444444E-5</v>
      </c>
      <c r="D11" s="18">
        <f t="shared" si="0"/>
        <v>3.7593984962406017E-4</v>
      </c>
      <c r="E11" s="17"/>
      <c r="F11" s="18"/>
      <c r="G11" s="17">
        <v>1.5046296296296297E-4</v>
      </c>
      <c r="H11" s="18">
        <f t="shared" si="7"/>
        <v>1.1181833820746601E-3</v>
      </c>
      <c r="I11" s="17">
        <f t="shared" si="4"/>
        <v>2.1990740740740743E-4</v>
      </c>
      <c r="J11" s="32">
        <f t="shared" si="5"/>
        <v>5.4913294797687856E-4</v>
      </c>
    </row>
    <row r="12" spans="2:10" x14ac:dyDescent="0.25">
      <c r="B12" s="16" t="s">
        <v>3</v>
      </c>
      <c r="C12" s="17">
        <v>2.8229166666666663E-2</v>
      </c>
      <c r="D12" s="18">
        <f t="shared" si="0"/>
        <v>0.15281954887218044</v>
      </c>
      <c r="E12" s="17">
        <v>1.0810185185185188E-2</v>
      </c>
      <c r="F12" s="18">
        <f t="shared" si="0"/>
        <v>0.13316224693470199</v>
      </c>
      <c r="G12" s="17">
        <v>1.7071759259259255E-2</v>
      </c>
      <c r="H12" s="18">
        <f t="shared" si="7"/>
        <v>0.12687080681231719</v>
      </c>
      <c r="I12" s="17">
        <f t="shared" si="4"/>
        <v>5.6111111111111112E-2</v>
      </c>
      <c r="J12" s="32">
        <f t="shared" si="5"/>
        <v>0.14011560693641617</v>
      </c>
    </row>
    <row r="13" spans="2:10" x14ac:dyDescent="0.25">
      <c r="B13" s="16" t="s">
        <v>7</v>
      </c>
      <c r="C13" s="17">
        <v>3.9583333333333328E-3</v>
      </c>
      <c r="D13" s="18">
        <f t="shared" si="0"/>
        <v>2.1428571428571429E-2</v>
      </c>
      <c r="E13" s="17">
        <v>2.1759259259259262E-3</v>
      </c>
      <c r="F13" s="18">
        <f t="shared" si="0"/>
        <v>2.6803535785571705E-2</v>
      </c>
      <c r="G13" s="17">
        <v>1.6550925925925923E-3</v>
      </c>
      <c r="H13" s="18">
        <f t="shared" si="7"/>
        <v>1.230001720282126E-2</v>
      </c>
      <c r="I13" s="17">
        <f t="shared" si="4"/>
        <v>7.789351851851852E-3</v>
      </c>
      <c r="J13" s="32">
        <f t="shared" si="5"/>
        <v>1.9450867052023119E-2</v>
      </c>
    </row>
    <row r="14" spans="2:10" x14ac:dyDescent="0.25">
      <c r="B14" s="16" t="s">
        <v>2</v>
      </c>
      <c r="C14" s="17">
        <v>9.5601851851851837E-3</v>
      </c>
      <c r="D14" s="18">
        <f t="shared" si="0"/>
        <v>5.1754385964912275E-2</v>
      </c>
      <c r="E14" s="17">
        <v>5.6249999999999989E-3</v>
      </c>
      <c r="F14" s="18">
        <f t="shared" si="0"/>
        <v>6.928999144568003E-2</v>
      </c>
      <c r="G14" s="17">
        <v>6.3078703703703708E-3</v>
      </c>
      <c r="H14" s="18">
        <f t="shared" si="7"/>
        <v>4.6877687940822296E-2</v>
      </c>
      <c r="I14" s="17">
        <f t="shared" si="4"/>
        <v>2.1493055555555553E-2</v>
      </c>
      <c r="J14" s="32">
        <f t="shared" si="5"/>
        <v>5.367052023121386E-2</v>
      </c>
    </row>
    <row r="15" spans="2:10" x14ac:dyDescent="0.25">
      <c r="B15" s="16" t="s">
        <v>9</v>
      </c>
      <c r="C15" s="17">
        <v>1.1400462962962961E-2</v>
      </c>
      <c r="D15" s="18">
        <f t="shared" si="0"/>
        <v>6.1716791979949871E-2</v>
      </c>
      <c r="E15" s="17">
        <v>7.6736111111111102E-3</v>
      </c>
      <c r="F15" s="18">
        <f t="shared" si="0"/>
        <v>9.4525235243798064E-2</v>
      </c>
      <c r="G15" s="17">
        <v>2.0138888888888893E-3</v>
      </c>
      <c r="H15" s="18">
        <f t="shared" si="7"/>
        <v>1.4966454498537762E-2</v>
      </c>
      <c r="I15" s="17">
        <f t="shared" si="4"/>
        <v>2.1087962962962958E-2</v>
      </c>
      <c r="J15" s="32">
        <f t="shared" si="5"/>
        <v>5.2658959537572235E-2</v>
      </c>
    </row>
    <row r="16" spans="2:10" x14ac:dyDescent="0.25">
      <c r="B16" s="16" t="s">
        <v>1</v>
      </c>
      <c r="C16" s="17">
        <v>5.7754629629629623E-3</v>
      </c>
      <c r="D16" s="18">
        <f t="shared" si="0"/>
        <v>3.1265664160401004E-2</v>
      </c>
      <c r="E16" s="17">
        <v>2.7777777777777775E-3</v>
      </c>
      <c r="F16" s="18">
        <f t="shared" si="0"/>
        <v>3.4217279726261741E-2</v>
      </c>
      <c r="G16" s="17">
        <v>2.0949074074074073E-3</v>
      </c>
      <c r="H16" s="18">
        <f t="shared" si="7"/>
        <v>1.5568553242731806E-2</v>
      </c>
      <c r="I16" s="17">
        <f t="shared" si="4"/>
        <v>1.0648148148148146E-2</v>
      </c>
      <c r="J16" s="32">
        <f t="shared" si="5"/>
        <v>2.6589595375722534E-2</v>
      </c>
    </row>
    <row r="17" spans="2:10" x14ac:dyDescent="0.25">
      <c r="B17" s="16" t="s">
        <v>27</v>
      </c>
      <c r="C17" s="17">
        <v>8.3564814814814804E-3</v>
      </c>
      <c r="D17" s="18">
        <f t="shared" si="0"/>
        <v>4.5238095238095237E-2</v>
      </c>
      <c r="E17" s="17">
        <v>5.324074074074074E-3</v>
      </c>
      <c r="F17" s="18">
        <f t="shared" si="0"/>
        <v>6.5583119475335017E-2</v>
      </c>
      <c r="G17" s="17">
        <v>4.9537037037037032E-3</v>
      </c>
      <c r="H17" s="18">
        <f t="shared" ref="H17" si="8">G17/G$30</f>
        <v>3.6814037502150343E-2</v>
      </c>
      <c r="I17" s="17">
        <f t="shared" si="4"/>
        <v>1.8634259259259257E-2</v>
      </c>
      <c r="J17" s="32">
        <f t="shared" si="5"/>
        <v>4.6531791907514435E-2</v>
      </c>
    </row>
    <row r="18" spans="2:10" x14ac:dyDescent="0.25">
      <c r="B18" s="16" t="s">
        <v>16</v>
      </c>
      <c r="C18" s="17">
        <v>2.5231481481481481E-3</v>
      </c>
      <c r="D18" s="18">
        <f t="shared" si="0"/>
        <v>1.3659147869674187E-2</v>
      </c>
      <c r="E18" s="17">
        <v>2.5347222222222225E-3</v>
      </c>
      <c r="F18" s="18">
        <f t="shared" si="0"/>
        <v>3.1223267750213848E-2</v>
      </c>
      <c r="G18" s="17"/>
      <c r="H18" s="18"/>
      <c r="I18" s="17">
        <f t="shared" si="4"/>
        <v>5.0578703703703706E-3</v>
      </c>
      <c r="J18" s="32">
        <f t="shared" si="5"/>
        <v>1.2630057803468207E-2</v>
      </c>
    </row>
    <row r="19" spans="2:10" x14ac:dyDescent="0.25">
      <c r="B19" s="16" t="s">
        <v>4</v>
      </c>
      <c r="C19" s="17">
        <v>4.363425925925926E-3</v>
      </c>
      <c r="D19" s="18">
        <f t="shared" si="0"/>
        <v>2.3621553884711783E-2</v>
      </c>
      <c r="E19" s="17">
        <v>1.0995370370370371E-3</v>
      </c>
      <c r="F19" s="18">
        <f t="shared" si="0"/>
        <v>1.3544339891645276E-2</v>
      </c>
      <c r="G19" s="17">
        <v>5.092592592592593E-3</v>
      </c>
      <c r="H19" s="18">
        <f t="shared" ref="H19" si="9">G19/G$30</f>
        <v>3.7846206777911576E-2</v>
      </c>
      <c r="I19" s="17">
        <f t="shared" si="4"/>
        <v>1.0555555555555556E-2</v>
      </c>
      <c r="J19" s="32">
        <f t="shared" si="5"/>
        <v>2.6358381502890171E-2</v>
      </c>
    </row>
    <row r="20" spans="2:10" x14ac:dyDescent="0.25">
      <c r="B20" s="16" t="s">
        <v>14</v>
      </c>
      <c r="C20" s="17">
        <v>1.2719907407407407E-2</v>
      </c>
      <c r="D20" s="18">
        <f t="shared" si="0"/>
        <v>6.8859649122807023E-2</v>
      </c>
      <c r="E20" s="17">
        <v>4.2129629629629635E-3</v>
      </c>
      <c r="F20" s="18">
        <f t="shared" si="0"/>
        <v>5.1896207584830323E-2</v>
      </c>
      <c r="G20" s="17">
        <v>6.2037037037037026E-3</v>
      </c>
      <c r="H20" s="18">
        <f t="shared" ref="H20" si="10">G20/G$30</f>
        <v>4.6103560984001361E-2</v>
      </c>
      <c r="I20" s="17">
        <f t="shared" si="4"/>
        <v>2.3136574074074073E-2</v>
      </c>
      <c r="J20" s="32">
        <f t="shared" si="5"/>
        <v>5.7774566473988431E-2</v>
      </c>
    </row>
    <row r="21" spans="2:10" x14ac:dyDescent="0.25">
      <c r="B21" s="16" t="s">
        <v>11</v>
      </c>
      <c r="C21" s="17">
        <v>3.2175925925925922E-3</v>
      </c>
      <c r="D21" s="18">
        <f t="shared" si="0"/>
        <v>1.7418546365914788E-2</v>
      </c>
      <c r="E21" s="17">
        <v>5.6712962962962967E-4</v>
      </c>
      <c r="F21" s="18">
        <f t="shared" si="0"/>
        <v>6.9860279441117737E-3</v>
      </c>
      <c r="G21" s="17">
        <v>9.9537037037037042E-4</v>
      </c>
      <c r="H21" s="18">
        <f t="shared" ref="H21" si="11">G21/G$30</f>
        <v>7.3972131429554441E-3</v>
      </c>
      <c r="I21" s="17">
        <f t="shared" si="4"/>
        <v>4.7800925925925927E-3</v>
      </c>
      <c r="J21" s="32">
        <f t="shared" si="5"/>
        <v>1.1936416184971098E-2</v>
      </c>
    </row>
    <row r="22" spans="2:10" x14ac:dyDescent="0.25">
      <c r="B22" s="16" t="s">
        <v>15</v>
      </c>
      <c r="C22" s="17">
        <v>9.3634259259259278E-3</v>
      </c>
      <c r="D22" s="18">
        <f t="shared" si="0"/>
        <v>5.0689223057644124E-2</v>
      </c>
      <c r="E22" s="17">
        <v>7.0138888888888898E-3</v>
      </c>
      <c r="F22" s="18">
        <f t="shared" si="0"/>
        <v>8.6398631308810925E-2</v>
      </c>
      <c r="G22" s="17">
        <v>2.8472222222222219E-3</v>
      </c>
      <c r="H22" s="18">
        <f t="shared" ref="H22" si="12">G22/G$30</f>
        <v>2.1159470153105105E-2</v>
      </c>
      <c r="I22" s="17">
        <f t="shared" si="4"/>
        <v>1.922453703703704E-2</v>
      </c>
      <c r="J22" s="32">
        <f t="shared" si="5"/>
        <v>4.8005780346820813E-2</v>
      </c>
    </row>
    <row r="23" spans="2:10" x14ac:dyDescent="0.25">
      <c r="B23" s="16" t="s">
        <v>74</v>
      </c>
      <c r="C23" s="17">
        <v>1.1192129629629627E-2</v>
      </c>
      <c r="D23" s="18">
        <f t="shared" si="0"/>
        <v>6.0588972431077685E-2</v>
      </c>
      <c r="E23" s="17">
        <v>3.0324074074074077E-3</v>
      </c>
      <c r="F23" s="18">
        <f t="shared" si="0"/>
        <v>3.7353863701169075E-2</v>
      </c>
      <c r="G23" s="17">
        <v>2.7731481481481485E-2</v>
      </c>
      <c r="H23" s="18">
        <f t="shared" ref="H23" si="13">G23/G$30</f>
        <v>0.20608979872699124</v>
      </c>
      <c r="I23" s="17">
        <f t="shared" si="4"/>
        <v>4.1956018518518517E-2</v>
      </c>
      <c r="J23" s="32">
        <f t="shared" si="5"/>
        <v>0.10476878612716761</v>
      </c>
    </row>
    <row r="24" spans="2:10" x14ac:dyDescent="0.25">
      <c r="B24" s="16" t="s">
        <v>12</v>
      </c>
      <c r="C24" s="17">
        <v>6.4004629629629628E-3</v>
      </c>
      <c r="D24" s="18">
        <f t="shared" si="0"/>
        <v>3.4649122807017547E-2</v>
      </c>
      <c r="E24" s="17">
        <v>4.3287037037037044E-3</v>
      </c>
      <c r="F24" s="18">
        <f t="shared" si="0"/>
        <v>5.3321927573424563E-2</v>
      </c>
      <c r="G24" s="17">
        <v>1.9664351851851856E-2</v>
      </c>
      <c r="H24" s="18">
        <f t="shared" ref="H24" si="14">G24/G$30</f>
        <v>0.14613796662652678</v>
      </c>
      <c r="I24" s="17">
        <f t="shared" si="4"/>
        <v>3.0393518518518525E-2</v>
      </c>
      <c r="J24" s="32">
        <f t="shared" si="5"/>
        <v>7.5895953757225437E-2</v>
      </c>
    </row>
    <row r="25" spans="2:10" x14ac:dyDescent="0.25">
      <c r="B25" s="16" t="s">
        <v>5</v>
      </c>
      <c r="C25" s="17">
        <v>7.083333333333333E-3</v>
      </c>
      <c r="D25" s="18">
        <f t="shared" si="0"/>
        <v>3.8345864661654135E-2</v>
      </c>
      <c r="E25" s="17">
        <v>2.8819444444444439E-3</v>
      </c>
      <c r="F25" s="18">
        <f t="shared" si="0"/>
        <v>3.5500427715996555E-2</v>
      </c>
      <c r="G25" s="17">
        <v>6.9675925925925921E-3</v>
      </c>
      <c r="H25" s="18">
        <f t="shared" ref="H25:H28" si="15">G25/G$30</f>
        <v>5.1780492000688107E-2</v>
      </c>
      <c r="I25" s="17">
        <f t="shared" si="4"/>
        <v>1.6932870370370369E-2</v>
      </c>
      <c r="J25" s="32">
        <f t="shared" si="5"/>
        <v>4.2283236994219646E-2</v>
      </c>
    </row>
    <row r="26" spans="2:10" x14ac:dyDescent="0.25">
      <c r="B26" s="16" t="s">
        <v>6</v>
      </c>
      <c r="C26" s="17">
        <v>7.9166666666666639E-3</v>
      </c>
      <c r="D26" s="18">
        <f t="shared" si="0"/>
        <v>4.2857142857142844E-2</v>
      </c>
      <c r="E26" s="17">
        <v>3.8194444444444446E-4</v>
      </c>
      <c r="F26" s="18">
        <f t="shared" si="0"/>
        <v>4.7048759623609902E-3</v>
      </c>
      <c r="G26" s="17">
        <v>8.4490740740740739E-4</v>
      </c>
      <c r="H26" s="18">
        <f t="shared" si="15"/>
        <v>6.2790297608807839E-3</v>
      </c>
      <c r="I26" s="17">
        <f t="shared" si="4"/>
        <v>9.1435185185185161E-3</v>
      </c>
      <c r="J26" s="32">
        <f t="shared" si="5"/>
        <v>2.2832369942196524E-2</v>
      </c>
    </row>
    <row r="27" spans="2:10" x14ac:dyDescent="0.25">
      <c r="B27" s="16" t="s">
        <v>83</v>
      </c>
      <c r="C27" s="17">
        <v>4.953703703703705E-3</v>
      </c>
      <c r="D27" s="18">
        <f t="shared" si="0"/>
        <v>2.6817042606516302E-2</v>
      </c>
      <c r="E27" s="17">
        <v>6.018518518518519E-4</v>
      </c>
      <c r="F27" s="18">
        <f t="shared" si="0"/>
        <v>7.4137439406900462E-3</v>
      </c>
      <c r="G27" s="17">
        <v>9.4907407407407397E-4</v>
      </c>
      <c r="H27" s="18">
        <f t="shared" si="15"/>
        <v>7.0531567177017016E-3</v>
      </c>
      <c r="I27" s="17">
        <f t="shared" si="4"/>
        <v>6.504629629629631E-3</v>
      </c>
      <c r="J27" s="32">
        <f t="shared" si="5"/>
        <v>1.6242774566473991E-2</v>
      </c>
    </row>
    <row r="28" spans="2:10" x14ac:dyDescent="0.25">
      <c r="B28" s="16" t="s">
        <v>17</v>
      </c>
      <c r="C28" s="17">
        <v>6.7708333333333327E-3</v>
      </c>
      <c r="D28" s="18">
        <f t="shared" si="0"/>
        <v>3.6654135338345863E-2</v>
      </c>
      <c r="E28" s="17">
        <v>4.3171296296296308E-3</v>
      </c>
      <c r="F28" s="18">
        <f t="shared" si="0"/>
        <v>5.317935557456515E-2</v>
      </c>
      <c r="G28" s="17">
        <v>7.7546296296296304E-4</v>
      </c>
      <c r="H28" s="18">
        <f t="shared" si="15"/>
        <v>5.7629451230001719E-3</v>
      </c>
      <c r="I28" s="17">
        <f t="shared" si="4"/>
        <v>1.1863425925925927E-2</v>
      </c>
      <c r="J28" s="32">
        <f t="shared" si="5"/>
        <v>2.9624277456647398E-2</v>
      </c>
    </row>
    <row r="29" spans="2:10" ht="15.75" thickBot="1" x14ac:dyDescent="0.3">
      <c r="B29" s="21"/>
      <c r="C29" s="22"/>
      <c r="D29" s="23"/>
      <c r="E29" s="23"/>
      <c r="F29" s="22"/>
      <c r="G29" s="23"/>
      <c r="H29" s="23"/>
      <c r="I29" s="22"/>
      <c r="J29" s="33"/>
    </row>
    <row r="30" spans="2:10" ht="16.5" thickTop="1" thickBot="1" x14ac:dyDescent="0.3">
      <c r="B30" s="24" t="s">
        <v>29</v>
      </c>
      <c r="C30" s="25">
        <f t="shared" ref="C30:J30" si="16">SUM(C7:C28)</f>
        <v>0.1847222222222222</v>
      </c>
      <c r="D30" s="26">
        <f t="shared" si="16"/>
        <v>0.99999999999999989</v>
      </c>
      <c r="E30" s="25">
        <f t="shared" si="16"/>
        <v>8.1180555555555589E-2</v>
      </c>
      <c r="F30" s="26">
        <f t="shared" si="16"/>
        <v>0.99999999999999967</v>
      </c>
      <c r="G30" s="25">
        <f t="shared" si="16"/>
        <v>0.1345601851851852</v>
      </c>
      <c r="H30" s="26">
        <f t="shared" si="16"/>
        <v>1.0000000000000002</v>
      </c>
      <c r="I30" s="25">
        <f t="shared" si="16"/>
        <v>0.40046296296296302</v>
      </c>
      <c r="J30" s="34">
        <f t="shared" si="16"/>
        <v>0.99999999999999978</v>
      </c>
    </row>
    <row r="31" spans="2:10" ht="15.75" thickTop="1" x14ac:dyDescent="0.25">
      <c r="B31" s="58"/>
      <c r="C31" s="59"/>
      <c r="D31" s="60"/>
      <c r="E31" s="59"/>
      <c r="F31" s="60"/>
      <c r="G31" s="59"/>
      <c r="H31" s="60"/>
      <c r="I31" s="59"/>
      <c r="J31" s="61"/>
    </row>
    <row r="32" spans="2:10" ht="66" customHeight="1" thickBot="1" x14ac:dyDescent="0.3">
      <c r="B32" s="152" t="s">
        <v>121</v>
      </c>
      <c r="C32" s="153"/>
      <c r="D32" s="153"/>
      <c r="E32" s="153"/>
      <c r="F32" s="153"/>
      <c r="G32" s="153"/>
      <c r="H32" s="153"/>
      <c r="I32" s="153"/>
      <c r="J32" s="154"/>
    </row>
  </sheetData>
  <mergeCells count="7">
    <mergeCell ref="B32:J32"/>
    <mergeCell ref="B3:J3"/>
    <mergeCell ref="B4:J4"/>
    <mergeCell ref="C5:D5"/>
    <mergeCell ref="E5:F5"/>
    <mergeCell ref="G5:H5"/>
    <mergeCell ref="I5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3" firstPageNumber="7" orientation="landscape" r:id="rId1"/>
  <headerFooter>
    <oddHeader>&amp;R22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67"/>
  <sheetViews>
    <sheetView showGridLines="0" topLeftCell="A4" zoomScale="110" zoomScaleNormal="110" zoomScaleSheetLayoutView="110" zoomScalePageLayoutView="110" workbookViewId="0">
      <selection activeCell="G18" sqref="G18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10" width="10.85546875" customWidth="1"/>
  </cols>
  <sheetData>
    <row r="1" spans="2:10" s="1" customFormat="1" x14ac:dyDescent="0.25"/>
    <row r="2" spans="2:10" s="1" customFormat="1" ht="15.75" thickBot="1" x14ac:dyDescent="0.3"/>
    <row r="3" spans="2:10" s="1" customFormat="1" x14ac:dyDescent="0.25">
      <c r="B3" s="155" t="s">
        <v>35</v>
      </c>
      <c r="C3" s="156"/>
      <c r="D3" s="156"/>
      <c r="E3" s="156"/>
      <c r="F3" s="156"/>
      <c r="G3" s="156"/>
      <c r="H3" s="156"/>
      <c r="I3" s="156"/>
      <c r="J3" s="157"/>
    </row>
    <row r="4" spans="2:10" s="1" customFormat="1" ht="15.75" thickBot="1" x14ac:dyDescent="0.3">
      <c r="B4" s="158" t="s">
        <v>131</v>
      </c>
      <c r="C4" s="159"/>
      <c r="D4" s="159"/>
      <c r="E4" s="159"/>
      <c r="F4" s="159"/>
      <c r="G4" s="159"/>
      <c r="H4" s="159"/>
      <c r="I4" s="159"/>
      <c r="J4" s="160"/>
    </row>
    <row r="5" spans="2:10" s="1" customFormat="1" x14ac:dyDescent="0.25">
      <c r="B5" s="19"/>
      <c r="C5" s="156" t="s">
        <v>19</v>
      </c>
      <c r="D5" s="156"/>
      <c r="E5" s="156" t="s">
        <v>20</v>
      </c>
      <c r="F5" s="156"/>
      <c r="G5" s="156" t="s">
        <v>21</v>
      </c>
      <c r="H5" s="156"/>
      <c r="I5" s="161" t="s">
        <v>22</v>
      </c>
      <c r="J5" s="162"/>
    </row>
    <row r="6" spans="2:10" s="1" customFormat="1" x14ac:dyDescent="0.25">
      <c r="B6" s="30" t="s">
        <v>23</v>
      </c>
      <c r="C6" s="20" t="s">
        <v>24</v>
      </c>
      <c r="D6" s="20" t="s">
        <v>25</v>
      </c>
      <c r="E6" s="20" t="s">
        <v>24</v>
      </c>
      <c r="F6" s="20" t="s">
        <v>25</v>
      </c>
      <c r="G6" s="20" t="s">
        <v>24</v>
      </c>
      <c r="H6" s="20" t="s">
        <v>25</v>
      </c>
      <c r="I6" s="20" t="s">
        <v>24</v>
      </c>
      <c r="J6" s="31" t="s">
        <v>25</v>
      </c>
    </row>
    <row r="7" spans="2:10" s="1" customFormat="1" x14ac:dyDescent="0.25">
      <c r="B7" s="16" t="s">
        <v>10</v>
      </c>
      <c r="C7" s="17">
        <v>1.5509259259259256E-2</v>
      </c>
      <c r="D7" s="18">
        <f t="shared" ref="D7:D28" si="0">C7/C$30</f>
        <v>1.4653296444935302E-2</v>
      </c>
      <c r="E7" s="17">
        <v>6.3425925925925941E-3</v>
      </c>
      <c r="F7" s="17">
        <f t="shared" ref="F7:F28" si="1">E7/E$30</f>
        <v>1.4909941775044896E-2</v>
      </c>
      <c r="G7" s="17">
        <v>1.2835648148148148E-2</v>
      </c>
      <c r="H7" s="18">
        <f t="shared" ref="H7:H28" si="2">G7/G$30</f>
        <v>3.0882762461709828E-2</v>
      </c>
      <c r="I7" s="17">
        <f>C7+E7+G7</f>
        <v>3.4687499999999996E-2</v>
      </c>
      <c r="J7" s="32">
        <f>I7/$I$30</f>
        <v>1.8262029967521971E-2</v>
      </c>
    </row>
    <row r="8" spans="2:10" s="1" customFormat="1" x14ac:dyDescent="0.25">
      <c r="B8" s="16" t="s">
        <v>13</v>
      </c>
      <c r="C8" s="17">
        <v>3.6365740740740747E-2</v>
      </c>
      <c r="D8" s="18">
        <f t="shared" si="0"/>
        <v>3.4358699574616972E-2</v>
      </c>
      <c r="E8" s="17">
        <v>1.4224537037037037E-2</v>
      </c>
      <c r="F8" s="18">
        <f t="shared" si="1"/>
        <v>3.3438537302062359E-2</v>
      </c>
      <c r="G8" s="17">
        <v>2.9050925925925924E-2</v>
      </c>
      <c r="H8" s="18">
        <f t="shared" si="2"/>
        <v>6.9896964633806735E-2</v>
      </c>
      <c r="I8" s="17">
        <f t="shared" ref="I8:I28" si="3">C8+E8+G8</f>
        <v>7.96412037037037E-2</v>
      </c>
      <c r="J8" s="32">
        <f t="shared" ref="J8:J28" si="4">I8/$I$30</f>
        <v>4.1928938340513408E-2</v>
      </c>
    </row>
    <row r="9" spans="2:10" s="1" customFormat="1" x14ac:dyDescent="0.25">
      <c r="B9" s="16" t="s">
        <v>0</v>
      </c>
      <c r="C9" s="17">
        <v>0.26233796296296363</v>
      </c>
      <c r="D9" s="18">
        <f t="shared" si="0"/>
        <v>0.24785941583649587</v>
      </c>
      <c r="E9" s="17">
        <v>9.3784722222222242E-2</v>
      </c>
      <c r="F9" s="18">
        <f t="shared" si="1"/>
        <v>0.22046579964085544</v>
      </c>
      <c r="G9" s="17">
        <v>0.14562499999999998</v>
      </c>
      <c r="H9" s="18">
        <f t="shared" si="2"/>
        <v>0.35037593984962401</v>
      </c>
      <c r="I9" s="17">
        <f t="shared" si="3"/>
        <v>0.50174768518518587</v>
      </c>
      <c r="J9" s="32">
        <f t="shared" si="4"/>
        <v>0.26415657695096634</v>
      </c>
    </row>
    <row r="10" spans="2:10" s="1" customFormat="1" x14ac:dyDescent="0.25">
      <c r="B10" s="16" t="s">
        <v>8</v>
      </c>
      <c r="C10" s="17">
        <v>1.8414351851851848E-2</v>
      </c>
      <c r="D10" s="18">
        <f t="shared" si="0"/>
        <v>1.7398055704397064E-2</v>
      </c>
      <c r="E10" s="17">
        <v>8.5995370370370357E-3</v>
      </c>
      <c r="F10" s="18">
        <f t="shared" si="1"/>
        <v>2.021548674974152E-2</v>
      </c>
      <c r="G10" s="17">
        <v>8.6226851851851846E-3</v>
      </c>
      <c r="H10" s="18">
        <f t="shared" si="2"/>
        <v>2.0746310219994429E-2</v>
      </c>
      <c r="I10" s="17">
        <f t="shared" si="3"/>
        <v>3.5636574074074071E-2</v>
      </c>
      <c r="J10" s="32">
        <f t="shared" si="4"/>
        <v>1.8761691781781831E-2</v>
      </c>
    </row>
    <row r="11" spans="2:10" s="1" customFormat="1" x14ac:dyDescent="0.25">
      <c r="B11" s="16" t="s">
        <v>26</v>
      </c>
      <c r="C11" s="17">
        <v>7.7893518518518511E-3</v>
      </c>
      <c r="D11" s="18">
        <f t="shared" si="0"/>
        <v>7.3594541100309397E-3</v>
      </c>
      <c r="E11" s="17">
        <v>1.4004629629629629E-3</v>
      </c>
      <c r="F11" s="18">
        <f t="shared" si="1"/>
        <v>3.2921586766066278E-3</v>
      </c>
      <c r="G11" s="17">
        <v>3.3217592592592591E-3</v>
      </c>
      <c r="H11" s="18">
        <f t="shared" si="2"/>
        <v>7.9922027290448335E-3</v>
      </c>
      <c r="I11" s="17">
        <f t="shared" si="3"/>
        <v>1.2511574074074073E-2</v>
      </c>
      <c r="J11" s="32">
        <f t="shared" si="4"/>
        <v>6.5870051367671835E-3</v>
      </c>
    </row>
    <row r="12" spans="2:10" s="1" customFormat="1" x14ac:dyDescent="0.25">
      <c r="B12" s="16" t="s">
        <v>3</v>
      </c>
      <c r="C12" s="17">
        <v>9.2465277777777882E-2</v>
      </c>
      <c r="D12" s="18">
        <f t="shared" si="0"/>
        <v>8.7362078581036035E-2</v>
      </c>
      <c r="E12" s="17">
        <v>3.0891203703703705E-2</v>
      </c>
      <c r="F12" s="18">
        <f t="shared" si="1"/>
        <v>7.2617946345975945E-2</v>
      </c>
      <c r="G12" s="17">
        <v>5.0266203703703723E-2</v>
      </c>
      <c r="H12" s="18">
        <f t="shared" si="2"/>
        <v>0.12094124199387361</v>
      </c>
      <c r="I12" s="17">
        <f t="shared" si="3"/>
        <v>0.17362268518518531</v>
      </c>
      <c r="J12" s="32">
        <f t="shared" si="4"/>
        <v>9.1407644825758194E-2</v>
      </c>
    </row>
    <row r="13" spans="2:10" s="1" customFormat="1" x14ac:dyDescent="0.25">
      <c r="B13" s="16" t="s">
        <v>7</v>
      </c>
      <c r="C13" s="17">
        <v>1.6342592592592596E-2</v>
      </c>
      <c r="D13" s="18">
        <f t="shared" si="0"/>
        <v>1.5440637746454221E-2</v>
      </c>
      <c r="E13" s="17">
        <v>1.1666666666666665E-2</v>
      </c>
      <c r="F13" s="18">
        <f t="shared" si="1"/>
        <v>2.7425586330739507E-2</v>
      </c>
      <c r="G13" s="17">
        <v>3.2523148148148151E-3</v>
      </c>
      <c r="H13" s="18">
        <f t="shared" si="2"/>
        <v>7.8251183514341412E-3</v>
      </c>
      <c r="I13" s="17">
        <f t="shared" si="3"/>
        <v>3.1261574074074074E-2</v>
      </c>
      <c r="J13" s="32">
        <f t="shared" si="4"/>
        <v>1.6458372686779063E-2</v>
      </c>
    </row>
    <row r="14" spans="2:10" s="1" customFormat="1" x14ac:dyDescent="0.25">
      <c r="B14" s="16" t="s">
        <v>2</v>
      </c>
      <c r="C14" s="17">
        <v>6.961805555555553E-2</v>
      </c>
      <c r="D14" s="18">
        <f t="shared" si="0"/>
        <v>6.5775804564392415E-2</v>
      </c>
      <c r="E14" s="17">
        <v>3.8807870370370381E-2</v>
      </c>
      <c r="F14" s="18">
        <f t="shared" si="1"/>
        <v>9.1228165641834932E-2</v>
      </c>
      <c r="G14" s="17">
        <v>5.299768518518521E-2</v>
      </c>
      <c r="H14" s="18">
        <f t="shared" si="2"/>
        <v>0.12751322751322758</v>
      </c>
      <c r="I14" s="17">
        <f t="shared" si="3"/>
        <v>0.16142361111111111</v>
      </c>
      <c r="J14" s="32">
        <f t="shared" si="4"/>
        <v>8.4985162481491142E-2</v>
      </c>
    </row>
    <row r="15" spans="2:10" s="1" customFormat="1" x14ac:dyDescent="0.25">
      <c r="B15" s="16" t="s">
        <v>9</v>
      </c>
      <c r="C15" s="17">
        <v>5.377314814814816E-2</v>
      </c>
      <c r="D15" s="18">
        <f t="shared" si="0"/>
        <v>5.0805384539678693E-2</v>
      </c>
      <c r="E15" s="17">
        <v>1.8055555555555557E-2</v>
      </c>
      <c r="F15" s="18">
        <f t="shared" si="1"/>
        <v>4.2444359797573057E-2</v>
      </c>
      <c r="G15" s="17">
        <v>3.2754629629629627E-3</v>
      </c>
      <c r="H15" s="18">
        <f t="shared" si="2"/>
        <v>7.8808131439710369E-3</v>
      </c>
      <c r="I15" s="17">
        <f t="shared" si="3"/>
        <v>7.510416666666668E-2</v>
      </c>
      <c r="J15" s="32">
        <f t="shared" si="4"/>
        <v>3.9540311130880912E-2</v>
      </c>
    </row>
    <row r="16" spans="2:10" s="1" customFormat="1" x14ac:dyDescent="0.25">
      <c r="B16" s="16" t="s">
        <v>1</v>
      </c>
      <c r="C16" s="17">
        <v>1.5173611111111105E-2</v>
      </c>
      <c r="D16" s="18">
        <f t="shared" si="0"/>
        <v>1.4336172865156848E-2</v>
      </c>
      <c r="E16" s="17">
        <v>3.8194444444444448E-3</v>
      </c>
      <c r="F16" s="18">
        <f t="shared" si="1"/>
        <v>8.9786145725635307E-3</v>
      </c>
      <c r="G16" s="17">
        <v>2.8935185185185184E-3</v>
      </c>
      <c r="H16" s="18">
        <f t="shared" si="2"/>
        <v>6.9618490671122246E-3</v>
      </c>
      <c r="I16" s="17">
        <f t="shared" si="3"/>
        <v>2.1886574074074065E-2</v>
      </c>
      <c r="J16" s="32">
        <f t="shared" si="4"/>
        <v>1.1522688911773118E-2</v>
      </c>
    </row>
    <row r="17" spans="2:10" s="1" customFormat="1" x14ac:dyDescent="0.25">
      <c r="B17" s="16" t="s">
        <v>27</v>
      </c>
      <c r="C17" s="17">
        <v>3.3136574074074075E-2</v>
      </c>
      <c r="D17" s="18">
        <f t="shared" si="0"/>
        <v>3.1307752031231179E-2</v>
      </c>
      <c r="E17" s="17">
        <v>1.6342592592592589E-2</v>
      </c>
      <c r="F17" s="18">
        <f t="shared" si="1"/>
        <v>3.8417587201393037E-2</v>
      </c>
      <c r="G17" s="17">
        <v>1.5347222222222222E-2</v>
      </c>
      <c r="H17" s="18">
        <f t="shared" si="2"/>
        <v>3.6925647451963237E-2</v>
      </c>
      <c r="I17" s="17">
        <f t="shared" si="3"/>
        <v>6.4826388888888892E-2</v>
      </c>
      <c r="J17" s="32">
        <f t="shared" si="4"/>
        <v>3.412933928865218E-2</v>
      </c>
    </row>
    <row r="18" spans="2:10" s="1" customFormat="1" x14ac:dyDescent="0.25">
      <c r="B18" s="16" t="s">
        <v>16</v>
      </c>
      <c r="C18" s="17">
        <v>6.5046296296296293E-3</v>
      </c>
      <c r="D18" s="18">
        <f t="shared" si="0"/>
        <v>6.1456362701892845E-3</v>
      </c>
      <c r="E18" s="17">
        <v>6.3888888888888875E-3</v>
      </c>
      <c r="F18" s="18">
        <f t="shared" si="1"/>
        <v>1.5018773466833538E-2</v>
      </c>
      <c r="G18" s="17"/>
      <c r="H18" s="18"/>
      <c r="I18" s="17">
        <f t="shared" si="3"/>
        <v>1.2893518518518516E-2</v>
      </c>
      <c r="J18" s="32">
        <f t="shared" si="4"/>
        <v>6.7880885498229808E-3</v>
      </c>
    </row>
    <row r="19" spans="2:10" s="1" customFormat="1" x14ac:dyDescent="0.25">
      <c r="B19" s="16" t="s">
        <v>4</v>
      </c>
      <c r="C19" s="17">
        <v>5.7662037037037074E-2</v>
      </c>
      <c r="D19" s="18">
        <f t="shared" si="0"/>
        <v>5.4479643946766972E-2</v>
      </c>
      <c r="E19" s="17">
        <v>1.7303240740740744E-2</v>
      </c>
      <c r="F19" s="18">
        <f t="shared" si="1"/>
        <v>4.0675844806007513E-2</v>
      </c>
      <c r="G19" s="17">
        <v>1.7534722222222222E-2</v>
      </c>
      <c r="H19" s="18">
        <f t="shared" si="2"/>
        <v>4.2188805346700081E-2</v>
      </c>
      <c r="I19" s="17">
        <f t="shared" si="3"/>
        <v>9.2500000000000027E-2</v>
      </c>
      <c r="J19" s="32">
        <f t="shared" si="4"/>
        <v>4.8698746580058606E-2</v>
      </c>
    </row>
    <row r="20" spans="2:10" s="1" customFormat="1" x14ac:dyDescent="0.25">
      <c r="B20" s="16" t="s">
        <v>14</v>
      </c>
      <c r="C20" s="17">
        <v>2.8738425925925924E-2</v>
      </c>
      <c r="D20" s="18">
        <f t="shared" si="0"/>
        <v>2.7152339606548032E-2</v>
      </c>
      <c r="E20" s="17">
        <v>7.2685185185185162E-3</v>
      </c>
      <c r="F20" s="18">
        <f t="shared" si="1"/>
        <v>1.7086575610817865E-2</v>
      </c>
      <c r="G20" s="17">
        <v>9.9999999999999985E-3</v>
      </c>
      <c r="H20" s="18">
        <f t="shared" si="2"/>
        <v>2.4060150375939844E-2</v>
      </c>
      <c r="I20" s="17">
        <f t="shared" si="3"/>
        <v>4.6006944444444434E-2</v>
      </c>
      <c r="J20" s="32">
        <f t="shared" si="4"/>
        <v>2.4221411118084693E-2</v>
      </c>
    </row>
    <row r="21" spans="2:10" s="1" customFormat="1" x14ac:dyDescent="0.25">
      <c r="B21" s="16" t="s">
        <v>11</v>
      </c>
      <c r="C21" s="17">
        <v>2.4328703703703707E-2</v>
      </c>
      <c r="D21" s="18">
        <f t="shared" si="0"/>
        <v>2.298599188601046E-2</v>
      </c>
      <c r="E21" s="17">
        <v>1.6782407407407408E-3</v>
      </c>
      <c r="F21" s="18">
        <f t="shared" si="1"/>
        <v>3.9451488273385214E-3</v>
      </c>
      <c r="G21" s="17">
        <v>1.0995370370370371E-3</v>
      </c>
      <c r="H21" s="18">
        <f t="shared" si="2"/>
        <v>2.6455026455026454E-3</v>
      </c>
      <c r="I21" s="17">
        <f t="shared" si="3"/>
        <v>2.7106481481481485E-2</v>
      </c>
      <c r="J21" s="32">
        <f t="shared" si="4"/>
        <v>1.4270828890202357E-2</v>
      </c>
    </row>
    <row r="22" spans="2:10" s="1" customFormat="1" x14ac:dyDescent="0.25">
      <c r="B22" s="16" t="s">
        <v>15</v>
      </c>
      <c r="C22" s="17">
        <v>1.7974537037037039E-2</v>
      </c>
      <c r="D22" s="18">
        <f t="shared" si="0"/>
        <v>1.6982514461928756E-2</v>
      </c>
      <c r="E22" s="17">
        <v>5.7870370370370367E-4</v>
      </c>
      <c r="F22" s="18">
        <f t="shared" si="1"/>
        <v>1.3603961473581106E-3</v>
      </c>
      <c r="G22" s="17">
        <v>1.7013888888888888E-3</v>
      </c>
      <c r="H22" s="18">
        <f t="shared" si="2"/>
        <v>4.0935672514619877E-3</v>
      </c>
      <c r="I22" s="17">
        <f t="shared" si="3"/>
        <v>2.0254629629629629E-2</v>
      </c>
      <c r="J22" s="32">
        <f t="shared" si="4"/>
        <v>1.0663514328716534E-2</v>
      </c>
    </row>
    <row r="23" spans="2:10" s="1" customFormat="1" x14ac:dyDescent="0.25">
      <c r="B23" s="16" t="s">
        <v>74</v>
      </c>
      <c r="C23" s="17">
        <v>1.5578703703703706E-2</v>
      </c>
      <c r="D23" s="18">
        <f t="shared" si="0"/>
        <v>1.4718908220061883E-2</v>
      </c>
      <c r="E23" s="17">
        <v>5.4513888888888876E-3</v>
      </c>
      <c r="F23" s="18">
        <f t="shared" si="1"/>
        <v>1.2814931708113399E-2</v>
      </c>
      <c r="G23" s="17">
        <v>4.4560185185185197E-3</v>
      </c>
      <c r="H23" s="18">
        <f t="shared" si="2"/>
        <v>1.0721247563352829E-2</v>
      </c>
      <c r="I23" s="17">
        <f t="shared" si="3"/>
        <v>2.5486111111111112E-2</v>
      </c>
      <c r="J23" s="32">
        <f t="shared" si="4"/>
        <v>1.3417747743905034E-2</v>
      </c>
    </row>
    <row r="24" spans="2:10" s="1" customFormat="1" x14ac:dyDescent="0.25">
      <c r="B24" s="16" t="s">
        <v>12</v>
      </c>
      <c r="C24" s="17">
        <v>3.9189814814814809E-2</v>
      </c>
      <c r="D24" s="18">
        <f t="shared" si="0"/>
        <v>3.7026911763097713E-2</v>
      </c>
      <c r="E24" s="17">
        <v>2.9108796296296303E-2</v>
      </c>
      <c r="F24" s="18">
        <f t="shared" si="1"/>
        <v>6.842792621211298E-2</v>
      </c>
      <c r="G24" s="17">
        <v>1.5636574074074074E-2</v>
      </c>
      <c r="H24" s="18">
        <f t="shared" si="2"/>
        <v>3.7621832358674459E-2</v>
      </c>
      <c r="I24" s="17">
        <f t="shared" si="3"/>
        <v>8.3935185185185196E-2</v>
      </c>
      <c r="J24" s="32">
        <f t="shared" si="4"/>
        <v>4.4189603378201325E-2</v>
      </c>
    </row>
    <row r="25" spans="2:10" s="1" customFormat="1" x14ac:dyDescent="0.25">
      <c r="B25" s="16" t="s">
        <v>5</v>
      </c>
      <c r="C25" s="17">
        <v>6.7662037037037062E-2</v>
      </c>
      <c r="D25" s="18">
        <f t="shared" si="0"/>
        <v>6.3927739564993896E-2</v>
      </c>
      <c r="E25" s="17">
        <v>3.1469907407407419E-2</v>
      </c>
      <c r="F25" s="18">
        <f t="shared" si="1"/>
        <v>7.3978342493334084E-2</v>
      </c>
      <c r="G25" s="17">
        <v>2.4201388888888883E-2</v>
      </c>
      <c r="H25" s="18">
        <f t="shared" si="2"/>
        <v>5.8228905597326637E-2</v>
      </c>
      <c r="I25" s="17">
        <f t="shared" si="3"/>
        <v>0.12333333333333336</v>
      </c>
      <c r="J25" s="32">
        <f t="shared" si="4"/>
        <v>6.4931662106744809E-2</v>
      </c>
    </row>
    <row r="26" spans="2:10" s="1" customFormat="1" x14ac:dyDescent="0.25">
      <c r="B26" s="16" t="s">
        <v>6</v>
      </c>
      <c r="C26" s="17">
        <v>8.8969907407407414E-2</v>
      </c>
      <c r="D26" s="18">
        <f t="shared" si="0"/>
        <v>8.4059619232998289E-2</v>
      </c>
      <c r="E26" s="17">
        <v>6.7129629629629631E-3</v>
      </c>
      <c r="F26" s="18">
        <f t="shared" si="1"/>
        <v>1.5780595309354085E-2</v>
      </c>
      <c r="G26" s="17">
        <v>7.9629629629629616E-3</v>
      </c>
      <c r="H26" s="18">
        <f t="shared" si="2"/>
        <v>1.9159008632692837E-2</v>
      </c>
      <c r="I26" s="17">
        <f t="shared" si="3"/>
        <v>0.10364583333333334</v>
      </c>
      <c r="J26" s="32">
        <f t="shared" si="4"/>
        <v>5.4566726179232326E-2</v>
      </c>
    </row>
    <row r="27" spans="2:10" s="1" customFormat="1" x14ac:dyDescent="0.25">
      <c r="B27" s="16" t="s">
        <v>83</v>
      </c>
      <c r="C27" s="17">
        <v>9.0879629629629644E-2</v>
      </c>
      <c r="D27" s="18">
        <f t="shared" si="0"/>
        <v>8.5863943048979138E-2</v>
      </c>
      <c r="E27" s="17">
        <v>7.5497685185185168E-2</v>
      </c>
      <c r="F27" s="18">
        <f t="shared" si="1"/>
        <v>0.17747728138433908</v>
      </c>
      <c r="G27" s="17">
        <v>5.2430555555555564E-3</v>
      </c>
      <c r="H27" s="18">
        <f t="shared" si="2"/>
        <v>1.2614870509607353E-2</v>
      </c>
      <c r="I27" s="17">
        <f t="shared" si="3"/>
        <v>0.17162037037037037</v>
      </c>
      <c r="J27" s="32">
        <f t="shared" si="4"/>
        <v>9.0353480266405009E-2</v>
      </c>
    </row>
    <row r="28" spans="2:10" s="1" customFormat="1" x14ac:dyDescent="0.25">
      <c r="B28" s="16" t="s">
        <v>17</v>
      </c>
      <c r="C28" s="17"/>
      <c r="D28" s="18"/>
      <c r="E28" s="17"/>
      <c r="F28" s="18"/>
      <c r="G28" s="17">
        <v>3.0092592592592595E-4</v>
      </c>
      <c r="H28" s="18">
        <f t="shared" si="2"/>
        <v>7.240323029796714E-4</v>
      </c>
      <c r="I28" s="17">
        <f t="shared" si="3"/>
        <v>3.0092592592592595E-4</v>
      </c>
      <c r="J28" s="32">
        <f t="shared" si="4"/>
        <v>1.5842935574093137E-4</v>
      </c>
    </row>
    <row r="29" spans="2:10" s="1" customFormat="1" ht="15.75" thickBot="1" x14ac:dyDescent="0.3">
      <c r="B29" s="21"/>
      <c r="C29" s="22"/>
      <c r="D29" s="23"/>
      <c r="E29" s="23"/>
      <c r="F29" s="22"/>
      <c r="G29" s="23"/>
      <c r="H29" s="23"/>
      <c r="I29" s="22"/>
      <c r="J29" s="33"/>
    </row>
    <row r="30" spans="2:10" s="1" customFormat="1" ht="16.5" thickTop="1" thickBot="1" x14ac:dyDescent="0.3">
      <c r="B30" s="24" t="s">
        <v>29</v>
      </c>
      <c r="C30" s="25">
        <f t="shared" ref="C30:J30" si="5">SUM(C7:C28)</f>
        <v>1.0584143518518527</v>
      </c>
      <c r="D30" s="26">
        <f t="shared" si="5"/>
        <v>0.99999999999999989</v>
      </c>
      <c r="E30" s="25">
        <f t="shared" si="5"/>
        <v>0.42539351851851853</v>
      </c>
      <c r="F30" s="26">
        <f t="shared" si="5"/>
        <v>1</v>
      </c>
      <c r="G30" s="25">
        <f t="shared" si="5"/>
        <v>0.41562500000000002</v>
      </c>
      <c r="H30" s="26">
        <f t="shared" si="5"/>
        <v>1</v>
      </c>
      <c r="I30" s="25">
        <f t="shared" si="5"/>
        <v>1.8994328703703713</v>
      </c>
      <c r="J30" s="34">
        <f t="shared" si="5"/>
        <v>0.99999999999999989</v>
      </c>
    </row>
    <row r="31" spans="2:10" ht="15.75" thickTop="1" x14ac:dyDescent="0.25">
      <c r="B31" s="58"/>
      <c r="C31" s="59"/>
      <c r="D31" s="60"/>
      <c r="E31" s="59"/>
      <c r="F31" s="60"/>
      <c r="G31" s="59"/>
      <c r="H31" s="60"/>
      <c r="I31" s="59"/>
      <c r="J31" s="61"/>
    </row>
    <row r="32" spans="2:10" ht="66" customHeight="1" thickBot="1" x14ac:dyDescent="0.3">
      <c r="B32" s="152" t="s">
        <v>124</v>
      </c>
      <c r="C32" s="153"/>
      <c r="D32" s="153"/>
      <c r="E32" s="153"/>
      <c r="F32" s="153"/>
      <c r="G32" s="153"/>
      <c r="H32" s="153"/>
      <c r="I32" s="153"/>
      <c r="J32" s="154"/>
    </row>
    <row r="33" s="1" customFormat="1" x14ac:dyDescent="0.25"/>
    <row r="34" s="1" customFormat="1" x14ac:dyDescent="0.25"/>
    <row r="35" s="1" customFormat="1" x14ac:dyDescent="0.25"/>
    <row r="36" s="1" customFormat="1" x14ac:dyDescent="0.25"/>
    <row r="37" s="1" customFormat="1" x14ac:dyDescent="0.25"/>
    <row r="38" s="1" customFormat="1" x14ac:dyDescent="0.25"/>
    <row r="39" s="1" customFormat="1" x14ac:dyDescent="0.25"/>
    <row r="40" s="1" customFormat="1" x14ac:dyDescent="0.25"/>
    <row r="41" s="1" customFormat="1" x14ac:dyDescent="0.25"/>
    <row r="42" s="1" customFormat="1" x14ac:dyDescent="0.25"/>
    <row r="43" s="1" customFormat="1" x14ac:dyDescent="0.25"/>
    <row r="44" s="1" customFormat="1" x14ac:dyDescent="0.25"/>
    <row r="45" s="1" customFormat="1" x14ac:dyDescent="0.25"/>
    <row r="46" s="1" customFormat="1" x14ac:dyDescent="0.25"/>
    <row r="47" s="1" customFormat="1" x14ac:dyDescent="0.25"/>
    <row r="48" s="1" customFormat="1" x14ac:dyDescent="0.25"/>
    <row r="49" s="1" customFormat="1" x14ac:dyDescent="0.25"/>
    <row r="50" s="1" customFormat="1" x14ac:dyDescent="0.25"/>
    <row r="51" s="1" customFormat="1" x14ac:dyDescent="0.25"/>
    <row r="52" s="1" customFormat="1" x14ac:dyDescent="0.25"/>
    <row r="53" s="1" customFormat="1" x14ac:dyDescent="0.25"/>
    <row r="54" s="1" customFormat="1" x14ac:dyDescent="0.25"/>
    <row r="55" s="1" customFormat="1" x14ac:dyDescent="0.25"/>
    <row r="56" s="1" customFormat="1" x14ac:dyDescent="0.25"/>
    <row r="57" s="1" customFormat="1" x14ac:dyDescent="0.25"/>
    <row r="58" s="1" customFormat="1" x14ac:dyDescent="0.25"/>
    <row r="59" s="1" customFormat="1" x14ac:dyDescent="0.25"/>
    <row r="60" s="1" customFormat="1" x14ac:dyDescent="0.25"/>
    <row r="61" s="1" customFormat="1" x14ac:dyDescent="0.25"/>
    <row r="62" s="1" customFormat="1" x14ac:dyDescent="0.25"/>
    <row r="63" s="1" customFormat="1" x14ac:dyDescent="0.25"/>
    <row r="64" s="1" customFormat="1" x14ac:dyDescent="0.25"/>
    <row r="65" s="1" customFormat="1" x14ac:dyDescent="0.25"/>
    <row r="66" s="1" customFormat="1" x14ac:dyDescent="0.25"/>
    <row r="67" s="1" customFormat="1" x14ac:dyDescent="0.25"/>
  </sheetData>
  <mergeCells count="7">
    <mergeCell ref="B32:J32"/>
    <mergeCell ref="B3:J3"/>
    <mergeCell ref="B4:J4"/>
    <mergeCell ref="C5:D5"/>
    <mergeCell ref="E5:F5"/>
    <mergeCell ref="G5:H5"/>
    <mergeCell ref="I5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3" firstPageNumber="7" orientation="landscape" r:id="rId1"/>
  <headerFooter>
    <oddHeader>&amp;R23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34"/>
  <sheetViews>
    <sheetView showGridLines="0" topLeftCell="A4" zoomScale="110" zoomScaleNormal="110" zoomScaleSheetLayoutView="110" zoomScalePageLayoutView="110" workbookViewId="0">
      <selection activeCell="G18" sqref="G18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10" width="10.85546875" customWidth="1"/>
  </cols>
  <sheetData>
    <row r="2" spans="2:10" ht="15.75" thickBot="1" x14ac:dyDescent="0.3"/>
    <row r="3" spans="2:10" x14ac:dyDescent="0.25">
      <c r="B3" s="155" t="s">
        <v>97</v>
      </c>
      <c r="C3" s="156"/>
      <c r="D3" s="156"/>
      <c r="E3" s="156"/>
      <c r="F3" s="156"/>
      <c r="G3" s="156"/>
      <c r="H3" s="156"/>
      <c r="I3" s="156"/>
      <c r="J3" s="157"/>
    </row>
    <row r="4" spans="2:10" ht="15.75" thickBot="1" x14ac:dyDescent="0.3">
      <c r="B4" s="158" t="s">
        <v>131</v>
      </c>
      <c r="C4" s="159"/>
      <c r="D4" s="159"/>
      <c r="E4" s="159"/>
      <c r="F4" s="159"/>
      <c r="G4" s="159"/>
      <c r="H4" s="159"/>
      <c r="I4" s="159"/>
      <c r="J4" s="160"/>
    </row>
    <row r="5" spans="2:10" x14ac:dyDescent="0.25">
      <c r="B5" s="19"/>
      <c r="C5" s="156" t="s">
        <v>19</v>
      </c>
      <c r="D5" s="156"/>
      <c r="E5" s="156" t="s">
        <v>20</v>
      </c>
      <c r="F5" s="156"/>
      <c r="G5" s="156" t="s">
        <v>21</v>
      </c>
      <c r="H5" s="156"/>
      <c r="I5" s="161" t="s">
        <v>22</v>
      </c>
      <c r="J5" s="162"/>
    </row>
    <row r="6" spans="2:10" x14ac:dyDescent="0.25">
      <c r="B6" s="30" t="s">
        <v>23</v>
      </c>
      <c r="C6" s="20" t="s">
        <v>24</v>
      </c>
      <c r="D6" s="20" t="s">
        <v>25</v>
      </c>
      <c r="E6" s="20" t="s">
        <v>24</v>
      </c>
      <c r="F6" s="20" t="s">
        <v>25</v>
      </c>
      <c r="G6" s="20" t="s">
        <v>24</v>
      </c>
      <c r="H6" s="20" t="s">
        <v>25</v>
      </c>
      <c r="I6" s="20" t="s">
        <v>24</v>
      </c>
      <c r="J6" s="31" t="s">
        <v>25</v>
      </c>
    </row>
    <row r="7" spans="2:10" x14ac:dyDescent="0.25">
      <c r="B7" s="16" t="s">
        <v>10</v>
      </c>
      <c r="C7" s="17">
        <v>1.7222222222222222E-2</v>
      </c>
      <c r="D7" s="18">
        <f t="shared" ref="D7:D28" si="0">C7/C$30</f>
        <v>1.3853845652517984E-2</v>
      </c>
      <c r="E7" s="17">
        <v>7.4768518518518517E-3</v>
      </c>
      <c r="F7" s="17">
        <f t="shared" ref="F7:F28" si="1">E7/E$30</f>
        <v>1.4759641747395354E-2</v>
      </c>
      <c r="G7" s="17">
        <v>1.3587962962962963E-2</v>
      </c>
      <c r="H7" s="18">
        <f t="shared" ref="H7:H28" si="2">G7/G$30</f>
        <v>2.4697071693032653E-2</v>
      </c>
      <c r="I7" s="17">
        <f>C7+E7+G7</f>
        <v>3.8287037037037036E-2</v>
      </c>
      <c r="J7" s="32">
        <f>I7/$I$30</f>
        <v>1.6647291795622781E-2</v>
      </c>
    </row>
    <row r="8" spans="2:10" x14ac:dyDescent="0.25">
      <c r="B8" s="16" t="s">
        <v>13</v>
      </c>
      <c r="C8" s="17">
        <v>3.7349537037037042E-2</v>
      </c>
      <c r="D8" s="18">
        <f t="shared" si="0"/>
        <v>3.0044596720884102E-2</v>
      </c>
      <c r="E8" s="17">
        <v>1.4826388888888887E-2</v>
      </c>
      <c r="F8" s="18">
        <f t="shared" si="1"/>
        <v>2.9267958325717412E-2</v>
      </c>
      <c r="G8" s="17">
        <v>2.9108796296296296E-2</v>
      </c>
      <c r="H8" s="18">
        <f t="shared" si="2"/>
        <v>5.2907270279367223E-2</v>
      </c>
      <c r="I8" s="17">
        <f t="shared" ref="I8:I28" si="3">C8+E8+G8</f>
        <v>8.128472222222223E-2</v>
      </c>
      <c r="J8" s="32">
        <f t="shared" ref="J8:J28" si="4">I8/$I$30</f>
        <v>3.53427842444555E-2</v>
      </c>
    </row>
    <row r="9" spans="2:10" x14ac:dyDescent="0.25">
      <c r="B9" s="16" t="s">
        <v>0</v>
      </c>
      <c r="C9" s="17">
        <v>0.29486111111111135</v>
      </c>
      <c r="D9" s="18">
        <f t="shared" si="0"/>
        <v>0.23719124451851376</v>
      </c>
      <c r="E9" s="17">
        <v>0.10569444444444448</v>
      </c>
      <c r="F9" s="18">
        <f t="shared" si="1"/>
        <v>0.20864558581612139</v>
      </c>
      <c r="G9" s="17">
        <v>0.16855324074074063</v>
      </c>
      <c r="H9" s="18">
        <f t="shared" si="2"/>
        <v>0.30635728710871746</v>
      </c>
      <c r="I9" s="17">
        <f t="shared" si="3"/>
        <v>0.5691087962962964</v>
      </c>
      <c r="J9" s="32">
        <f t="shared" si="4"/>
        <v>0.24744981405156224</v>
      </c>
    </row>
    <row r="10" spans="2:10" x14ac:dyDescent="0.25">
      <c r="B10" s="16" t="s">
        <v>8</v>
      </c>
      <c r="C10" s="17">
        <v>2.4062499999999997E-2</v>
      </c>
      <c r="D10" s="18">
        <f t="shared" si="0"/>
        <v>1.9356280316925326E-2</v>
      </c>
      <c r="E10" s="17">
        <v>1.0775462962962966E-2</v>
      </c>
      <c r="F10" s="18">
        <f t="shared" si="1"/>
        <v>2.1271248400658017E-2</v>
      </c>
      <c r="G10" s="17">
        <v>1.3124999999999998E-2</v>
      </c>
      <c r="H10" s="18">
        <f t="shared" si="2"/>
        <v>2.3855604173678897E-2</v>
      </c>
      <c r="I10" s="17">
        <f t="shared" si="3"/>
        <v>4.7962962962962957E-2</v>
      </c>
      <c r="J10" s="32">
        <f t="shared" si="4"/>
        <v>2.0854406650864809E-2</v>
      </c>
    </row>
    <row r="11" spans="2:10" x14ac:dyDescent="0.25">
      <c r="B11" s="16" t="s">
        <v>26</v>
      </c>
      <c r="C11" s="17">
        <v>7.8587962962962943E-3</v>
      </c>
      <c r="D11" s="18">
        <f t="shared" si="0"/>
        <v>6.3217481169756109E-3</v>
      </c>
      <c r="E11" s="17">
        <v>1.4004629629629629E-3</v>
      </c>
      <c r="F11" s="18">
        <f t="shared" si="1"/>
        <v>2.7645768598062504E-3</v>
      </c>
      <c r="G11" s="17">
        <v>3.4722222222222225E-3</v>
      </c>
      <c r="H11" s="18">
        <f t="shared" si="2"/>
        <v>6.3110063951531481E-3</v>
      </c>
      <c r="I11" s="17">
        <f t="shared" si="3"/>
        <v>1.2731481481481479E-2</v>
      </c>
      <c r="J11" s="32">
        <f t="shared" si="4"/>
        <v>5.5356774411079368E-3</v>
      </c>
    </row>
    <row r="12" spans="2:10" x14ac:dyDescent="0.25">
      <c r="B12" s="16" t="s">
        <v>3</v>
      </c>
      <c r="C12" s="17">
        <v>0.12069444444444465</v>
      </c>
      <c r="D12" s="18">
        <f t="shared" si="0"/>
        <v>9.7088644129339916E-2</v>
      </c>
      <c r="E12" s="17">
        <v>4.170138888888892E-2</v>
      </c>
      <c r="F12" s="18">
        <f t="shared" si="1"/>
        <v>8.232041674282585E-2</v>
      </c>
      <c r="G12" s="17">
        <v>6.733796296296303E-2</v>
      </c>
      <c r="H12" s="18">
        <f t="shared" si="2"/>
        <v>0.1223914506900035</v>
      </c>
      <c r="I12" s="17">
        <f t="shared" si="3"/>
        <v>0.22973379629629659</v>
      </c>
      <c r="J12" s="32">
        <f t="shared" si="4"/>
        <v>9.9888783207774182E-2</v>
      </c>
    </row>
    <row r="13" spans="2:10" x14ac:dyDescent="0.25">
      <c r="B13" s="16" t="s">
        <v>7</v>
      </c>
      <c r="C13" s="17">
        <v>2.0300925925925917E-2</v>
      </c>
      <c r="D13" s="18">
        <f t="shared" si="0"/>
        <v>1.6330406770508423E-2</v>
      </c>
      <c r="E13" s="17">
        <v>1.384259259259259E-2</v>
      </c>
      <c r="F13" s="18">
        <f t="shared" si="1"/>
        <v>2.7325900201060127E-2</v>
      </c>
      <c r="G13" s="17">
        <v>4.9074074074074081E-3</v>
      </c>
      <c r="H13" s="18">
        <f t="shared" si="2"/>
        <v>8.9195557051497832E-3</v>
      </c>
      <c r="I13" s="17">
        <f t="shared" si="3"/>
        <v>3.9050925925925913E-2</v>
      </c>
      <c r="J13" s="32">
        <f t="shared" si="4"/>
        <v>1.697943244208925E-2</v>
      </c>
    </row>
    <row r="14" spans="2:10" x14ac:dyDescent="0.25">
      <c r="B14" s="16" t="s">
        <v>2</v>
      </c>
      <c r="C14" s="17">
        <v>7.9178240740740771E-2</v>
      </c>
      <c r="D14" s="18">
        <f t="shared" si="0"/>
        <v>6.3692310557040041E-2</v>
      </c>
      <c r="E14" s="17">
        <v>4.4432870370370393E-2</v>
      </c>
      <c r="F14" s="18">
        <f t="shared" si="1"/>
        <v>8.7712484006580174E-2</v>
      </c>
      <c r="G14" s="17">
        <v>5.9305555555555584E-2</v>
      </c>
      <c r="H14" s="18">
        <f t="shared" si="2"/>
        <v>0.10779198922921582</v>
      </c>
      <c r="I14" s="17">
        <f t="shared" si="3"/>
        <v>0.18291666666666676</v>
      </c>
      <c r="J14" s="32">
        <f t="shared" si="4"/>
        <v>7.9532587526608994E-2</v>
      </c>
    </row>
    <row r="15" spans="2:10" x14ac:dyDescent="0.25">
      <c r="B15" s="16" t="s">
        <v>9</v>
      </c>
      <c r="C15" s="17">
        <v>6.517361111111114E-2</v>
      </c>
      <c r="D15" s="18">
        <f t="shared" si="0"/>
        <v>5.2426750584226349E-2</v>
      </c>
      <c r="E15" s="17">
        <v>2.5729166666666681E-2</v>
      </c>
      <c r="F15" s="18">
        <f t="shared" si="1"/>
        <v>5.079053189544875E-2</v>
      </c>
      <c r="G15" s="17">
        <v>5.2893518518518506E-3</v>
      </c>
      <c r="H15" s="18">
        <f t="shared" si="2"/>
        <v>9.6137664086166259E-3</v>
      </c>
      <c r="I15" s="17">
        <f t="shared" si="3"/>
        <v>9.6192129629629669E-2</v>
      </c>
      <c r="J15" s="32">
        <f t="shared" si="4"/>
        <v>4.1824559284589169E-2</v>
      </c>
    </row>
    <row r="16" spans="2:10" x14ac:dyDescent="0.25">
      <c r="B16" s="16" t="s">
        <v>1</v>
      </c>
      <c r="C16" s="17">
        <v>2.0949074074074068E-2</v>
      </c>
      <c r="D16" s="18">
        <f t="shared" si="0"/>
        <v>1.6851788058506414E-2</v>
      </c>
      <c r="E16" s="17">
        <v>6.5972222222222196E-3</v>
      </c>
      <c r="F16" s="18">
        <f t="shared" si="1"/>
        <v>1.3023213306525307E-2</v>
      </c>
      <c r="G16" s="17">
        <v>4.9884259259259248E-3</v>
      </c>
      <c r="H16" s="18">
        <f t="shared" si="2"/>
        <v>9.0668125210366865E-3</v>
      </c>
      <c r="I16" s="17">
        <f t="shared" si="3"/>
        <v>3.2534722222222215E-2</v>
      </c>
      <c r="J16" s="32">
        <f t="shared" si="4"/>
        <v>1.4146172079049463E-2</v>
      </c>
    </row>
    <row r="17" spans="2:10" x14ac:dyDescent="0.25">
      <c r="B17" s="16" t="s">
        <v>27</v>
      </c>
      <c r="C17" s="17">
        <v>4.1493055555555561E-2</v>
      </c>
      <c r="D17" s="18">
        <f t="shared" si="0"/>
        <v>3.3377712812014099E-2</v>
      </c>
      <c r="E17" s="17">
        <v>2.1666666666666671E-2</v>
      </c>
      <c r="F17" s="18">
        <f t="shared" si="1"/>
        <v>4.2770974227746297E-2</v>
      </c>
      <c r="G17" s="17">
        <v>2.030092592592592E-2</v>
      </c>
      <c r="H17" s="18">
        <f t="shared" si="2"/>
        <v>3.6898350723662064E-2</v>
      </c>
      <c r="I17" s="17">
        <f t="shared" si="3"/>
        <v>8.3460648148148145E-2</v>
      </c>
      <c r="J17" s="32">
        <f t="shared" si="4"/>
        <v>3.6288881843481217E-2</v>
      </c>
    </row>
    <row r="18" spans="2:10" x14ac:dyDescent="0.25">
      <c r="B18" s="16" t="s">
        <v>16</v>
      </c>
      <c r="C18" s="17">
        <v>9.0277777777777769E-3</v>
      </c>
      <c r="D18" s="18">
        <f t="shared" si="0"/>
        <v>7.2620965114005556E-3</v>
      </c>
      <c r="E18" s="17">
        <v>8.9236111111111096E-3</v>
      </c>
      <c r="F18" s="18">
        <f t="shared" si="1"/>
        <v>1.7615609577773708E-2</v>
      </c>
      <c r="G18" s="17"/>
      <c r="H18" s="18"/>
      <c r="I18" s="17">
        <f t="shared" si="3"/>
        <v>1.7951388888888885E-2</v>
      </c>
      <c r="J18" s="32">
        <f t="shared" si="4"/>
        <v>7.8053051919621903E-3</v>
      </c>
    </row>
    <row r="19" spans="2:10" x14ac:dyDescent="0.25">
      <c r="B19" s="16" t="s">
        <v>4</v>
      </c>
      <c r="C19" s="17">
        <v>6.2025462962962997E-2</v>
      </c>
      <c r="D19" s="18">
        <f t="shared" si="0"/>
        <v>4.9894327185378978E-2</v>
      </c>
      <c r="E19" s="17">
        <v>1.8402777777777778E-2</v>
      </c>
      <c r="F19" s="18">
        <f t="shared" si="1"/>
        <v>3.6327910802412718E-2</v>
      </c>
      <c r="G19" s="17">
        <v>2.2627314814814812E-2</v>
      </c>
      <c r="H19" s="18">
        <f t="shared" si="2"/>
        <v>4.1126725008414675E-2</v>
      </c>
      <c r="I19" s="17">
        <f t="shared" si="3"/>
        <v>0.10305555555555558</v>
      </c>
      <c r="J19" s="32">
        <f t="shared" si="4"/>
        <v>4.4808792668750083E-2</v>
      </c>
    </row>
    <row r="20" spans="2:10" x14ac:dyDescent="0.25">
      <c r="B20" s="16" t="s">
        <v>14</v>
      </c>
      <c r="C20" s="17">
        <v>4.1458333333333361E-2</v>
      </c>
      <c r="D20" s="18">
        <f t="shared" si="0"/>
        <v>3.3349781671585657E-2</v>
      </c>
      <c r="E20" s="17">
        <v>1.148148148148148E-2</v>
      </c>
      <c r="F20" s="18">
        <f t="shared" si="1"/>
        <v>2.2664960701882647E-2</v>
      </c>
      <c r="G20" s="17">
        <v>1.6203703703703699E-2</v>
      </c>
      <c r="H20" s="18">
        <f t="shared" si="2"/>
        <v>2.945136317738135E-2</v>
      </c>
      <c r="I20" s="17">
        <f t="shared" si="3"/>
        <v>6.9143518518518549E-2</v>
      </c>
      <c r="J20" s="32">
        <f t="shared" si="4"/>
        <v>3.0063760939253486E-2</v>
      </c>
    </row>
    <row r="21" spans="2:10" x14ac:dyDescent="0.25">
      <c r="B21" s="16" t="s">
        <v>11</v>
      </c>
      <c r="C21" s="17">
        <v>2.7546296296296298E-2</v>
      </c>
      <c r="D21" s="18">
        <f t="shared" si="0"/>
        <v>2.215870473991452E-2</v>
      </c>
      <c r="E21" s="17">
        <v>2.2453703703703707E-3</v>
      </c>
      <c r="F21" s="18">
        <f t="shared" si="1"/>
        <v>4.4324620727472126E-3</v>
      </c>
      <c r="G21" s="17">
        <v>2.0949074074074073E-3</v>
      </c>
      <c r="H21" s="18">
        <f t="shared" si="2"/>
        <v>3.8076405250757326E-3</v>
      </c>
      <c r="I21" s="17">
        <f t="shared" si="3"/>
        <v>3.1886574074074074E-2</v>
      </c>
      <c r="J21" s="32">
        <f t="shared" si="4"/>
        <v>1.3864355772956699E-2</v>
      </c>
    </row>
    <row r="22" spans="2:10" x14ac:dyDescent="0.25">
      <c r="B22" s="16" t="s">
        <v>15</v>
      </c>
      <c r="C22" s="17">
        <v>2.7337962962962967E-2</v>
      </c>
      <c r="D22" s="18">
        <f t="shared" si="0"/>
        <v>2.1991117897343739E-2</v>
      </c>
      <c r="E22" s="17">
        <v>7.5925925925925935E-3</v>
      </c>
      <c r="F22" s="18">
        <f t="shared" si="1"/>
        <v>1.4988119173825625E-2</v>
      </c>
      <c r="G22" s="17">
        <v>4.5486111111111118E-3</v>
      </c>
      <c r="H22" s="18">
        <f t="shared" si="2"/>
        <v>8.2674183776506247E-3</v>
      </c>
      <c r="I22" s="17">
        <f t="shared" si="3"/>
        <v>3.9479166666666676E-2</v>
      </c>
      <c r="J22" s="32">
        <f t="shared" si="4"/>
        <v>1.7165632501471982E-2</v>
      </c>
    </row>
    <row r="23" spans="2:10" x14ac:dyDescent="0.25">
      <c r="B23" s="16" t="s">
        <v>74</v>
      </c>
      <c r="C23" s="17">
        <v>2.6770833333333337E-2</v>
      </c>
      <c r="D23" s="18">
        <f t="shared" si="0"/>
        <v>2.1534909270345501E-2</v>
      </c>
      <c r="E23" s="17">
        <v>8.4837962962962983E-3</v>
      </c>
      <c r="F23" s="18">
        <f t="shared" si="1"/>
        <v>1.6747395357338695E-2</v>
      </c>
      <c r="G23" s="17">
        <v>3.2187500000000001E-2</v>
      </c>
      <c r="H23" s="18">
        <f t="shared" si="2"/>
        <v>5.8503029283069684E-2</v>
      </c>
      <c r="I23" s="17">
        <f t="shared" si="3"/>
        <v>6.7442129629629644E-2</v>
      </c>
      <c r="J23" s="32">
        <f t="shared" si="4"/>
        <v>2.9323993135759962E-2</v>
      </c>
    </row>
    <row r="24" spans="2:10" x14ac:dyDescent="0.25">
      <c r="B24" s="16" t="s">
        <v>12</v>
      </c>
      <c r="C24" s="17">
        <v>4.5590277777777778E-2</v>
      </c>
      <c r="D24" s="18">
        <f t="shared" si="0"/>
        <v>3.6673587382572814E-2</v>
      </c>
      <c r="E24" s="17">
        <v>3.3437500000000002E-2</v>
      </c>
      <c r="F24" s="18">
        <f t="shared" si="1"/>
        <v>6.6007128495704614E-2</v>
      </c>
      <c r="G24" s="17">
        <v>3.5300925925925916E-2</v>
      </c>
      <c r="H24" s="18">
        <f t="shared" si="2"/>
        <v>6.4161898350723653E-2</v>
      </c>
      <c r="I24" s="17">
        <f t="shared" si="3"/>
        <v>0.1143287037037037</v>
      </c>
      <c r="J24" s="32">
        <f t="shared" si="4"/>
        <v>4.9710383421149279E-2</v>
      </c>
    </row>
    <row r="25" spans="2:10" x14ac:dyDescent="0.25">
      <c r="B25" s="16" t="s">
        <v>5</v>
      </c>
      <c r="C25" s="17">
        <v>7.4745370370370406E-2</v>
      </c>
      <c r="D25" s="18">
        <f t="shared" si="0"/>
        <v>6.0126434962339506E-2</v>
      </c>
      <c r="E25" s="17">
        <v>3.4351851851851849E-2</v>
      </c>
      <c r="F25" s="18">
        <f t="shared" si="1"/>
        <v>6.781210016450373E-2</v>
      </c>
      <c r="G25" s="17">
        <v>3.1168981481481475E-2</v>
      </c>
      <c r="H25" s="18">
        <f t="shared" si="2"/>
        <v>5.6651800740491413E-2</v>
      </c>
      <c r="I25" s="17">
        <f t="shared" si="3"/>
        <v>0.14026620370370374</v>
      </c>
      <c r="J25" s="32">
        <f t="shared" si="4"/>
        <v>6.0988068098897376E-2</v>
      </c>
    </row>
    <row r="26" spans="2:10" x14ac:dyDescent="0.25">
      <c r="B26" s="16" t="s">
        <v>6</v>
      </c>
      <c r="C26" s="17">
        <v>9.6886574074074097E-2</v>
      </c>
      <c r="D26" s="18">
        <f t="shared" si="0"/>
        <v>7.7937192175556502E-2</v>
      </c>
      <c r="E26" s="17">
        <v>7.0949074074074074E-3</v>
      </c>
      <c r="F26" s="18">
        <f t="shared" si="1"/>
        <v>1.4005666240175468E-2</v>
      </c>
      <c r="G26" s="17">
        <v>8.8078703703703687E-3</v>
      </c>
      <c r="H26" s="18">
        <f t="shared" si="2"/>
        <v>1.6008919555705148E-2</v>
      </c>
      <c r="I26" s="17">
        <f t="shared" si="3"/>
        <v>0.11278935185185188</v>
      </c>
      <c r="J26" s="32">
        <f t="shared" si="4"/>
        <v>4.9041069694178971E-2</v>
      </c>
    </row>
    <row r="27" spans="2:10" x14ac:dyDescent="0.25">
      <c r="B27" s="16" t="s">
        <v>83</v>
      </c>
      <c r="C27" s="17">
        <v>9.583333333333334E-2</v>
      </c>
      <c r="D27" s="18">
        <f t="shared" si="0"/>
        <v>7.7089947582559756E-2</v>
      </c>
      <c r="E27" s="17">
        <v>7.6099537037037035E-2</v>
      </c>
      <c r="F27" s="18">
        <f t="shared" si="1"/>
        <v>0.15022390787790163</v>
      </c>
      <c r="G27" s="17">
        <v>6.1921296296296299E-3</v>
      </c>
      <c r="H27" s="18">
        <f t="shared" si="2"/>
        <v>1.1254628071356448E-2</v>
      </c>
      <c r="I27" s="17">
        <f t="shared" si="3"/>
        <v>0.17812499999999998</v>
      </c>
      <c r="J27" s="32">
        <f t="shared" si="4"/>
        <v>7.7449159835137407E-2</v>
      </c>
    </row>
    <row r="28" spans="2:10" x14ac:dyDescent="0.25">
      <c r="B28" s="16" t="s">
        <v>17</v>
      </c>
      <c r="C28" s="17">
        <v>6.7708333333333327E-3</v>
      </c>
      <c r="D28" s="18">
        <f t="shared" si="0"/>
        <v>5.4465723835504173E-3</v>
      </c>
      <c r="E28" s="17">
        <v>4.3171296296296308E-3</v>
      </c>
      <c r="F28" s="18">
        <f t="shared" si="1"/>
        <v>8.5222080058490225E-3</v>
      </c>
      <c r="G28" s="17">
        <v>1.0763888888888889E-3</v>
      </c>
      <c r="H28" s="18">
        <f t="shared" si="2"/>
        <v>1.9564119824974757E-3</v>
      </c>
      <c r="I28" s="17">
        <f t="shared" si="3"/>
        <v>1.2164351851851852E-2</v>
      </c>
      <c r="J28" s="32">
        <f t="shared" si="4"/>
        <v>5.2890881732767661E-3</v>
      </c>
    </row>
    <row r="29" spans="2:10" ht="15.75" thickBot="1" x14ac:dyDescent="0.3">
      <c r="B29" s="21"/>
      <c r="C29" s="22"/>
      <c r="D29" s="23"/>
      <c r="E29" s="23"/>
      <c r="F29" s="22"/>
      <c r="G29" s="23"/>
      <c r="H29" s="23"/>
      <c r="I29" s="22"/>
      <c r="J29" s="33"/>
    </row>
    <row r="30" spans="2:10" ht="16.5" thickTop="1" thickBot="1" x14ac:dyDescent="0.3">
      <c r="B30" s="24" t="s">
        <v>29</v>
      </c>
      <c r="C30" s="25">
        <f t="shared" ref="C30:J30" si="5">SUM(C7:C28)</f>
        <v>1.2431365740740747</v>
      </c>
      <c r="D30" s="26">
        <f t="shared" si="5"/>
        <v>0.99999999999999989</v>
      </c>
      <c r="E30" s="25">
        <f t="shared" si="5"/>
        <v>0.50657407407407418</v>
      </c>
      <c r="F30" s="26">
        <f t="shared" si="5"/>
        <v>1.0000000000000002</v>
      </c>
      <c r="G30" s="25">
        <f t="shared" si="5"/>
        <v>0.55018518518518511</v>
      </c>
      <c r="H30" s="26">
        <f t="shared" si="5"/>
        <v>1.0000000000000002</v>
      </c>
      <c r="I30" s="25">
        <f t="shared" si="5"/>
        <v>2.2998958333333346</v>
      </c>
      <c r="J30" s="34">
        <f t="shared" si="5"/>
        <v>0.99999999999999978</v>
      </c>
    </row>
    <row r="31" spans="2:10" ht="15.75" thickTop="1" x14ac:dyDescent="0.25">
      <c r="B31" s="58"/>
      <c r="C31" s="59"/>
      <c r="D31" s="60"/>
      <c r="E31" s="59"/>
      <c r="F31" s="60"/>
      <c r="G31" s="59"/>
      <c r="H31" s="60"/>
      <c r="I31" s="59"/>
      <c r="J31" s="61"/>
    </row>
    <row r="32" spans="2:10" ht="66" customHeight="1" thickBot="1" x14ac:dyDescent="0.3">
      <c r="B32" s="152" t="s">
        <v>122</v>
      </c>
      <c r="C32" s="153"/>
      <c r="D32" s="153"/>
      <c r="E32" s="153"/>
      <c r="F32" s="153"/>
      <c r="G32" s="153"/>
      <c r="H32" s="153"/>
      <c r="I32" s="153"/>
      <c r="J32" s="154"/>
    </row>
    <row r="34" spans="3:3" x14ac:dyDescent="0.25">
      <c r="C34" s="4"/>
    </row>
  </sheetData>
  <mergeCells count="7">
    <mergeCell ref="B32:J32"/>
    <mergeCell ref="B3:J3"/>
    <mergeCell ref="B4:J4"/>
    <mergeCell ref="C5:D5"/>
    <mergeCell ref="E5:F5"/>
    <mergeCell ref="G5:H5"/>
    <mergeCell ref="I5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3" firstPageNumber="7" orientation="landscape" r:id="rId1"/>
  <headerFooter>
    <oddHeader>&amp;R24</oddHeader>
  </headerFooter>
  <colBreaks count="1" manualBreakCount="1">
    <brk id="10" max="1048575" man="1"/>
  </col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67"/>
  <sheetViews>
    <sheetView showGridLines="0" topLeftCell="A4" zoomScale="110" zoomScaleNormal="110" zoomScaleSheetLayoutView="100" zoomScalePageLayoutView="110" workbookViewId="0">
      <selection activeCell="G18" sqref="G18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5" width="15.140625" style="10" customWidth="1"/>
    <col min="6" max="8" width="15.140625" customWidth="1"/>
  </cols>
  <sheetData>
    <row r="1" spans="2:8" s="1" customFormat="1" x14ac:dyDescent="0.25">
      <c r="C1" s="9"/>
      <c r="D1" s="9"/>
      <c r="E1" s="9"/>
    </row>
    <row r="2" spans="2:8" s="1" customFormat="1" ht="15.75" thickBot="1" x14ac:dyDescent="0.3">
      <c r="C2" s="9"/>
      <c r="D2" s="9"/>
      <c r="E2" s="9"/>
    </row>
    <row r="3" spans="2:8" s="1" customFormat="1" x14ac:dyDescent="0.25">
      <c r="B3" s="175" t="s">
        <v>98</v>
      </c>
      <c r="C3" s="176"/>
      <c r="D3" s="176"/>
      <c r="E3" s="176"/>
      <c r="F3" s="176"/>
      <c r="G3" s="176"/>
      <c r="H3" s="177"/>
    </row>
    <row r="4" spans="2:8" s="1" customFormat="1" ht="15.75" thickBot="1" x14ac:dyDescent="0.3">
      <c r="B4" s="166" t="s">
        <v>131</v>
      </c>
      <c r="C4" s="167"/>
      <c r="D4" s="167"/>
      <c r="E4" s="167"/>
      <c r="F4" s="167"/>
      <c r="G4" s="167"/>
      <c r="H4" s="168"/>
    </row>
    <row r="5" spans="2:8" s="1" customFormat="1" x14ac:dyDescent="0.25">
      <c r="B5" s="62"/>
      <c r="C5" s="178" t="s">
        <v>31</v>
      </c>
      <c r="D5" s="178"/>
      <c r="E5" s="178" t="s">
        <v>32</v>
      </c>
      <c r="F5" s="178"/>
      <c r="G5" s="178" t="s">
        <v>33</v>
      </c>
      <c r="H5" s="179"/>
    </row>
    <row r="6" spans="2:8" s="1" customFormat="1" x14ac:dyDescent="0.25">
      <c r="B6" s="30" t="s">
        <v>23</v>
      </c>
      <c r="C6" s="20" t="s">
        <v>24</v>
      </c>
      <c r="D6" s="20" t="s">
        <v>25</v>
      </c>
      <c r="E6" s="20" t="s">
        <v>24</v>
      </c>
      <c r="F6" s="20" t="s">
        <v>25</v>
      </c>
      <c r="G6" s="20" t="s">
        <v>24</v>
      </c>
      <c r="H6" s="31" t="s">
        <v>25</v>
      </c>
    </row>
    <row r="7" spans="2:8" s="1" customFormat="1" x14ac:dyDescent="0.25">
      <c r="B7" s="42" t="s">
        <v>10</v>
      </c>
      <c r="C7" s="38">
        <v>1.3587962962962963E-2</v>
      </c>
      <c r="D7" s="39">
        <f t="shared" ref="D7:D27" si="0">C7/C$30</f>
        <v>1.7854155577522627E-2</v>
      </c>
      <c r="E7" s="38"/>
      <c r="F7" s="39"/>
      <c r="G7" s="38">
        <f>E7+C7</f>
        <v>1.3587962962962963E-2</v>
      </c>
      <c r="H7" s="43">
        <f>G7/$G$30</f>
        <v>1.6145002475383686E-2</v>
      </c>
    </row>
    <row r="8" spans="2:8" s="1" customFormat="1" x14ac:dyDescent="0.25">
      <c r="B8" s="42" t="s">
        <v>13</v>
      </c>
      <c r="C8" s="38">
        <v>3.5752314814814813E-2</v>
      </c>
      <c r="D8" s="39">
        <f t="shared" si="0"/>
        <v>4.6977416166071033E-2</v>
      </c>
      <c r="E8" s="38">
        <v>5.2083333333333333E-4</v>
      </c>
      <c r="F8" s="39">
        <f t="shared" ref="F8:F27" si="1">E8/E$30</f>
        <v>6.464588421203849E-3</v>
      </c>
      <c r="G8" s="38">
        <f t="shared" ref="G8:G27" si="2">E8+C8</f>
        <v>3.6273148148148145E-2</v>
      </c>
      <c r="H8" s="43">
        <f t="shared" ref="H8:H27" si="3">G8/$G$30</f>
        <v>4.3099180372957811E-2</v>
      </c>
    </row>
    <row r="9" spans="2:8" s="1" customFormat="1" x14ac:dyDescent="0.25">
      <c r="B9" s="42" t="s">
        <v>0</v>
      </c>
      <c r="C9" s="38">
        <v>0.15601851851851836</v>
      </c>
      <c r="D9" s="39">
        <f t="shared" si="0"/>
        <v>0.20500342179301939</v>
      </c>
      <c r="E9" s="38">
        <v>2.8275462962962968E-2</v>
      </c>
      <c r="F9" s="39">
        <f t="shared" si="1"/>
        <v>0.35095532251113348</v>
      </c>
      <c r="G9" s="38">
        <f t="shared" si="2"/>
        <v>0.18429398148148132</v>
      </c>
      <c r="H9" s="43">
        <f t="shared" si="3"/>
        <v>0.2189751911546288</v>
      </c>
    </row>
    <row r="10" spans="2:8" s="1" customFormat="1" x14ac:dyDescent="0.25">
      <c r="B10" s="42" t="s">
        <v>8</v>
      </c>
      <c r="C10" s="38">
        <v>1.3460648148148149E-2</v>
      </c>
      <c r="D10" s="39">
        <f t="shared" si="0"/>
        <v>1.7686867918789449E-2</v>
      </c>
      <c r="E10" s="38">
        <v>2.789351851851851E-3</v>
      </c>
      <c r="F10" s="39">
        <f t="shared" si="1"/>
        <v>3.4621462433558382E-2</v>
      </c>
      <c r="G10" s="38">
        <f t="shared" si="2"/>
        <v>1.6250000000000001E-2</v>
      </c>
      <c r="H10" s="43">
        <f t="shared" si="3"/>
        <v>1.9307992738874527E-2</v>
      </c>
    </row>
    <row r="11" spans="2:8" s="1" customFormat="1" x14ac:dyDescent="0.25">
      <c r="B11" s="42" t="s">
        <v>26</v>
      </c>
      <c r="C11" s="38">
        <v>1.0069444444444447E-2</v>
      </c>
      <c r="D11" s="39">
        <f t="shared" si="0"/>
        <v>1.3230933008896668E-2</v>
      </c>
      <c r="E11" s="38"/>
      <c r="F11" s="39"/>
      <c r="G11" s="38">
        <f t="shared" si="2"/>
        <v>1.0069444444444447E-2</v>
      </c>
      <c r="H11" s="43">
        <f t="shared" si="3"/>
        <v>1.1964354474943621E-2</v>
      </c>
    </row>
    <row r="12" spans="2:8" s="1" customFormat="1" x14ac:dyDescent="0.25">
      <c r="B12" s="42" t="s">
        <v>3</v>
      </c>
      <c r="C12" s="38">
        <v>1.0104166666666661E-2</v>
      </c>
      <c r="D12" s="39">
        <f t="shared" si="0"/>
        <v>1.3276556915823887E-2</v>
      </c>
      <c r="E12" s="38">
        <v>2.2685185185185187E-3</v>
      </c>
      <c r="F12" s="39">
        <f t="shared" si="1"/>
        <v>2.8156874012354543E-2</v>
      </c>
      <c r="G12" s="38">
        <f t="shared" si="2"/>
        <v>1.2372685185185179E-2</v>
      </c>
      <c r="H12" s="43">
        <f t="shared" si="3"/>
        <v>1.4701028659442207E-2</v>
      </c>
    </row>
    <row r="13" spans="2:8" s="1" customFormat="1" x14ac:dyDescent="0.25">
      <c r="B13" s="42" t="s">
        <v>7</v>
      </c>
      <c r="C13" s="38">
        <v>2.400462962962964E-2</v>
      </c>
      <c r="D13" s="39">
        <f t="shared" si="0"/>
        <v>3.1541327655691606E-2</v>
      </c>
      <c r="E13" s="38">
        <v>4.9189814814814808E-3</v>
      </c>
      <c r="F13" s="39">
        <f t="shared" si="1"/>
        <v>6.1054446200258565E-2</v>
      </c>
      <c r="G13" s="38">
        <f t="shared" si="2"/>
        <v>2.8923611111111122E-2</v>
      </c>
      <c r="H13" s="43">
        <f t="shared" si="3"/>
        <v>3.4366576819407024E-2</v>
      </c>
    </row>
    <row r="14" spans="2:8" s="1" customFormat="1" x14ac:dyDescent="0.25">
      <c r="B14" s="42" t="s">
        <v>2</v>
      </c>
      <c r="C14" s="38">
        <v>3.6168981481481483E-2</v>
      </c>
      <c r="D14" s="39">
        <f t="shared" si="0"/>
        <v>4.7524903049197792E-2</v>
      </c>
      <c r="E14" s="38">
        <v>2.7662037037037034E-3</v>
      </c>
      <c r="F14" s="39">
        <f t="shared" si="1"/>
        <v>3.4334147392615998E-2</v>
      </c>
      <c r="G14" s="38">
        <f t="shared" si="2"/>
        <v>3.8935185185185184E-2</v>
      </c>
      <c r="H14" s="43">
        <f t="shared" si="3"/>
        <v>4.6262170636448649E-2</v>
      </c>
    </row>
    <row r="15" spans="2:8" s="1" customFormat="1" x14ac:dyDescent="0.25">
      <c r="B15" s="42" t="s">
        <v>9</v>
      </c>
      <c r="C15" s="38">
        <v>1.1145833333333334E-2</v>
      </c>
      <c r="D15" s="39">
        <f t="shared" si="0"/>
        <v>1.4645274123640792E-2</v>
      </c>
      <c r="E15" s="38">
        <v>2.1990740740740742E-3</v>
      </c>
      <c r="F15" s="39">
        <f t="shared" si="1"/>
        <v>2.7294928889527365E-2</v>
      </c>
      <c r="G15" s="38">
        <f t="shared" si="2"/>
        <v>1.3344907407407408E-2</v>
      </c>
      <c r="H15" s="43">
        <f t="shared" si="3"/>
        <v>1.5856207712195394E-2</v>
      </c>
    </row>
    <row r="16" spans="2:8" s="1" customFormat="1" x14ac:dyDescent="0.25">
      <c r="B16" s="42" t="s">
        <v>1</v>
      </c>
      <c r="C16" s="38">
        <v>5.3009259259259268E-3</v>
      </c>
      <c r="D16" s="39">
        <f t="shared" si="0"/>
        <v>6.9652497908904293E-3</v>
      </c>
      <c r="E16" s="38">
        <v>1.2268518518518518E-3</v>
      </c>
      <c r="F16" s="39">
        <f t="shared" si="1"/>
        <v>1.5227697169946843E-2</v>
      </c>
      <c r="G16" s="38">
        <f t="shared" si="2"/>
        <v>6.5277777777777782E-3</v>
      </c>
      <c r="H16" s="43">
        <f t="shared" si="3"/>
        <v>7.7562022113427595E-3</v>
      </c>
    </row>
    <row r="17" spans="2:8" s="1" customFormat="1" x14ac:dyDescent="0.25">
      <c r="B17" s="42" t="s">
        <v>27</v>
      </c>
      <c r="C17" s="38">
        <v>1.5393518518518519E-3</v>
      </c>
      <c r="D17" s="39">
        <f t="shared" si="0"/>
        <v>2.022659873773858E-3</v>
      </c>
      <c r="E17" s="38">
        <v>3.1134259259259257E-3</v>
      </c>
      <c r="F17" s="39">
        <f t="shared" si="1"/>
        <v>3.8643873006751893E-2</v>
      </c>
      <c r="G17" s="38">
        <f t="shared" si="2"/>
        <v>4.6527777777777774E-3</v>
      </c>
      <c r="H17" s="43">
        <f t="shared" si="3"/>
        <v>5.5283568953187747E-3</v>
      </c>
    </row>
    <row r="18" spans="2:8" s="1" customFormat="1" x14ac:dyDescent="0.25">
      <c r="B18" s="42" t="s">
        <v>16</v>
      </c>
      <c r="C18" s="38">
        <v>4.2789351851851863E-2</v>
      </c>
      <c r="D18" s="39">
        <f t="shared" si="0"/>
        <v>5.6223861303322971E-2</v>
      </c>
      <c r="E18" s="38"/>
      <c r="F18" s="39"/>
      <c r="G18" s="38">
        <f t="shared" si="2"/>
        <v>4.2789351851851863E-2</v>
      </c>
      <c r="H18" s="43">
        <f t="shared" si="3"/>
        <v>5.0841630452720186E-2</v>
      </c>
    </row>
    <row r="19" spans="2:8" s="1" customFormat="1" x14ac:dyDescent="0.25">
      <c r="B19" s="42" t="s">
        <v>4</v>
      </c>
      <c r="C19" s="38">
        <v>7.5532407407407409E-2</v>
      </c>
      <c r="D19" s="39">
        <f t="shared" si="0"/>
        <v>9.9247205535700739E-2</v>
      </c>
      <c r="E19" s="38">
        <v>3.7615740740740743E-3</v>
      </c>
      <c r="F19" s="39">
        <f t="shared" si="1"/>
        <v>4.6688694153138914E-2</v>
      </c>
      <c r="G19" s="38">
        <f t="shared" si="2"/>
        <v>7.9293981481481479E-2</v>
      </c>
      <c r="H19" s="43">
        <f t="shared" si="3"/>
        <v>9.4215853457285878E-2</v>
      </c>
    </row>
    <row r="20" spans="2:8" s="1" customFormat="1" x14ac:dyDescent="0.25">
      <c r="B20" s="42" t="s">
        <v>14</v>
      </c>
      <c r="C20" s="38">
        <v>1.4490740740740745E-2</v>
      </c>
      <c r="D20" s="39">
        <f t="shared" si="0"/>
        <v>1.9040377157630611E-2</v>
      </c>
      <c r="E20" s="38">
        <v>1.7129629629629634E-2</v>
      </c>
      <c r="F20" s="39">
        <f t="shared" si="1"/>
        <v>0.21261313029737108</v>
      </c>
      <c r="G20" s="38">
        <f t="shared" si="2"/>
        <v>3.1620370370370382E-2</v>
      </c>
      <c r="H20" s="43">
        <f t="shared" si="3"/>
        <v>3.757082347763905E-2</v>
      </c>
    </row>
    <row r="21" spans="2:8" s="1" customFormat="1" x14ac:dyDescent="0.25">
      <c r="B21" s="42" t="s">
        <v>11</v>
      </c>
      <c r="C21" s="38">
        <v>8.9699074074074073E-3</v>
      </c>
      <c r="D21" s="39">
        <f t="shared" si="0"/>
        <v>1.1786175956201052E-2</v>
      </c>
      <c r="E21" s="38">
        <v>3.1249999999999997E-3</v>
      </c>
      <c r="F21" s="39">
        <f t="shared" si="1"/>
        <v>3.8787530527223092E-2</v>
      </c>
      <c r="G21" s="38">
        <f t="shared" si="2"/>
        <v>1.2094907407407407E-2</v>
      </c>
      <c r="H21" s="43">
        <f t="shared" si="3"/>
        <v>1.4370977501512734E-2</v>
      </c>
    </row>
    <row r="22" spans="2:8" s="1" customFormat="1" x14ac:dyDescent="0.25">
      <c r="B22" s="42" t="s">
        <v>15</v>
      </c>
      <c r="C22" s="38">
        <v>1.1030092592592595E-2</v>
      </c>
      <c r="D22" s="39">
        <f t="shared" si="0"/>
        <v>1.4493194433883361E-2</v>
      </c>
      <c r="E22" s="38">
        <v>4.1087962962962962E-3</v>
      </c>
      <c r="F22" s="39">
        <f t="shared" si="1"/>
        <v>5.0998419767274809E-2</v>
      </c>
      <c r="G22" s="38">
        <f t="shared" si="2"/>
        <v>1.5138888888888891E-2</v>
      </c>
      <c r="H22" s="43">
        <f t="shared" si="3"/>
        <v>1.7987788107156615E-2</v>
      </c>
    </row>
    <row r="23" spans="2:8" s="1" customFormat="1" x14ac:dyDescent="0.25">
      <c r="B23" s="42" t="s">
        <v>74</v>
      </c>
      <c r="C23" s="38">
        <v>5.3009259259259251E-3</v>
      </c>
      <c r="D23" s="39">
        <f t="shared" si="0"/>
        <v>6.9652497908904275E-3</v>
      </c>
      <c r="E23" s="38">
        <v>3.425925925925926E-3</v>
      </c>
      <c r="F23" s="39">
        <f t="shared" si="1"/>
        <v>4.2522626059474211E-2</v>
      </c>
      <c r="G23" s="38">
        <f t="shared" si="2"/>
        <v>8.7268518518518502E-3</v>
      </c>
      <c r="H23" s="43">
        <f t="shared" si="3"/>
        <v>1.03691072116178E-2</v>
      </c>
    </row>
    <row r="24" spans="2:8" s="1" customFormat="1" x14ac:dyDescent="0.25">
      <c r="B24" s="42" t="s">
        <v>12</v>
      </c>
      <c r="C24" s="38">
        <v>1.1493055555555553E-2</v>
      </c>
      <c r="D24" s="39">
        <f t="shared" si="0"/>
        <v>1.5101513192913087E-2</v>
      </c>
      <c r="E24" s="38"/>
      <c r="F24" s="39"/>
      <c r="G24" s="38">
        <f t="shared" si="2"/>
        <v>1.1493055555555553E-2</v>
      </c>
      <c r="H24" s="43">
        <f t="shared" si="3"/>
        <v>1.3655866659332196E-2</v>
      </c>
    </row>
    <row r="25" spans="2:8" s="1" customFormat="1" x14ac:dyDescent="0.25">
      <c r="B25" s="42" t="s">
        <v>5</v>
      </c>
      <c r="C25" s="38">
        <v>7.8125E-3</v>
      </c>
      <c r="D25" s="39">
        <f t="shared" si="0"/>
        <v>1.0265379058626723E-2</v>
      </c>
      <c r="E25" s="38">
        <v>6.8287037037037036E-4</v>
      </c>
      <c r="F25" s="39">
        <f t="shared" si="1"/>
        <v>8.4757937078006017E-3</v>
      </c>
      <c r="G25" s="38">
        <f t="shared" si="2"/>
        <v>8.4953703703703701E-3</v>
      </c>
      <c r="H25" s="43">
        <f t="shared" si="3"/>
        <v>1.0094064580009903E-2</v>
      </c>
    </row>
    <row r="26" spans="2:8" s="1" customFormat="1" x14ac:dyDescent="0.25">
      <c r="B26" s="42" t="s">
        <v>6</v>
      </c>
      <c r="C26" s="38">
        <v>0.146400462962963</v>
      </c>
      <c r="D26" s="39">
        <f t="shared" si="0"/>
        <v>0.19236559957417695</v>
      </c>
      <c r="E26" s="38">
        <v>1.0416666666666667E-4</v>
      </c>
      <c r="F26" s="39">
        <f t="shared" si="1"/>
        <v>1.2929176842407699E-3</v>
      </c>
      <c r="G26" s="38">
        <f t="shared" si="2"/>
        <v>0.14650462962962965</v>
      </c>
      <c r="H26" s="43">
        <f t="shared" si="3"/>
        <v>0.17407448154463945</v>
      </c>
    </row>
    <row r="27" spans="2:8" s="1" customFormat="1" x14ac:dyDescent="0.25">
      <c r="B27" s="42" t="s">
        <v>83</v>
      </c>
      <c r="C27" s="38">
        <v>0.12008101851851852</v>
      </c>
      <c r="D27" s="39">
        <f t="shared" si="0"/>
        <v>0.15778267812333666</v>
      </c>
      <c r="E27" s="38">
        <v>1.5046296296296297E-4</v>
      </c>
      <c r="F27" s="39">
        <f t="shared" si="1"/>
        <v>1.8675477661255564E-3</v>
      </c>
      <c r="G27" s="38">
        <f t="shared" si="2"/>
        <v>0.12023148148148148</v>
      </c>
      <c r="H27" s="43">
        <f t="shared" si="3"/>
        <v>0.14285714285714288</v>
      </c>
    </row>
    <row r="28" spans="2:8" s="1" customFormat="1" x14ac:dyDescent="0.25">
      <c r="B28" s="42" t="s">
        <v>17</v>
      </c>
      <c r="C28" s="38"/>
      <c r="D28" s="39"/>
      <c r="E28" s="38"/>
      <c r="F28" s="39"/>
      <c r="G28" s="38"/>
      <c r="H28" s="43"/>
    </row>
    <row r="29" spans="2:8" s="1" customFormat="1" ht="15.75" thickBot="1" x14ac:dyDescent="0.3">
      <c r="B29" s="67"/>
      <c r="C29" s="53"/>
      <c r="D29" s="64"/>
      <c r="E29" s="53"/>
      <c r="F29" s="64"/>
      <c r="G29" s="53"/>
      <c r="H29" s="68"/>
    </row>
    <row r="30" spans="2:8" s="1" customFormat="1" ht="16.5" thickTop="1" thickBot="1" x14ac:dyDescent="0.3">
      <c r="B30" s="46" t="s">
        <v>29</v>
      </c>
      <c r="C30" s="50">
        <f t="shared" ref="C30:H30" si="4">SUM(C7:C28)</f>
        <v>0.76105324074074054</v>
      </c>
      <c r="D30" s="51">
        <f t="shared" si="4"/>
        <v>1.0000000000000002</v>
      </c>
      <c r="E30" s="50">
        <f>SUM(E7:E28)</f>
        <v>8.0567129629629641E-2</v>
      </c>
      <c r="F30" s="51">
        <f t="shared" si="4"/>
        <v>0.99999999999999989</v>
      </c>
      <c r="G30" s="50">
        <f t="shared" si="4"/>
        <v>0.8416203703703703</v>
      </c>
      <c r="H30" s="49">
        <f t="shared" si="4"/>
        <v>0.99999999999999989</v>
      </c>
    </row>
    <row r="31" spans="2:8" s="1" customFormat="1" ht="15.75" thickTop="1" x14ac:dyDescent="0.25">
      <c r="B31" s="69"/>
      <c r="C31" s="65"/>
      <c r="D31" s="66"/>
      <c r="E31" s="65"/>
      <c r="F31" s="66"/>
      <c r="G31" s="65"/>
      <c r="H31" s="70"/>
    </row>
    <row r="32" spans="2:8" s="1" customFormat="1" ht="66" customHeight="1" thickBot="1" x14ac:dyDescent="0.3">
      <c r="B32" s="172" t="s">
        <v>123</v>
      </c>
      <c r="C32" s="173"/>
      <c r="D32" s="173"/>
      <c r="E32" s="173"/>
      <c r="F32" s="173"/>
      <c r="G32" s="173"/>
      <c r="H32" s="174"/>
    </row>
    <row r="33" spans="3:5" s="1" customFormat="1" x14ac:dyDescent="0.25">
      <c r="C33" s="9"/>
      <c r="D33" s="9"/>
      <c r="E33" s="9"/>
    </row>
    <row r="34" spans="3:5" s="1" customFormat="1" x14ac:dyDescent="0.25">
      <c r="C34" s="9"/>
      <c r="D34" s="9"/>
      <c r="E34" s="9"/>
    </row>
    <row r="35" spans="3:5" s="1" customFormat="1" x14ac:dyDescent="0.25">
      <c r="C35" s="9"/>
      <c r="D35" s="9"/>
      <c r="E35" s="9"/>
    </row>
    <row r="36" spans="3:5" s="1" customFormat="1" x14ac:dyDescent="0.25">
      <c r="C36" s="9"/>
      <c r="D36" s="9"/>
      <c r="E36" s="9"/>
    </row>
    <row r="37" spans="3:5" s="1" customFormat="1" x14ac:dyDescent="0.25">
      <c r="C37" s="9"/>
      <c r="D37" s="9"/>
      <c r="E37" s="9"/>
    </row>
    <row r="38" spans="3:5" s="1" customFormat="1" x14ac:dyDescent="0.25">
      <c r="C38" s="9"/>
      <c r="D38" s="9"/>
      <c r="E38" s="9"/>
    </row>
    <row r="39" spans="3:5" s="1" customFormat="1" x14ac:dyDescent="0.25">
      <c r="C39" s="9"/>
      <c r="D39" s="9"/>
      <c r="E39" s="9"/>
    </row>
    <row r="40" spans="3:5" s="1" customFormat="1" x14ac:dyDescent="0.25">
      <c r="C40" s="9"/>
      <c r="D40" s="9"/>
      <c r="E40" s="9"/>
    </row>
    <row r="41" spans="3:5" s="1" customFormat="1" x14ac:dyDescent="0.25">
      <c r="C41" s="9"/>
      <c r="D41" s="9"/>
      <c r="E41" s="9"/>
    </row>
    <row r="42" spans="3:5" s="1" customFormat="1" x14ac:dyDescent="0.25">
      <c r="C42" s="9"/>
      <c r="D42" s="9"/>
      <c r="E42" s="9"/>
    </row>
    <row r="43" spans="3:5" s="1" customFormat="1" x14ac:dyDescent="0.25">
      <c r="C43" s="9"/>
      <c r="D43" s="9"/>
      <c r="E43" s="9"/>
    </row>
    <row r="44" spans="3:5" s="1" customFormat="1" x14ac:dyDescent="0.25">
      <c r="C44" s="9"/>
      <c r="D44" s="9"/>
      <c r="E44" s="9"/>
    </row>
    <row r="45" spans="3:5" s="1" customFormat="1" x14ac:dyDescent="0.25">
      <c r="C45" s="9"/>
      <c r="D45" s="9"/>
      <c r="E45" s="9"/>
    </row>
    <row r="46" spans="3:5" s="1" customFormat="1" x14ac:dyDescent="0.25">
      <c r="C46" s="9"/>
      <c r="D46" s="9"/>
      <c r="E46" s="9"/>
    </row>
    <row r="47" spans="3:5" s="1" customFormat="1" x14ac:dyDescent="0.25">
      <c r="C47" s="9"/>
      <c r="D47" s="9"/>
      <c r="E47" s="9"/>
    </row>
    <row r="48" spans="3:5" s="1" customFormat="1" x14ac:dyDescent="0.25">
      <c r="C48" s="9"/>
      <c r="D48" s="9"/>
      <c r="E48" s="9"/>
    </row>
    <row r="49" spans="3:5" s="1" customFormat="1" x14ac:dyDescent="0.25">
      <c r="C49" s="9"/>
      <c r="D49" s="9"/>
      <c r="E49" s="9"/>
    </row>
    <row r="50" spans="3:5" s="1" customFormat="1" x14ac:dyDescent="0.25">
      <c r="C50" s="9"/>
      <c r="D50" s="9"/>
      <c r="E50" s="9"/>
    </row>
    <row r="51" spans="3:5" s="1" customFormat="1" x14ac:dyDescent="0.25">
      <c r="C51" s="9"/>
      <c r="D51" s="9"/>
      <c r="E51" s="9"/>
    </row>
    <row r="52" spans="3:5" s="1" customFormat="1" x14ac:dyDescent="0.25">
      <c r="C52" s="9"/>
      <c r="D52" s="9"/>
      <c r="E52" s="9"/>
    </row>
    <row r="53" spans="3:5" s="1" customFormat="1" x14ac:dyDescent="0.25">
      <c r="C53" s="9"/>
      <c r="D53" s="9"/>
      <c r="E53" s="9"/>
    </row>
    <row r="54" spans="3:5" s="1" customFormat="1" x14ac:dyDescent="0.25">
      <c r="C54" s="9"/>
      <c r="D54" s="9"/>
      <c r="E54" s="9"/>
    </row>
    <row r="55" spans="3:5" s="1" customFormat="1" x14ac:dyDescent="0.25">
      <c r="C55" s="9"/>
      <c r="D55" s="9"/>
      <c r="E55" s="9"/>
    </row>
    <row r="56" spans="3:5" s="1" customFormat="1" x14ac:dyDescent="0.25">
      <c r="C56" s="9"/>
      <c r="D56" s="9"/>
      <c r="E56" s="9"/>
    </row>
    <row r="57" spans="3:5" s="1" customFormat="1" x14ac:dyDescent="0.25">
      <c r="C57" s="9"/>
      <c r="D57" s="9"/>
      <c r="E57" s="9"/>
    </row>
    <row r="58" spans="3:5" s="1" customFormat="1" x14ac:dyDescent="0.25">
      <c r="C58" s="9"/>
      <c r="D58" s="9"/>
      <c r="E58" s="9"/>
    </row>
    <row r="59" spans="3:5" s="1" customFormat="1" x14ac:dyDescent="0.25">
      <c r="C59" s="9"/>
      <c r="D59" s="9"/>
      <c r="E59" s="9"/>
    </row>
    <row r="60" spans="3:5" s="1" customFormat="1" x14ac:dyDescent="0.25">
      <c r="C60" s="9"/>
      <c r="D60" s="9"/>
      <c r="E60" s="9"/>
    </row>
    <row r="61" spans="3:5" s="1" customFormat="1" x14ac:dyDescent="0.25">
      <c r="C61" s="9"/>
      <c r="D61" s="9"/>
      <c r="E61" s="9"/>
    </row>
    <row r="62" spans="3:5" s="1" customFormat="1" x14ac:dyDescent="0.25">
      <c r="C62" s="9"/>
      <c r="D62" s="9"/>
      <c r="E62" s="9"/>
    </row>
    <row r="63" spans="3:5" s="1" customFormat="1" x14ac:dyDescent="0.25">
      <c r="C63" s="9"/>
      <c r="D63" s="9"/>
      <c r="E63" s="9"/>
    </row>
    <row r="64" spans="3:5" s="1" customFormat="1" x14ac:dyDescent="0.25">
      <c r="C64" s="9"/>
      <c r="D64" s="9"/>
      <c r="E64" s="9"/>
    </row>
    <row r="65" spans="3:5" s="1" customFormat="1" x14ac:dyDescent="0.25">
      <c r="C65" s="9"/>
      <c r="D65" s="9"/>
      <c r="E65" s="9"/>
    </row>
    <row r="66" spans="3:5" s="1" customFormat="1" x14ac:dyDescent="0.25">
      <c r="C66" s="9"/>
      <c r="D66" s="9"/>
      <c r="E66" s="9"/>
    </row>
    <row r="67" spans="3:5" s="1" customFormat="1" x14ac:dyDescent="0.25">
      <c r="C67" s="9"/>
      <c r="D67" s="9"/>
      <c r="E67" s="9"/>
    </row>
  </sheetData>
  <mergeCells count="6">
    <mergeCell ref="B32:H32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&amp;R25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34"/>
  <sheetViews>
    <sheetView showGridLines="0" topLeftCell="A4" zoomScale="117" zoomScaleNormal="117" zoomScaleSheetLayoutView="100" zoomScalePageLayoutView="117" workbookViewId="0">
      <selection activeCell="G18" sqref="G18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10" width="10.85546875" customWidth="1"/>
  </cols>
  <sheetData>
    <row r="2" spans="2:10" ht="15.75" thickBot="1" x14ac:dyDescent="0.3"/>
    <row r="3" spans="2:10" x14ac:dyDescent="0.25">
      <c r="B3" s="155" t="s">
        <v>108</v>
      </c>
      <c r="C3" s="156"/>
      <c r="D3" s="156"/>
      <c r="E3" s="156"/>
      <c r="F3" s="156"/>
      <c r="G3" s="156"/>
      <c r="H3" s="156"/>
      <c r="I3" s="156"/>
      <c r="J3" s="157"/>
    </row>
    <row r="4" spans="2:10" ht="15.75" thickBot="1" x14ac:dyDescent="0.3">
      <c r="B4" s="158" t="s">
        <v>131</v>
      </c>
      <c r="C4" s="159"/>
      <c r="D4" s="159"/>
      <c r="E4" s="159"/>
      <c r="F4" s="159"/>
      <c r="G4" s="159"/>
      <c r="H4" s="159"/>
      <c r="I4" s="159"/>
      <c r="J4" s="160"/>
    </row>
    <row r="5" spans="2:10" x14ac:dyDescent="0.25">
      <c r="B5" s="19"/>
      <c r="C5" s="156" t="s">
        <v>19</v>
      </c>
      <c r="D5" s="156"/>
      <c r="E5" s="156" t="s">
        <v>20</v>
      </c>
      <c r="F5" s="156"/>
      <c r="G5" s="156" t="s">
        <v>21</v>
      </c>
      <c r="H5" s="156"/>
      <c r="I5" s="161" t="s">
        <v>22</v>
      </c>
      <c r="J5" s="162"/>
    </row>
    <row r="6" spans="2:10" x14ac:dyDescent="0.25">
      <c r="B6" s="30" t="s">
        <v>23</v>
      </c>
      <c r="C6" s="20" t="s">
        <v>24</v>
      </c>
      <c r="D6" s="20" t="s">
        <v>25</v>
      </c>
      <c r="E6" s="20" t="s">
        <v>24</v>
      </c>
      <c r="F6" s="20" t="s">
        <v>25</v>
      </c>
      <c r="G6" s="20" t="s">
        <v>24</v>
      </c>
      <c r="H6" s="20" t="s">
        <v>25</v>
      </c>
      <c r="I6" s="20" t="s">
        <v>24</v>
      </c>
      <c r="J6" s="31" t="s">
        <v>25</v>
      </c>
    </row>
    <row r="7" spans="2:10" x14ac:dyDescent="0.25">
      <c r="B7" s="16" t="s">
        <v>10</v>
      </c>
      <c r="C7" s="17">
        <v>5.0138888888888906E-2</v>
      </c>
      <c r="D7" s="18">
        <f>C7/$C$30</f>
        <v>1.6159174583990757E-2</v>
      </c>
      <c r="E7" s="17">
        <v>1.3449074074074072E-2</v>
      </c>
      <c r="F7" s="17">
        <f>E7/E$30</f>
        <v>1.2487641318832477E-2</v>
      </c>
      <c r="G7" s="17">
        <v>1.7071759259259262E-2</v>
      </c>
      <c r="H7" s="18">
        <f>G7/G$30</f>
        <v>2.9813639487407537E-2</v>
      </c>
      <c r="I7" s="17">
        <f>C7+E7+G7</f>
        <v>8.0659722222222244E-2</v>
      </c>
      <c r="J7" s="32">
        <f>I7/$I$30</f>
        <v>1.6972350825237618E-2</v>
      </c>
    </row>
    <row r="8" spans="2:10" x14ac:dyDescent="0.25">
      <c r="B8" s="16" t="s">
        <v>13</v>
      </c>
      <c r="C8" s="17">
        <v>0.10206018518518523</v>
      </c>
      <c r="D8" s="18">
        <f t="shared" ref="D8:D28" si="0">C8/$C$30</f>
        <v>3.2892798125953492E-2</v>
      </c>
      <c r="E8" s="17">
        <v>2.7928240740740747E-2</v>
      </c>
      <c r="F8" s="18">
        <f t="shared" ref="F8:H28" si="1">E8/E$30</f>
        <v>2.5931737093238191E-2</v>
      </c>
      <c r="G8" s="17">
        <v>3.9340277777777793E-2</v>
      </c>
      <c r="H8" s="18">
        <f t="shared" si="1"/>
        <v>6.8702752961151359E-2</v>
      </c>
      <c r="I8" s="17">
        <f t="shared" ref="I8:I27" si="2">C8+E8+G8</f>
        <v>0.16932870370370376</v>
      </c>
      <c r="J8" s="32">
        <f t="shared" ref="J8:J27" si="3">I8/$I$30</f>
        <v>3.5630003239091171E-2</v>
      </c>
    </row>
    <row r="9" spans="2:10" x14ac:dyDescent="0.25">
      <c r="B9" s="16" t="s">
        <v>0</v>
      </c>
      <c r="C9" s="17">
        <v>0.74629629629630045</v>
      </c>
      <c r="D9" s="18">
        <f t="shared" si="0"/>
        <v>0.24052252474047311</v>
      </c>
      <c r="E9" s="17">
        <v>0.17496527777777779</v>
      </c>
      <c r="F9" s="18">
        <f t="shared" si="1"/>
        <v>0.16245755061685938</v>
      </c>
      <c r="G9" s="17">
        <v>0.20682870370370357</v>
      </c>
      <c r="H9" s="18">
        <f t="shared" si="1"/>
        <v>0.36119982212879476</v>
      </c>
      <c r="I9" s="17">
        <f t="shared" si="2"/>
        <v>1.1280902777777819</v>
      </c>
      <c r="J9" s="32">
        <f t="shared" si="3"/>
        <v>0.23737180626825088</v>
      </c>
    </row>
    <row r="10" spans="2:10" x14ac:dyDescent="0.25">
      <c r="B10" s="16" t="s">
        <v>8</v>
      </c>
      <c r="C10" s="17">
        <v>4.4247685185185189E-2</v>
      </c>
      <c r="D10" s="18">
        <f t="shared" si="0"/>
        <v>1.4260508872252229E-2</v>
      </c>
      <c r="E10" s="17">
        <v>1.804398148148148E-2</v>
      </c>
      <c r="F10" s="18">
        <f t="shared" si="1"/>
        <v>1.6754072991445639E-2</v>
      </c>
      <c r="G10" s="17">
        <v>1.3819444444444447E-2</v>
      </c>
      <c r="H10" s="18">
        <f t="shared" si="1"/>
        <v>2.4133888507094643E-2</v>
      </c>
      <c r="I10" s="17">
        <f t="shared" si="2"/>
        <v>7.6111111111111115E-2</v>
      </c>
      <c r="J10" s="32">
        <f t="shared" si="3"/>
        <v>1.6015235905691282E-2</v>
      </c>
    </row>
    <row r="11" spans="2:10" x14ac:dyDescent="0.25">
      <c r="B11" s="16" t="s">
        <v>26</v>
      </c>
      <c r="C11" s="17">
        <v>2.1493055555555543E-2</v>
      </c>
      <c r="D11" s="18">
        <f t="shared" si="0"/>
        <v>6.9269591880126522E-3</v>
      </c>
      <c r="E11" s="17">
        <v>1.712962962962963E-3</v>
      </c>
      <c r="F11" s="18">
        <f t="shared" si="1"/>
        <v>1.5905085328633451E-3</v>
      </c>
      <c r="G11" s="17">
        <v>4.0740740740740737E-3</v>
      </c>
      <c r="H11" s="18">
        <f t="shared" si="1"/>
        <v>7.1148482030965769E-3</v>
      </c>
      <c r="I11" s="17">
        <f t="shared" si="2"/>
        <v>2.7280092592592581E-2</v>
      </c>
      <c r="J11" s="32">
        <f t="shared" si="3"/>
        <v>5.7402541103580198E-3</v>
      </c>
    </row>
    <row r="12" spans="2:10" x14ac:dyDescent="0.25">
      <c r="B12" s="16" t="s">
        <v>3</v>
      </c>
      <c r="C12" s="17">
        <v>0.22012731481481515</v>
      </c>
      <c r="D12" s="18">
        <f t="shared" si="0"/>
        <v>7.0944446309538459E-2</v>
      </c>
      <c r="E12" s="17">
        <v>5.0335648148148185E-2</v>
      </c>
      <c r="F12" s="18">
        <f t="shared" si="1"/>
        <v>4.6737308171774954E-2</v>
      </c>
      <c r="G12" s="17">
        <v>6.0752314814814794E-2</v>
      </c>
      <c r="H12" s="18">
        <f t="shared" si="1"/>
        <v>0.10609613130128955</v>
      </c>
      <c r="I12" s="17">
        <f t="shared" si="2"/>
        <v>0.33121527777777815</v>
      </c>
      <c r="J12" s="32">
        <f t="shared" si="3"/>
        <v>6.9694039828644763E-2</v>
      </c>
    </row>
    <row r="13" spans="2:10" x14ac:dyDescent="0.25">
      <c r="B13" s="16" t="s">
        <v>7</v>
      </c>
      <c r="C13" s="17">
        <v>4.6053240740740714E-2</v>
      </c>
      <c r="D13" s="18">
        <f t="shared" si="0"/>
        <v>1.4842418206301746E-2</v>
      </c>
      <c r="E13" s="17">
        <v>2.3564814814814816E-2</v>
      </c>
      <c r="F13" s="18">
        <f t="shared" si="1"/>
        <v>2.1880239006147099E-2</v>
      </c>
      <c r="G13" s="17">
        <v>3.9583333333333337E-3</v>
      </c>
      <c r="H13" s="18">
        <f t="shared" si="1"/>
        <v>6.912721833690425E-3</v>
      </c>
      <c r="I13" s="17">
        <f t="shared" si="2"/>
        <v>7.3576388888888858E-2</v>
      </c>
      <c r="J13" s="32">
        <f t="shared" si="3"/>
        <v>1.5481881790218891E-2</v>
      </c>
    </row>
    <row r="14" spans="2:10" x14ac:dyDescent="0.25">
      <c r="B14" s="16" t="s">
        <v>2</v>
      </c>
      <c r="C14" s="17">
        <v>0.19496527777777792</v>
      </c>
      <c r="D14" s="18">
        <f t="shared" si="0"/>
        <v>6.2835017513232783E-2</v>
      </c>
      <c r="E14" s="17">
        <v>6.0937500000000012E-2</v>
      </c>
      <c r="F14" s="18">
        <f t="shared" si="1"/>
        <v>5.6581266388685901E-2</v>
      </c>
      <c r="G14" s="17">
        <v>7.2199074074074096E-2</v>
      </c>
      <c r="H14" s="18">
        <f t="shared" si="1"/>
        <v>0.12608642923555813</v>
      </c>
      <c r="I14" s="17">
        <f t="shared" si="2"/>
        <v>0.32810185185185203</v>
      </c>
      <c r="J14" s="32">
        <f t="shared" si="3"/>
        <v>6.9038915367174075E-2</v>
      </c>
    </row>
    <row r="15" spans="2:10" x14ac:dyDescent="0.25">
      <c r="B15" s="16" t="s">
        <v>9</v>
      </c>
      <c r="C15" s="17">
        <v>0.14519675925925918</v>
      </c>
      <c r="D15" s="18">
        <f t="shared" si="0"/>
        <v>4.679520894648289E-2</v>
      </c>
      <c r="E15" s="17">
        <v>4.9398148148148135E-2</v>
      </c>
      <c r="F15" s="18">
        <f t="shared" si="1"/>
        <v>4.5866827150410509E-2</v>
      </c>
      <c r="G15" s="17">
        <v>7.7546296296296278E-3</v>
      </c>
      <c r="H15" s="18">
        <f t="shared" si="1"/>
        <v>1.3542466750212232E-2</v>
      </c>
      <c r="I15" s="17">
        <f t="shared" si="2"/>
        <v>0.20234953703703695</v>
      </c>
      <c r="J15" s="32">
        <f t="shared" si="3"/>
        <v>4.2578219181751913E-2</v>
      </c>
    </row>
    <row r="16" spans="2:10" x14ac:dyDescent="0.25">
      <c r="B16" s="16" t="s">
        <v>1</v>
      </c>
      <c r="C16" s="17">
        <v>4.2361111111111127E-2</v>
      </c>
      <c r="D16" s="18">
        <f t="shared" si="0"/>
        <v>1.365248822193125E-2</v>
      </c>
      <c r="E16" s="17">
        <v>8.7152777777777784E-3</v>
      </c>
      <c r="F16" s="18">
        <f t="shared" si="1"/>
        <v>8.0922494949060737E-3</v>
      </c>
      <c r="G16" s="17">
        <v>4.502314814814814E-3</v>
      </c>
      <c r="H16" s="18">
        <f t="shared" si="1"/>
        <v>7.8627157698993415E-3</v>
      </c>
      <c r="I16" s="17">
        <f t="shared" si="2"/>
        <v>5.557870370370372E-2</v>
      </c>
      <c r="J16" s="32">
        <f t="shared" si="3"/>
        <v>1.1694824029672986E-2</v>
      </c>
    </row>
    <row r="17" spans="2:10" x14ac:dyDescent="0.25">
      <c r="B17" s="16" t="s">
        <v>27</v>
      </c>
      <c r="C17" s="17">
        <v>0.10753472222222228</v>
      </c>
      <c r="D17" s="18">
        <f t="shared" si="0"/>
        <v>3.4657177068295977E-2</v>
      </c>
      <c r="E17" s="17">
        <v>4.2245370370370357E-2</v>
      </c>
      <c r="F17" s="18">
        <f t="shared" si="1"/>
        <v>3.922537935777843E-2</v>
      </c>
      <c r="G17" s="17">
        <v>2.2615740740740738E-2</v>
      </c>
      <c r="H17" s="18">
        <f t="shared" si="1"/>
        <v>3.9495492581962249E-2</v>
      </c>
      <c r="I17" s="17">
        <f t="shared" si="2"/>
        <v>0.17239583333333339</v>
      </c>
      <c r="J17" s="32">
        <f t="shared" si="3"/>
        <v>3.627538607288195E-2</v>
      </c>
    </row>
    <row r="18" spans="2:10" x14ac:dyDescent="0.25">
      <c r="B18" s="16" t="s">
        <v>16</v>
      </c>
      <c r="C18" s="17">
        <v>2.4525462962962954E-2</v>
      </c>
      <c r="D18" s="18">
        <f t="shared" si="0"/>
        <v>7.9042684541727592E-3</v>
      </c>
      <c r="E18" s="17">
        <v>1.7060185185185185E-2</v>
      </c>
      <c r="F18" s="18">
        <f t="shared" si="1"/>
        <v>1.5840605252976828E-2</v>
      </c>
      <c r="G18" s="17"/>
      <c r="H18" s="18"/>
      <c r="I18" s="17">
        <f t="shared" si="2"/>
        <v>4.1585648148148135E-2</v>
      </c>
      <c r="J18" s="32">
        <f t="shared" si="3"/>
        <v>8.7504170634350297E-3</v>
      </c>
    </row>
    <row r="19" spans="2:10" x14ac:dyDescent="0.25">
      <c r="B19" s="16" t="s">
        <v>4</v>
      </c>
      <c r="C19" s="17">
        <v>0.15971064814814817</v>
      </c>
      <c r="D19" s="18">
        <f t="shared" si="0"/>
        <v>5.1472864747111824E-2</v>
      </c>
      <c r="E19" s="17">
        <v>3.0624999999999993E-2</v>
      </c>
      <c r="F19" s="18">
        <f t="shared" si="1"/>
        <v>2.8435713364570337E-2</v>
      </c>
      <c r="G19" s="17">
        <v>2.6886574074074077E-2</v>
      </c>
      <c r="H19" s="18">
        <f t="shared" si="1"/>
        <v>4.695395561304929E-2</v>
      </c>
      <c r="I19" s="17">
        <f t="shared" si="2"/>
        <v>0.21722222222222223</v>
      </c>
      <c r="J19" s="32">
        <f t="shared" si="3"/>
        <v>4.5707717073907236E-2</v>
      </c>
    </row>
    <row r="20" spans="2:10" x14ac:dyDescent="0.25">
      <c r="B20" s="16" t="s">
        <v>14</v>
      </c>
      <c r="C20" s="17">
        <v>7.4074074074074056E-2</v>
      </c>
      <c r="D20" s="18">
        <f t="shared" si="0"/>
        <v>2.3873203448185779E-2</v>
      </c>
      <c r="E20" s="17">
        <v>1.5983796296296298E-2</v>
      </c>
      <c r="F20" s="18">
        <f t="shared" si="1"/>
        <v>1.4841164080299188E-2</v>
      </c>
      <c r="G20" s="17">
        <v>1.5138888888888884E-2</v>
      </c>
      <c r="H20" s="18">
        <f t="shared" si="1"/>
        <v>2.6438129118324775E-2</v>
      </c>
      <c r="I20" s="17">
        <f t="shared" si="2"/>
        <v>0.10519675925925924</v>
      </c>
      <c r="J20" s="32">
        <f t="shared" si="3"/>
        <v>2.2135413495563874E-2</v>
      </c>
    </row>
    <row r="21" spans="2:10" x14ac:dyDescent="0.25">
      <c r="B21" s="16" t="s">
        <v>11</v>
      </c>
      <c r="C21" s="17">
        <v>3.4259259259259274E-2</v>
      </c>
      <c r="D21" s="18">
        <f t="shared" si="0"/>
        <v>1.1041356594785929E-2</v>
      </c>
      <c r="E21" s="17">
        <v>3.4722222222222225E-3</v>
      </c>
      <c r="F21" s="18">
        <f t="shared" si="1"/>
        <v>3.2240037828311051E-3</v>
      </c>
      <c r="G21" s="17">
        <v>1.25E-3</v>
      </c>
      <c r="H21" s="18">
        <f t="shared" si="1"/>
        <v>2.18296478958645E-3</v>
      </c>
      <c r="I21" s="17">
        <f t="shared" si="2"/>
        <v>3.8981481481481499E-2</v>
      </c>
      <c r="J21" s="32">
        <f t="shared" si="3"/>
        <v>8.2024505064428616E-3</v>
      </c>
    </row>
    <row r="22" spans="2:10" x14ac:dyDescent="0.25">
      <c r="B22" s="16" t="s">
        <v>15</v>
      </c>
      <c r="C22" s="17">
        <v>4.626157407407408E-2</v>
      </c>
      <c r="D22" s="18">
        <f t="shared" si="0"/>
        <v>1.490956159099978E-2</v>
      </c>
      <c r="E22" s="17">
        <v>1.1805555555555556E-3</v>
      </c>
      <c r="F22" s="18">
        <f t="shared" si="1"/>
        <v>1.0961612861625756E-3</v>
      </c>
      <c r="G22" s="17">
        <v>2.1064814814814813E-3</v>
      </c>
      <c r="H22" s="18">
        <f t="shared" si="1"/>
        <v>3.67869992319198E-3</v>
      </c>
      <c r="I22" s="17">
        <f t="shared" si="2"/>
        <v>4.9548611111111113E-2</v>
      </c>
      <c r="J22" s="32">
        <f t="shared" si="3"/>
        <v>1.0425977024371104E-2</v>
      </c>
    </row>
    <row r="23" spans="2:10" s="3" customFormat="1" x14ac:dyDescent="0.25">
      <c r="B23" s="16" t="s">
        <v>74</v>
      </c>
      <c r="C23" s="17">
        <v>3.7245370370370359E-2</v>
      </c>
      <c r="D23" s="18">
        <f t="shared" si="0"/>
        <v>1.2003745108790912E-2</v>
      </c>
      <c r="E23" s="17">
        <v>9.2361111111111133E-3</v>
      </c>
      <c r="F23" s="18">
        <f t="shared" si="1"/>
        <v>8.5758500623307407E-3</v>
      </c>
      <c r="G23" s="17">
        <v>5.6597222222222231E-3</v>
      </c>
      <c r="H23" s="18">
        <f t="shared" si="1"/>
        <v>9.8839794639608725E-3</v>
      </c>
      <c r="I23" s="17">
        <f t="shared" si="2"/>
        <v>5.2141203703703697E-2</v>
      </c>
      <c r="J23" s="32">
        <f t="shared" si="3"/>
        <v>1.0971508174443312E-2</v>
      </c>
    </row>
    <row r="24" spans="2:10" x14ac:dyDescent="0.25">
      <c r="B24" s="16" t="s">
        <v>12</v>
      </c>
      <c r="C24" s="17">
        <v>9.261574074074079E-2</v>
      </c>
      <c r="D24" s="18">
        <f t="shared" si="0"/>
        <v>2.9848964686309803E-2</v>
      </c>
      <c r="E24" s="17">
        <v>5.6944444444444457E-2</v>
      </c>
      <c r="F24" s="18">
        <f t="shared" si="1"/>
        <v>5.2873662038430129E-2</v>
      </c>
      <c r="G24" s="17">
        <v>1.7986111111111109E-2</v>
      </c>
      <c r="H24" s="18">
        <f t="shared" si="1"/>
        <v>3.1410437805716139E-2</v>
      </c>
      <c r="I24" s="17">
        <f t="shared" si="2"/>
        <v>0.16754629629629636</v>
      </c>
      <c r="J24" s="32">
        <f t="shared" si="3"/>
        <v>3.525495057341653E-2</v>
      </c>
    </row>
    <row r="25" spans="2:10" x14ac:dyDescent="0.25">
      <c r="B25" s="16" t="s">
        <v>5</v>
      </c>
      <c r="C25" s="17">
        <v>0.12483796296296297</v>
      </c>
      <c r="D25" s="18">
        <f t="shared" si="0"/>
        <v>4.0233808186270606E-2</v>
      </c>
      <c r="E25" s="17">
        <v>4.7280092592592589E-2</v>
      </c>
      <c r="F25" s="18">
        <f t="shared" si="1"/>
        <v>4.3900184842883543E-2</v>
      </c>
      <c r="G25" s="17">
        <v>3.0439814814814819E-2</v>
      </c>
      <c r="H25" s="18">
        <f t="shared" si="1"/>
        <v>5.3159235153818186E-2</v>
      </c>
      <c r="I25" s="17">
        <f t="shared" si="2"/>
        <v>0.20255787037037037</v>
      </c>
      <c r="J25" s="32">
        <f t="shared" si="3"/>
        <v>4.2622056506311304E-2</v>
      </c>
    </row>
    <row r="26" spans="2:10" x14ac:dyDescent="0.25">
      <c r="B26" s="16" t="s">
        <v>6</v>
      </c>
      <c r="C26" s="17">
        <v>0.49320601851851875</v>
      </c>
      <c r="D26" s="18">
        <f t="shared" si="0"/>
        <v>0.15895450289649082</v>
      </c>
      <c r="E26" s="17">
        <v>0.25718750000000001</v>
      </c>
      <c r="F26" s="18">
        <f t="shared" si="1"/>
        <v>0.23880196019429994</v>
      </c>
      <c r="G26" s="17">
        <v>1.1620370370370368E-2</v>
      </c>
      <c r="H26" s="18">
        <f t="shared" si="1"/>
        <v>2.0293487488377733E-2</v>
      </c>
      <c r="I26" s="17">
        <f t="shared" si="2"/>
        <v>0.7620138888888891</v>
      </c>
      <c r="J26" s="32">
        <f t="shared" si="3"/>
        <v>0.16034232079667016</v>
      </c>
    </row>
    <row r="27" spans="2:10" x14ac:dyDescent="0.25">
      <c r="B27" s="16" t="s">
        <v>83</v>
      </c>
      <c r="C27" s="17">
        <v>0.29560185185185156</v>
      </c>
      <c r="D27" s="18">
        <f t="shared" si="0"/>
        <v>9.5269002510416298E-2</v>
      </c>
      <c r="E27" s="17">
        <v>0.16672453703703721</v>
      </c>
      <c r="F27" s="18">
        <f t="shared" si="1"/>
        <v>0.15480591497227372</v>
      </c>
      <c r="G27" s="17">
        <v>8.3101851851851843E-3</v>
      </c>
      <c r="H27" s="18">
        <f t="shared" si="1"/>
        <v>1.4512673323361768E-2</v>
      </c>
      <c r="I27" s="17">
        <f t="shared" si="2"/>
        <v>0.47063657407407394</v>
      </c>
      <c r="J27" s="32">
        <f t="shared" si="3"/>
        <v>9.9030951586545679E-2</v>
      </c>
    </row>
    <row r="28" spans="2:10" x14ac:dyDescent="0.25">
      <c r="B28" s="16" t="s">
        <v>17</v>
      </c>
      <c r="C28" s="17"/>
      <c r="D28" s="18"/>
      <c r="E28" s="17"/>
      <c r="F28" s="18"/>
      <c r="G28" s="17">
        <v>3.0092592592592595E-4</v>
      </c>
      <c r="H28" s="18">
        <f t="shared" si="1"/>
        <v>5.2552856045599719E-4</v>
      </c>
      <c r="I28" s="17">
        <f t="shared" ref="I28" si="4">C28+E28+G28</f>
        <v>3.0092592592592595E-4</v>
      </c>
      <c r="J28" s="32">
        <f t="shared" ref="J28" si="5">I28/$I$30</f>
        <v>6.3320579919095706E-5</v>
      </c>
    </row>
    <row r="29" spans="2:10" ht="15.75" thickBot="1" x14ac:dyDescent="0.3">
      <c r="B29" s="21"/>
      <c r="C29" s="22"/>
      <c r="D29" s="23"/>
      <c r="E29" s="23"/>
      <c r="F29" s="22"/>
      <c r="G29" s="23"/>
      <c r="H29" s="23"/>
      <c r="I29" s="22"/>
      <c r="J29" s="33"/>
    </row>
    <row r="30" spans="2:10" ht="16.5" thickTop="1" thickBot="1" x14ac:dyDescent="0.3">
      <c r="B30" s="24" t="s">
        <v>29</v>
      </c>
      <c r="C30" s="25">
        <f t="shared" ref="C30:J30" si="6">SUM(C7:C28)</f>
        <v>3.1028125000000051</v>
      </c>
      <c r="D30" s="26">
        <f t="shared" si="6"/>
        <v>0.99999999999999967</v>
      </c>
      <c r="E30" s="25">
        <f t="shared" si="6"/>
        <v>1.0769907407407409</v>
      </c>
      <c r="F30" s="26">
        <f t="shared" si="6"/>
        <v>0.99999999999999989</v>
      </c>
      <c r="G30" s="25">
        <f t="shared" si="6"/>
        <v>0.57261574074074062</v>
      </c>
      <c r="H30" s="26">
        <f t="shared" si="6"/>
        <v>1.0000000000000002</v>
      </c>
      <c r="I30" s="25">
        <f t="shared" si="6"/>
        <v>4.7524189814814877</v>
      </c>
      <c r="J30" s="34">
        <f t="shared" si="6"/>
        <v>0.99999999999999967</v>
      </c>
    </row>
    <row r="31" spans="2:10" ht="15.75" thickTop="1" x14ac:dyDescent="0.25">
      <c r="B31" s="27"/>
      <c r="C31" s="28"/>
      <c r="D31" s="29"/>
      <c r="E31" s="29"/>
      <c r="F31" s="28"/>
      <c r="G31" s="29"/>
      <c r="H31" s="29"/>
      <c r="I31" s="28"/>
      <c r="J31" s="35"/>
    </row>
    <row r="32" spans="2:10" ht="66" customHeight="1" thickBot="1" x14ac:dyDescent="0.3">
      <c r="B32" s="152" t="s">
        <v>124</v>
      </c>
      <c r="C32" s="153"/>
      <c r="D32" s="153"/>
      <c r="E32" s="153"/>
      <c r="F32" s="153"/>
      <c r="G32" s="153"/>
      <c r="H32" s="153"/>
      <c r="I32" s="153"/>
      <c r="J32" s="154"/>
    </row>
    <row r="34" spans="9:9" x14ac:dyDescent="0.25">
      <c r="I34" s="4"/>
    </row>
  </sheetData>
  <mergeCells count="7">
    <mergeCell ref="B32:J32"/>
    <mergeCell ref="B3:J3"/>
    <mergeCell ref="B4:J4"/>
    <mergeCell ref="C5:D5"/>
    <mergeCell ref="E5:F5"/>
    <mergeCell ref="G5:H5"/>
    <mergeCell ref="I5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&amp;R8</oddHeader>
  </headerFooter>
  <colBreaks count="1" manualBreakCount="1">
    <brk id="10" max="1048575" man="1"/>
  </col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67"/>
  <sheetViews>
    <sheetView showGridLines="0" topLeftCell="B4" zoomScale="110" zoomScaleNormal="110" zoomScaleSheetLayoutView="100" zoomScalePageLayoutView="110" workbookViewId="0">
      <selection activeCell="G18" sqref="G18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5" width="15.140625" style="10" customWidth="1"/>
    <col min="6" max="8" width="15.140625" customWidth="1"/>
  </cols>
  <sheetData>
    <row r="1" spans="2:8" s="1" customFormat="1" x14ac:dyDescent="0.25">
      <c r="C1" s="9"/>
      <c r="D1" s="9"/>
      <c r="E1" s="9"/>
    </row>
    <row r="2" spans="2:8" s="1" customFormat="1" ht="15.75" thickBot="1" x14ac:dyDescent="0.3">
      <c r="C2" s="9"/>
      <c r="D2" s="9"/>
      <c r="E2" s="9"/>
    </row>
    <row r="3" spans="2:8" s="1" customFormat="1" x14ac:dyDescent="0.25">
      <c r="B3" s="175" t="s">
        <v>104</v>
      </c>
      <c r="C3" s="176"/>
      <c r="D3" s="176"/>
      <c r="E3" s="176"/>
      <c r="F3" s="176"/>
      <c r="G3" s="176"/>
      <c r="H3" s="177"/>
    </row>
    <row r="4" spans="2:8" s="1" customFormat="1" ht="15.75" thickBot="1" x14ac:dyDescent="0.3">
      <c r="B4" s="166" t="s">
        <v>131</v>
      </c>
      <c r="C4" s="167"/>
      <c r="D4" s="167"/>
      <c r="E4" s="167"/>
      <c r="F4" s="167"/>
      <c r="G4" s="167"/>
      <c r="H4" s="168"/>
    </row>
    <row r="5" spans="2:8" s="1" customFormat="1" x14ac:dyDescent="0.25">
      <c r="B5" s="62"/>
      <c r="C5" s="178" t="s">
        <v>31</v>
      </c>
      <c r="D5" s="178"/>
      <c r="E5" s="178" t="s">
        <v>32</v>
      </c>
      <c r="F5" s="178"/>
      <c r="G5" s="178" t="s">
        <v>33</v>
      </c>
      <c r="H5" s="179"/>
    </row>
    <row r="6" spans="2:8" s="1" customFormat="1" x14ac:dyDescent="0.25">
      <c r="B6" s="30" t="s">
        <v>23</v>
      </c>
      <c r="C6" s="20" t="s">
        <v>24</v>
      </c>
      <c r="D6" s="20" t="s">
        <v>25</v>
      </c>
      <c r="E6" s="20" t="s">
        <v>24</v>
      </c>
      <c r="F6" s="20" t="s">
        <v>25</v>
      </c>
      <c r="G6" s="20" t="s">
        <v>24</v>
      </c>
      <c r="H6" s="31" t="s">
        <v>25</v>
      </c>
    </row>
    <row r="7" spans="2:8" s="1" customFormat="1" x14ac:dyDescent="0.25">
      <c r="B7" s="42" t="s">
        <v>10</v>
      </c>
      <c r="C7" s="38">
        <v>3.1134259259259257E-3</v>
      </c>
      <c r="D7" s="39">
        <f t="shared" ref="D7:F27" si="0">C7/C$30</f>
        <v>1.1901601628174496E-2</v>
      </c>
      <c r="E7" s="38"/>
      <c r="F7" s="39"/>
      <c r="G7" s="38">
        <f>C7+E7</f>
        <v>3.1134259259259257E-3</v>
      </c>
      <c r="H7" s="43">
        <f>G7/$G$30</f>
        <v>1.1716027874564458E-2</v>
      </c>
    </row>
    <row r="8" spans="2:8" s="1" customFormat="1" x14ac:dyDescent="0.25">
      <c r="B8" s="42" t="s">
        <v>13</v>
      </c>
      <c r="C8" s="38">
        <v>7.766203703703704E-3</v>
      </c>
      <c r="D8" s="39">
        <f t="shared" si="0"/>
        <v>2.9687638262100698E-2</v>
      </c>
      <c r="E8" s="38"/>
      <c r="F8" s="39"/>
      <c r="G8" s="38">
        <f t="shared" ref="G8:G27" si="1">C8+E8</f>
        <v>7.766203703703704E-3</v>
      </c>
      <c r="H8" s="43">
        <f t="shared" ref="H8:H27" si="2">G8/$G$30</f>
        <v>2.9224738675958185E-2</v>
      </c>
    </row>
    <row r="9" spans="2:8" s="1" customFormat="1" x14ac:dyDescent="0.25">
      <c r="B9" s="42" t="s">
        <v>0</v>
      </c>
      <c r="C9" s="38">
        <v>6.2812500000000049E-2</v>
      </c>
      <c r="D9" s="39">
        <f t="shared" si="0"/>
        <v>0.24011149455800387</v>
      </c>
      <c r="E9" s="38">
        <v>2.9976851851851861E-3</v>
      </c>
      <c r="F9" s="39">
        <f t="shared" si="0"/>
        <v>0.72346368715083809</v>
      </c>
      <c r="G9" s="38">
        <f t="shared" si="1"/>
        <v>6.5810185185185235E-2</v>
      </c>
      <c r="H9" s="43">
        <f t="shared" si="2"/>
        <v>0.24764808362369353</v>
      </c>
    </row>
    <row r="10" spans="2:8" s="1" customFormat="1" x14ac:dyDescent="0.25">
      <c r="B10" s="42" t="s">
        <v>8</v>
      </c>
      <c r="C10" s="38">
        <v>1.1458333333333333E-3</v>
      </c>
      <c r="D10" s="39">
        <f t="shared" si="0"/>
        <v>4.3801433501460046E-3</v>
      </c>
      <c r="E10" s="38"/>
      <c r="F10" s="39"/>
      <c r="G10" s="38">
        <f t="shared" si="1"/>
        <v>1.1458333333333333E-3</v>
      </c>
      <c r="H10" s="43">
        <f t="shared" si="2"/>
        <v>4.31184668989547E-3</v>
      </c>
    </row>
    <row r="11" spans="2:8" s="1" customFormat="1" x14ac:dyDescent="0.25">
      <c r="B11" s="42" t="s">
        <v>26</v>
      </c>
      <c r="C11" s="38">
        <v>2.3148148148148149E-4</v>
      </c>
      <c r="D11" s="39">
        <f t="shared" si="0"/>
        <v>8.8487744447394024E-4</v>
      </c>
      <c r="E11" s="38"/>
      <c r="F11" s="39"/>
      <c r="G11" s="38">
        <f t="shared" ref="G11" si="3">C11+E11</f>
        <v>2.3148148148148149E-4</v>
      </c>
      <c r="H11" s="43">
        <f t="shared" ref="H11" si="4">G11/$G$30</f>
        <v>8.7108013937282219E-4</v>
      </c>
    </row>
    <row r="12" spans="2:8" s="1" customFormat="1" x14ac:dyDescent="0.25">
      <c r="B12" s="42" t="s">
        <v>3</v>
      </c>
      <c r="C12" s="38">
        <v>4.6412037037037029E-3</v>
      </c>
      <c r="D12" s="39">
        <f t="shared" si="0"/>
        <v>1.7741792761702499E-2</v>
      </c>
      <c r="E12" s="38">
        <v>5.3240740740740744E-4</v>
      </c>
      <c r="F12" s="39">
        <f t="shared" si="0"/>
        <v>0.12849162011173182</v>
      </c>
      <c r="G12" s="38">
        <f t="shared" ref="G12" si="5">C12+E12</f>
        <v>5.1736111111111106E-3</v>
      </c>
      <c r="H12" s="43">
        <f t="shared" ref="H12" si="6">G12/$G$30</f>
        <v>1.9468641114982574E-2</v>
      </c>
    </row>
    <row r="13" spans="2:8" s="1" customFormat="1" x14ac:dyDescent="0.25">
      <c r="B13" s="42" t="s">
        <v>7</v>
      </c>
      <c r="C13" s="38">
        <v>5.9259259259259265E-3</v>
      </c>
      <c r="D13" s="39">
        <f t="shared" si="0"/>
        <v>2.2652862578532874E-2</v>
      </c>
      <c r="E13" s="38"/>
      <c r="F13" s="39"/>
      <c r="G13" s="38">
        <f t="shared" si="1"/>
        <v>5.9259259259259265E-3</v>
      </c>
      <c r="H13" s="43">
        <f t="shared" si="2"/>
        <v>2.2299651567944251E-2</v>
      </c>
    </row>
    <row r="14" spans="2:8" s="1" customFormat="1" x14ac:dyDescent="0.25">
      <c r="B14" s="42" t="s">
        <v>2</v>
      </c>
      <c r="C14" s="38">
        <v>1.3310185185185184E-2</v>
      </c>
      <c r="D14" s="39">
        <f t="shared" si="0"/>
        <v>5.0880453057251557E-2</v>
      </c>
      <c r="E14" s="38">
        <v>3.3564814814814812E-4</v>
      </c>
      <c r="F14" s="39">
        <f t="shared" si="0"/>
        <v>8.1005586592178741E-2</v>
      </c>
      <c r="G14" s="38">
        <f t="shared" si="1"/>
        <v>1.3645833333333331E-2</v>
      </c>
      <c r="H14" s="43">
        <f t="shared" si="2"/>
        <v>5.1350174216027861E-2</v>
      </c>
    </row>
    <row r="15" spans="2:8" s="1" customFormat="1" x14ac:dyDescent="0.25">
      <c r="B15" s="42" t="s">
        <v>9</v>
      </c>
      <c r="C15" s="38">
        <v>8.4606481481481477E-3</v>
      </c>
      <c r="D15" s="39">
        <f t="shared" si="0"/>
        <v>3.2342270595522513E-2</v>
      </c>
      <c r="E15" s="38"/>
      <c r="F15" s="39"/>
      <c r="G15" s="38">
        <f t="shared" ref="G15:G26" si="7">C15+E15</f>
        <v>8.4606481481481477E-3</v>
      </c>
      <c r="H15" s="43">
        <f t="shared" ref="H15:H26" si="8">G15/$G$30</f>
        <v>3.1837979094076652E-2</v>
      </c>
    </row>
    <row r="16" spans="2:8" s="1" customFormat="1" x14ac:dyDescent="0.25">
      <c r="B16" s="42" t="s">
        <v>1</v>
      </c>
      <c r="C16" s="38">
        <v>1.4583333333333332E-3</v>
      </c>
      <c r="D16" s="39">
        <f t="shared" si="0"/>
        <v>5.5747279001858233E-3</v>
      </c>
      <c r="E16" s="38"/>
      <c r="F16" s="39"/>
      <c r="G16" s="38">
        <f t="shared" si="7"/>
        <v>1.4583333333333332E-3</v>
      </c>
      <c r="H16" s="43">
        <f t="shared" si="8"/>
        <v>5.4878048780487793E-3</v>
      </c>
    </row>
    <row r="17" spans="2:8" s="1" customFormat="1" x14ac:dyDescent="0.25">
      <c r="B17" s="42" t="s">
        <v>27</v>
      </c>
      <c r="C17" s="38">
        <v>6.5972222222222224E-4</v>
      </c>
      <c r="D17" s="39">
        <f t="shared" si="0"/>
        <v>2.5219007167507296E-3</v>
      </c>
      <c r="E17" s="38"/>
      <c r="F17" s="39"/>
      <c r="G17" s="38">
        <f t="shared" ref="G17" si="9">C17+E17</f>
        <v>6.5972222222222224E-4</v>
      </c>
      <c r="H17" s="43">
        <f t="shared" ref="H17" si="10">G17/$G$30</f>
        <v>2.4825783972125433E-3</v>
      </c>
    </row>
    <row r="18" spans="2:8" s="1" customFormat="1" x14ac:dyDescent="0.25">
      <c r="B18" s="42" t="s">
        <v>16</v>
      </c>
      <c r="C18" s="38">
        <v>2.5868055555555543E-2</v>
      </c>
      <c r="D18" s="39">
        <f t="shared" si="0"/>
        <v>9.8885054419962773E-2</v>
      </c>
      <c r="E18" s="38"/>
      <c r="F18" s="39"/>
      <c r="G18" s="38">
        <f t="shared" si="7"/>
        <v>2.5868055555555543E-2</v>
      </c>
      <c r="H18" s="43">
        <f t="shared" si="8"/>
        <v>9.7343205574912828E-2</v>
      </c>
    </row>
    <row r="19" spans="2:8" s="1" customFormat="1" x14ac:dyDescent="0.25">
      <c r="B19" s="42" t="s">
        <v>4</v>
      </c>
      <c r="C19" s="38">
        <v>1.1886574074074074E-2</v>
      </c>
      <c r="D19" s="39">
        <f t="shared" si="0"/>
        <v>4.5438456773736827E-2</v>
      </c>
      <c r="E19" s="38">
        <v>1.6203703703703703E-4</v>
      </c>
      <c r="F19" s="39">
        <f t="shared" si="0"/>
        <v>3.9106145251396635E-2</v>
      </c>
      <c r="G19" s="38">
        <f t="shared" si="7"/>
        <v>1.2048611111111111E-2</v>
      </c>
      <c r="H19" s="43">
        <f t="shared" si="8"/>
        <v>4.533972125435539E-2</v>
      </c>
    </row>
    <row r="20" spans="2:8" s="1" customFormat="1" x14ac:dyDescent="0.25">
      <c r="B20" s="42" t="s">
        <v>14</v>
      </c>
      <c r="C20" s="38">
        <v>1.7592592592592595E-3</v>
      </c>
      <c r="D20" s="39">
        <f t="shared" si="0"/>
        <v>6.7250685780019465E-3</v>
      </c>
      <c r="E20" s="38">
        <v>1.1574074074074073E-4</v>
      </c>
      <c r="F20" s="39">
        <f t="shared" si="0"/>
        <v>2.793296089385474E-2</v>
      </c>
      <c r="G20" s="38">
        <f t="shared" si="7"/>
        <v>1.8750000000000001E-3</v>
      </c>
      <c r="H20" s="43">
        <f t="shared" si="8"/>
        <v>7.0557491289198601E-3</v>
      </c>
    </row>
    <row r="21" spans="2:8" s="1" customFormat="1" x14ac:dyDescent="0.25">
      <c r="B21" s="42" t="s">
        <v>11</v>
      </c>
      <c r="C21" s="38"/>
      <c r="D21" s="39"/>
      <c r="E21" s="38"/>
      <c r="F21" s="39"/>
      <c r="G21" s="38"/>
      <c r="H21" s="43"/>
    </row>
    <row r="22" spans="2:8" s="1" customFormat="1" x14ac:dyDescent="0.25">
      <c r="B22" s="42" t="s">
        <v>15</v>
      </c>
      <c r="C22" s="38">
        <v>4.4212962962962956E-3</v>
      </c>
      <c r="D22" s="39">
        <f t="shared" si="0"/>
        <v>1.6901159189452255E-2</v>
      </c>
      <c r="E22" s="38"/>
      <c r="F22" s="39"/>
      <c r="G22" s="38">
        <f t="shared" ref="G21:G24" si="11">C22+E22</f>
        <v>4.4212962962962956E-3</v>
      </c>
      <c r="H22" s="43">
        <f t="shared" ref="H21:H24" si="12">G22/$G$30</f>
        <v>1.66376306620209E-2</v>
      </c>
    </row>
    <row r="23" spans="2:8" s="1" customFormat="1" x14ac:dyDescent="0.25">
      <c r="B23" s="42" t="s">
        <v>74</v>
      </c>
      <c r="C23" s="38"/>
      <c r="D23" s="39"/>
      <c r="E23" s="38"/>
      <c r="F23" s="39"/>
      <c r="G23" s="38"/>
      <c r="H23" s="43"/>
    </row>
    <row r="24" spans="2:8" s="1" customFormat="1" x14ac:dyDescent="0.25">
      <c r="B24" s="42" t="s">
        <v>12</v>
      </c>
      <c r="C24" s="38">
        <v>1.5740740740740741E-3</v>
      </c>
      <c r="D24" s="39">
        <f t="shared" si="0"/>
        <v>6.0171666224227939E-3</v>
      </c>
      <c r="E24" s="38"/>
      <c r="F24" s="39"/>
      <c r="G24" s="38">
        <f t="shared" si="11"/>
        <v>1.5740740740740741E-3</v>
      </c>
      <c r="H24" s="43">
        <f t="shared" si="12"/>
        <v>5.9233449477351912E-3</v>
      </c>
    </row>
    <row r="25" spans="2:8" s="1" customFormat="1" x14ac:dyDescent="0.25">
      <c r="B25" s="42" t="s">
        <v>5</v>
      </c>
      <c r="C25" s="38">
        <v>2.7893518518518519E-3</v>
      </c>
      <c r="D25" s="39">
        <f t="shared" si="0"/>
        <v>1.066277320591098E-2</v>
      </c>
      <c r="E25" s="38"/>
      <c r="F25" s="39"/>
      <c r="G25" s="38">
        <f t="shared" si="7"/>
        <v>2.7893518518518519E-3</v>
      </c>
      <c r="H25" s="43">
        <f t="shared" si="8"/>
        <v>1.0496515679442507E-2</v>
      </c>
    </row>
    <row r="26" spans="2:8" s="1" customFormat="1" x14ac:dyDescent="0.25">
      <c r="B26" s="42" t="s">
        <v>6</v>
      </c>
      <c r="C26" s="38">
        <v>5.5671296296296316E-2</v>
      </c>
      <c r="D26" s="39">
        <f t="shared" si="0"/>
        <v>0.21281302539598271</v>
      </c>
      <c r="E26" s="36"/>
      <c r="F26" s="39"/>
      <c r="G26" s="38">
        <f t="shared" si="7"/>
        <v>5.5671296296296316E-2</v>
      </c>
      <c r="H26" s="43">
        <f t="shared" si="8"/>
        <v>0.20949477351916382</v>
      </c>
    </row>
    <row r="27" spans="2:8" s="1" customFormat="1" x14ac:dyDescent="0.25">
      <c r="B27" s="42" t="s">
        <v>83</v>
      </c>
      <c r="C27" s="38">
        <v>4.8101851851851833E-2</v>
      </c>
      <c r="D27" s="39">
        <f t="shared" si="0"/>
        <v>0.18387753296168471</v>
      </c>
      <c r="E27" s="38"/>
      <c r="F27" s="39"/>
      <c r="G27" s="38">
        <f t="shared" si="1"/>
        <v>4.8101851851851833E-2</v>
      </c>
      <c r="H27" s="43">
        <f t="shared" si="2"/>
        <v>0.18101045296167237</v>
      </c>
    </row>
    <row r="28" spans="2:8" s="1" customFormat="1" x14ac:dyDescent="0.25">
      <c r="B28" s="42" t="s">
        <v>17</v>
      </c>
      <c r="C28" s="38"/>
      <c r="D28" s="39"/>
      <c r="E28" s="63"/>
      <c r="F28" s="39"/>
      <c r="G28" s="38"/>
      <c r="H28" s="43"/>
    </row>
    <row r="29" spans="2:8" s="1" customFormat="1" ht="15.75" thickBot="1" x14ac:dyDescent="0.3">
      <c r="B29" s="67"/>
      <c r="C29" s="53"/>
      <c r="D29" s="64"/>
      <c r="E29" s="53"/>
      <c r="F29" s="64"/>
      <c r="G29" s="53"/>
      <c r="H29" s="68"/>
    </row>
    <row r="30" spans="2:8" s="1" customFormat="1" ht="16.5" thickTop="1" thickBot="1" x14ac:dyDescent="0.3">
      <c r="B30" s="46" t="s">
        <v>29</v>
      </c>
      <c r="C30" s="50">
        <f t="shared" ref="C30:H30" si="13">SUM(C7:C28)</f>
        <v>0.26159722222222226</v>
      </c>
      <c r="D30" s="51">
        <f t="shared" si="13"/>
        <v>1</v>
      </c>
      <c r="E30" s="50">
        <f t="shared" si="13"/>
        <v>4.1435185185185195E-3</v>
      </c>
      <c r="F30" s="51">
        <f t="shared" si="13"/>
        <v>1</v>
      </c>
      <c r="G30" s="50">
        <f t="shared" si="13"/>
        <v>0.26574074074074078</v>
      </c>
      <c r="H30" s="49">
        <f t="shared" si="13"/>
        <v>1</v>
      </c>
    </row>
    <row r="31" spans="2:8" s="1" customFormat="1" ht="15.75" thickTop="1" x14ac:dyDescent="0.25">
      <c r="B31" s="69"/>
      <c r="C31" s="65"/>
      <c r="D31" s="66"/>
      <c r="E31" s="65"/>
      <c r="F31" s="66"/>
      <c r="G31" s="65"/>
      <c r="H31" s="70"/>
    </row>
    <row r="32" spans="2:8" s="1" customFormat="1" ht="66" customHeight="1" thickBot="1" x14ac:dyDescent="0.3">
      <c r="B32" s="172" t="s">
        <v>123</v>
      </c>
      <c r="C32" s="173"/>
      <c r="D32" s="173"/>
      <c r="E32" s="173"/>
      <c r="F32" s="173"/>
      <c r="G32" s="173"/>
      <c r="H32" s="174"/>
    </row>
    <row r="33" spans="3:5" s="1" customFormat="1" x14ac:dyDescent="0.25">
      <c r="C33" s="9"/>
      <c r="D33" s="9"/>
      <c r="E33" s="9"/>
    </row>
    <row r="34" spans="3:5" s="1" customFormat="1" x14ac:dyDescent="0.25">
      <c r="C34" s="9"/>
      <c r="D34" s="9"/>
      <c r="E34" s="9"/>
    </row>
    <row r="35" spans="3:5" s="1" customFormat="1" x14ac:dyDescent="0.25">
      <c r="C35" s="9"/>
      <c r="D35" s="9"/>
      <c r="E35" s="9"/>
    </row>
    <row r="36" spans="3:5" s="1" customFormat="1" x14ac:dyDescent="0.25">
      <c r="C36" s="9"/>
      <c r="D36" s="9"/>
      <c r="E36" s="9"/>
    </row>
    <row r="37" spans="3:5" s="1" customFormat="1" x14ac:dyDescent="0.25">
      <c r="C37" s="9"/>
      <c r="D37" s="9"/>
      <c r="E37" s="9"/>
    </row>
    <row r="38" spans="3:5" s="1" customFormat="1" x14ac:dyDescent="0.25">
      <c r="C38" s="9"/>
      <c r="D38" s="9"/>
      <c r="E38" s="9"/>
    </row>
    <row r="39" spans="3:5" s="1" customFormat="1" x14ac:dyDescent="0.25">
      <c r="C39" s="9"/>
      <c r="D39" s="9"/>
      <c r="E39" s="9"/>
    </row>
    <row r="40" spans="3:5" s="1" customFormat="1" x14ac:dyDescent="0.25">
      <c r="C40" s="9"/>
      <c r="D40" s="9"/>
      <c r="E40" s="9"/>
    </row>
    <row r="41" spans="3:5" s="1" customFormat="1" x14ac:dyDescent="0.25">
      <c r="C41" s="9"/>
      <c r="D41" s="9"/>
      <c r="E41" s="9"/>
    </row>
    <row r="42" spans="3:5" s="1" customFormat="1" x14ac:dyDescent="0.25">
      <c r="C42" s="9"/>
      <c r="D42" s="9"/>
      <c r="E42" s="9"/>
    </row>
    <row r="43" spans="3:5" s="1" customFormat="1" x14ac:dyDescent="0.25">
      <c r="C43" s="9"/>
      <c r="D43" s="9"/>
      <c r="E43" s="9"/>
    </row>
    <row r="44" spans="3:5" s="1" customFormat="1" x14ac:dyDescent="0.25">
      <c r="C44" s="9"/>
      <c r="D44" s="9"/>
      <c r="E44" s="9"/>
    </row>
    <row r="45" spans="3:5" s="1" customFormat="1" x14ac:dyDescent="0.25">
      <c r="C45" s="9"/>
      <c r="D45" s="9"/>
      <c r="E45" s="9"/>
    </row>
    <row r="46" spans="3:5" s="1" customFormat="1" x14ac:dyDescent="0.25">
      <c r="C46" s="9"/>
      <c r="D46" s="9"/>
      <c r="E46" s="9"/>
    </row>
    <row r="47" spans="3:5" s="1" customFormat="1" x14ac:dyDescent="0.25">
      <c r="C47" s="9"/>
      <c r="D47" s="9"/>
      <c r="E47" s="9"/>
    </row>
    <row r="48" spans="3:5" s="1" customFormat="1" x14ac:dyDescent="0.25">
      <c r="C48" s="9"/>
      <c r="D48" s="9"/>
      <c r="E48" s="9"/>
    </row>
    <row r="49" spans="3:5" s="1" customFormat="1" x14ac:dyDescent="0.25">
      <c r="C49" s="9"/>
      <c r="D49" s="9"/>
      <c r="E49" s="9"/>
    </row>
    <row r="50" spans="3:5" s="1" customFormat="1" x14ac:dyDescent="0.25">
      <c r="C50" s="9"/>
      <c r="D50" s="9"/>
      <c r="E50" s="9"/>
    </row>
    <row r="51" spans="3:5" s="1" customFormat="1" x14ac:dyDescent="0.25">
      <c r="C51" s="9"/>
      <c r="D51" s="9"/>
      <c r="E51" s="9"/>
    </row>
    <row r="52" spans="3:5" s="1" customFormat="1" x14ac:dyDescent="0.25">
      <c r="C52" s="9"/>
      <c r="D52" s="9"/>
      <c r="E52" s="9"/>
    </row>
    <row r="53" spans="3:5" s="1" customFormat="1" x14ac:dyDescent="0.25">
      <c r="C53" s="9"/>
      <c r="D53" s="9"/>
      <c r="E53" s="9"/>
    </row>
    <row r="54" spans="3:5" s="1" customFormat="1" x14ac:dyDescent="0.25">
      <c r="C54" s="9"/>
      <c r="D54" s="9"/>
      <c r="E54" s="9"/>
    </row>
    <row r="55" spans="3:5" s="1" customFormat="1" x14ac:dyDescent="0.25">
      <c r="C55" s="9"/>
      <c r="D55" s="9"/>
      <c r="E55" s="9"/>
    </row>
    <row r="56" spans="3:5" s="1" customFormat="1" x14ac:dyDescent="0.25">
      <c r="C56" s="9"/>
      <c r="D56" s="9"/>
      <c r="E56" s="9"/>
    </row>
    <row r="57" spans="3:5" s="1" customFormat="1" x14ac:dyDescent="0.25">
      <c r="C57" s="9"/>
      <c r="D57" s="9"/>
      <c r="E57" s="9"/>
    </row>
    <row r="58" spans="3:5" s="1" customFormat="1" x14ac:dyDescent="0.25">
      <c r="C58" s="9"/>
      <c r="D58" s="9"/>
      <c r="E58" s="9"/>
    </row>
    <row r="59" spans="3:5" s="1" customFormat="1" x14ac:dyDescent="0.25">
      <c r="C59" s="9"/>
      <c r="D59" s="9"/>
      <c r="E59" s="9"/>
    </row>
    <row r="60" spans="3:5" s="1" customFormat="1" x14ac:dyDescent="0.25">
      <c r="C60" s="9"/>
      <c r="D60" s="9"/>
      <c r="E60" s="9"/>
    </row>
    <row r="61" spans="3:5" s="1" customFormat="1" x14ac:dyDescent="0.25">
      <c r="C61" s="9"/>
      <c r="D61" s="9"/>
      <c r="E61" s="9"/>
    </row>
    <row r="62" spans="3:5" s="1" customFormat="1" x14ac:dyDescent="0.25">
      <c r="C62" s="9"/>
      <c r="D62" s="9"/>
      <c r="E62" s="9"/>
    </row>
    <row r="63" spans="3:5" s="1" customFormat="1" x14ac:dyDescent="0.25">
      <c r="C63" s="9"/>
      <c r="D63" s="9"/>
      <c r="E63" s="9"/>
    </row>
    <row r="64" spans="3:5" s="1" customFormat="1" x14ac:dyDescent="0.25">
      <c r="C64" s="9"/>
      <c r="D64" s="9"/>
      <c r="E64" s="9"/>
    </row>
    <row r="65" spans="3:5" s="1" customFormat="1" x14ac:dyDescent="0.25">
      <c r="C65" s="9"/>
      <c r="D65" s="9"/>
      <c r="E65" s="9"/>
    </row>
    <row r="66" spans="3:5" s="1" customFormat="1" x14ac:dyDescent="0.25">
      <c r="C66" s="9"/>
      <c r="D66" s="9"/>
      <c r="E66" s="9"/>
    </row>
    <row r="67" spans="3:5" s="1" customFormat="1" x14ac:dyDescent="0.25">
      <c r="C67" s="9"/>
      <c r="D67" s="9"/>
      <c r="E67" s="9"/>
    </row>
  </sheetData>
  <mergeCells count="6">
    <mergeCell ref="B32:H32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&amp;R26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67"/>
  <sheetViews>
    <sheetView showGridLines="0" topLeftCell="B4" zoomScale="110" zoomScaleNormal="110" zoomScaleSheetLayoutView="100" zoomScalePageLayoutView="110" workbookViewId="0">
      <selection activeCell="G18" sqref="G18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5" width="15.140625" style="10" customWidth="1"/>
    <col min="6" max="8" width="15.140625" customWidth="1"/>
  </cols>
  <sheetData>
    <row r="1" spans="2:8" s="1" customFormat="1" x14ac:dyDescent="0.25">
      <c r="C1" s="9"/>
      <c r="D1" s="9"/>
      <c r="E1" s="9"/>
    </row>
    <row r="2" spans="2:8" s="1" customFormat="1" ht="15.75" thickBot="1" x14ac:dyDescent="0.3">
      <c r="C2" s="9"/>
      <c r="D2" s="9"/>
      <c r="E2" s="9"/>
    </row>
    <row r="3" spans="2:8" s="1" customFormat="1" x14ac:dyDescent="0.25">
      <c r="B3" s="175" t="s">
        <v>105</v>
      </c>
      <c r="C3" s="176"/>
      <c r="D3" s="176"/>
      <c r="E3" s="176"/>
      <c r="F3" s="176"/>
      <c r="G3" s="176"/>
      <c r="H3" s="177"/>
    </row>
    <row r="4" spans="2:8" s="1" customFormat="1" ht="15.75" thickBot="1" x14ac:dyDescent="0.3">
      <c r="B4" s="166" t="s">
        <v>131</v>
      </c>
      <c r="C4" s="167"/>
      <c r="D4" s="167"/>
      <c r="E4" s="167"/>
      <c r="F4" s="167"/>
      <c r="G4" s="167"/>
      <c r="H4" s="168"/>
    </row>
    <row r="5" spans="2:8" s="1" customFormat="1" x14ac:dyDescent="0.25">
      <c r="B5" s="62"/>
      <c r="C5" s="178" t="s">
        <v>31</v>
      </c>
      <c r="D5" s="178"/>
      <c r="E5" s="178" t="s">
        <v>32</v>
      </c>
      <c r="F5" s="178"/>
      <c r="G5" s="178" t="s">
        <v>33</v>
      </c>
      <c r="H5" s="179"/>
    </row>
    <row r="6" spans="2:8" s="1" customFormat="1" x14ac:dyDescent="0.25">
      <c r="B6" s="30" t="s">
        <v>23</v>
      </c>
      <c r="C6" s="20" t="s">
        <v>24</v>
      </c>
      <c r="D6" s="20" t="s">
        <v>25</v>
      </c>
      <c r="E6" s="20" t="s">
        <v>24</v>
      </c>
      <c r="F6" s="20" t="s">
        <v>25</v>
      </c>
      <c r="G6" s="20" t="s">
        <v>24</v>
      </c>
      <c r="H6" s="31" t="s">
        <v>25</v>
      </c>
    </row>
    <row r="7" spans="2:8" s="1" customFormat="1" x14ac:dyDescent="0.25">
      <c r="B7" s="42" t="s">
        <v>10</v>
      </c>
      <c r="C7" s="38">
        <v>1.2499999999999998E-3</v>
      </c>
      <c r="D7" s="39">
        <f t="shared" ref="D7:D27" si="0">C7/C$30</f>
        <v>4.4893378226711564E-3</v>
      </c>
      <c r="E7" s="38"/>
      <c r="F7" s="39"/>
      <c r="G7" s="38">
        <f>C7+E7</f>
        <v>1.2499999999999998E-3</v>
      </c>
      <c r="H7" s="43">
        <f t="shared" ref="H7" si="1">G7/$G$30</f>
        <v>4.2748575047498408E-3</v>
      </c>
    </row>
    <row r="8" spans="2:8" s="1" customFormat="1" x14ac:dyDescent="0.25">
      <c r="B8" s="42" t="s">
        <v>13</v>
      </c>
      <c r="C8" s="38">
        <v>4.4675925925925916E-3</v>
      </c>
      <c r="D8" s="39">
        <f t="shared" si="0"/>
        <v>1.604522592176913E-2</v>
      </c>
      <c r="E8" s="38">
        <v>4.5138888888888887E-4</v>
      </c>
      <c r="F8" s="39">
        <f t="shared" ref="F8:F28" si="2">E8/E$30</f>
        <v>3.2311516155758079E-2</v>
      </c>
      <c r="G8" s="38">
        <f t="shared" ref="G8:G22" si="3">C8+E8</f>
        <v>4.9189814814814808E-3</v>
      </c>
      <c r="H8" s="43">
        <f t="shared" ref="H8:H22" si="4">G8/$G$30</f>
        <v>1.6822355921469283E-2</v>
      </c>
    </row>
    <row r="9" spans="2:8" s="1" customFormat="1" x14ac:dyDescent="0.25">
      <c r="B9" s="42" t="s">
        <v>0</v>
      </c>
      <c r="C9" s="38">
        <v>5.056712962962958E-2</v>
      </c>
      <c r="D9" s="39">
        <f t="shared" si="0"/>
        <v>0.18161034210416913</v>
      </c>
      <c r="E9" s="38">
        <v>9.3402777777777772E-3</v>
      </c>
      <c r="F9" s="39">
        <f t="shared" si="2"/>
        <v>0.6685998342999171</v>
      </c>
      <c r="G9" s="38">
        <f t="shared" si="3"/>
        <v>5.9907407407407354E-2</v>
      </c>
      <c r="H9" s="43">
        <f t="shared" si="4"/>
        <v>0.20487650411652927</v>
      </c>
    </row>
    <row r="10" spans="2:8" s="1" customFormat="1" x14ac:dyDescent="0.25">
      <c r="B10" s="42" t="s">
        <v>8</v>
      </c>
      <c r="C10" s="38">
        <v>6.8287037037037025E-4</v>
      </c>
      <c r="D10" s="39">
        <f t="shared" si="0"/>
        <v>2.4525086253481317E-3</v>
      </c>
      <c r="E10" s="38">
        <v>3.1250000000000001E-4</v>
      </c>
      <c r="F10" s="39">
        <f t="shared" si="2"/>
        <v>2.2369511184755594E-2</v>
      </c>
      <c r="G10" s="38">
        <f t="shared" si="3"/>
        <v>9.953703703703702E-4</v>
      </c>
      <c r="H10" s="43">
        <f t="shared" si="4"/>
        <v>3.4040531982267252E-3</v>
      </c>
    </row>
    <row r="11" spans="2:8" s="1" customFormat="1" x14ac:dyDescent="0.25">
      <c r="B11" s="42" t="s">
        <v>26</v>
      </c>
      <c r="C11" s="38">
        <v>1.2962962962962963E-3</v>
      </c>
      <c r="D11" s="39">
        <f t="shared" si="0"/>
        <v>4.6556095938811992E-3</v>
      </c>
      <c r="E11" s="38"/>
      <c r="F11" s="39"/>
      <c r="G11" s="38">
        <f t="shared" ref="G11" si="5">C11+E11</f>
        <v>1.2962962962962963E-3</v>
      </c>
      <c r="H11" s="43">
        <f t="shared" ref="H11" si="6">G11/$G$30</f>
        <v>4.4331855604813177E-3</v>
      </c>
    </row>
    <row r="12" spans="2:8" s="1" customFormat="1" x14ac:dyDescent="0.25">
      <c r="B12" s="42" t="s">
        <v>3</v>
      </c>
      <c r="C12" s="38">
        <v>5.7754629629629597E-3</v>
      </c>
      <c r="D12" s="39">
        <f t="shared" si="0"/>
        <v>2.0742403458452834E-2</v>
      </c>
      <c r="E12" s="38">
        <v>1.4930555555555556E-3</v>
      </c>
      <c r="F12" s="39">
        <f t="shared" si="2"/>
        <v>0.10687655343827673</v>
      </c>
      <c r="G12" s="38">
        <f t="shared" ref="G12:G16" si="7">C12+E12</f>
        <v>7.2685185185185153E-3</v>
      </c>
      <c r="H12" s="43">
        <f t="shared" ref="H12:H16" si="8">G12/$G$30</f>
        <v>2.4857504749841663E-2</v>
      </c>
    </row>
    <row r="13" spans="2:8" s="1" customFormat="1" x14ac:dyDescent="0.25">
      <c r="B13" s="42" t="s">
        <v>7</v>
      </c>
      <c r="C13" s="38">
        <v>3.8194444444444452E-3</v>
      </c>
      <c r="D13" s="39">
        <f t="shared" si="0"/>
        <v>1.3717421124828537E-2</v>
      </c>
      <c r="E13" s="38">
        <v>1.0185185185185184E-3</v>
      </c>
      <c r="F13" s="39">
        <f t="shared" si="2"/>
        <v>7.2908036454018221E-2</v>
      </c>
      <c r="G13" s="38">
        <f t="shared" si="7"/>
        <v>4.837962962962964E-3</v>
      </c>
      <c r="H13" s="43">
        <f t="shared" si="8"/>
        <v>1.6545281823939207E-2</v>
      </c>
    </row>
    <row r="14" spans="2:8" s="1" customFormat="1" x14ac:dyDescent="0.25">
      <c r="B14" s="42" t="s">
        <v>2</v>
      </c>
      <c r="C14" s="38">
        <v>7.9629629629629634E-3</v>
      </c>
      <c r="D14" s="39">
        <f t="shared" si="0"/>
        <v>2.859874464812737E-2</v>
      </c>
      <c r="E14" s="38">
        <v>9.1435185185185174E-4</v>
      </c>
      <c r="F14" s="39">
        <f t="shared" si="2"/>
        <v>6.5451532725766357E-2</v>
      </c>
      <c r="G14" s="38">
        <f t="shared" si="7"/>
        <v>8.8773148148148153E-3</v>
      </c>
      <c r="H14" s="43">
        <f t="shared" si="8"/>
        <v>3.0359404686510452E-2</v>
      </c>
    </row>
    <row r="15" spans="2:8" s="1" customFormat="1" x14ac:dyDescent="0.25">
      <c r="B15" s="42" t="s">
        <v>9</v>
      </c>
      <c r="C15" s="38">
        <v>2.5081018518518513E-2</v>
      </c>
      <c r="D15" s="39">
        <f t="shared" si="0"/>
        <v>9.0077732053040691E-2</v>
      </c>
      <c r="E15" s="38"/>
      <c r="F15" s="39"/>
      <c r="G15" s="38">
        <f t="shared" si="7"/>
        <v>2.5081018518518513E-2</v>
      </c>
      <c r="H15" s="43">
        <f t="shared" si="8"/>
        <v>8.5774224192526907E-2</v>
      </c>
    </row>
    <row r="16" spans="2:8" s="1" customFormat="1" x14ac:dyDescent="0.25">
      <c r="B16" s="42" t="s">
        <v>1</v>
      </c>
      <c r="C16" s="38">
        <v>1.3078703703703703E-3</v>
      </c>
      <c r="D16" s="39">
        <f t="shared" si="0"/>
        <v>4.6971775366837099E-3</v>
      </c>
      <c r="E16" s="38"/>
      <c r="F16" s="39"/>
      <c r="G16" s="38">
        <f t="shared" si="7"/>
        <v>1.3078703703703703E-3</v>
      </c>
      <c r="H16" s="43">
        <f t="shared" si="8"/>
        <v>4.4727675744141862E-3</v>
      </c>
    </row>
    <row r="17" spans="2:8" s="1" customFormat="1" x14ac:dyDescent="0.25">
      <c r="B17" s="42" t="s">
        <v>27</v>
      </c>
      <c r="C17" s="38">
        <v>6.5277777777777782E-3</v>
      </c>
      <c r="D17" s="39">
        <f t="shared" si="0"/>
        <v>2.3444319740616042E-2</v>
      </c>
      <c r="E17" s="38"/>
      <c r="F17" s="39"/>
      <c r="G17" s="38">
        <f t="shared" ref="G17" si="9">C17+E17</f>
        <v>6.5277777777777782E-3</v>
      </c>
      <c r="H17" s="43">
        <f t="shared" ref="H17" si="10">G17/$G$30</f>
        <v>2.2324255858138065E-2</v>
      </c>
    </row>
    <row r="18" spans="2:8" s="1" customFormat="1" x14ac:dyDescent="0.25">
      <c r="B18" s="42" t="s">
        <v>16</v>
      </c>
      <c r="C18" s="38"/>
      <c r="D18" s="39"/>
      <c r="E18" s="38"/>
      <c r="F18" s="39"/>
      <c r="G18" s="38"/>
      <c r="H18" s="43"/>
    </row>
    <row r="19" spans="2:8" s="1" customFormat="1" x14ac:dyDescent="0.25">
      <c r="B19" s="42" t="s">
        <v>4</v>
      </c>
      <c r="C19" s="38">
        <v>1.0775462962962959E-2</v>
      </c>
      <c r="D19" s="39">
        <f t="shared" si="0"/>
        <v>3.8699754749137456E-2</v>
      </c>
      <c r="E19" s="38"/>
      <c r="F19" s="39"/>
      <c r="G19" s="38">
        <f t="shared" si="3"/>
        <v>1.0775462962962959E-2</v>
      </c>
      <c r="H19" s="43">
        <f t="shared" si="4"/>
        <v>3.6850854971500938E-2</v>
      </c>
    </row>
    <row r="20" spans="2:8" s="1" customFormat="1" x14ac:dyDescent="0.25">
      <c r="B20" s="42" t="s">
        <v>14</v>
      </c>
      <c r="C20" s="38">
        <v>2.7893518518518519E-3</v>
      </c>
      <c r="D20" s="39">
        <f t="shared" si="0"/>
        <v>1.0017874215405082E-2</v>
      </c>
      <c r="E20" s="38">
        <v>2.4305555555555555E-4</v>
      </c>
      <c r="F20" s="39">
        <f t="shared" si="2"/>
        <v>1.7398508699254349E-2</v>
      </c>
      <c r="G20" s="38">
        <f t="shared" si="3"/>
        <v>3.0324074074074073E-3</v>
      </c>
      <c r="H20" s="43">
        <f t="shared" si="4"/>
        <v>1.0370487650411653E-2</v>
      </c>
    </row>
    <row r="21" spans="2:8" s="1" customFormat="1" x14ac:dyDescent="0.25">
      <c r="B21" s="42" t="s">
        <v>11</v>
      </c>
      <c r="C21" s="38">
        <v>1.0763888888888889E-3</v>
      </c>
      <c r="D21" s="39">
        <f t="shared" si="0"/>
        <v>3.8658186806334962E-3</v>
      </c>
      <c r="E21" s="38"/>
      <c r="F21" s="39"/>
      <c r="G21" s="38">
        <f t="shared" si="3"/>
        <v>1.0763888888888889E-3</v>
      </c>
      <c r="H21" s="43">
        <f t="shared" si="4"/>
        <v>3.6811272957568081E-3</v>
      </c>
    </row>
    <row r="22" spans="2:8" s="1" customFormat="1" x14ac:dyDescent="0.25">
      <c r="B22" s="42" t="s">
        <v>15</v>
      </c>
      <c r="C22" s="38">
        <v>3.0324074074074073E-3</v>
      </c>
      <c r="D22" s="39">
        <f t="shared" si="0"/>
        <v>1.0890801014257805E-2</v>
      </c>
      <c r="E22" s="38"/>
      <c r="F22" s="39"/>
      <c r="G22" s="38">
        <f t="shared" si="3"/>
        <v>3.0324074074074073E-3</v>
      </c>
      <c r="H22" s="43">
        <f t="shared" si="4"/>
        <v>1.0370487650411653E-2</v>
      </c>
    </row>
    <row r="23" spans="2:8" s="1" customFormat="1" x14ac:dyDescent="0.25">
      <c r="B23" s="42" t="s">
        <v>74</v>
      </c>
      <c r="C23" s="38">
        <v>1.5162037037037036E-3</v>
      </c>
      <c r="D23" s="39">
        <f t="shared" si="0"/>
        <v>5.4454005071289027E-3</v>
      </c>
      <c r="E23" s="38"/>
      <c r="F23" s="39"/>
      <c r="G23" s="38">
        <f t="shared" ref="G23:G25" si="11">C23+E23</f>
        <v>1.5162037037037036E-3</v>
      </c>
      <c r="H23" s="43">
        <f t="shared" ref="H23:H25" si="12">G23/$G$30</f>
        <v>5.1852438252058264E-3</v>
      </c>
    </row>
    <row r="24" spans="2:8" s="1" customFormat="1" x14ac:dyDescent="0.25">
      <c r="B24" s="42" t="s">
        <v>12</v>
      </c>
      <c r="C24" s="38">
        <v>3.4490740740740745E-3</v>
      </c>
      <c r="D24" s="39">
        <f t="shared" si="0"/>
        <v>1.2387246955148193E-2</v>
      </c>
      <c r="E24" s="38"/>
      <c r="F24" s="39"/>
      <c r="G24" s="38">
        <f t="shared" si="11"/>
        <v>3.4490740740740745E-3</v>
      </c>
      <c r="H24" s="43">
        <f t="shared" si="12"/>
        <v>1.1795440151994935E-2</v>
      </c>
    </row>
    <row r="25" spans="2:8" s="1" customFormat="1" x14ac:dyDescent="0.25">
      <c r="B25" s="42" t="s">
        <v>5</v>
      </c>
      <c r="C25" s="38">
        <v>6.3773148148148148E-3</v>
      </c>
      <c r="D25" s="39">
        <f t="shared" si="0"/>
        <v>2.2903936484183401E-2</v>
      </c>
      <c r="E25" s="38"/>
      <c r="F25" s="39"/>
      <c r="G25" s="38">
        <f t="shared" si="11"/>
        <v>6.3773148148148148E-3</v>
      </c>
      <c r="H25" s="43">
        <f t="shared" si="12"/>
        <v>2.1809689677010767E-2</v>
      </c>
    </row>
    <row r="26" spans="2:8" s="1" customFormat="1" x14ac:dyDescent="0.25">
      <c r="B26" s="42" t="s">
        <v>6</v>
      </c>
      <c r="C26" s="38">
        <v>0.10651620370370371</v>
      </c>
      <c r="D26" s="39">
        <f t="shared" si="0"/>
        <v>0.3825497776115061</v>
      </c>
      <c r="E26" s="38">
        <v>1.9675925925925926E-4</v>
      </c>
      <c r="F26" s="39">
        <f t="shared" si="2"/>
        <v>1.4084507042253521E-2</v>
      </c>
      <c r="G26" s="38">
        <f t="shared" ref="G24:G27" si="13">C26+E26</f>
        <v>0.10671296296296297</v>
      </c>
      <c r="H26" s="43">
        <f t="shared" ref="H24:H27" si="14">G26/$G$30</f>
        <v>0.36494616846105132</v>
      </c>
    </row>
    <row r="27" spans="2:8" s="1" customFormat="1" x14ac:dyDescent="0.25">
      <c r="B27" s="42" t="s">
        <v>83</v>
      </c>
      <c r="C27" s="38">
        <v>3.4166666666666665E-2</v>
      </c>
      <c r="D27" s="39">
        <f t="shared" si="0"/>
        <v>0.12270856715301161</v>
      </c>
      <c r="E27" s="38"/>
      <c r="F27" s="39"/>
      <c r="G27" s="38">
        <f t="shared" si="13"/>
        <v>3.4166666666666665E-2</v>
      </c>
      <c r="H27" s="43">
        <f t="shared" si="14"/>
        <v>0.116846105129829</v>
      </c>
    </row>
    <row r="28" spans="2:8" s="1" customFormat="1" x14ac:dyDescent="0.25">
      <c r="B28" s="42" t="s">
        <v>17</v>
      </c>
      <c r="C28" s="38"/>
      <c r="D28" s="39"/>
      <c r="E28" s="38"/>
      <c r="F28" s="39"/>
      <c r="G28" s="38"/>
      <c r="H28" s="43"/>
    </row>
    <row r="29" spans="2:8" s="1" customFormat="1" ht="15.75" thickBot="1" x14ac:dyDescent="0.3">
      <c r="B29" s="67"/>
      <c r="C29" s="53"/>
      <c r="D29" s="64"/>
      <c r="E29" s="53"/>
      <c r="F29" s="64"/>
      <c r="G29" s="53"/>
      <c r="H29" s="68"/>
    </row>
    <row r="30" spans="2:8" s="1" customFormat="1" ht="16.5" thickTop="1" thickBot="1" x14ac:dyDescent="0.3">
      <c r="B30" s="46" t="s">
        <v>29</v>
      </c>
      <c r="C30" s="50">
        <f>SUM(C7:C28)</f>
        <v>0.27843749999999995</v>
      </c>
      <c r="D30" s="51">
        <f t="shared" ref="D30:H30" si="15">SUM(D7:D28)</f>
        <v>1</v>
      </c>
      <c r="E30" s="50">
        <f t="shared" si="15"/>
        <v>1.3969907407407407E-2</v>
      </c>
      <c r="F30" s="51">
        <f t="shared" si="15"/>
        <v>0.99999999999999989</v>
      </c>
      <c r="G30" s="50">
        <f t="shared" si="15"/>
        <v>0.29240740740740739</v>
      </c>
      <c r="H30" s="49">
        <f t="shared" si="15"/>
        <v>0.99999999999999978</v>
      </c>
    </row>
    <row r="31" spans="2:8" s="1" customFormat="1" ht="15.75" thickTop="1" x14ac:dyDescent="0.25">
      <c r="B31" s="69"/>
      <c r="C31" s="65"/>
      <c r="D31" s="66"/>
      <c r="E31" s="65"/>
      <c r="F31" s="66"/>
      <c r="G31" s="65"/>
      <c r="H31" s="70"/>
    </row>
    <row r="32" spans="2:8" s="1" customFormat="1" ht="66" customHeight="1" thickBot="1" x14ac:dyDescent="0.3">
      <c r="B32" s="172" t="s">
        <v>123</v>
      </c>
      <c r="C32" s="173"/>
      <c r="D32" s="173"/>
      <c r="E32" s="173"/>
      <c r="F32" s="173"/>
      <c r="G32" s="173"/>
      <c r="H32" s="174"/>
    </row>
    <row r="33" spans="3:5" s="1" customFormat="1" x14ac:dyDescent="0.25">
      <c r="C33" s="9"/>
      <c r="D33" s="9"/>
      <c r="E33" s="9"/>
    </row>
    <row r="34" spans="3:5" s="1" customFormat="1" x14ac:dyDescent="0.25">
      <c r="C34" s="9"/>
      <c r="D34" s="9"/>
      <c r="E34" s="9"/>
    </row>
    <row r="35" spans="3:5" s="1" customFormat="1" x14ac:dyDescent="0.25">
      <c r="C35" s="9"/>
      <c r="D35" s="9"/>
      <c r="E35" s="9"/>
    </row>
    <row r="36" spans="3:5" s="1" customFormat="1" x14ac:dyDescent="0.25">
      <c r="C36" s="9"/>
      <c r="D36" s="9"/>
      <c r="E36" s="9"/>
    </row>
    <row r="37" spans="3:5" s="1" customFormat="1" x14ac:dyDescent="0.25">
      <c r="C37" s="9"/>
      <c r="D37" s="9"/>
      <c r="E37" s="9"/>
    </row>
    <row r="38" spans="3:5" s="1" customFormat="1" x14ac:dyDescent="0.25">
      <c r="C38" s="9"/>
      <c r="D38" s="9"/>
      <c r="E38" s="9"/>
    </row>
    <row r="39" spans="3:5" s="1" customFormat="1" x14ac:dyDescent="0.25">
      <c r="C39" s="9"/>
      <c r="D39" s="9"/>
      <c r="E39" s="9"/>
    </row>
    <row r="40" spans="3:5" s="1" customFormat="1" x14ac:dyDescent="0.25">
      <c r="C40" s="9"/>
      <c r="D40" s="9"/>
      <c r="E40" s="9"/>
    </row>
    <row r="41" spans="3:5" s="1" customFormat="1" x14ac:dyDescent="0.25">
      <c r="C41" s="9"/>
      <c r="D41" s="9"/>
      <c r="E41" s="9"/>
    </row>
    <row r="42" spans="3:5" s="1" customFormat="1" x14ac:dyDescent="0.25">
      <c r="C42" s="9"/>
      <c r="D42" s="9"/>
      <c r="E42" s="9"/>
    </row>
    <row r="43" spans="3:5" s="1" customFormat="1" x14ac:dyDescent="0.25">
      <c r="C43" s="9"/>
      <c r="D43" s="9"/>
      <c r="E43" s="9"/>
    </row>
    <row r="44" spans="3:5" s="1" customFormat="1" x14ac:dyDescent="0.25">
      <c r="C44" s="9"/>
      <c r="D44" s="9"/>
      <c r="E44" s="9"/>
    </row>
    <row r="45" spans="3:5" s="1" customFormat="1" x14ac:dyDescent="0.25">
      <c r="C45" s="9"/>
      <c r="D45" s="9"/>
      <c r="E45" s="9"/>
    </row>
    <row r="46" spans="3:5" s="1" customFormat="1" x14ac:dyDescent="0.25">
      <c r="C46" s="9"/>
      <c r="D46" s="9"/>
      <c r="E46" s="9"/>
    </row>
    <row r="47" spans="3:5" s="1" customFormat="1" x14ac:dyDescent="0.25">
      <c r="C47" s="9"/>
      <c r="D47" s="9"/>
      <c r="E47" s="9"/>
    </row>
    <row r="48" spans="3:5" s="1" customFormat="1" x14ac:dyDescent="0.25">
      <c r="C48" s="9"/>
      <c r="D48" s="9"/>
      <c r="E48" s="9"/>
    </row>
    <row r="49" spans="3:5" s="1" customFormat="1" x14ac:dyDescent="0.25">
      <c r="C49" s="9"/>
      <c r="D49" s="9"/>
      <c r="E49" s="9"/>
    </row>
    <row r="50" spans="3:5" s="1" customFormat="1" x14ac:dyDescent="0.25">
      <c r="C50" s="9"/>
      <c r="D50" s="9"/>
      <c r="E50" s="9"/>
    </row>
    <row r="51" spans="3:5" s="1" customFormat="1" x14ac:dyDescent="0.25">
      <c r="C51" s="9"/>
      <c r="D51" s="9"/>
      <c r="E51" s="9"/>
    </row>
    <row r="52" spans="3:5" s="1" customFormat="1" x14ac:dyDescent="0.25">
      <c r="C52" s="9"/>
      <c r="D52" s="9"/>
      <c r="E52" s="9"/>
    </row>
    <row r="53" spans="3:5" s="1" customFormat="1" x14ac:dyDescent="0.25">
      <c r="C53" s="9"/>
      <c r="D53" s="9"/>
      <c r="E53" s="9"/>
    </row>
    <row r="54" spans="3:5" s="1" customFormat="1" x14ac:dyDescent="0.25">
      <c r="C54" s="9"/>
      <c r="D54" s="9"/>
      <c r="E54" s="9"/>
    </row>
    <row r="55" spans="3:5" s="1" customFormat="1" x14ac:dyDescent="0.25">
      <c r="C55" s="9"/>
      <c r="D55" s="9"/>
      <c r="E55" s="9"/>
    </row>
    <row r="56" spans="3:5" s="1" customFormat="1" x14ac:dyDescent="0.25">
      <c r="C56" s="9"/>
      <c r="D56" s="9"/>
      <c r="E56" s="9"/>
    </row>
    <row r="57" spans="3:5" s="1" customFormat="1" x14ac:dyDescent="0.25">
      <c r="C57" s="9"/>
      <c r="D57" s="9"/>
      <c r="E57" s="9"/>
    </row>
    <row r="58" spans="3:5" s="1" customFormat="1" x14ac:dyDescent="0.25">
      <c r="C58" s="9"/>
      <c r="D58" s="9"/>
      <c r="E58" s="9"/>
    </row>
    <row r="59" spans="3:5" s="1" customFormat="1" x14ac:dyDescent="0.25">
      <c r="C59" s="9"/>
      <c r="D59" s="9"/>
      <c r="E59" s="9"/>
    </row>
    <row r="60" spans="3:5" s="1" customFormat="1" x14ac:dyDescent="0.25">
      <c r="C60" s="9"/>
      <c r="D60" s="9"/>
      <c r="E60" s="9"/>
    </row>
    <row r="61" spans="3:5" s="1" customFormat="1" x14ac:dyDescent="0.25">
      <c r="C61" s="9"/>
      <c r="D61" s="9"/>
      <c r="E61" s="9"/>
    </row>
    <row r="62" spans="3:5" s="1" customFormat="1" x14ac:dyDescent="0.25">
      <c r="C62" s="9"/>
      <c r="D62" s="9"/>
      <c r="E62" s="9"/>
    </row>
    <row r="63" spans="3:5" s="1" customFormat="1" x14ac:dyDescent="0.25">
      <c r="C63" s="9"/>
      <c r="D63" s="9"/>
      <c r="E63" s="9"/>
    </row>
    <row r="64" spans="3:5" s="1" customFormat="1" x14ac:dyDescent="0.25">
      <c r="C64" s="9"/>
      <c r="D64" s="9"/>
      <c r="E64" s="9"/>
    </row>
    <row r="65" spans="3:5" s="1" customFormat="1" x14ac:dyDescent="0.25">
      <c r="C65" s="9"/>
      <c r="D65" s="9"/>
      <c r="E65" s="9"/>
    </row>
    <row r="66" spans="3:5" s="1" customFormat="1" x14ac:dyDescent="0.25">
      <c r="C66" s="9"/>
      <c r="D66" s="9"/>
      <c r="E66" s="9"/>
    </row>
    <row r="67" spans="3:5" s="1" customFormat="1" x14ac:dyDescent="0.25">
      <c r="C67" s="9"/>
      <c r="D67" s="9"/>
      <c r="E67" s="9"/>
    </row>
  </sheetData>
  <mergeCells count="6">
    <mergeCell ref="B32:H32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&amp;R27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67"/>
  <sheetViews>
    <sheetView showGridLines="0" topLeftCell="A4" zoomScale="110" zoomScaleNormal="110" zoomScaleSheetLayoutView="100" zoomScalePageLayoutView="110" workbookViewId="0">
      <selection activeCell="G18" sqref="G18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5" width="15.140625" style="10" customWidth="1"/>
    <col min="6" max="8" width="15.140625" customWidth="1"/>
  </cols>
  <sheetData>
    <row r="1" spans="2:8" s="1" customFormat="1" x14ac:dyDescent="0.25">
      <c r="C1" s="9"/>
      <c r="D1" s="9"/>
      <c r="E1" s="9"/>
    </row>
    <row r="2" spans="2:8" s="1" customFormat="1" ht="15.75" thickBot="1" x14ac:dyDescent="0.3">
      <c r="C2" s="9"/>
      <c r="D2" s="9"/>
      <c r="E2" s="9"/>
    </row>
    <row r="3" spans="2:8" s="1" customFormat="1" x14ac:dyDescent="0.25">
      <c r="B3" s="175" t="s">
        <v>106</v>
      </c>
      <c r="C3" s="176"/>
      <c r="D3" s="176"/>
      <c r="E3" s="176"/>
      <c r="F3" s="176"/>
      <c r="G3" s="176"/>
      <c r="H3" s="177"/>
    </row>
    <row r="4" spans="2:8" s="1" customFormat="1" ht="15.75" thickBot="1" x14ac:dyDescent="0.3">
      <c r="B4" s="166" t="s">
        <v>131</v>
      </c>
      <c r="C4" s="167"/>
      <c r="D4" s="167"/>
      <c r="E4" s="167"/>
      <c r="F4" s="167"/>
      <c r="G4" s="167"/>
      <c r="H4" s="168"/>
    </row>
    <row r="5" spans="2:8" s="1" customFormat="1" x14ac:dyDescent="0.25">
      <c r="B5" s="62"/>
      <c r="C5" s="178" t="s">
        <v>31</v>
      </c>
      <c r="D5" s="178"/>
      <c r="E5" s="178" t="s">
        <v>32</v>
      </c>
      <c r="F5" s="178"/>
      <c r="G5" s="178" t="s">
        <v>33</v>
      </c>
      <c r="H5" s="179"/>
    </row>
    <row r="6" spans="2:8" s="1" customFormat="1" x14ac:dyDescent="0.25">
      <c r="B6" s="30" t="s">
        <v>23</v>
      </c>
      <c r="C6" s="20" t="s">
        <v>24</v>
      </c>
      <c r="D6" s="20" t="s">
        <v>25</v>
      </c>
      <c r="E6" s="20" t="s">
        <v>24</v>
      </c>
      <c r="F6" s="20" t="s">
        <v>25</v>
      </c>
      <c r="G6" s="20" t="s">
        <v>24</v>
      </c>
      <c r="H6" s="31" t="s">
        <v>25</v>
      </c>
    </row>
    <row r="7" spans="2:8" s="1" customFormat="1" x14ac:dyDescent="0.25">
      <c r="B7" s="42" t="s">
        <v>10</v>
      </c>
      <c r="C7" s="38">
        <v>4.3981481481481476E-4</v>
      </c>
      <c r="D7" s="39">
        <f t="shared" ref="D7:D27" si="0">C7/C$30</f>
        <v>2.293301146650573E-3</v>
      </c>
      <c r="E7" s="38"/>
      <c r="F7" s="39"/>
      <c r="G7" s="38">
        <f>C7+E7</f>
        <v>4.3981481481481476E-4</v>
      </c>
      <c r="H7" s="43">
        <f>G7/$G$30</f>
        <v>1.6981722304151585E-3</v>
      </c>
    </row>
    <row r="8" spans="2:8" s="1" customFormat="1" x14ac:dyDescent="0.25">
      <c r="B8" s="42" t="s">
        <v>13</v>
      </c>
      <c r="C8" s="38">
        <v>9.3055555555555565E-3</v>
      </c>
      <c r="D8" s="39">
        <f t="shared" si="0"/>
        <v>4.8521424260712133E-2</v>
      </c>
      <c r="E8" s="38">
        <v>4.1666666666666669E-4</v>
      </c>
      <c r="F8" s="39">
        <f t="shared" ref="F8:F27" si="1">E8/E$30</f>
        <v>6.1994144997416902E-3</v>
      </c>
      <c r="G8" s="38">
        <f t="shared" ref="G8:G10" si="2">C8+E8</f>
        <v>9.7222222222222224E-3</v>
      </c>
      <c r="H8" s="43">
        <f t="shared" ref="H8:H10" si="3">G8/$G$30</f>
        <v>3.7538544040756142E-2</v>
      </c>
    </row>
    <row r="9" spans="2:8" s="1" customFormat="1" x14ac:dyDescent="0.25">
      <c r="B9" s="42" t="s">
        <v>0</v>
      </c>
      <c r="C9" s="38">
        <v>6.3912037037037045E-2</v>
      </c>
      <c r="D9" s="39">
        <f t="shared" si="0"/>
        <v>0.33325286662643333</v>
      </c>
      <c r="E9" s="38">
        <v>2.7708333333333349E-2</v>
      </c>
      <c r="F9" s="39">
        <f t="shared" si="1"/>
        <v>0.4122610642328226</v>
      </c>
      <c r="G9" s="38">
        <f t="shared" si="2"/>
        <v>9.1620370370370394E-2</v>
      </c>
      <c r="H9" s="43">
        <f t="shared" si="3"/>
        <v>0.35375608884122106</v>
      </c>
    </row>
    <row r="10" spans="2:8" s="1" customFormat="1" x14ac:dyDescent="0.25">
      <c r="B10" s="42" t="s">
        <v>8</v>
      </c>
      <c r="C10" s="38">
        <v>3.3564814814814816E-3</v>
      </c>
      <c r="D10" s="39">
        <f t="shared" si="0"/>
        <v>1.7501508750754374E-2</v>
      </c>
      <c r="E10" s="38">
        <v>2.2106481481481482E-3</v>
      </c>
      <c r="F10" s="39">
        <f t="shared" si="1"/>
        <v>3.2891338040296189E-2</v>
      </c>
      <c r="G10" s="38">
        <f t="shared" si="2"/>
        <v>5.5671296296296302E-3</v>
      </c>
      <c r="H10" s="43">
        <f t="shared" si="3"/>
        <v>2.1495285337623456E-2</v>
      </c>
    </row>
    <row r="11" spans="2:8" s="1" customFormat="1" x14ac:dyDescent="0.25">
      <c r="B11" s="42" t="s">
        <v>26</v>
      </c>
      <c r="C11" s="38"/>
      <c r="D11" s="39"/>
      <c r="E11" s="38"/>
      <c r="F11" s="39"/>
      <c r="G11" s="38"/>
      <c r="H11" s="43"/>
    </row>
    <row r="12" spans="2:8" s="1" customFormat="1" x14ac:dyDescent="0.25">
      <c r="B12" s="42" t="s">
        <v>3</v>
      </c>
      <c r="C12" s="38">
        <v>8.8541666666666716E-3</v>
      </c>
      <c r="D12" s="39">
        <f t="shared" si="0"/>
        <v>4.616777308388656E-2</v>
      </c>
      <c r="E12" s="38">
        <v>5.6249999999999981E-3</v>
      </c>
      <c r="F12" s="39">
        <f t="shared" si="1"/>
        <v>8.369209574651279E-2</v>
      </c>
      <c r="G12" s="38">
        <f t="shared" ref="G11:G26" si="4">C12+E12</f>
        <v>1.447916666666667E-2</v>
      </c>
      <c r="H12" s="43">
        <f t="shared" ref="H11:H26" si="5">G12/$G$30</f>
        <v>5.5905617374983264E-2</v>
      </c>
    </row>
    <row r="13" spans="2:8" s="1" customFormat="1" x14ac:dyDescent="0.25">
      <c r="B13" s="42" t="s">
        <v>7</v>
      </c>
      <c r="C13" s="38">
        <v>2.5578703703703709E-3</v>
      </c>
      <c r="D13" s="39">
        <f t="shared" si="0"/>
        <v>1.3337356668678337E-2</v>
      </c>
      <c r="E13" s="38">
        <v>2.6504629629629625E-3</v>
      </c>
      <c r="F13" s="39">
        <f t="shared" si="1"/>
        <v>3.9435164456690187E-2</v>
      </c>
      <c r="G13" s="38">
        <f t="shared" si="4"/>
        <v>5.2083333333333339E-3</v>
      </c>
      <c r="H13" s="43">
        <f t="shared" si="5"/>
        <v>2.0109934307547934E-2</v>
      </c>
    </row>
    <row r="14" spans="2:8" s="1" customFormat="1" x14ac:dyDescent="0.25">
      <c r="B14" s="42" t="s">
        <v>2</v>
      </c>
      <c r="C14" s="38">
        <v>1.1863425925925921E-2</v>
      </c>
      <c r="D14" s="39">
        <f t="shared" si="0"/>
        <v>6.1858780929390435E-2</v>
      </c>
      <c r="E14" s="38">
        <v>3.6458333333333334E-3</v>
      </c>
      <c r="F14" s="39">
        <f t="shared" si="1"/>
        <v>5.4244876872739788E-2</v>
      </c>
      <c r="G14" s="38">
        <f t="shared" si="4"/>
        <v>1.5509259259259254E-2</v>
      </c>
      <c r="H14" s="43">
        <f t="shared" si="5"/>
        <v>5.9882915493587152E-2</v>
      </c>
    </row>
    <row r="15" spans="2:8" s="1" customFormat="1" x14ac:dyDescent="0.25">
      <c r="B15" s="42" t="s">
        <v>9</v>
      </c>
      <c r="C15" s="38">
        <v>1.119212962962963E-2</v>
      </c>
      <c r="D15" s="39">
        <f t="shared" si="0"/>
        <v>5.8358479179239586E-2</v>
      </c>
      <c r="E15" s="38">
        <v>4.1666666666666666E-3</v>
      </c>
      <c r="F15" s="39">
        <f t="shared" si="1"/>
        <v>6.19941449974169E-2</v>
      </c>
      <c r="G15" s="38">
        <f t="shared" si="4"/>
        <v>1.5358796296296297E-2</v>
      </c>
      <c r="H15" s="43">
        <f t="shared" si="5"/>
        <v>5.9301961835813571E-2</v>
      </c>
    </row>
    <row r="16" spans="2:8" s="1" customFormat="1" x14ac:dyDescent="0.25">
      <c r="B16" s="42" t="s">
        <v>1</v>
      </c>
      <c r="C16" s="38">
        <v>2.3148148148148151E-3</v>
      </c>
      <c r="D16" s="39">
        <f t="shared" si="0"/>
        <v>1.2070006035003017E-2</v>
      </c>
      <c r="E16" s="38">
        <v>3.9583333333333337E-3</v>
      </c>
      <c r="F16" s="39">
        <f t="shared" si="1"/>
        <v>5.8894437747546061E-2</v>
      </c>
      <c r="G16" s="38">
        <f t="shared" si="4"/>
        <v>6.2731481481481492E-3</v>
      </c>
      <c r="H16" s="43">
        <f t="shared" si="5"/>
        <v>2.4221298654868845E-2</v>
      </c>
    </row>
    <row r="17" spans="2:8" s="1" customFormat="1" x14ac:dyDescent="0.25">
      <c r="B17" s="42" t="s">
        <v>27</v>
      </c>
      <c r="C17" s="38">
        <v>4.3287037037037035E-3</v>
      </c>
      <c r="D17" s="39">
        <f t="shared" si="0"/>
        <v>2.2570911285455641E-2</v>
      </c>
      <c r="E17" s="38">
        <v>1.6782407407407408E-3</v>
      </c>
      <c r="F17" s="39">
        <f t="shared" si="1"/>
        <v>2.496986395729292E-2</v>
      </c>
      <c r="G17" s="38">
        <f t="shared" si="4"/>
        <v>6.0069444444444441E-3</v>
      </c>
      <c r="H17" s="43">
        <f t="shared" si="5"/>
        <v>2.3193457568038613E-2</v>
      </c>
    </row>
    <row r="18" spans="2:8" s="1" customFormat="1" x14ac:dyDescent="0.25">
      <c r="B18" s="42" t="s">
        <v>16</v>
      </c>
      <c r="C18" s="38">
        <v>7.9861111111111105E-4</v>
      </c>
      <c r="D18" s="39">
        <f t="shared" si="0"/>
        <v>4.1641520820760404E-3</v>
      </c>
      <c r="E18" s="38"/>
      <c r="F18" s="39"/>
      <c r="G18" s="38">
        <f t="shared" si="4"/>
        <v>7.9861111111111105E-4</v>
      </c>
      <c r="H18" s="43">
        <f t="shared" si="5"/>
        <v>3.0835232604906827E-3</v>
      </c>
    </row>
    <row r="19" spans="2:8" s="1" customFormat="1" x14ac:dyDescent="0.25">
      <c r="B19" s="42" t="s">
        <v>4</v>
      </c>
      <c r="C19" s="38">
        <v>5.2546296296296282E-3</v>
      </c>
      <c r="D19" s="39">
        <f t="shared" si="0"/>
        <v>2.739891369945684E-2</v>
      </c>
      <c r="E19" s="38">
        <v>2.3148148148148147E-3</v>
      </c>
      <c r="F19" s="39">
        <f t="shared" si="1"/>
        <v>3.4441191665231609E-2</v>
      </c>
      <c r="G19" s="38">
        <f t="shared" si="4"/>
        <v>7.5694444444444429E-3</v>
      </c>
      <c r="H19" s="43">
        <f t="shared" si="5"/>
        <v>2.922643786030299E-2</v>
      </c>
    </row>
    <row r="20" spans="2:8" s="1" customFormat="1" x14ac:dyDescent="0.25">
      <c r="B20" s="42" t="s">
        <v>14</v>
      </c>
      <c r="C20" s="38">
        <v>5.1157407407407393E-3</v>
      </c>
      <c r="D20" s="39">
        <f t="shared" si="0"/>
        <v>2.6674713337356659E-2</v>
      </c>
      <c r="E20" s="38">
        <v>7.2916666666666659E-3</v>
      </c>
      <c r="F20" s="39">
        <f t="shared" si="1"/>
        <v>0.10848975374547956</v>
      </c>
      <c r="G20" s="38">
        <f t="shared" si="4"/>
        <v>1.2407407407407405E-2</v>
      </c>
      <c r="H20" s="43">
        <f t="shared" si="5"/>
        <v>4.790633239486973E-2</v>
      </c>
    </row>
    <row r="21" spans="2:8" s="1" customFormat="1" x14ac:dyDescent="0.25">
      <c r="B21" s="42" t="s">
        <v>11</v>
      </c>
      <c r="C21" s="38">
        <v>7.7546296296296293E-4</v>
      </c>
      <c r="D21" s="39">
        <f t="shared" si="0"/>
        <v>4.0434520217260102E-3</v>
      </c>
      <c r="E21" s="38"/>
      <c r="F21" s="39"/>
      <c r="G21" s="38">
        <f t="shared" ref="G21:G27" si="6">C21+E21</f>
        <v>7.7546296296296293E-4</v>
      </c>
      <c r="H21" s="43">
        <f t="shared" ref="H21:H27" si="7">G21/$G$30</f>
        <v>2.9941457746793586E-3</v>
      </c>
    </row>
    <row r="22" spans="2:8" s="1" customFormat="1" x14ac:dyDescent="0.25">
      <c r="B22" s="42" t="s">
        <v>15</v>
      </c>
      <c r="C22" s="38"/>
      <c r="D22" s="39"/>
      <c r="E22" s="38">
        <v>8.1018518518518516E-4</v>
      </c>
      <c r="F22" s="39">
        <f t="shared" si="1"/>
        <v>1.2054417082831064E-2</v>
      </c>
      <c r="G22" s="38">
        <f t="shared" si="6"/>
        <v>8.1018518518518516E-4</v>
      </c>
      <c r="H22" s="43">
        <f t="shared" si="7"/>
        <v>3.1282120033963448E-3</v>
      </c>
    </row>
    <row r="23" spans="2:8" s="1" customFormat="1" x14ac:dyDescent="0.25">
      <c r="B23" s="42" t="s">
        <v>74</v>
      </c>
      <c r="C23" s="38">
        <v>1.4699074074074074E-3</v>
      </c>
      <c r="D23" s="39">
        <f t="shared" si="0"/>
        <v>7.6644538322269149E-3</v>
      </c>
      <c r="E23" s="38">
        <v>1.226851851851852E-3</v>
      </c>
      <c r="F23" s="39">
        <f t="shared" si="1"/>
        <v>1.8253831582572756E-2</v>
      </c>
      <c r="G23" s="38">
        <f t="shared" si="6"/>
        <v>2.6967592592592594E-3</v>
      </c>
      <c r="H23" s="43">
        <f t="shared" si="7"/>
        <v>1.0412477097019262E-2</v>
      </c>
    </row>
    <row r="24" spans="2:8" s="1" customFormat="1" x14ac:dyDescent="0.25">
      <c r="B24" s="42" t="s">
        <v>12</v>
      </c>
      <c r="C24" s="38">
        <v>1.0300925925925926E-3</v>
      </c>
      <c r="D24" s="39">
        <f t="shared" si="0"/>
        <v>5.3711526855763428E-3</v>
      </c>
      <c r="E24" s="38">
        <v>1.5972222222222223E-3</v>
      </c>
      <c r="F24" s="39">
        <f t="shared" si="1"/>
        <v>2.3764422249009813E-2</v>
      </c>
      <c r="G24" s="38">
        <f t="shared" si="6"/>
        <v>2.627314814814815E-3</v>
      </c>
      <c r="H24" s="43">
        <f t="shared" si="7"/>
        <v>1.0144344639585291E-2</v>
      </c>
    </row>
    <row r="25" spans="2:8" s="1" customFormat="1" x14ac:dyDescent="0.25">
      <c r="B25" s="42" t="s">
        <v>5</v>
      </c>
      <c r="C25" s="38">
        <v>3.7152777777777778E-3</v>
      </c>
      <c r="D25" s="39">
        <f t="shared" si="0"/>
        <v>1.9372359686179841E-2</v>
      </c>
      <c r="E25" s="38"/>
      <c r="F25" s="39"/>
      <c r="G25" s="38">
        <f t="shared" si="6"/>
        <v>3.7152777777777778E-3</v>
      </c>
      <c r="H25" s="43">
        <f t="shared" si="7"/>
        <v>1.4345086472717525E-2</v>
      </c>
    </row>
    <row r="26" spans="2:8" s="1" customFormat="1" x14ac:dyDescent="0.25">
      <c r="B26" s="42" t="s">
        <v>6</v>
      </c>
      <c r="C26" s="38">
        <v>4.1736111111111127E-2</v>
      </c>
      <c r="D26" s="39">
        <f t="shared" si="0"/>
        <v>0.21762220881110447</v>
      </c>
      <c r="E26" s="38">
        <v>1.5624999999999999E-3</v>
      </c>
      <c r="F26" s="39">
        <f t="shared" si="1"/>
        <v>2.3247804374031338E-2</v>
      </c>
      <c r="G26" s="38">
        <f t="shared" si="6"/>
        <v>4.3298611111111128E-2</v>
      </c>
      <c r="H26" s="43">
        <f t="shared" si="7"/>
        <v>0.16718058721008186</v>
      </c>
    </row>
    <row r="27" spans="2:8" s="1" customFormat="1" x14ac:dyDescent="0.25">
      <c r="B27" s="42" t="s">
        <v>83</v>
      </c>
      <c r="C27" s="38">
        <v>1.3761574074074074E-2</v>
      </c>
      <c r="D27" s="39">
        <f t="shared" si="0"/>
        <v>7.1756185878092932E-2</v>
      </c>
      <c r="E27" s="38">
        <v>3.4722222222222224E-4</v>
      </c>
      <c r="F27" s="39">
        <f t="shared" si="1"/>
        <v>5.1661787497847417E-3</v>
      </c>
      <c r="G27" s="38">
        <f t="shared" si="6"/>
        <v>1.4108796296296296E-2</v>
      </c>
      <c r="H27" s="43">
        <f t="shared" si="7"/>
        <v>5.4475577602002064E-2</v>
      </c>
    </row>
    <row r="28" spans="2:8" s="1" customFormat="1" x14ac:dyDescent="0.25">
      <c r="B28" s="42" t="s">
        <v>17</v>
      </c>
      <c r="C28" s="38"/>
      <c r="D28" s="39"/>
      <c r="E28" s="38"/>
      <c r="F28" s="39"/>
      <c r="G28" s="38"/>
      <c r="H28" s="43"/>
    </row>
    <row r="29" spans="2:8" s="1" customFormat="1" ht="15.75" thickBot="1" x14ac:dyDescent="0.3">
      <c r="B29" s="67"/>
      <c r="C29" s="53"/>
      <c r="D29" s="64"/>
      <c r="E29" s="53"/>
      <c r="F29" s="64"/>
      <c r="G29" s="53"/>
      <c r="H29" s="68"/>
    </row>
    <row r="30" spans="2:8" s="1" customFormat="1" ht="16.5" thickTop="1" thickBot="1" x14ac:dyDescent="0.3">
      <c r="B30" s="46" t="s">
        <v>29</v>
      </c>
      <c r="C30" s="50">
        <f t="shared" ref="C30:H30" si="8">SUM(C7:C28)</f>
        <v>0.19178240740740743</v>
      </c>
      <c r="D30" s="51">
        <f t="shared" si="8"/>
        <v>0.99999999999999978</v>
      </c>
      <c r="E30" s="50">
        <f t="shared" si="8"/>
        <v>6.7210648148148158E-2</v>
      </c>
      <c r="F30" s="51">
        <f t="shared" si="8"/>
        <v>1</v>
      </c>
      <c r="G30" s="50">
        <f t="shared" si="8"/>
        <v>0.25899305555555552</v>
      </c>
      <c r="H30" s="49">
        <f t="shared" si="8"/>
        <v>1.0000000000000004</v>
      </c>
    </row>
    <row r="31" spans="2:8" s="1" customFormat="1" ht="15.75" thickTop="1" x14ac:dyDescent="0.25">
      <c r="B31" s="69"/>
      <c r="C31" s="65"/>
      <c r="D31" s="66"/>
      <c r="E31" s="65"/>
      <c r="F31" s="66"/>
      <c r="G31" s="65"/>
      <c r="H31" s="70"/>
    </row>
    <row r="32" spans="2:8" s="1" customFormat="1" ht="66" customHeight="1" thickBot="1" x14ac:dyDescent="0.3">
      <c r="B32" s="172" t="s">
        <v>123</v>
      </c>
      <c r="C32" s="173"/>
      <c r="D32" s="173"/>
      <c r="E32" s="173"/>
      <c r="F32" s="173"/>
      <c r="G32" s="173"/>
      <c r="H32" s="174"/>
    </row>
    <row r="33" spans="3:5" s="1" customFormat="1" x14ac:dyDescent="0.25">
      <c r="C33" s="9"/>
      <c r="D33" s="9"/>
      <c r="E33" s="9"/>
    </row>
    <row r="34" spans="3:5" s="1" customFormat="1" x14ac:dyDescent="0.25">
      <c r="C34" s="9"/>
      <c r="D34" s="9"/>
      <c r="E34" s="9"/>
    </row>
    <row r="35" spans="3:5" s="1" customFormat="1" x14ac:dyDescent="0.25">
      <c r="C35" s="9"/>
      <c r="D35" s="9"/>
      <c r="E35" s="9"/>
    </row>
    <row r="36" spans="3:5" s="1" customFormat="1" x14ac:dyDescent="0.25">
      <c r="C36" s="9"/>
      <c r="D36" s="9"/>
      <c r="E36" s="9"/>
    </row>
    <row r="37" spans="3:5" s="1" customFormat="1" x14ac:dyDescent="0.25">
      <c r="C37" s="9"/>
      <c r="D37" s="9"/>
      <c r="E37" s="9"/>
    </row>
    <row r="38" spans="3:5" s="1" customFormat="1" x14ac:dyDescent="0.25">
      <c r="C38" s="9"/>
      <c r="D38" s="9"/>
      <c r="E38" s="9"/>
    </row>
    <row r="39" spans="3:5" s="1" customFormat="1" x14ac:dyDescent="0.25">
      <c r="C39" s="9"/>
      <c r="D39" s="9"/>
      <c r="E39" s="9"/>
    </row>
    <row r="40" spans="3:5" s="1" customFormat="1" x14ac:dyDescent="0.25">
      <c r="C40" s="9"/>
      <c r="D40" s="9"/>
      <c r="E40" s="9"/>
    </row>
    <row r="41" spans="3:5" s="1" customFormat="1" x14ac:dyDescent="0.25">
      <c r="C41" s="9"/>
      <c r="D41" s="9"/>
      <c r="E41" s="9"/>
    </row>
    <row r="42" spans="3:5" s="1" customFormat="1" x14ac:dyDescent="0.25">
      <c r="C42" s="9"/>
      <c r="D42" s="9"/>
      <c r="E42" s="9"/>
    </row>
    <row r="43" spans="3:5" s="1" customFormat="1" x14ac:dyDescent="0.25">
      <c r="C43" s="9"/>
      <c r="D43" s="9"/>
      <c r="E43" s="9"/>
    </row>
    <row r="44" spans="3:5" s="1" customFormat="1" x14ac:dyDescent="0.25">
      <c r="C44" s="9"/>
      <c r="D44" s="9"/>
      <c r="E44" s="9"/>
    </row>
    <row r="45" spans="3:5" s="1" customFormat="1" x14ac:dyDescent="0.25">
      <c r="C45" s="9"/>
      <c r="D45" s="9"/>
      <c r="E45" s="9"/>
    </row>
    <row r="46" spans="3:5" s="1" customFormat="1" x14ac:dyDescent="0.25">
      <c r="C46" s="9"/>
      <c r="D46" s="9"/>
      <c r="E46" s="9"/>
    </row>
    <row r="47" spans="3:5" s="1" customFormat="1" x14ac:dyDescent="0.25">
      <c r="C47" s="9"/>
      <c r="D47" s="9"/>
      <c r="E47" s="9"/>
    </row>
    <row r="48" spans="3:5" s="1" customFormat="1" x14ac:dyDescent="0.25">
      <c r="C48" s="9"/>
      <c r="D48" s="9"/>
      <c r="E48" s="9"/>
    </row>
    <row r="49" spans="3:5" s="1" customFormat="1" x14ac:dyDescent="0.25">
      <c r="C49" s="9"/>
      <c r="D49" s="9"/>
      <c r="E49" s="9"/>
    </row>
    <row r="50" spans="3:5" s="1" customFormat="1" x14ac:dyDescent="0.25">
      <c r="C50" s="9"/>
      <c r="D50" s="9"/>
      <c r="E50" s="9"/>
    </row>
    <row r="51" spans="3:5" s="1" customFormat="1" x14ac:dyDescent="0.25">
      <c r="C51" s="9"/>
      <c r="D51" s="9"/>
      <c r="E51" s="9"/>
    </row>
    <row r="52" spans="3:5" s="1" customFormat="1" x14ac:dyDescent="0.25">
      <c r="C52" s="9"/>
      <c r="D52" s="9"/>
      <c r="E52" s="9"/>
    </row>
    <row r="53" spans="3:5" s="1" customFormat="1" x14ac:dyDescent="0.25">
      <c r="C53" s="9"/>
      <c r="D53" s="9"/>
      <c r="E53" s="9"/>
    </row>
    <row r="54" spans="3:5" s="1" customFormat="1" x14ac:dyDescent="0.25">
      <c r="C54" s="9"/>
      <c r="D54" s="9"/>
      <c r="E54" s="9"/>
    </row>
    <row r="55" spans="3:5" s="1" customFormat="1" x14ac:dyDescent="0.25">
      <c r="C55" s="9"/>
      <c r="D55" s="9"/>
      <c r="E55" s="9"/>
    </row>
    <row r="56" spans="3:5" s="1" customFormat="1" x14ac:dyDescent="0.25">
      <c r="C56" s="9"/>
      <c r="D56" s="9"/>
      <c r="E56" s="9"/>
    </row>
    <row r="57" spans="3:5" s="1" customFormat="1" x14ac:dyDescent="0.25">
      <c r="C57" s="9"/>
      <c r="D57" s="9"/>
      <c r="E57" s="9"/>
    </row>
    <row r="58" spans="3:5" s="1" customFormat="1" x14ac:dyDescent="0.25">
      <c r="C58" s="9"/>
      <c r="D58" s="9"/>
      <c r="E58" s="9"/>
    </row>
    <row r="59" spans="3:5" s="1" customFormat="1" x14ac:dyDescent="0.25">
      <c r="C59" s="9"/>
      <c r="D59" s="9"/>
      <c r="E59" s="9"/>
    </row>
    <row r="60" spans="3:5" s="1" customFormat="1" x14ac:dyDescent="0.25">
      <c r="C60" s="9"/>
      <c r="D60" s="9"/>
      <c r="E60" s="9"/>
    </row>
    <row r="61" spans="3:5" s="1" customFormat="1" x14ac:dyDescent="0.25">
      <c r="C61" s="9"/>
      <c r="D61" s="9"/>
      <c r="E61" s="9"/>
    </row>
    <row r="62" spans="3:5" s="1" customFormat="1" x14ac:dyDescent="0.25">
      <c r="C62" s="9"/>
      <c r="D62" s="9"/>
      <c r="E62" s="9"/>
    </row>
    <row r="63" spans="3:5" s="1" customFormat="1" x14ac:dyDescent="0.25">
      <c r="C63" s="9"/>
      <c r="D63" s="9"/>
      <c r="E63" s="9"/>
    </row>
    <row r="64" spans="3:5" s="1" customFormat="1" x14ac:dyDescent="0.25">
      <c r="C64" s="9"/>
      <c r="D64" s="9"/>
      <c r="E64" s="9"/>
    </row>
    <row r="65" spans="3:5" s="1" customFormat="1" x14ac:dyDescent="0.25">
      <c r="C65" s="9"/>
      <c r="D65" s="9"/>
      <c r="E65" s="9"/>
    </row>
    <row r="66" spans="3:5" s="1" customFormat="1" x14ac:dyDescent="0.25">
      <c r="C66" s="9"/>
      <c r="D66" s="9"/>
      <c r="E66" s="9"/>
    </row>
    <row r="67" spans="3:5" s="1" customFormat="1" x14ac:dyDescent="0.25">
      <c r="C67" s="9"/>
      <c r="D67" s="9"/>
      <c r="E67" s="9"/>
    </row>
  </sheetData>
  <mergeCells count="6">
    <mergeCell ref="B32:H32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&amp;R28</oddHead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67"/>
  <sheetViews>
    <sheetView showGridLines="0" topLeftCell="A4" zoomScale="110" zoomScaleNormal="110" zoomScaleSheetLayoutView="100" zoomScalePageLayoutView="110" workbookViewId="0">
      <selection activeCell="G18" sqref="G18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5" width="15.140625" style="10" customWidth="1"/>
    <col min="6" max="8" width="15.140625" customWidth="1"/>
  </cols>
  <sheetData>
    <row r="1" spans="2:8" s="1" customFormat="1" x14ac:dyDescent="0.25">
      <c r="C1" s="9"/>
      <c r="D1" s="9"/>
      <c r="E1" s="9"/>
    </row>
    <row r="2" spans="2:8" s="1" customFormat="1" ht="15.75" thickBot="1" x14ac:dyDescent="0.3">
      <c r="C2" s="9"/>
      <c r="D2" s="9"/>
      <c r="E2" s="9"/>
    </row>
    <row r="3" spans="2:8" s="1" customFormat="1" x14ac:dyDescent="0.25">
      <c r="B3" s="175" t="s">
        <v>107</v>
      </c>
      <c r="C3" s="176"/>
      <c r="D3" s="176"/>
      <c r="E3" s="176"/>
      <c r="F3" s="176"/>
      <c r="G3" s="176"/>
      <c r="H3" s="177"/>
    </row>
    <row r="4" spans="2:8" s="1" customFormat="1" ht="15.75" thickBot="1" x14ac:dyDescent="0.3">
      <c r="B4" s="166" t="s">
        <v>131</v>
      </c>
      <c r="C4" s="167"/>
      <c r="D4" s="167"/>
      <c r="E4" s="167"/>
      <c r="F4" s="167"/>
      <c r="G4" s="167"/>
      <c r="H4" s="168"/>
    </row>
    <row r="5" spans="2:8" s="1" customFormat="1" x14ac:dyDescent="0.25">
      <c r="B5" s="62"/>
      <c r="C5" s="178" t="s">
        <v>31</v>
      </c>
      <c r="D5" s="178"/>
      <c r="E5" s="178" t="s">
        <v>32</v>
      </c>
      <c r="F5" s="178"/>
      <c r="G5" s="178" t="s">
        <v>33</v>
      </c>
      <c r="H5" s="179"/>
    </row>
    <row r="6" spans="2:8" s="1" customFormat="1" x14ac:dyDescent="0.25">
      <c r="B6" s="30" t="s">
        <v>23</v>
      </c>
      <c r="C6" s="20" t="s">
        <v>24</v>
      </c>
      <c r="D6" s="20" t="s">
        <v>25</v>
      </c>
      <c r="E6" s="20" t="s">
        <v>24</v>
      </c>
      <c r="F6" s="20" t="s">
        <v>25</v>
      </c>
      <c r="G6" s="20" t="s">
        <v>24</v>
      </c>
      <c r="H6" s="31" t="s">
        <v>25</v>
      </c>
    </row>
    <row r="7" spans="2:8" s="1" customFormat="1" x14ac:dyDescent="0.25">
      <c r="B7" s="42" t="s">
        <v>10</v>
      </c>
      <c r="C7" s="38">
        <v>2.3958333333333336E-3</v>
      </c>
      <c r="D7" s="39">
        <f t="shared" ref="D7:D27" si="0">C7/C$30</f>
        <v>1.0148053730757918E-2</v>
      </c>
      <c r="E7" s="38"/>
      <c r="F7" s="39"/>
      <c r="G7" s="38">
        <f>E7+C7</f>
        <v>2.3958333333333336E-3</v>
      </c>
      <c r="H7" s="43">
        <f>G7/$G$30</f>
        <v>1.0148053730757918E-2</v>
      </c>
    </row>
    <row r="8" spans="2:8" s="1" customFormat="1" x14ac:dyDescent="0.25">
      <c r="B8" s="42" t="s">
        <v>13</v>
      </c>
      <c r="C8" s="38">
        <v>4.9421296296296288E-3</v>
      </c>
      <c r="D8" s="39">
        <f t="shared" si="0"/>
        <v>2.093342484557309E-2</v>
      </c>
      <c r="E8" s="38"/>
      <c r="F8" s="39"/>
      <c r="G8" s="38">
        <f t="shared" ref="G8:G27" si="1">E8+C8</f>
        <v>4.9421296296296288E-3</v>
      </c>
      <c r="H8" s="43">
        <f t="shared" ref="H8:H27" si="2">G8/$G$30</f>
        <v>2.093342484557309E-2</v>
      </c>
    </row>
    <row r="9" spans="2:8" s="1" customFormat="1" x14ac:dyDescent="0.25">
      <c r="B9" s="42" t="s">
        <v>0</v>
      </c>
      <c r="C9" s="38">
        <v>2.7812499999999987E-2</v>
      </c>
      <c r="D9" s="39">
        <f t="shared" si="0"/>
        <v>0.11780566722227663</v>
      </c>
      <c r="E9" s="38"/>
      <c r="F9" s="39"/>
      <c r="G9" s="38">
        <f t="shared" si="1"/>
        <v>2.7812499999999987E-2</v>
      </c>
      <c r="H9" s="43">
        <f t="shared" si="2"/>
        <v>0.11780566722227663</v>
      </c>
    </row>
    <row r="10" spans="2:8" s="1" customFormat="1" x14ac:dyDescent="0.25">
      <c r="B10" s="42" t="s">
        <v>8</v>
      </c>
      <c r="C10" s="38">
        <v>8.2291666666666641E-3</v>
      </c>
      <c r="D10" s="39">
        <f t="shared" si="0"/>
        <v>3.4856358466516316E-2</v>
      </c>
      <c r="E10" s="38"/>
      <c r="F10" s="39"/>
      <c r="G10" s="38">
        <f t="shared" si="1"/>
        <v>8.2291666666666641E-3</v>
      </c>
      <c r="H10" s="43">
        <f t="shared" si="2"/>
        <v>3.4856358466516316E-2</v>
      </c>
    </row>
    <row r="11" spans="2:8" s="1" customFormat="1" x14ac:dyDescent="0.25">
      <c r="B11" s="42" t="s">
        <v>26</v>
      </c>
      <c r="C11" s="38">
        <v>1.3888888888888889E-3</v>
      </c>
      <c r="D11" s="39">
        <f t="shared" si="0"/>
        <v>5.882929698990097E-3</v>
      </c>
      <c r="E11" s="38"/>
      <c r="F11" s="39"/>
      <c r="G11" s="38">
        <f t="shared" si="1"/>
        <v>1.3888888888888889E-3</v>
      </c>
      <c r="H11" s="43">
        <f t="shared" si="2"/>
        <v>5.882929698990097E-3</v>
      </c>
    </row>
    <row r="12" spans="2:8" s="1" customFormat="1" x14ac:dyDescent="0.25">
      <c r="B12" s="42" t="s">
        <v>3</v>
      </c>
      <c r="C12" s="38">
        <v>2.5462962962962952E-3</v>
      </c>
      <c r="D12" s="39">
        <f t="shared" si="0"/>
        <v>1.0785371114815173E-2</v>
      </c>
      <c r="E12" s="38"/>
      <c r="F12" s="39"/>
      <c r="G12" s="38">
        <f t="shared" si="1"/>
        <v>2.5462962962962952E-3</v>
      </c>
      <c r="H12" s="43">
        <f t="shared" si="2"/>
        <v>1.0785371114815173E-2</v>
      </c>
    </row>
    <row r="13" spans="2:8" s="1" customFormat="1" x14ac:dyDescent="0.25">
      <c r="B13" s="42" t="s">
        <v>7</v>
      </c>
      <c r="C13" s="38">
        <v>3.1365740740740746E-3</v>
      </c>
      <c r="D13" s="39">
        <f t="shared" si="0"/>
        <v>1.3285616236885971E-2</v>
      </c>
      <c r="E13" s="38"/>
      <c r="F13" s="39"/>
      <c r="G13" s="38">
        <f t="shared" si="1"/>
        <v>3.1365740740740746E-3</v>
      </c>
      <c r="H13" s="43">
        <f t="shared" si="2"/>
        <v>1.3285616236885971E-2</v>
      </c>
    </row>
    <row r="14" spans="2:8" s="1" customFormat="1" x14ac:dyDescent="0.25">
      <c r="B14" s="42" t="s">
        <v>2</v>
      </c>
      <c r="C14" s="38">
        <v>3.8194444444444435E-3</v>
      </c>
      <c r="D14" s="39">
        <f t="shared" si="0"/>
        <v>1.6178056672222763E-2</v>
      </c>
      <c r="E14" s="38"/>
      <c r="F14" s="39"/>
      <c r="G14" s="38">
        <f t="shared" si="1"/>
        <v>3.8194444444444435E-3</v>
      </c>
      <c r="H14" s="43">
        <f t="shared" si="2"/>
        <v>1.6178056672222763E-2</v>
      </c>
    </row>
    <row r="15" spans="2:8" s="1" customFormat="1" x14ac:dyDescent="0.25">
      <c r="B15" s="42" t="s">
        <v>9</v>
      </c>
      <c r="C15" s="38">
        <v>1.9270833333333331E-2</v>
      </c>
      <c r="D15" s="39">
        <f t="shared" si="0"/>
        <v>8.1625649573487585E-2</v>
      </c>
      <c r="E15" s="38"/>
      <c r="F15" s="39"/>
      <c r="G15" s="38">
        <f t="shared" si="1"/>
        <v>1.9270833333333331E-2</v>
      </c>
      <c r="H15" s="43">
        <f t="shared" si="2"/>
        <v>8.1625649573487585E-2</v>
      </c>
    </row>
    <row r="16" spans="2:8" s="1" customFormat="1" x14ac:dyDescent="0.25">
      <c r="B16" s="42" t="s">
        <v>1</v>
      </c>
      <c r="C16" s="38">
        <v>3.9467592592592592E-3</v>
      </c>
      <c r="D16" s="39">
        <f t="shared" si="0"/>
        <v>1.6717325227963525E-2</v>
      </c>
      <c r="E16" s="38"/>
      <c r="F16" s="39"/>
      <c r="G16" s="38">
        <f t="shared" si="1"/>
        <v>3.9467592592592592E-3</v>
      </c>
      <c r="H16" s="43">
        <f t="shared" si="2"/>
        <v>1.6717325227963525E-2</v>
      </c>
    </row>
    <row r="17" spans="2:8" s="1" customFormat="1" x14ac:dyDescent="0.25">
      <c r="B17" s="42" t="s">
        <v>27</v>
      </c>
      <c r="C17" s="38">
        <v>3.634259259259259E-3</v>
      </c>
      <c r="D17" s="39">
        <f t="shared" si="0"/>
        <v>1.5393666045690752E-2</v>
      </c>
      <c r="E17" s="38"/>
      <c r="F17" s="39"/>
      <c r="G17" s="38">
        <f t="shared" si="1"/>
        <v>3.634259259259259E-3</v>
      </c>
      <c r="H17" s="43">
        <f t="shared" ref="H17:H26" si="3">G17/$G$30</f>
        <v>1.5393666045690752E-2</v>
      </c>
    </row>
    <row r="18" spans="2:8" s="1" customFormat="1" x14ac:dyDescent="0.25">
      <c r="B18" s="42" t="s">
        <v>16</v>
      </c>
      <c r="C18" s="38">
        <v>2.5462962962962961E-4</v>
      </c>
      <c r="D18" s="39">
        <f t="shared" si="0"/>
        <v>1.0785371114815177E-3</v>
      </c>
      <c r="E18" s="38"/>
      <c r="F18" s="39"/>
      <c r="G18" s="38">
        <f t="shared" ref="G18" si="4">E18+C18</f>
        <v>2.5462962962962961E-4</v>
      </c>
      <c r="H18" s="43">
        <f t="shared" ref="H18" si="5">G18/$G$30</f>
        <v>1.0785371114815177E-3</v>
      </c>
    </row>
    <row r="19" spans="2:8" s="1" customFormat="1" x14ac:dyDescent="0.25">
      <c r="B19" s="42" t="s">
        <v>4</v>
      </c>
      <c r="C19" s="38">
        <v>9.4212962962962939E-3</v>
      </c>
      <c r="D19" s="39">
        <f t="shared" si="0"/>
        <v>3.9905873124816145E-2</v>
      </c>
      <c r="E19" s="38"/>
      <c r="F19" s="39"/>
      <c r="G19" s="38">
        <f t="shared" ref="G19" si="6">E19+C19</f>
        <v>9.4212962962962939E-3</v>
      </c>
      <c r="H19" s="43">
        <f t="shared" ref="H19" si="7">G19/$G$30</f>
        <v>3.9905873124816145E-2</v>
      </c>
    </row>
    <row r="20" spans="2:8" s="1" customFormat="1" x14ac:dyDescent="0.25">
      <c r="B20" s="42" t="s">
        <v>14</v>
      </c>
      <c r="C20" s="38">
        <v>7.2685185185185162E-3</v>
      </c>
      <c r="D20" s="39">
        <f t="shared" si="0"/>
        <v>3.0787332091381497E-2</v>
      </c>
      <c r="E20" s="38"/>
      <c r="F20" s="39"/>
      <c r="G20" s="38">
        <f t="shared" si="1"/>
        <v>7.2685185185185162E-3</v>
      </c>
      <c r="H20" s="43">
        <f t="shared" si="3"/>
        <v>3.0787332091381497E-2</v>
      </c>
    </row>
    <row r="21" spans="2:8" s="1" customFormat="1" x14ac:dyDescent="0.25">
      <c r="B21" s="42" t="s">
        <v>11</v>
      </c>
      <c r="C21" s="38">
        <v>1.0416666666666664E-3</v>
      </c>
      <c r="D21" s="39">
        <f t="shared" si="0"/>
        <v>4.4121972742425719E-3</v>
      </c>
      <c r="E21" s="38"/>
      <c r="F21" s="39"/>
      <c r="G21" s="38">
        <f t="shared" si="1"/>
        <v>1.0416666666666664E-3</v>
      </c>
      <c r="H21" s="43">
        <f t="shared" si="3"/>
        <v>4.4121972742425719E-3</v>
      </c>
    </row>
    <row r="22" spans="2:8" s="1" customFormat="1" x14ac:dyDescent="0.25">
      <c r="B22" s="42" t="s">
        <v>15</v>
      </c>
      <c r="C22" s="38">
        <v>5.6828703703703694E-3</v>
      </c>
      <c r="D22" s="39">
        <f t="shared" si="0"/>
        <v>2.4070987351701142E-2</v>
      </c>
      <c r="E22" s="38"/>
      <c r="F22" s="39"/>
      <c r="G22" s="38">
        <f t="shared" si="1"/>
        <v>5.6828703703703694E-3</v>
      </c>
      <c r="H22" s="43">
        <f t="shared" si="3"/>
        <v>2.4070987351701142E-2</v>
      </c>
    </row>
    <row r="23" spans="2:8" s="1" customFormat="1" x14ac:dyDescent="0.25">
      <c r="B23" s="42" t="s">
        <v>74</v>
      </c>
      <c r="C23" s="38">
        <v>1.440972222222222E-2</v>
      </c>
      <c r="D23" s="39">
        <f t="shared" si="0"/>
        <v>6.1035395627022246E-2</v>
      </c>
      <c r="E23" s="38"/>
      <c r="F23" s="39"/>
      <c r="G23" s="38">
        <f t="shared" si="1"/>
        <v>1.440972222222222E-2</v>
      </c>
      <c r="H23" s="43">
        <f t="shared" si="3"/>
        <v>6.1035395627022246E-2</v>
      </c>
    </row>
    <row r="24" spans="2:8" s="1" customFormat="1" x14ac:dyDescent="0.25">
      <c r="B24" s="42" t="s">
        <v>12</v>
      </c>
      <c r="C24" s="38">
        <v>3.1250000000000002E-3</v>
      </c>
      <c r="D24" s="39">
        <f t="shared" si="0"/>
        <v>1.3236591822727718E-2</v>
      </c>
      <c r="E24" s="38"/>
      <c r="F24" s="39"/>
      <c r="G24" s="38">
        <f t="shared" si="1"/>
        <v>3.1250000000000002E-3</v>
      </c>
      <c r="H24" s="43">
        <f t="shared" si="3"/>
        <v>1.3236591822727718E-2</v>
      </c>
    </row>
    <row r="25" spans="2:8" s="1" customFormat="1" x14ac:dyDescent="0.25">
      <c r="B25" s="42" t="s">
        <v>5</v>
      </c>
      <c r="C25" s="38">
        <v>8.7731481481481462E-3</v>
      </c>
      <c r="D25" s="39">
        <f t="shared" si="0"/>
        <v>3.7160505931954101E-2</v>
      </c>
      <c r="E25" s="38"/>
      <c r="F25" s="39"/>
      <c r="G25" s="38">
        <f t="shared" si="1"/>
        <v>8.7731481481481462E-3</v>
      </c>
      <c r="H25" s="43">
        <f t="shared" si="3"/>
        <v>3.7160505931954101E-2</v>
      </c>
    </row>
    <row r="26" spans="2:8" s="1" customFormat="1" x14ac:dyDescent="0.25">
      <c r="B26" s="42" t="s">
        <v>6</v>
      </c>
      <c r="C26" s="38">
        <v>6.3668981481481479E-2</v>
      </c>
      <c r="D26" s="39">
        <f t="shared" si="0"/>
        <v>0.26968330228453768</v>
      </c>
      <c r="E26" s="38"/>
      <c r="F26" s="39"/>
      <c r="G26" s="38">
        <f t="shared" si="1"/>
        <v>6.3668981481481479E-2</v>
      </c>
      <c r="H26" s="43">
        <f t="shared" si="3"/>
        <v>0.26968330228453768</v>
      </c>
    </row>
    <row r="27" spans="2:8" s="1" customFormat="1" x14ac:dyDescent="0.25">
      <c r="B27" s="42" t="s">
        <v>83</v>
      </c>
      <c r="C27" s="38">
        <v>3.726851851851852E-2</v>
      </c>
      <c r="D27" s="39">
        <f t="shared" si="0"/>
        <v>0.1578586135895676</v>
      </c>
      <c r="E27" s="38"/>
      <c r="F27" s="39"/>
      <c r="G27" s="38">
        <f t="shared" si="1"/>
        <v>3.726851851851852E-2</v>
      </c>
      <c r="H27" s="43">
        <f t="shared" si="2"/>
        <v>0.1578586135895676</v>
      </c>
    </row>
    <row r="28" spans="2:8" s="1" customFormat="1" x14ac:dyDescent="0.25">
      <c r="B28" s="42" t="s">
        <v>17</v>
      </c>
      <c r="C28" s="38">
        <v>4.0509259259259266E-3</v>
      </c>
      <c r="D28" s="39">
        <f t="shared" ref="D28" si="8">C28/C$30</f>
        <v>1.7158544955387784E-2</v>
      </c>
      <c r="E28" s="38"/>
      <c r="F28" s="39"/>
      <c r="G28" s="38">
        <f t="shared" ref="G28" si="9">E28+C28</f>
        <v>4.0509259259259266E-3</v>
      </c>
      <c r="H28" s="43">
        <f t="shared" ref="H28" si="10">G28/$G$30</f>
        <v>1.7158544955387784E-2</v>
      </c>
    </row>
    <row r="29" spans="2:8" s="1" customFormat="1" ht="15.75" thickBot="1" x14ac:dyDescent="0.3">
      <c r="B29" s="67"/>
      <c r="C29" s="53"/>
      <c r="D29" s="64"/>
      <c r="E29" s="53"/>
      <c r="F29" s="64"/>
      <c r="G29" s="53"/>
      <c r="H29" s="68"/>
    </row>
    <row r="30" spans="2:8" s="1" customFormat="1" ht="16.5" thickTop="1" thickBot="1" x14ac:dyDescent="0.3">
      <c r="B30" s="46" t="s">
        <v>29</v>
      </c>
      <c r="C30" s="50">
        <f>SUM(C7:C28)</f>
        <v>0.23608796296296297</v>
      </c>
      <c r="D30" s="51">
        <f>SUM(D7:D28)</f>
        <v>0.99999999999999989</v>
      </c>
      <c r="E30" s="50"/>
      <c r="F30" s="51"/>
      <c r="G30" s="50">
        <f>SUM(G7:G28)</f>
        <v>0.23608796296296297</v>
      </c>
      <c r="H30" s="49">
        <f>SUM(H7:H28)</f>
        <v>0.99999999999999989</v>
      </c>
    </row>
    <row r="31" spans="2:8" s="1" customFormat="1" ht="15.75" thickTop="1" x14ac:dyDescent="0.25">
      <c r="B31" s="69"/>
      <c r="C31" s="65"/>
      <c r="D31" s="66"/>
      <c r="E31" s="65"/>
      <c r="F31" s="66"/>
      <c r="G31" s="65"/>
      <c r="H31" s="70"/>
    </row>
    <row r="32" spans="2:8" s="1" customFormat="1" ht="66" customHeight="1" thickBot="1" x14ac:dyDescent="0.3">
      <c r="B32" s="172" t="s">
        <v>123</v>
      </c>
      <c r="C32" s="173"/>
      <c r="D32" s="173"/>
      <c r="E32" s="173"/>
      <c r="F32" s="173"/>
      <c r="G32" s="173"/>
      <c r="H32" s="174"/>
    </row>
    <row r="33" spans="3:5" s="1" customFormat="1" x14ac:dyDescent="0.25">
      <c r="C33" s="9"/>
      <c r="D33" s="9"/>
      <c r="E33" s="9"/>
    </row>
    <row r="34" spans="3:5" s="1" customFormat="1" x14ac:dyDescent="0.25">
      <c r="C34" s="9"/>
      <c r="D34" s="9"/>
      <c r="E34" s="9"/>
    </row>
    <row r="35" spans="3:5" s="1" customFormat="1" x14ac:dyDescent="0.25">
      <c r="C35" s="9"/>
      <c r="D35" s="9"/>
      <c r="E35" s="9"/>
    </row>
    <row r="36" spans="3:5" s="1" customFormat="1" x14ac:dyDescent="0.25">
      <c r="C36" s="9"/>
      <c r="D36" s="9"/>
      <c r="E36" s="9"/>
    </row>
    <row r="37" spans="3:5" s="1" customFormat="1" x14ac:dyDescent="0.25">
      <c r="C37" s="9"/>
      <c r="D37" s="9"/>
      <c r="E37" s="9"/>
    </row>
    <row r="38" spans="3:5" s="1" customFormat="1" x14ac:dyDescent="0.25">
      <c r="C38" s="9"/>
      <c r="D38" s="9"/>
      <c r="E38" s="9"/>
    </row>
    <row r="39" spans="3:5" s="1" customFormat="1" x14ac:dyDescent="0.25">
      <c r="C39" s="9"/>
      <c r="D39" s="9"/>
      <c r="E39" s="9"/>
    </row>
    <row r="40" spans="3:5" s="1" customFormat="1" x14ac:dyDescent="0.25">
      <c r="C40" s="9"/>
      <c r="D40" s="9"/>
      <c r="E40" s="9"/>
    </row>
    <row r="41" spans="3:5" s="1" customFormat="1" x14ac:dyDescent="0.25">
      <c r="C41" s="9"/>
      <c r="D41" s="9"/>
      <c r="E41" s="9"/>
    </row>
    <row r="42" spans="3:5" s="1" customFormat="1" x14ac:dyDescent="0.25">
      <c r="C42" s="9"/>
      <c r="D42" s="9"/>
      <c r="E42" s="9"/>
    </row>
    <row r="43" spans="3:5" s="1" customFormat="1" x14ac:dyDescent="0.25">
      <c r="C43" s="9"/>
      <c r="D43" s="9"/>
      <c r="E43" s="9"/>
    </row>
    <row r="44" spans="3:5" s="1" customFormat="1" x14ac:dyDescent="0.25">
      <c r="C44" s="9"/>
      <c r="D44" s="9"/>
      <c r="E44" s="9"/>
    </row>
    <row r="45" spans="3:5" s="1" customFormat="1" x14ac:dyDescent="0.25">
      <c r="C45" s="9"/>
      <c r="D45" s="9"/>
      <c r="E45" s="9"/>
    </row>
    <row r="46" spans="3:5" s="1" customFormat="1" x14ac:dyDescent="0.25">
      <c r="C46" s="9"/>
      <c r="D46" s="9"/>
      <c r="E46" s="9"/>
    </row>
    <row r="47" spans="3:5" s="1" customFormat="1" x14ac:dyDescent="0.25">
      <c r="C47" s="9"/>
      <c r="D47" s="9"/>
      <c r="E47" s="9"/>
    </row>
    <row r="48" spans="3:5" s="1" customFormat="1" x14ac:dyDescent="0.25">
      <c r="C48" s="9"/>
      <c r="D48" s="9"/>
      <c r="E48" s="9"/>
    </row>
    <row r="49" spans="3:5" s="1" customFormat="1" x14ac:dyDescent="0.25">
      <c r="C49" s="9"/>
      <c r="D49" s="9"/>
      <c r="E49" s="9"/>
    </row>
    <row r="50" spans="3:5" s="1" customFormat="1" x14ac:dyDescent="0.25">
      <c r="C50" s="9"/>
      <c r="D50" s="9"/>
      <c r="E50" s="9"/>
    </row>
    <row r="51" spans="3:5" s="1" customFormat="1" x14ac:dyDescent="0.25">
      <c r="C51" s="9"/>
      <c r="D51" s="9"/>
      <c r="E51" s="9"/>
    </row>
    <row r="52" spans="3:5" s="1" customFormat="1" x14ac:dyDescent="0.25">
      <c r="C52" s="9"/>
      <c r="D52" s="9"/>
      <c r="E52" s="9"/>
    </row>
    <row r="53" spans="3:5" s="1" customFormat="1" x14ac:dyDescent="0.25">
      <c r="C53" s="9"/>
      <c r="D53" s="9"/>
      <c r="E53" s="9"/>
    </row>
    <row r="54" spans="3:5" s="1" customFormat="1" x14ac:dyDescent="0.25">
      <c r="C54" s="9"/>
      <c r="D54" s="9"/>
      <c r="E54" s="9"/>
    </row>
    <row r="55" spans="3:5" s="1" customFormat="1" x14ac:dyDescent="0.25">
      <c r="C55" s="9"/>
      <c r="D55" s="9"/>
      <c r="E55" s="9"/>
    </row>
    <row r="56" spans="3:5" s="1" customFormat="1" x14ac:dyDescent="0.25">
      <c r="C56" s="9"/>
      <c r="D56" s="9"/>
      <c r="E56" s="9"/>
    </row>
    <row r="57" spans="3:5" s="1" customFormat="1" x14ac:dyDescent="0.25">
      <c r="C57" s="9"/>
      <c r="D57" s="9"/>
      <c r="E57" s="9"/>
    </row>
    <row r="58" spans="3:5" s="1" customFormat="1" x14ac:dyDescent="0.25">
      <c r="C58" s="9"/>
      <c r="D58" s="9"/>
      <c r="E58" s="9"/>
    </row>
    <row r="59" spans="3:5" s="1" customFormat="1" x14ac:dyDescent="0.25">
      <c r="C59" s="9"/>
      <c r="D59" s="9"/>
      <c r="E59" s="9"/>
    </row>
    <row r="60" spans="3:5" s="1" customFormat="1" x14ac:dyDescent="0.25">
      <c r="C60" s="9"/>
      <c r="D60" s="9"/>
      <c r="E60" s="9"/>
    </row>
    <row r="61" spans="3:5" s="1" customFormat="1" x14ac:dyDescent="0.25">
      <c r="C61" s="9"/>
      <c r="D61" s="9"/>
      <c r="E61" s="9"/>
    </row>
    <row r="62" spans="3:5" s="1" customFormat="1" x14ac:dyDescent="0.25">
      <c r="C62" s="9"/>
      <c r="D62" s="9"/>
      <c r="E62" s="9"/>
    </row>
    <row r="63" spans="3:5" s="1" customFormat="1" x14ac:dyDescent="0.25">
      <c r="C63" s="9"/>
      <c r="D63" s="9"/>
      <c r="E63" s="9"/>
    </row>
    <row r="64" spans="3:5" s="1" customFormat="1" x14ac:dyDescent="0.25">
      <c r="C64" s="9"/>
      <c r="D64" s="9"/>
      <c r="E64" s="9"/>
    </row>
    <row r="65" spans="3:5" s="1" customFormat="1" x14ac:dyDescent="0.25">
      <c r="C65" s="9"/>
      <c r="D65" s="9"/>
      <c r="E65" s="9"/>
    </row>
    <row r="66" spans="3:5" s="1" customFormat="1" x14ac:dyDescent="0.25">
      <c r="C66" s="9"/>
      <c r="D66" s="9"/>
      <c r="E66" s="9"/>
    </row>
    <row r="67" spans="3:5" s="1" customFormat="1" x14ac:dyDescent="0.25">
      <c r="C67" s="9"/>
      <c r="D67" s="9"/>
      <c r="E67" s="9"/>
    </row>
  </sheetData>
  <mergeCells count="6">
    <mergeCell ref="B32:H32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&amp;R29</oddHead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3"/>
  <sheetViews>
    <sheetView showGridLines="0" topLeftCell="B1" zoomScale="110" zoomScaleNormal="110" zoomScaleSheetLayoutView="100" zoomScalePageLayoutView="110" workbookViewId="0">
      <selection activeCell="G18" sqref="G18"/>
    </sheetView>
  </sheetViews>
  <sheetFormatPr defaultColWidth="8.85546875" defaultRowHeight="15" x14ac:dyDescent="0.25"/>
  <cols>
    <col min="1" max="1" width="6.140625" style="8" customWidth="1"/>
    <col min="2" max="2" width="51" style="8" bestFit="1" customWidth="1"/>
    <col min="3" max="10" width="15.140625" style="8" customWidth="1"/>
    <col min="11" max="16384" width="8.85546875" style="8"/>
  </cols>
  <sheetData>
    <row r="2" spans="2:10" ht="15.75" thickBot="1" x14ac:dyDescent="0.3"/>
    <row r="3" spans="2:10" x14ac:dyDescent="0.25">
      <c r="B3" s="183" t="s">
        <v>36</v>
      </c>
      <c r="C3" s="184"/>
      <c r="D3" s="184"/>
      <c r="E3" s="184"/>
      <c r="F3" s="184"/>
      <c r="G3" s="184"/>
      <c r="H3" s="184"/>
      <c r="I3" s="184"/>
      <c r="J3" s="185"/>
    </row>
    <row r="4" spans="2:10" x14ac:dyDescent="0.25">
      <c r="B4" s="186" t="s">
        <v>131</v>
      </c>
      <c r="C4" s="187"/>
      <c r="D4" s="187"/>
      <c r="E4" s="187"/>
      <c r="F4" s="187"/>
      <c r="G4" s="187"/>
      <c r="H4" s="187"/>
      <c r="I4" s="187"/>
      <c r="J4" s="188"/>
    </row>
    <row r="5" spans="2:10" x14ac:dyDescent="0.25">
      <c r="B5" s="102"/>
      <c r="C5" s="187" t="s">
        <v>37</v>
      </c>
      <c r="D5" s="187"/>
      <c r="E5" s="187" t="s">
        <v>38</v>
      </c>
      <c r="F5" s="187"/>
      <c r="G5" s="187" t="s">
        <v>39</v>
      </c>
      <c r="H5" s="187"/>
      <c r="I5" s="187" t="s">
        <v>22</v>
      </c>
      <c r="J5" s="188"/>
    </row>
    <row r="6" spans="2:10" x14ac:dyDescent="0.25">
      <c r="B6" s="91" t="s">
        <v>23</v>
      </c>
      <c r="C6" s="72" t="s">
        <v>24</v>
      </c>
      <c r="D6" s="72" t="s">
        <v>25</v>
      </c>
      <c r="E6" s="72" t="s">
        <v>24</v>
      </c>
      <c r="F6" s="72" t="s">
        <v>25</v>
      </c>
      <c r="G6" s="72" t="s">
        <v>24</v>
      </c>
      <c r="H6" s="72" t="s">
        <v>25</v>
      </c>
      <c r="I6" s="72" t="s">
        <v>24</v>
      </c>
      <c r="J6" s="92" t="s">
        <v>25</v>
      </c>
    </row>
    <row r="7" spans="2:10" x14ac:dyDescent="0.25">
      <c r="B7" s="93" t="s">
        <v>10</v>
      </c>
      <c r="C7" s="73"/>
      <c r="D7" s="74"/>
      <c r="E7" s="75"/>
      <c r="F7" s="76"/>
      <c r="G7" s="75">
        <v>1.2233796296296298E-2</v>
      </c>
      <c r="H7" s="76">
        <f t="shared" ref="H7:H25" si="0">G7/G$30</f>
        <v>1.1809923911464675E-2</v>
      </c>
      <c r="I7" s="75">
        <f t="shared" ref="I7:I8" si="1">E7+G7</f>
        <v>1.2233796296296298E-2</v>
      </c>
      <c r="J7" s="94">
        <f t="shared" ref="J7:J8" si="2">I7/$I$30</f>
        <v>7.156737286127304E-3</v>
      </c>
    </row>
    <row r="8" spans="2:10" x14ac:dyDescent="0.25">
      <c r="B8" s="93" t="s">
        <v>13</v>
      </c>
      <c r="C8" s="73"/>
      <c r="D8" s="74"/>
      <c r="E8" s="75"/>
      <c r="F8" s="76"/>
      <c r="G8" s="75"/>
      <c r="H8" s="76"/>
      <c r="I8" s="75"/>
      <c r="J8" s="94"/>
    </row>
    <row r="9" spans="2:10" x14ac:dyDescent="0.25">
      <c r="B9" s="93" t="s">
        <v>0</v>
      </c>
      <c r="C9" s="73"/>
      <c r="D9" s="74"/>
      <c r="E9" s="75">
        <v>1.0069444444444445E-2</v>
      </c>
      <c r="F9" s="76">
        <f t="shared" ref="F9:F28" si="3">E9/E$30</f>
        <v>1.4950508660984331E-2</v>
      </c>
      <c r="G9" s="75">
        <v>3.3101851851851851E-3</v>
      </c>
      <c r="H9" s="76">
        <f t="shared" si="0"/>
        <v>3.1954950224019831E-3</v>
      </c>
      <c r="I9" s="75">
        <f t="shared" ref="I9" si="4">E9+G9</f>
        <v>1.337962962962963E-2</v>
      </c>
      <c r="J9" s="94">
        <f t="shared" ref="J9" si="5">I9/$I$30</f>
        <v>7.8270466440521873E-3</v>
      </c>
    </row>
    <row r="10" spans="2:10" x14ac:dyDescent="0.25">
      <c r="B10" s="93" t="s">
        <v>8</v>
      </c>
      <c r="C10" s="73"/>
      <c r="D10" s="74"/>
      <c r="E10" s="75">
        <v>2.9282407407407412E-3</v>
      </c>
      <c r="F10" s="76">
        <f t="shared" si="3"/>
        <v>4.3476766565850988E-3</v>
      </c>
      <c r="G10" s="75">
        <v>7.6041666666666671E-3</v>
      </c>
      <c r="H10" s="76">
        <f t="shared" ref="H10:H26" si="6">G10/G$30</f>
        <v>7.3407001039094517E-3</v>
      </c>
      <c r="I10" s="75">
        <f t="shared" ref="I10:I15" si="7">E10+G10</f>
        <v>1.0532407407407409E-2</v>
      </c>
      <c r="J10" s="94">
        <f t="shared" ref="J10:J15" si="8">I10/$I$30</f>
        <v>6.1614294516327784E-3</v>
      </c>
    </row>
    <row r="11" spans="2:10" x14ac:dyDescent="0.25">
      <c r="B11" s="93" t="s">
        <v>26</v>
      </c>
      <c r="C11" s="73"/>
      <c r="D11" s="74"/>
      <c r="E11" s="75"/>
      <c r="F11" s="76"/>
      <c r="G11" s="75"/>
      <c r="H11" s="76"/>
      <c r="I11" s="75"/>
      <c r="J11" s="94"/>
    </row>
    <row r="12" spans="2:10" x14ac:dyDescent="0.25">
      <c r="B12" s="93" t="s">
        <v>3</v>
      </c>
      <c r="C12" s="73"/>
      <c r="D12" s="74"/>
      <c r="E12" s="75">
        <v>2.268518518518518E-2</v>
      </c>
      <c r="F12" s="76">
        <f t="shared" si="3"/>
        <v>3.3681605718999176E-2</v>
      </c>
      <c r="G12" s="75">
        <v>1.2939814814814814E-2</v>
      </c>
      <c r="H12" s="76">
        <f t="shared" si="0"/>
        <v>1.2491480542116844E-2</v>
      </c>
      <c r="I12" s="75">
        <f t="shared" ref="I12:I28" si="9">E12+G12</f>
        <v>3.562499999999999E-2</v>
      </c>
      <c r="J12" s="94">
        <f t="shared" ref="J12:J28" si="10">I12/$I$30</f>
        <v>2.0840527310028223E-2</v>
      </c>
    </row>
    <row r="13" spans="2:10" x14ac:dyDescent="0.25">
      <c r="B13" s="93" t="s">
        <v>7</v>
      </c>
      <c r="C13" s="73"/>
      <c r="D13" s="74"/>
      <c r="E13" s="75">
        <v>2.0381944444444446E-2</v>
      </c>
      <c r="F13" s="76">
        <f t="shared" si="3"/>
        <v>3.026189166895794E-2</v>
      </c>
      <c r="G13" s="75">
        <v>8.5879629629629639E-3</v>
      </c>
      <c r="H13" s="76">
        <f t="shared" si="0"/>
        <v>8.2904101630149364E-3</v>
      </c>
      <c r="I13" s="75">
        <f t="shared" si="9"/>
        <v>2.8969907407407409E-2</v>
      </c>
      <c r="J13" s="94">
        <f t="shared" si="10"/>
        <v>1.694731639278774E-2</v>
      </c>
    </row>
    <row r="14" spans="2:10" x14ac:dyDescent="0.25">
      <c r="B14" s="93" t="s">
        <v>2</v>
      </c>
      <c r="C14" s="73"/>
      <c r="D14" s="74"/>
      <c r="E14" s="75"/>
      <c r="F14" s="76"/>
      <c r="G14" s="75"/>
      <c r="H14" s="76"/>
      <c r="I14" s="75"/>
      <c r="J14" s="94"/>
    </row>
    <row r="15" spans="2:10" x14ac:dyDescent="0.25">
      <c r="B15" s="93" t="s">
        <v>9</v>
      </c>
      <c r="C15" s="73"/>
      <c r="D15" s="74"/>
      <c r="E15" s="75">
        <v>7.3611111111111099E-3</v>
      </c>
      <c r="F15" s="76">
        <f t="shared" si="3"/>
        <v>1.0929337365960957E-2</v>
      </c>
      <c r="G15" s="75">
        <v>3.3680555555555556E-3</v>
      </c>
      <c r="H15" s="76">
        <f t="shared" si="0"/>
        <v>3.2513603199964235E-3</v>
      </c>
      <c r="I15" s="75">
        <f t="shared" si="9"/>
        <v>1.0729166666666665E-2</v>
      </c>
      <c r="J15" s="94">
        <f t="shared" si="10"/>
        <v>6.2765330787511904E-3</v>
      </c>
    </row>
    <row r="16" spans="2:10" x14ac:dyDescent="0.25">
      <c r="B16" s="93" t="s">
        <v>1</v>
      </c>
      <c r="C16" s="73"/>
      <c r="D16" s="74"/>
      <c r="E16" s="75">
        <v>2.7893518518518519E-3</v>
      </c>
      <c r="F16" s="76">
        <f t="shared" si="3"/>
        <v>4.1414627440197974E-3</v>
      </c>
      <c r="G16" s="75">
        <v>1.8599537037037036E-2</v>
      </c>
      <c r="H16" s="76">
        <f t="shared" si="0"/>
        <v>1.7955106646853101E-2</v>
      </c>
      <c r="I16" s="75">
        <f t="shared" si="9"/>
        <v>2.1388888888888888E-2</v>
      </c>
      <c r="J16" s="94">
        <f t="shared" si="10"/>
        <v>1.2512441347931178E-2</v>
      </c>
    </row>
    <row r="17" spans="2:14" x14ac:dyDescent="0.25">
      <c r="B17" s="93" t="s">
        <v>27</v>
      </c>
      <c r="C17" s="73"/>
      <c r="D17" s="74"/>
      <c r="E17" s="75">
        <v>3.21412037037037E-2</v>
      </c>
      <c r="F17" s="76">
        <f t="shared" si="3"/>
        <v>4.7721336266153422E-2</v>
      </c>
      <c r="G17" s="75">
        <v>4.8993055555555561E-2</v>
      </c>
      <c r="H17" s="76">
        <f t="shared" si="0"/>
        <v>4.7295560943453135E-2</v>
      </c>
      <c r="I17" s="75">
        <f t="shared" si="9"/>
        <v>8.1134259259259267E-2</v>
      </c>
      <c r="J17" s="94">
        <f t="shared" si="10"/>
        <v>4.7463319182357994E-2</v>
      </c>
    </row>
    <row r="18" spans="2:14" x14ac:dyDescent="0.25">
      <c r="B18" s="93" t="s">
        <v>16</v>
      </c>
      <c r="C18" s="73"/>
      <c r="D18" s="74"/>
      <c r="E18" s="75"/>
      <c r="F18" s="76"/>
      <c r="G18" s="75"/>
      <c r="H18" s="76"/>
      <c r="I18" s="75"/>
      <c r="J18" s="94"/>
    </row>
    <row r="19" spans="2:14" x14ac:dyDescent="0.25">
      <c r="B19" s="93" t="s">
        <v>4</v>
      </c>
      <c r="C19" s="73"/>
      <c r="D19" s="74"/>
      <c r="E19" s="75">
        <v>8.611111111111111E-3</v>
      </c>
      <c r="F19" s="76">
        <f t="shared" si="3"/>
        <v>1.2785262579048669E-2</v>
      </c>
      <c r="G19" s="75">
        <v>8.2638888888888883E-3</v>
      </c>
      <c r="H19" s="76">
        <f t="shared" si="0"/>
        <v>7.9775644964860705E-3</v>
      </c>
      <c r="I19" s="75">
        <f t="shared" si="9"/>
        <v>1.6875000000000001E-2</v>
      </c>
      <c r="J19" s="94">
        <f t="shared" si="10"/>
        <v>9.8718287258028458E-3</v>
      </c>
    </row>
    <row r="20" spans="2:14" x14ac:dyDescent="0.25">
      <c r="B20" s="93" t="s">
        <v>14</v>
      </c>
      <c r="C20" s="73"/>
      <c r="D20" s="74"/>
      <c r="E20" s="75">
        <v>4.386574074074074E-3</v>
      </c>
      <c r="F20" s="76">
        <f t="shared" si="3"/>
        <v>6.5129227385207602E-3</v>
      </c>
      <c r="G20" s="75">
        <v>1.2870370370370371E-2</v>
      </c>
      <c r="H20" s="76">
        <f t="shared" si="0"/>
        <v>1.2424442185003515E-2</v>
      </c>
      <c r="I20" s="75">
        <f t="shared" si="9"/>
        <v>1.7256944444444443E-2</v>
      </c>
      <c r="J20" s="94">
        <f t="shared" si="10"/>
        <v>1.0095265178444472E-2</v>
      </c>
    </row>
    <row r="21" spans="2:14" x14ac:dyDescent="0.25">
      <c r="B21" s="93" t="s">
        <v>11</v>
      </c>
      <c r="C21" s="73"/>
      <c r="D21" s="74"/>
      <c r="E21" s="75">
        <v>0.15481481481481479</v>
      </c>
      <c r="F21" s="76">
        <f t="shared" si="3"/>
        <v>0.22985977453945561</v>
      </c>
      <c r="G21" s="75">
        <v>0.18126157407407406</v>
      </c>
      <c r="H21" s="76">
        <f t="shared" si="0"/>
        <v>0.17498128512530581</v>
      </c>
      <c r="I21" s="75">
        <f t="shared" si="9"/>
        <v>0.33607638888888886</v>
      </c>
      <c r="J21" s="94">
        <f t="shared" si="10"/>
        <v>0.19660376591984718</v>
      </c>
    </row>
    <row r="22" spans="2:14" x14ac:dyDescent="0.25">
      <c r="B22" s="93" t="s">
        <v>15</v>
      </c>
      <c r="C22" s="73"/>
      <c r="D22" s="74"/>
      <c r="E22" s="75">
        <v>3.5833333333333335E-2</v>
      </c>
      <c r="F22" s="76">
        <f t="shared" si="3"/>
        <v>5.3203189441847688E-2</v>
      </c>
      <c r="G22" s="75">
        <v>2.4050925925925927E-2</v>
      </c>
      <c r="H22" s="76">
        <f t="shared" si="6"/>
        <v>2.3217617680249377E-2</v>
      </c>
      <c r="I22" s="75">
        <f t="shared" si="9"/>
        <v>5.9884259259259262E-2</v>
      </c>
      <c r="J22" s="94">
        <f t="shared" si="10"/>
        <v>3.503212745356922E-2</v>
      </c>
    </row>
    <row r="23" spans="2:14" s="11" customFormat="1" x14ac:dyDescent="0.25">
      <c r="B23" s="93" t="s">
        <v>74</v>
      </c>
      <c r="C23" s="72"/>
      <c r="D23" s="77"/>
      <c r="E23" s="75">
        <v>0.10589120370370368</v>
      </c>
      <c r="F23" s="76">
        <f t="shared" si="3"/>
        <v>0.15722092383832828</v>
      </c>
      <c r="G23" s="75">
        <v>0.28201388888888895</v>
      </c>
      <c r="H23" s="76">
        <f t="shared" si="0"/>
        <v>0.27224276823722637</v>
      </c>
      <c r="I23" s="75">
        <f t="shared" si="9"/>
        <v>0.38790509259259265</v>
      </c>
      <c r="J23" s="94">
        <f t="shared" si="10"/>
        <v>0.22692341546315667</v>
      </c>
      <c r="K23" s="8"/>
      <c r="L23" s="8"/>
      <c r="M23" s="8"/>
      <c r="N23" s="8"/>
    </row>
    <row r="24" spans="2:14" x14ac:dyDescent="0.25">
      <c r="B24" s="93" t="s">
        <v>12</v>
      </c>
      <c r="C24" s="73"/>
      <c r="D24" s="78"/>
      <c r="E24" s="75">
        <v>7.063657407407406E-2</v>
      </c>
      <c r="F24" s="76">
        <f t="shared" si="3"/>
        <v>0.10487695903216937</v>
      </c>
      <c r="G24" s="75">
        <v>0.34600694444444469</v>
      </c>
      <c r="H24" s="76">
        <f t="shared" si="0"/>
        <v>0.33401861431715862</v>
      </c>
      <c r="I24" s="75">
        <f t="shared" si="9"/>
        <v>0.41664351851851877</v>
      </c>
      <c r="J24" s="94">
        <f t="shared" si="10"/>
        <v>0.24373531582404051</v>
      </c>
    </row>
    <row r="25" spans="2:14" s="12" customFormat="1" x14ac:dyDescent="0.25">
      <c r="B25" s="93" t="s">
        <v>5</v>
      </c>
      <c r="C25" s="79"/>
      <c r="D25" s="72"/>
      <c r="E25" s="75">
        <v>0.15586805555555552</v>
      </c>
      <c r="F25" s="76">
        <f t="shared" si="3"/>
        <v>0.23142356337640912</v>
      </c>
      <c r="G25" s="75">
        <v>5.6296296296296296E-2</v>
      </c>
      <c r="H25" s="76">
        <f t="shared" si="0"/>
        <v>5.4345761499871491E-2</v>
      </c>
      <c r="I25" s="75">
        <f t="shared" si="9"/>
        <v>0.21216435185185181</v>
      </c>
      <c r="J25" s="94">
        <f t="shared" si="10"/>
        <v>0.12411556404162684</v>
      </c>
      <c r="K25" s="8"/>
      <c r="L25" s="8"/>
      <c r="M25" s="8"/>
      <c r="N25" s="8"/>
    </row>
    <row r="26" spans="2:14" x14ac:dyDescent="0.25">
      <c r="B26" s="93" t="s">
        <v>6</v>
      </c>
      <c r="C26" s="73"/>
      <c r="D26" s="74"/>
      <c r="E26" s="75">
        <v>1.7372685185185185E-2</v>
      </c>
      <c r="F26" s="76">
        <f t="shared" si="3"/>
        <v>2.5793923563376415E-2</v>
      </c>
      <c r="G26" s="75">
        <v>9.4907407407407406E-3</v>
      </c>
      <c r="H26" s="76">
        <f t="shared" si="6"/>
        <v>9.1619088054882038E-3</v>
      </c>
      <c r="I26" s="75">
        <f t="shared" si="9"/>
        <v>2.6863425925925926E-2</v>
      </c>
      <c r="J26" s="94">
        <f t="shared" si="10"/>
        <v>1.5715030502461182E-2</v>
      </c>
    </row>
    <row r="27" spans="2:14" x14ac:dyDescent="0.25">
      <c r="B27" s="93" t="s">
        <v>83</v>
      </c>
      <c r="C27" s="73"/>
      <c r="D27" s="74"/>
      <c r="E27" s="75">
        <v>2.1747685185185182E-2</v>
      </c>
      <c r="F27" s="76">
        <f t="shared" si="3"/>
        <v>3.2289661809183391E-2</v>
      </c>
      <c r="G27" s="75"/>
      <c r="H27" s="76"/>
      <c r="I27" s="75">
        <f t="shared" si="9"/>
        <v>2.1747685185185182E-2</v>
      </c>
      <c r="J27" s="94">
        <f t="shared" si="10"/>
        <v>1.2722336197382403E-2</v>
      </c>
    </row>
    <row r="28" spans="2:14" x14ac:dyDescent="0.25">
      <c r="B28" s="93" t="s">
        <v>17</v>
      </c>
      <c r="C28" s="73"/>
      <c r="D28" s="74"/>
      <c r="E28" s="75"/>
      <c r="F28" s="76"/>
      <c r="G28" s="75"/>
      <c r="H28" s="76"/>
      <c r="I28" s="75"/>
      <c r="J28" s="94"/>
    </row>
    <row r="29" spans="2:14" ht="15.75" thickBot="1" x14ac:dyDescent="0.3">
      <c r="B29" s="95"/>
      <c r="C29" s="83"/>
      <c r="D29" s="84"/>
      <c r="E29" s="85"/>
      <c r="F29" s="84"/>
      <c r="G29" s="85"/>
      <c r="H29" s="85"/>
      <c r="I29" s="85"/>
      <c r="J29" s="96"/>
    </row>
    <row r="30" spans="2:14" s="11" customFormat="1" ht="16.5" thickTop="1" thickBot="1" x14ac:dyDescent="0.3">
      <c r="B30" s="97" t="s">
        <v>29</v>
      </c>
      <c r="C30" s="88"/>
      <c r="D30" s="89"/>
      <c r="E30" s="88">
        <f t="shared" ref="E30:J30" si="11">SUM(E7:E28)</f>
        <v>0.67351851851851841</v>
      </c>
      <c r="F30" s="90">
        <f t="shared" si="11"/>
        <v>1</v>
      </c>
      <c r="G30" s="88">
        <f t="shared" si="11"/>
        <v>1.035891203703704</v>
      </c>
      <c r="H30" s="90">
        <f t="shared" si="11"/>
        <v>1</v>
      </c>
      <c r="I30" s="88">
        <f t="shared" si="11"/>
        <v>1.7094097222222226</v>
      </c>
      <c r="J30" s="98">
        <f t="shared" si="11"/>
        <v>0.99999999999999978</v>
      </c>
      <c r="K30" s="8"/>
      <c r="L30" s="8"/>
      <c r="M30" s="8"/>
      <c r="N30" s="8"/>
    </row>
    <row r="31" spans="2:14" s="11" customFormat="1" ht="15.75" thickTop="1" x14ac:dyDescent="0.25">
      <c r="B31" s="99"/>
      <c r="C31" s="86"/>
      <c r="D31" s="87"/>
      <c r="E31" s="86"/>
      <c r="F31" s="86"/>
      <c r="G31" s="86"/>
      <c r="H31" s="86"/>
      <c r="I31" s="86"/>
      <c r="J31" s="100"/>
      <c r="K31" s="8"/>
      <c r="L31" s="8"/>
      <c r="M31" s="8"/>
      <c r="N31" s="8"/>
    </row>
    <row r="32" spans="2:14" s="12" customFormat="1" ht="93" customHeight="1" thickBot="1" x14ac:dyDescent="0.3">
      <c r="B32" s="180" t="s">
        <v>132</v>
      </c>
      <c r="C32" s="181"/>
      <c r="D32" s="181"/>
      <c r="E32" s="181"/>
      <c r="F32" s="181"/>
      <c r="G32" s="181"/>
      <c r="H32" s="181"/>
      <c r="I32" s="181"/>
      <c r="J32" s="182"/>
      <c r="K32" s="8"/>
      <c r="L32" s="8"/>
      <c r="M32" s="8"/>
      <c r="N32" s="8"/>
    </row>
    <row r="33" spans="2:2" x14ac:dyDescent="0.25">
      <c r="B33" s="15"/>
    </row>
  </sheetData>
  <mergeCells count="7">
    <mergeCell ref="B32:J32"/>
    <mergeCell ref="B3:J3"/>
    <mergeCell ref="B4:J4"/>
    <mergeCell ref="C5:D5"/>
    <mergeCell ref="E5:F5"/>
    <mergeCell ref="G5:H5"/>
    <mergeCell ref="I5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3" firstPageNumber="7" orientation="landscape" r:id="rId1"/>
  <headerFooter>
    <oddHeader>&amp;R30</oddHead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2"/>
  <sheetViews>
    <sheetView showGridLines="0" topLeftCell="A4" zoomScale="110" zoomScaleNormal="110" zoomScaleSheetLayoutView="110" zoomScalePageLayoutView="110" workbookViewId="0">
      <selection activeCell="G18" sqref="G18"/>
    </sheetView>
  </sheetViews>
  <sheetFormatPr defaultColWidth="8.85546875" defaultRowHeight="15" x14ac:dyDescent="0.25"/>
  <cols>
    <col min="1" max="1" width="6.140625" style="8" customWidth="1"/>
    <col min="2" max="2" width="51" style="8" bestFit="1" customWidth="1"/>
    <col min="3" max="10" width="15.140625" style="8" customWidth="1"/>
    <col min="11" max="16384" width="8.85546875" style="8"/>
  </cols>
  <sheetData>
    <row r="2" spans="2:10" ht="15.75" thickBot="1" x14ac:dyDescent="0.3"/>
    <row r="3" spans="2:10" x14ac:dyDescent="0.25">
      <c r="B3" s="183" t="s">
        <v>40</v>
      </c>
      <c r="C3" s="184"/>
      <c r="D3" s="184"/>
      <c r="E3" s="184"/>
      <c r="F3" s="184"/>
      <c r="G3" s="184"/>
      <c r="H3" s="184"/>
      <c r="I3" s="184"/>
      <c r="J3" s="185"/>
    </row>
    <row r="4" spans="2:10" x14ac:dyDescent="0.25">
      <c r="B4" s="186" t="s">
        <v>131</v>
      </c>
      <c r="C4" s="187"/>
      <c r="D4" s="187"/>
      <c r="E4" s="187"/>
      <c r="F4" s="187"/>
      <c r="G4" s="187"/>
      <c r="H4" s="187"/>
      <c r="I4" s="187"/>
      <c r="J4" s="188"/>
    </row>
    <row r="5" spans="2:10" x14ac:dyDescent="0.25">
      <c r="B5" s="102"/>
      <c r="C5" s="187" t="s">
        <v>37</v>
      </c>
      <c r="D5" s="187"/>
      <c r="E5" s="187" t="s">
        <v>38</v>
      </c>
      <c r="F5" s="187"/>
      <c r="G5" s="187" t="s">
        <v>39</v>
      </c>
      <c r="H5" s="187"/>
      <c r="I5" s="187" t="s">
        <v>22</v>
      </c>
      <c r="J5" s="188"/>
    </row>
    <row r="6" spans="2:10" x14ac:dyDescent="0.25">
      <c r="B6" s="91" t="s">
        <v>23</v>
      </c>
      <c r="C6" s="72" t="s">
        <v>24</v>
      </c>
      <c r="D6" s="72" t="s">
        <v>25</v>
      </c>
      <c r="E6" s="72" t="s">
        <v>24</v>
      </c>
      <c r="F6" s="72" t="s">
        <v>25</v>
      </c>
      <c r="G6" s="72" t="s">
        <v>24</v>
      </c>
      <c r="H6" s="72" t="s">
        <v>25</v>
      </c>
      <c r="I6" s="72" t="s">
        <v>24</v>
      </c>
      <c r="J6" s="92" t="s">
        <v>25</v>
      </c>
    </row>
    <row r="7" spans="2:10" x14ac:dyDescent="0.25">
      <c r="B7" s="93" t="s">
        <v>10</v>
      </c>
      <c r="C7" s="75">
        <v>1.0960648148148146E-2</v>
      </c>
      <c r="D7" s="76">
        <f t="shared" ref="D7:D8" si="0">C7/C$30</f>
        <v>3.8265718441894219E-3</v>
      </c>
      <c r="E7" s="75"/>
      <c r="F7" s="73"/>
      <c r="G7" s="82"/>
      <c r="H7" s="76"/>
      <c r="I7" s="75">
        <f t="shared" ref="I7" si="1">C7+E7+G7</f>
        <v>1.0960648148148146E-2</v>
      </c>
      <c r="J7" s="94">
        <f t="shared" ref="J7" si="2">I7/$I$30</f>
        <v>3.8265718441894219E-3</v>
      </c>
    </row>
    <row r="8" spans="2:10" x14ac:dyDescent="0.25">
      <c r="B8" s="93" t="s">
        <v>13</v>
      </c>
      <c r="C8" s="75">
        <v>4.775462962962964E-2</v>
      </c>
      <c r="D8" s="76">
        <f t="shared" si="0"/>
        <v>1.6672054307418756E-2</v>
      </c>
      <c r="E8" s="75"/>
      <c r="F8" s="76"/>
      <c r="G8" s="82"/>
      <c r="H8" s="76"/>
      <c r="I8" s="75">
        <f t="shared" ref="I8:I27" si="3">C8+E8+G8</f>
        <v>4.775462962962964E-2</v>
      </c>
      <c r="J8" s="94">
        <f t="shared" ref="J8:J27" si="4">I8/$I$30</f>
        <v>1.6672054307418756E-2</v>
      </c>
    </row>
    <row r="9" spans="2:10" x14ac:dyDescent="0.25">
      <c r="B9" s="93" t="s">
        <v>0</v>
      </c>
      <c r="C9" s="75">
        <v>0.31092592592592783</v>
      </c>
      <c r="D9" s="76">
        <f t="shared" ref="D9" si="5">C9/C$30</f>
        <v>0.10855018587360642</v>
      </c>
      <c r="E9" s="75"/>
      <c r="F9" s="76"/>
      <c r="G9" s="82"/>
      <c r="H9" s="76"/>
      <c r="I9" s="75">
        <f t="shared" si="3"/>
        <v>0.31092592592592783</v>
      </c>
      <c r="J9" s="94">
        <f t="shared" si="4"/>
        <v>0.10855018587360642</v>
      </c>
    </row>
    <row r="10" spans="2:10" x14ac:dyDescent="0.25">
      <c r="B10" s="93" t="s">
        <v>8</v>
      </c>
      <c r="C10" s="75">
        <v>5.0208333333333348E-2</v>
      </c>
      <c r="D10" s="76">
        <f t="shared" ref="D10:D23" si="6">C10/C$30</f>
        <v>1.7528689187004984E-2</v>
      </c>
      <c r="E10" s="75"/>
      <c r="F10" s="76"/>
      <c r="G10" s="82"/>
      <c r="H10" s="76"/>
      <c r="I10" s="75">
        <f>C10+E10+G10</f>
        <v>5.0208333333333348E-2</v>
      </c>
      <c r="J10" s="94">
        <f>I10/$I$30</f>
        <v>1.7528689187004984E-2</v>
      </c>
    </row>
    <row r="11" spans="2:10" x14ac:dyDescent="0.25">
      <c r="B11" s="93" t="s">
        <v>26</v>
      </c>
      <c r="C11" s="75"/>
      <c r="D11" s="76"/>
      <c r="E11" s="75"/>
      <c r="F11" s="76"/>
      <c r="G11" s="82"/>
      <c r="H11" s="76"/>
      <c r="I11" s="75"/>
      <c r="J11" s="94"/>
    </row>
    <row r="12" spans="2:10" x14ac:dyDescent="0.25">
      <c r="B12" s="93" t="s">
        <v>3</v>
      </c>
      <c r="C12" s="75">
        <v>0.45601851851852099</v>
      </c>
      <c r="D12" s="76">
        <f t="shared" si="6"/>
        <v>0.15920478422498843</v>
      </c>
      <c r="E12" s="75"/>
      <c r="F12" s="76"/>
      <c r="G12" s="82"/>
      <c r="H12" s="76"/>
      <c r="I12" s="75">
        <f t="shared" si="3"/>
        <v>0.45601851851852099</v>
      </c>
      <c r="J12" s="94">
        <f t="shared" si="4"/>
        <v>0.15920478422498843</v>
      </c>
    </row>
    <row r="13" spans="2:10" x14ac:dyDescent="0.25">
      <c r="B13" s="93" t="s">
        <v>7</v>
      </c>
      <c r="C13" s="75">
        <v>0.20344907407407409</v>
      </c>
      <c r="D13" s="76">
        <f t="shared" si="6"/>
        <v>7.1027961855503349E-2</v>
      </c>
      <c r="E13" s="75"/>
      <c r="F13" s="76"/>
      <c r="G13" s="82"/>
      <c r="H13" s="76"/>
      <c r="I13" s="75">
        <f t="shared" si="3"/>
        <v>0.20344907407407409</v>
      </c>
      <c r="J13" s="94">
        <f t="shared" si="4"/>
        <v>7.1027961855503349E-2</v>
      </c>
    </row>
    <row r="14" spans="2:10" x14ac:dyDescent="0.25">
      <c r="B14" s="93" t="s">
        <v>2</v>
      </c>
      <c r="C14" s="75">
        <v>0.12748842592592585</v>
      </c>
      <c r="D14" s="76">
        <f t="shared" si="6"/>
        <v>4.4508647163407036E-2</v>
      </c>
      <c r="E14" s="75"/>
      <c r="F14" s="76"/>
      <c r="G14" s="82"/>
      <c r="H14" s="76"/>
      <c r="I14" s="75">
        <f t="shared" si="3"/>
        <v>0.12748842592592585</v>
      </c>
      <c r="J14" s="94">
        <f t="shared" si="4"/>
        <v>4.4508647163407036E-2</v>
      </c>
    </row>
    <row r="15" spans="2:10" x14ac:dyDescent="0.25">
      <c r="B15" s="93" t="s">
        <v>9</v>
      </c>
      <c r="C15" s="75">
        <v>4.9999999999999996E-2</v>
      </c>
      <c r="D15" s="76">
        <f t="shared" si="6"/>
        <v>1.745595603685143E-2</v>
      </c>
      <c r="E15" s="75"/>
      <c r="F15" s="76"/>
      <c r="G15" s="82"/>
      <c r="H15" s="76"/>
      <c r="I15" s="75">
        <f t="shared" si="3"/>
        <v>4.9999999999999996E-2</v>
      </c>
      <c r="J15" s="94">
        <f t="shared" si="4"/>
        <v>1.745595603685143E-2</v>
      </c>
    </row>
    <row r="16" spans="2:10" x14ac:dyDescent="0.25">
      <c r="B16" s="93" t="s">
        <v>1</v>
      </c>
      <c r="C16" s="75">
        <v>7.2581018518518531E-2</v>
      </c>
      <c r="D16" s="76">
        <f t="shared" si="6"/>
        <v>2.533942136738318E-2</v>
      </c>
      <c r="E16" s="75"/>
      <c r="F16" s="76"/>
      <c r="G16" s="82"/>
      <c r="H16" s="76"/>
      <c r="I16" s="75">
        <f t="shared" si="3"/>
        <v>7.2581018518518531E-2</v>
      </c>
      <c r="J16" s="94">
        <f t="shared" si="4"/>
        <v>2.533942136738318E-2</v>
      </c>
    </row>
    <row r="17" spans="2:14" x14ac:dyDescent="0.25">
      <c r="B17" s="93" t="s">
        <v>27</v>
      </c>
      <c r="C17" s="75">
        <v>0.13888888888888887</v>
      </c>
      <c r="D17" s="76">
        <f t="shared" si="6"/>
        <v>4.8488766769031744E-2</v>
      </c>
      <c r="E17" s="75"/>
      <c r="F17" s="76"/>
      <c r="G17" s="82"/>
      <c r="H17" s="76"/>
      <c r="I17" s="75">
        <f t="shared" ref="I17:I20" si="7">C17+E17+G17</f>
        <v>0.13888888888888887</v>
      </c>
      <c r="J17" s="94">
        <f t="shared" ref="J17:J20" si="8">I17/$I$30</f>
        <v>4.8488766769031744E-2</v>
      </c>
    </row>
    <row r="18" spans="2:14" x14ac:dyDescent="0.25">
      <c r="B18" s="93" t="s">
        <v>16</v>
      </c>
      <c r="C18" s="75"/>
      <c r="D18" s="76"/>
      <c r="E18" s="75"/>
      <c r="F18" s="76"/>
      <c r="G18" s="82"/>
      <c r="H18" s="76"/>
      <c r="I18" s="75"/>
      <c r="J18" s="94"/>
    </row>
    <row r="19" spans="2:14" x14ac:dyDescent="0.25">
      <c r="B19" s="93" t="s">
        <v>4</v>
      </c>
      <c r="C19" s="75">
        <v>0.15480324074074084</v>
      </c>
      <c r="D19" s="76">
        <f t="shared" si="6"/>
        <v>5.4044771294650004E-2</v>
      </c>
      <c r="E19" s="75"/>
      <c r="F19" s="76"/>
      <c r="G19" s="82"/>
      <c r="H19" s="76"/>
      <c r="I19" s="75">
        <f t="shared" si="7"/>
        <v>0.15480324074074084</v>
      </c>
      <c r="J19" s="94">
        <f t="shared" si="8"/>
        <v>5.4044771294650004E-2</v>
      </c>
    </row>
    <row r="20" spans="2:14" x14ac:dyDescent="0.25">
      <c r="B20" s="93" t="s">
        <v>14</v>
      </c>
      <c r="C20" s="75">
        <v>0.16564814814814818</v>
      </c>
      <c r="D20" s="76">
        <f t="shared" si="6"/>
        <v>5.7830935833198545E-2</v>
      </c>
      <c r="E20" s="75"/>
      <c r="F20" s="76"/>
      <c r="G20" s="82"/>
      <c r="H20" s="76"/>
      <c r="I20" s="75">
        <f t="shared" si="7"/>
        <v>0.16564814814814818</v>
      </c>
      <c r="J20" s="94">
        <f t="shared" si="8"/>
        <v>5.7830935833198545E-2</v>
      </c>
    </row>
    <row r="21" spans="2:14" x14ac:dyDescent="0.25">
      <c r="B21" s="93" t="s">
        <v>11</v>
      </c>
      <c r="C21" s="75">
        <v>0.28243055555555568</v>
      </c>
      <c r="D21" s="76">
        <f t="shared" si="6"/>
        <v>9.8601907224826105E-2</v>
      </c>
      <c r="E21" s="75"/>
      <c r="F21" s="76"/>
      <c r="G21" s="82"/>
      <c r="H21" s="76"/>
      <c r="I21" s="75">
        <f t="shared" si="3"/>
        <v>0.28243055555555568</v>
      </c>
      <c r="J21" s="94">
        <f t="shared" si="4"/>
        <v>9.8601907224826105E-2</v>
      </c>
    </row>
    <row r="22" spans="2:14" x14ac:dyDescent="0.25">
      <c r="B22" s="93" t="s">
        <v>15</v>
      </c>
      <c r="C22" s="75">
        <v>0.18459490740740742</v>
      </c>
      <c r="D22" s="76">
        <f t="shared" si="6"/>
        <v>6.4445611766607291E-2</v>
      </c>
      <c r="E22" s="75"/>
      <c r="F22" s="76"/>
      <c r="G22" s="82"/>
      <c r="H22" s="76"/>
      <c r="I22" s="75">
        <f t="shared" si="3"/>
        <v>0.18459490740740742</v>
      </c>
      <c r="J22" s="94">
        <f t="shared" si="4"/>
        <v>6.4445611766607291E-2</v>
      </c>
    </row>
    <row r="23" spans="2:14" s="11" customFormat="1" x14ac:dyDescent="0.25">
      <c r="B23" s="93" t="s">
        <v>74</v>
      </c>
      <c r="C23" s="75">
        <v>0.38224537037037037</v>
      </c>
      <c r="D23" s="76">
        <f t="shared" si="6"/>
        <v>0.13344916760950357</v>
      </c>
      <c r="E23" s="75"/>
      <c r="F23" s="76"/>
      <c r="G23" s="82"/>
      <c r="H23" s="76"/>
      <c r="I23" s="75">
        <f t="shared" si="3"/>
        <v>0.38224537037037037</v>
      </c>
      <c r="J23" s="94">
        <f t="shared" si="4"/>
        <v>0.13344916760950357</v>
      </c>
    </row>
    <row r="24" spans="2:14" x14ac:dyDescent="0.25">
      <c r="B24" s="93" t="s">
        <v>12</v>
      </c>
      <c r="C24" s="75">
        <v>0.11238425925925925</v>
      </c>
      <c r="D24" s="76">
        <f t="shared" ref="D24" si="9">C24/C$30</f>
        <v>3.9235493777274859E-2</v>
      </c>
      <c r="E24" s="75"/>
      <c r="F24" s="76"/>
      <c r="G24" s="82"/>
      <c r="H24" s="76"/>
      <c r="I24" s="75">
        <f t="shared" si="3"/>
        <v>0.11238425925925925</v>
      </c>
      <c r="J24" s="94">
        <f t="shared" si="4"/>
        <v>3.9235493777274859E-2</v>
      </c>
      <c r="K24" s="11"/>
      <c r="L24" s="11"/>
      <c r="M24" s="11"/>
      <c r="N24" s="11"/>
    </row>
    <row r="25" spans="2:14" s="12" customFormat="1" x14ac:dyDescent="0.25">
      <c r="B25" s="93" t="s">
        <v>5</v>
      </c>
      <c r="C25" s="75">
        <v>4.5995370370370305E-2</v>
      </c>
      <c r="D25" s="76">
        <f t="shared" ref="D25" si="10">C25/C$30</f>
        <v>1.6057863261677657E-2</v>
      </c>
      <c r="E25" s="75"/>
      <c r="F25" s="76"/>
      <c r="G25" s="82"/>
      <c r="H25" s="76"/>
      <c r="I25" s="75">
        <f t="shared" si="3"/>
        <v>4.5995370370370305E-2</v>
      </c>
      <c r="J25" s="94">
        <f t="shared" si="4"/>
        <v>1.6057863261677657E-2</v>
      </c>
      <c r="K25" s="11"/>
      <c r="L25" s="11"/>
      <c r="M25" s="11"/>
      <c r="N25" s="11"/>
    </row>
    <row r="26" spans="2:14" x14ac:dyDescent="0.25">
      <c r="B26" s="93" t="s">
        <v>6</v>
      </c>
      <c r="C26" s="75">
        <v>3.5590277777777797E-2</v>
      </c>
      <c r="D26" s="76">
        <f t="shared" ref="D26" si="11">C26/C$30</f>
        <v>1.2425246484564393E-2</v>
      </c>
      <c r="E26" s="75"/>
      <c r="F26" s="76"/>
      <c r="G26" s="82"/>
      <c r="H26" s="76"/>
      <c r="I26" s="75">
        <f t="shared" si="3"/>
        <v>3.5590277777777797E-2</v>
      </c>
      <c r="J26" s="94">
        <f t="shared" si="4"/>
        <v>1.2425246484564393E-2</v>
      </c>
      <c r="K26" s="11"/>
      <c r="L26" s="11"/>
      <c r="M26" s="11"/>
      <c r="N26" s="11"/>
    </row>
    <row r="27" spans="2:14" x14ac:dyDescent="0.25">
      <c r="B27" s="93" t="s">
        <v>83</v>
      </c>
      <c r="C27" s="75"/>
      <c r="D27" s="76"/>
      <c r="E27" s="75"/>
      <c r="F27" s="76"/>
      <c r="G27" s="82"/>
      <c r="H27" s="76"/>
      <c r="I27" s="75"/>
      <c r="J27" s="94"/>
      <c r="K27" s="11"/>
      <c r="L27" s="11"/>
      <c r="M27" s="11"/>
      <c r="N27" s="11"/>
    </row>
    <row r="28" spans="2:14" x14ac:dyDescent="0.25">
      <c r="B28" s="93" t="s">
        <v>17</v>
      </c>
      <c r="C28" s="75">
        <v>3.2384259259259258E-2</v>
      </c>
      <c r="D28" s="76">
        <f t="shared" ref="D28" si="12">C28/C$30</f>
        <v>1.130596411831257E-2</v>
      </c>
      <c r="E28" s="75"/>
      <c r="F28" s="76"/>
      <c r="G28" s="75"/>
      <c r="H28" s="74"/>
      <c r="I28" s="75">
        <f t="shared" ref="I28" si="13">C28+E28+G28</f>
        <v>3.2384259259259258E-2</v>
      </c>
      <c r="J28" s="94">
        <f t="shared" ref="J28" si="14">I28/$I$30</f>
        <v>1.130596411831257E-2</v>
      </c>
      <c r="K28" s="11"/>
      <c r="L28" s="11"/>
      <c r="M28" s="11"/>
      <c r="N28" s="11"/>
    </row>
    <row r="29" spans="2:14" ht="15.75" thickBot="1" x14ac:dyDescent="0.3">
      <c r="B29" s="95"/>
      <c r="C29" s="83"/>
      <c r="D29" s="84"/>
      <c r="E29" s="85"/>
      <c r="F29" s="84"/>
      <c r="G29" s="85"/>
      <c r="H29" s="85"/>
      <c r="I29" s="85"/>
      <c r="J29" s="96"/>
      <c r="K29" s="11"/>
      <c r="L29" s="11"/>
      <c r="M29" s="11"/>
      <c r="N29" s="11"/>
    </row>
    <row r="30" spans="2:14" s="11" customFormat="1" ht="16.5" thickTop="1" thickBot="1" x14ac:dyDescent="0.3">
      <c r="B30" s="97" t="s">
        <v>29</v>
      </c>
      <c r="C30" s="88">
        <f t="shared" ref="C30:J30" si="15">SUM(C7:C28)</f>
        <v>2.8643518518518571</v>
      </c>
      <c r="D30" s="90">
        <f t="shared" si="15"/>
        <v>0.99999999999999978</v>
      </c>
      <c r="E30" s="88"/>
      <c r="F30" s="90"/>
      <c r="G30" s="88"/>
      <c r="H30" s="90"/>
      <c r="I30" s="88">
        <f t="shared" si="15"/>
        <v>2.8643518518518571</v>
      </c>
      <c r="J30" s="101">
        <f t="shared" si="15"/>
        <v>0.99999999999999978</v>
      </c>
    </row>
    <row r="31" spans="2:14" s="11" customFormat="1" ht="15.75" thickTop="1" x14ac:dyDescent="0.25">
      <c r="B31" s="99"/>
      <c r="C31" s="86"/>
      <c r="D31" s="86"/>
      <c r="E31" s="86"/>
      <c r="F31" s="86"/>
      <c r="G31" s="86"/>
      <c r="H31" s="86"/>
      <c r="I31" s="86"/>
      <c r="J31" s="100"/>
    </row>
    <row r="32" spans="2:14" s="12" customFormat="1" ht="114" customHeight="1" thickBot="1" x14ac:dyDescent="0.3">
      <c r="B32" s="189" t="s">
        <v>133</v>
      </c>
      <c r="C32" s="190"/>
      <c r="D32" s="190"/>
      <c r="E32" s="190"/>
      <c r="F32" s="190"/>
      <c r="G32" s="190"/>
      <c r="H32" s="190"/>
      <c r="I32" s="190"/>
      <c r="J32" s="191"/>
      <c r="K32" s="11"/>
      <c r="L32" s="11"/>
      <c r="M32" s="11"/>
      <c r="N32" s="11"/>
    </row>
  </sheetData>
  <mergeCells count="7">
    <mergeCell ref="B32:J32"/>
    <mergeCell ref="B3:J3"/>
    <mergeCell ref="B4:J4"/>
    <mergeCell ref="C5:D5"/>
    <mergeCell ref="E5:F5"/>
    <mergeCell ref="G5:H5"/>
    <mergeCell ref="I5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3" firstPageNumber="7" orientation="landscape" r:id="rId1"/>
  <headerFooter>
    <oddHeader>&amp;R31</oddHead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2"/>
  <sheetViews>
    <sheetView showGridLines="0" zoomScale="110" zoomScaleNormal="110" zoomScaleSheetLayoutView="100" zoomScalePageLayoutView="110" workbookViewId="0">
      <selection activeCell="G18" sqref="G18"/>
    </sheetView>
  </sheetViews>
  <sheetFormatPr defaultColWidth="8.85546875" defaultRowHeight="15" x14ac:dyDescent="0.25"/>
  <cols>
    <col min="1" max="1" width="6.140625" style="8" customWidth="1"/>
    <col min="2" max="2" width="51" style="8" bestFit="1" customWidth="1"/>
    <col min="3" max="6" width="23.85546875" style="8" customWidth="1"/>
    <col min="7" max="16384" width="8.85546875" style="8"/>
  </cols>
  <sheetData>
    <row r="2" spans="2:6" ht="15.75" thickBot="1" x14ac:dyDescent="0.3"/>
    <row r="3" spans="2:6" x14ac:dyDescent="0.25">
      <c r="B3" s="183" t="s">
        <v>41</v>
      </c>
      <c r="C3" s="184"/>
      <c r="D3" s="184"/>
      <c r="E3" s="184"/>
      <c r="F3" s="185"/>
    </row>
    <row r="4" spans="2:6" x14ac:dyDescent="0.25">
      <c r="B4" s="186" t="s">
        <v>131</v>
      </c>
      <c r="C4" s="187"/>
      <c r="D4" s="187"/>
      <c r="E4" s="187"/>
      <c r="F4" s="188"/>
    </row>
    <row r="5" spans="2:6" x14ac:dyDescent="0.25">
      <c r="B5" s="102"/>
      <c r="C5" s="187" t="s">
        <v>42</v>
      </c>
      <c r="D5" s="187"/>
      <c r="E5" s="187" t="s">
        <v>43</v>
      </c>
      <c r="F5" s="188"/>
    </row>
    <row r="6" spans="2:6" x14ac:dyDescent="0.25">
      <c r="B6" s="91" t="s">
        <v>23</v>
      </c>
      <c r="C6" s="72" t="s">
        <v>24</v>
      </c>
      <c r="D6" s="72" t="s">
        <v>25</v>
      </c>
      <c r="E6" s="72" t="s">
        <v>24</v>
      </c>
      <c r="F6" s="92" t="s">
        <v>25</v>
      </c>
    </row>
    <row r="7" spans="2:6" x14ac:dyDescent="0.25">
      <c r="B7" s="93" t="s">
        <v>10</v>
      </c>
      <c r="C7" s="75"/>
      <c r="D7" s="76"/>
      <c r="E7" s="75">
        <v>2.4652777777777776E-3</v>
      </c>
      <c r="F7" s="129">
        <f t="shared" ref="F7:F28" si="0">E7/E$30</f>
        <v>3.1216109271037886E-3</v>
      </c>
    </row>
    <row r="8" spans="2:6" x14ac:dyDescent="0.25">
      <c r="B8" s="93" t="s">
        <v>13</v>
      </c>
      <c r="C8" s="75"/>
      <c r="D8" s="76"/>
      <c r="E8" s="75">
        <v>3.9004629629629628E-3</v>
      </c>
      <c r="F8" s="129">
        <f t="shared" si="0"/>
        <v>4.9388867719905019E-3</v>
      </c>
    </row>
    <row r="9" spans="2:6" x14ac:dyDescent="0.25">
      <c r="B9" s="93" t="s">
        <v>0</v>
      </c>
      <c r="C9" s="75">
        <v>3.0208333333333337E-3</v>
      </c>
      <c r="D9" s="76">
        <f t="shared" ref="D9:D23" si="1">C9/C$30</f>
        <v>0.14009661835748796</v>
      </c>
      <c r="E9" s="75">
        <v>0.11050925925925921</v>
      </c>
      <c r="F9" s="129">
        <f t="shared" si="0"/>
        <v>0.13993024005627683</v>
      </c>
    </row>
    <row r="10" spans="2:6" x14ac:dyDescent="0.25">
      <c r="B10" s="93" t="s">
        <v>8</v>
      </c>
      <c r="C10" s="75">
        <v>3.0439814814814821E-3</v>
      </c>
      <c r="D10" s="76">
        <f t="shared" si="1"/>
        <v>0.14117015566290933</v>
      </c>
      <c r="E10" s="75">
        <v>2.315972222222222E-2</v>
      </c>
      <c r="F10" s="129">
        <f t="shared" si="0"/>
        <v>2.9325556174341225E-2</v>
      </c>
    </row>
    <row r="11" spans="2:6" x14ac:dyDescent="0.25">
      <c r="B11" s="93" t="s">
        <v>26</v>
      </c>
      <c r="C11" s="75"/>
      <c r="D11" s="76"/>
      <c r="E11" s="75">
        <v>1.6087962962962963E-3</v>
      </c>
      <c r="F11" s="129">
        <f t="shared" si="0"/>
        <v>2.0371076003165571E-3</v>
      </c>
    </row>
    <row r="12" spans="2:6" x14ac:dyDescent="0.25">
      <c r="B12" s="93" t="s">
        <v>3</v>
      </c>
      <c r="C12" s="75"/>
      <c r="D12" s="76"/>
      <c r="E12" s="75">
        <v>9.3206018518518549E-2</v>
      </c>
      <c r="F12" s="129">
        <f t="shared" si="0"/>
        <v>0.11802034176510244</v>
      </c>
    </row>
    <row r="13" spans="2:6" x14ac:dyDescent="0.25">
      <c r="B13" s="93" t="s">
        <v>7</v>
      </c>
      <c r="C13" s="75"/>
      <c r="D13" s="76"/>
      <c r="E13" s="75">
        <v>0.15273148148148155</v>
      </c>
      <c r="F13" s="129">
        <f t="shared" si="0"/>
        <v>0.19339332297681511</v>
      </c>
    </row>
    <row r="14" spans="2:6" x14ac:dyDescent="0.25">
      <c r="B14" s="93" t="s">
        <v>2</v>
      </c>
      <c r="C14" s="75"/>
      <c r="D14" s="76"/>
      <c r="E14" s="75">
        <v>4.8171296296296295E-2</v>
      </c>
      <c r="F14" s="129">
        <f t="shared" si="0"/>
        <v>6.0995984406600791E-2</v>
      </c>
    </row>
    <row r="15" spans="2:6" x14ac:dyDescent="0.25">
      <c r="B15" s="93" t="s">
        <v>9</v>
      </c>
      <c r="C15" s="75"/>
      <c r="D15" s="76"/>
      <c r="E15" s="75">
        <v>9.2592592592592585E-4</v>
      </c>
      <c r="F15" s="129">
        <f t="shared" si="0"/>
        <v>1.1724360289591695E-3</v>
      </c>
    </row>
    <row r="16" spans="2:6" x14ac:dyDescent="0.25">
      <c r="B16" s="93" t="s">
        <v>1</v>
      </c>
      <c r="C16" s="75"/>
      <c r="D16" s="76"/>
      <c r="E16" s="75">
        <v>8.425925925925927E-3</v>
      </c>
      <c r="F16" s="129">
        <f t="shared" si="0"/>
        <v>1.0669167863528443E-2</v>
      </c>
    </row>
    <row r="17" spans="2:6" x14ac:dyDescent="0.25">
      <c r="B17" s="93" t="s">
        <v>27</v>
      </c>
      <c r="C17" s="75">
        <v>8.5532407407407415E-3</v>
      </c>
      <c r="D17" s="76">
        <f t="shared" si="1"/>
        <v>0.39667203435319381</v>
      </c>
      <c r="E17" s="75">
        <v>3.6585648148148145E-2</v>
      </c>
      <c r="F17" s="129">
        <f t="shared" si="0"/>
        <v>4.6325878594249185E-2</v>
      </c>
    </row>
    <row r="18" spans="2:6" x14ac:dyDescent="0.25">
      <c r="B18" s="93" t="s">
        <v>16</v>
      </c>
      <c r="C18" s="75"/>
      <c r="D18" s="76"/>
      <c r="E18" s="75"/>
      <c r="F18" s="129"/>
    </row>
    <row r="19" spans="2:6" x14ac:dyDescent="0.25">
      <c r="B19" s="93" t="s">
        <v>4</v>
      </c>
      <c r="C19" s="75">
        <v>2.2453703703703702E-3</v>
      </c>
      <c r="D19" s="76">
        <f t="shared" si="1"/>
        <v>0.10413311862587225</v>
      </c>
      <c r="E19" s="75">
        <v>6.5729166666666672E-2</v>
      </c>
      <c r="F19" s="129">
        <f t="shared" si="0"/>
        <v>8.322830260573906E-2</v>
      </c>
    </row>
    <row r="20" spans="2:6" x14ac:dyDescent="0.25">
      <c r="B20" s="93" t="s">
        <v>14</v>
      </c>
      <c r="C20" s="75">
        <v>2.1759259259259258E-3</v>
      </c>
      <c r="D20" s="76">
        <f t="shared" si="1"/>
        <v>0.10091250670960816</v>
      </c>
      <c r="E20" s="75">
        <v>0.1033449074074074</v>
      </c>
      <c r="F20" s="129">
        <f t="shared" si="0"/>
        <v>0.13085851628220529</v>
      </c>
    </row>
    <row r="21" spans="2:6" x14ac:dyDescent="0.25">
      <c r="B21" s="93" t="s">
        <v>11</v>
      </c>
      <c r="C21" s="75"/>
      <c r="D21" s="76"/>
      <c r="E21" s="75">
        <v>1.6400462962962964E-2</v>
      </c>
      <c r="F21" s="129">
        <f t="shared" si="0"/>
        <v>2.0766773162939293E-2</v>
      </c>
    </row>
    <row r="22" spans="2:6" x14ac:dyDescent="0.25">
      <c r="B22" s="93" t="s">
        <v>15</v>
      </c>
      <c r="C22" s="75">
        <v>1.3773148148148147E-3</v>
      </c>
      <c r="D22" s="76">
        <f t="shared" si="1"/>
        <v>6.3875469672571128E-2</v>
      </c>
      <c r="E22" s="75">
        <v>2.3796296296296298E-2</v>
      </c>
      <c r="F22" s="129">
        <f t="shared" si="0"/>
        <v>3.0131605944250659E-2</v>
      </c>
    </row>
    <row r="23" spans="2:6" s="11" customFormat="1" x14ac:dyDescent="0.25">
      <c r="B23" s="93" t="s">
        <v>74</v>
      </c>
      <c r="C23" s="75">
        <v>1.1458333333333333E-3</v>
      </c>
      <c r="D23" s="76">
        <f t="shared" si="1"/>
        <v>5.3140096618357495E-2</v>
      </c>
      <c r="E23" s="75">
        <v>8.1550925925925902E-2</v>
      </c>
      <c r="F23" s="129">
        <f t="shared" si="0"/>
        <v>0.10326230325057882</v>
      </c>
    </row>
    <row r="24" spans="2:6" x14ac:dyDescent="0.25">
      <c r="B24" s="93" t="s">
        <v>12</v>
      </c>
      <c r="C24" s="75"/>
      <c r="D24" s="76"/>
      <c r="E24" s="75">
        <v>2.2453703703703707E-3</v>
      </c>
      <c r="F24" s="129">
        <f t="shared" si="0"/>
        <v>2.8431573702259864E-3</v>
      </c>
    </row>
    <row r="25" spans="2:6" s="12" customFormat="1" x14ac:dyDescent="0.25">
      <c r="B25" s="93" t="s">
        <v>5</v>
      </c>
      <c r="C25" s="75"/>
      <c r="D25" s="76"/>
      <c r="E25" s="75">
        <v>5.0231481481481481E-3</v>
      </c>
      <c r="F25" s="129">
        <f t="shared" si="0"/>
        <v>6.3604654571034949E-3</v>
      </c>
    </row>
    <row r="26" spans="2:6" x14ac:dyDescent="0.25">
      <c r="B26" s="93" t="s">
        <v>6</v>
      </c>
      <c r="C26" s="75"/>
      <c r="D26" s="76"/>
      <c r="E26" s="75">
        <v>2.4652777777777776E-3</v>
      </c>
      <c r="F26" s="129">
        <f t="shared" si="0"/>
        <v>3.1216109271037886E-3</v>
      </c>
    </row>
    <row r="27" spans="2:6" x14ac:dyDescent="0.25">
      <c r="B27" s="93" t="s">
        <v>83</v>
      </c>
      <c r="C27" s="75"/>
      <c r="D27" s="76"/>
      <c r="E27" s="75">
        <v>4.6527777777777774E-3</v>
      </c>
      <c r="F27" s="129">
        <f t="shared" si="0"/>
        <v>5.8914910455198262E-3</v>
      </c>
    </row>
    <row r="28" spans="2:6" x14ac:dyDescent="0.25">
      <c r="B28" s="93" t="s">
        <v>17</v>
      </c>
      <c r="C28" s="75"/>
      <c r="D28" s="76"/>
      <c r="E28" s="75">
        <v>2.8472222222222228E-3</v>
      </c>
      <c r="F28" s="129">
        <f t="shared" si="0"/>
        <v>3.6052407890494469E-3</v>
      </c>
    </row>
    <row r="29" spans="2:6" ht="15.75" thickBot="1" x14ac:dyDescent="0.3">
      <c r="B29" s="95"/>
      <c r="C29" s="85"/>
      <c r="D29" s="85"/>
      <c r="E29" s="85"/>
      <c r="F29" s="96"/>
    </row>
    <row r="30" spans="2:6" ht="16.5" thickTop="1" thickBot="1" x14ac:dyDescent="0.3">
      <c r="B30" s="97" t="s">
        <v>29</v>
      </c>
      <c r="C30" s="123">
        <f>SUM(C7:C28)</f>
        <v>2.1562499999999998E-2</v>
      </c>
      <c r="D30" s="124">
        <f>SUM(D7:D28)</f>
        <v>1.0000000000000002</v>
      </c>
      <c r="E30" s="123">
        <f>SUM(E7:E28)</f>
        <v>0.78974537037037063</v>
      </c>
      <c r="F30" s="130">
        <f>SUM(F7:F28)</f>
        <v>0.99999999999999989</v>
      </c>
    </row>
    <row r="31" spans="2:6" ht="15.75" thickTop="1" x14ac:dyDescent="0.25">
      <c r="B31" s="131"/>
      <c r="C31" s="120"/>
      <c r="D31" s="121"/>
      <c r="E31" s="121"/>
      <c r="F31" s="132"/>
    </row>
    <row r="32" spans="2:6" ht="81.95" customHeight="1" thickBot="1" x14ac:dyDescent="0.3">
      <c r="B32" s="189" t="s">
        <v>134</v>
      </c>
      <c r="C32" s="190"/>
      <c r="D32" s="190"/>
      <c r="E32" s="190"/>
      <c r="F32" s="191"/>
    </row>
  </sheetData>
  <mergeCells count="5">
    <mergeCell ref="B3:F3"/>
    <mergeCell ref="B4:F4"/>
    <mergeCell ref="C5:D5"/>
    <mergeCell ref="E5:F5"/>
    <mergeCell ref="B32:F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&amp;R32</oddHead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2"/>
  <sheetViews>
    <sheetView showGridLines="0" zoomScale="110" zoomScaleNormal="110" zoomScaleSheetLayoutView="100" zoomScalePageLayoutView="110" workbookViewId="0">
      <selection activeCell="G18" sqref="G18"/>
    </sheetView>
  </sheetViews>
  <sheetFormatPr defaultColWidth="8.85546875" defaultRowHeight="15" x14ac:dyDescent="0.25"/>
  <cols>
    <col min="1" max="1" width="6.140625" style="8" customWidth="1"/>
    <col min="2" max="2" width="51" style="8" bestFit="1" customWidth="1"/>
    <col min="3" max="6" width="23.85546875" style="8" customWidth="1"/>
    <col min="7" max="16384" width="8.85546875" style="8"/>
  </cols>
  <sheetData>
    <row r="2" spans="2:6" ht="15.75" thickBot="1" x14ac:dyDescent="0.3"/>
    <row r="3" spans="2:6" x14ac:dyDescent="0.25">
      <c r="B3" s="183" t="s">
        <v>75</v>
      </c>
      <c r="C3" s="184"/>
      <c r="D3" s="184"/>
      <c r="E3" s="184"/>
      <c r="F3" s="185"/>
    </row>
    <row r="4" spans="2:6" x14ac:dyDescent="0.25">
      <c r="B4" s="186" t="s">
        <v>131</v>
      </c>
      <c r="C4" s="187"/>
      <c r="D4" s="187"/>
      <c r="E4" s="187"/>
      <c r="F4" s="188"/>
    </row>
    <row r="5" spans="2:6" x14ac:dyDescent="0.25">
      <c r="B5" s="102"/>
      <c r="C5" s="187" t="s">
        <v>48</v>
      </c>
      <c r="D5" s="187"/>
      <c r="E5" s="187" t="s">
        <v>49</v>
      </c>
      <c r="F5" s="188"/>
    </row>
    <row r="6" spans="2:6" x14ac:dyDescent="0.25">
      <c r="B6" s="91" t="s">
        <v>23</v>
      </c>
      <c r="C6" s="114" t="s">
        <v>24</v>
      </c>
      <c r="D6" s="114" t="s">
        <v>25</v>
      </c>
      <c r="E6" s="114" t="s">
        <v>24</v>
      </c>
      <c r="F6" s="139" t="s">
        <v>25</v>
      </c>
    </row>
    <row r="7" spans="2:6" x14ac:dyDescent="0.25">
      <c r="B7" s="93" t="s">
        <v>10</v>
      </c>
      <c r="C7" s="103"/>
      <c r="D7" s="112"/>
      <c r="E7" s="103"/>
      <c r="F7" s="133"/>
    </row>
    <row r="8" spans="2:6" x14ac:dyDescent="0.25">
      <c r="B8" s="93" t="s">
        <v>13</v>
      </c>
      <c r="C8" s="103"/>
      <c r="D8" s="112"/>
      <c r="E8" s="103"/>
      <c r="F8" s="133"/>
    </row>
    <row r="9" spans="2:6" x14ac:dyDescent="0.25">
      <c r="B9" s="93" t="s">
        <v>0</v>
      </c>
      <c r="C9" s="75"/>
      <c r="D9" s="111"/>
      <c r="E9" s="103"/>
      <c r="F9" s="133"/>
    </row>
    <row r="10" spans="2:6" x14ac:dyDescent="0.25">
      <c r="B10" s="93" t="s">
        <v>8</v>
      </c>
      <c r="C10" s="75"/>
      <c r="D10" s="111"/>
      <c r="E10" s="103"/>
      <c r="F10" s="133"/>
    </row>
    <row r="11" spans="2:6" x14ac:dyDescent="0.25">
      <c r="B11" s="93" t="s">
        <v>26</v>
      </c>
      <c r="C11" s="75"/>
      <c r="D11" s="111"/>
      <c r="E11" s="103"/>
      <c r="F11" s="133"/>
    </row>
    <row r="12" spans="2:6" x14ac:dyDescent="0.25">
      <c r="B12" s="93" t="s">
        <v>3</v>
      </c>
      <c r="C12" s="75"/>
      <c r="D12" s="76"/>
      <c r="E12" s="75"/>
      <c r="F12" s="140"/>
    </row>
    <row r="13" spans="2:6" x14ac:dyDescent="0.25">
      <c r="B13" s="93" t="s">
        <v>7</v>
      </c>
      <c r="C13" s="75"/>
      <c r="D13" s="76"/>
      <c r="E13" s="103"/>
      <c r="F13" s="133"/>
    </row>
    <row r="14" spans="2:6" x14ac:dyDescent="0.25">
      <c r="B14" s="93" t="s">
        <v>2</v>
      </c>
      <c r="C14" s="75"/>
      <c r="D14" s="76"/>
      <c r="E14" s="103"/>
      <c r="F14" s="133"/>
    </row>
    <row r="15" spans="2:6" x14ac:dyDescent="0.25">
      <c r="B15" s="93" t="s">
        <v>9</v>
      </c>
      <c r="C15" s="75"/>
      <c r="D15" s="76"/>
      <c r="E15" s="103"/>
      <c r="F15" s="133"/>
    </row>
    <row r="16" spans="2:6" x14ac:dyDescent="0.25">
      <c r="B16" s="93" t="s">
        <v>1</v>
      </c>
      <c r="C16" s="75"/>
      <c r="D16" s="76"/>
      <c r="E16" s="103"/>
      <c r="F16" s="133"/>
    </row>
    <row r="17" spans="2:6" x14ac:dyDescent="0.25">
      <c r="B17" s="93" t="s">
        <v>27</v>
      </c>
      <c r="C17" s="75"/>
      <c r="D17" s="76"/>
      <c r="E17" s="103"/>
      <c r="F17" s="133"/>
    </row>
    <row r="18" spans="2:6" x14ac:dyDescent="0.25">
      <c r="B18" s="93" t="s">
        <v>16</v>
      </c>
      <c r="C18" s="75"/>
      <c r="D18" s="76"/>
      <c r="E18" s="103"/>
      <c r="F18" s="133"/>
    </row>
    <row r="19" spans="2:6" x14ac:dyDescent="0.25">
      <c r="B19" s="93" t="s">
        <v>4</v>
      </c>
      <c r="C19" s="75"/>
      <c r="D19" s="76"/>
      <c r="E19" s="103"/>
      <c r="F19" s="133"/>
    </row>
    <row r="20" spans="2:6" x14ac:dyDescent="0.25">
      <c r="B20" s="93" t="s">
        <v>14</v>
      </c>
      <c r="C20" s="75"/>
      <c r="D20" s="76"/>
      <c r="E20" s="103"/>
      <c r="F20" s="133"/>
    </row>
    <row r="21" spans="2:6" x14ac:dyDescent="0.25">
      <c r="B21" s="93" t="s">
        <v>11</v>
      </c>
      <c r="C21" s="115"/>
      <c r="D21" s="76"/>
      <c r="E21" s="103"/>
      <c r="F21" s="133"/>
    </row>
    <row r="22" spans="2:6" x14ac:dyDescent="0.25">
      <c r="B22" s="93" t="s">
        <v>15</v>
      </c>
      <c r="C22" s="75">
        <v>1.0069444444444444E-3</v>
      </c>
      <c r="D22" s="76">
        <f t="shared" ref="D15:D25" si="0">C22/C$30</f>
        <v>0.27619047619047621</v>
      </c>
      <c r="E22" s="103"/>
      <c r="F22" s="133"/>
    </row>
    <row r="23" spans="2:6" s="11" customFormat="1" x14ac:dyDescent="0.25">
      <c r="B23" s="93" t="s">
        <v>74</v>
      </c>
      <c r="C23" s="75"/>
      <c r="D23" s="76"/>
      <c r="E23" s="103"/>
      <c r="F23" s="133"/>
    </row>
    <row r="24" spans="2:6" x14ac:dyDescent="0.25">
      <c r="B24" s="93" t="s">
        <v>12</v>
      </c>
      <c r="C24" s="75"/>
      <c r="D24" s="76"/>
      <c r="E24" s="103"/>
      <c r="F24" s="133"/>
    </row>
    <row r="25" spans="2:6" s="12" customFormat="1" x14ac:dyDescent="0.25">
      <c r="B25" s="93" t="s">
        <v>5</v>
      </c>
      <c r="C25" s="75">
        <v>2.6388888888888885E-3</v>
      </c>
      <c r="D25" s="76">
        <f t="shared" si="0"/>
        <v>0.72380952380952379</v>
      </c>
      <c r="E25" s="103"/>
      <c r="F25" s="133"/>
    </row>
    <row r="26" spans="2:6" x14ac:dyDescent="0.25">
      <c r="B26" s="93" t="s">
        <v>6</v>
      </c>
      <c r="C26" s="82"/>
      <c r="D26" s="111"/>
      <c r="E26" s="103"/>
      <c r="F26" s="133"/>
    </row>
    <row r="27" spans="2:6" x14ac:dyDescent="0.25">
      <c r="B27" s="93" t="s">
        <v>83</v>
      </c>
      <c r="C27" s="82"/>
      <c r="D27" s="111"/>
      <c r="E27" s="103"/>
      <c r="F27" s="133"/>
    </row>
    <row r="28" spans="2:6" x14ac:dyDescent="0.25">
      <c r="B28" s="93" t="s">
        <v>17</v>
      </c>
      <c r="C28" s="82"/>
      <c r="D28" s="111"/>
      <c r="E28" s="103"/>
      <c r="F28" s="133"/>
    </row>
    <row r="29" spans="2:6" ht="15.75" thickBot="1" x14ac:dyDescent="0.3">
      <c r="B29" s="95"/>
      <c r="C29" s="116"/>
      <c r="D29" s="85"/>
      <c r="E29" s="117"/>
      <c r="F29" s="136"/>
    </row>
    <row r="30" spans="2:6" ht="16.5" thickTop="1" thickBot="1" x14ac:dyDescent="0.3">
      <c r="B30" s="97" t="s">
        <v>29</v>
      </c>
      <c r="C30" s="123">
        <f>SUM(C7:C28)</f>
        <v>3.645833333333333E-3</v>
      </c>
      <c r="D30" s="124">
        <f>SUM(D7:D28)</f>
        <v>1</v>
      </c>
      <c r="E30" s="123"/>
      <c r="F30" s="130"/>
    </row>
    <row r="31" spans="2:6" ht="15.75" thickTop="1" x14ac:dyDescent="0.25">
      <c r="B31" s="99"/>
      <c r="C31" s="120"/>
      <c r="D31" s="121"/>
      <c r="E31" s="121"/>
      <c r="F31" s="132"/>
    </row>
    <row r="32" spans="2:6" ht="66" customHeight="1" thickBot="1" x14ac:dyDescent="0.3">
      <c r="B32" s="192" t="s">
        <v>135</v>
      </c>
      <c r="C32" s="193"/>
      <c r="D32" s="193"/>
      <c r="E32" s="193"/>
      <c r="F32" s="194"/>
    </row>
  </sheetData>
  <mergeCells count="5">
    <mergeCell ref="B3:F3"/>
    <mergeCell ref="B4:F4"/>
    <mergeCell ref="C5:D5"/>
    <mergeCell ref="E5:F5"/>
    <mergeCell ref="B32:F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&amp;R33</oddHead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2"/>
  <sheetViews>
    <sheetView showGridLines="0" zoomScale="110" zoomScaleNormal="110" zoomScaleSheetLayoutView="100" zoomScalePageLayoutView="110" workbookViewId="0">
      <selection activeCell="G18" sqref="G18"/>
    </sheetView>
  </sheetViews>
  <sheetFormatPr defaultColWidth="8.85546875" defaultRowHeight="15" x14ac:dyDescent="0.25"/>
  <cols>
    <col min="1" max="1" width="6.140625" style="8" customWidth="1"/>
    <col min="2" max="2" width="51" style="8" bestFit="1" customWidth="1"/>
    <col min="3" max="6" width="23.85546875" style="8" customWidth="1"/>
    <col min="7" max="16384" width="8.85546875" style="8"/>
  </cols>
  <sheetData>
    <row r="2" spans="2:6" ht="15.75" thickBot="1" x14ac:dyDescent="0.3"/>
    <row r="3" spans="2:6" x14ac:dyDescent="0.25">
      <c r="B3" s="183" t="s">
        <v>76</v>
      </c>
      <c r="C3" s="184"/>
      <c r="D3" s="184"/>
      <c r="E3" s="184"/>
      <c r="F3" s="185"/>
    </row>
    <row r="4" spans="2:6" x14ac:dyDescent="0.25">
      <c r="B4" s="186" t="s">
        <v>131</v>
      </c>
      <c r="C4" s="187"/>
      <c r="D4" s="187"/>
      <c r="E4" s="187"/>
      <c r="F4" s="188"/>
    </row>
    <row r="5" spans="2:6" x14ac:dyDescent="0.25">
      <c r="B5" s="102"/>
      <c r="C5" s="187" t="s">
        <v>56</v>
      </c>
      <c r="D5" s="187"/>
      <c r="E5" s="187" t="s">
        <v>57</v>
      </c>
      <c r="F5" s="188"/>
    </row>
    <row r="6" spans="2:6" x14ac:dyDescent="0.25">
      <c r="B6" s="91" t="s">
        <v>23</v>
      </c>
      <c r="C6" s="72" t="s">
        <v>24</v>
      </c>
      <c r="D6" s="72" t="s">
        <v>25</v>
      </c>
      <c r="E6" s="72" t="s">
        <v>24</v>
      </c>
      <c r="F6" s="92" t="s">
        <v>25</v>
      </c>
    </row>
    <row r="7" spans="2:6" x14ac:dyDescent="0.25">
      <c r="B7" s="93" t="s">
        <v>10</v>
      </c>
      <c r="C7" s="75"/>
      <c r="D7" s="74"/>
      <c r="E7" s="103"/>
      <c r="F7" s="133"/>
    </row>
    <row r="8" spans="2:6" x14ac:dyDescent="0.25">
      <c r="B8" s="93" t="s">
        <v>13</v>
      </c>
      <c r="C8" s="75"/>
      <c r="D8" s="74"/>
      <c r="E8" s="103"/>
      <c r="F8" s="133"/>
    </row>
    <row r="9" spans="2:6" x14ac:dyDescent="0.25">
      <c r="B9" s="93" t="s">
        <v>0</v>
      </c>
      <c r="C9" s="75"/>
      <c r="D9" s="74"/>
      <c r="E9" s="103"/>
      <c r="F9" s="133"/>
    </row>
    <row r="10" spans="2:6" x14ac:dyDescent="0.25">
      <c r="B10" s="93" t="s">
        <v>8</v>
      </c>
      <c r="C10" s="75"/>
      <c r="D10" s="74"/>
      <c r="E10" s="103"/>
      <c r="F10" s="133"/>
    </row>
    <row r="11" spans="2:6" x14ac:dyDescent="0.25">
      <c r="B11" s="93" t="s">
        <v>26</v>
      </c>
      <c r="C11" s="75"/>
      <c r="D11" s="74"/>
      <c r="E11" s="103"/>
      <c r="F11" s="133"/>
    </row>
    <row r="12" spans="2:6" x14ac:dyDescent="0.25">
      <c r="B12" s="93" t="s">
        <v>3</v>
      </c>
      <c r="C12" s="75"/>
      <c r="D12" s="76"/>
      <c r="E12" s="103"/>
      <c r="F12" s="133"/>
    </row>
    <row r="13" spans="2:6" x14ac:dyDescent="0.25">
      <c r="B13" s="93" t="s">
        <v>7</v>
      </c>
      <c r="C13" s="75"/>
      <c r="D13" s="74"/>
      <c r="E13" s="103"/>
      <c r="F13" s="133"/>
    </row>
    <row r="14" spans="2:6" x14ac:dyDescent="0.25">
      <c r="B14" s="93" t="s">
        <v>2</v>
      </c>
      <c r="C14" s="75"/>
      <c r="D14" s="74"/>
      <c r="E14" s="103"/>
      <c r="F14" s="133"/>
    </row>
    <row r="15" spans="2:6" x14ac:dyDescent="0.25">
      <c r="B15" s="93" t="s">
        <v>9</v>
      </c>
      <c r="C15" s="75"/>
      <c r="D15" s="74"/>
      <c r="E15" s="103"/>
      <c r="F15" s="133"/>
    </row>
    <row r="16" spans="2:6" x14ac:dyDescent="0.25">
      <c r="B16" s="93" t="s">
        <v>1</v>
      </c>
      <c r="C16" s="75"/>
      <c r="D16" s="74"/>
      <c r="E16" s="103"/>
      <c r="F16" s="133"/>
    </row>
    <row r="17" spans="2:6" x14ac:dyDescent="0.25">
      <c r="B17" s="93" t="s">
        <v>27</v>
      </c>
      <c r="C17" s="75"/>
      <c r="D17" s="74"/>
      <c r="E17" s="103"/>
      <c r="F17" s="133"/>
    </row>
    <row r="18" spans="2:6" x14ac:dyDescent="0.25">
      <c r="B18" s="93" t="s">
        <v>16</v>
      </c>
      <c r="C18" s="75"/>
      <c r="D18" s="74"/>
      <c r="E18" s="103"/>
      <c r="F18" s="133"/>
    </row>
    <row r="19" spans="2:6" x14ac:dyDescent="0.25">
      <c r="B19" s="93" t="s">
        <v>4</v>
      </c>
      <c r="C19" s="82"/>
      <c r="D19" s="74"/>
      <c r="E19" s="103"/>
      <c r="F19" s="133"/>
    </row>
    <row r="20" spans="2:6" x14ac:dyDescent="0.25">
      <c r="B20" s="93" t="s">
        <v>14</v>
      </c>
      <c r="C20" s="82"/>
      <c r="D20" s="74"/>
      <c r="E20" s="103"/>
      <c r="F20" s="133"/>
    </row>
    <row r="21" spans="2:6" x14ac:dyDescent="0.25">
      <c r="B21" s="93" t="s">
        <v>11</v>
      </c>
      <c r="C21" s="82"/>
      <c r="D21" s="74"/>
      <c r="E21" s="103"/>
      <c r="F21" s="133"/>
    </row>
    <row r="22" spans="2:6" x14ac:dyDescent="0.25">
      <c r="B22" s="93" t="s">
        <v>15</v>
      </c>
      <c r="C22" s="82"/>
      <c r="D22" s="74"/>
      <c r="E22" s="103"/>
      <c r="F22" s="133"/>
    </row>
    <row r="23" spans="2:6" s="11" customFormat="1" x14ac:dyDescent="0.25">
      <c r="B23" s="93" t="s">
        <v>74</v>
      </c>
      <c r="C23" s="82"/>
      <c r="D23" s="74"/>
      <c r="E23" s="81"/>
      <c r="F23" s="134"/>
    </row>
    <row r="24" spans="2:6" x14ac:dyDescent="0.25">
      <c r="B24" s="93" t="s">
        <v>12</v>
      </c>
      <c r="C24" s="82"/>
      <c r="D24" s="111"/>
      <c r="E24" s="71"/>
      <c r="F24" s="135"/>
    </row>
    <row r="25" spans="2:6" s="12" customFormat="1" x14ac:dyDescent="0.25">
      <c r="B25" s="93" t="s">
        <v>5</v>
      </c>
      <c r="C25" s="82"/>
      <c r="D25" s="111"/>
      <c r="E25" s="72"/>
      <c r="F25" s="92"/>
    </row>
    <row r="26" spans="2:6" x14ac:dyDescent="0.25">
      <c r="B26" s="93" t="s">
        <v>6</v>
      </c>
      <c r="C26" s="82"/>
      <c r="D26" s="111"/>
      <c r="E26" s="103"/>
      <c r="F26" s="133"/>
    </row>
    <row r="27" spans="2:6" x14ac:dyDescent="0.25">
      <c r="B27" s="93" t="s">
        <v>83</v>
      </c>
      <c r="C27" s="82"/>
      <c r="D27" s="75"/>
      <c r="E27" s="103"/>
      <c r="F27" s="133"/>
    </row>
    <row r="28" spans="2:6" x14ac:dyDescent="0.25">
      <c r="B28" s="93" t="s">
        <v>17</v>
      </c>
      <c r="C28" s="82"/>
      <c r="D28" s="75"/>
      <c r="E28" s="103"/>
      <c r="F28" s="133"/>
    </row>
    <row r="29" spans="2:6" ht="15.75" thickBot="1" x14ac:dyDescent="0.3">
      <c r="B29" s="95"/>
      <c r="C29" s="116"/>
      <c r="D29" s="85"/>
      <c r="E29" s="117"/>
      <c r="F29" s="136"/>
    </row>
    <row r="30" spans="2:6" ht="16.5" thickTop="1" thickBot="1" x14ac:dyDescent="0.3">
      <c r="B30" s="97" t="s">
        <v>29</v>
      </c>
      <c r="C30" s="123"/>
      <c r="D30" s="124"/>
      <c r="E30" s="125"/>
      <c r="F30" s="137"/>
    </row>
    <row r="31" spans="2:6" ht="15.75" thickTop="1" x14ac:dyDescent="0.25">
      <c r="B31" s="99"/>
      <c r="C31" s="120"/>
      <c r="D31" s="121"/>
      <c r="E31" s="121"/>
      <c r="F31" s="132"/>
    </row>
    <row r="32" spans="2:6" ht="66" customHeight="1" thickBot="1" x14ac:dyDescent="0.3">
      <c r="B32" s="192" t="s">
        <v>125</v>
      </c>
      <c r="C32" s="193"/>
      <c r="D32" s="193"/>
      <c r="E32" s="193"/>
      <c r="F32" s="194"/>
    </row>
  </sheetData>
  <mergeCells count="5">
    <mergeCell ref="B3:F3"/>
    <mergeCell ref="B4:F4"/>
    <mergeCell ref="C5:D5"/>
    <mergeCell ref="E5:F5"/>
    <mergeCell ref="B32:F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&amp;R34</oddHead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2"/>
  <sheetViews>
    <sheetView showGridLines="0" zoomScale="110" zoomScaleNormal="110" zoomScaleSheetLayoutView="100" zoomScalePageLayoutView="110" workbookViewId="0">
      <selection activeCell="G18" sqref="G18"/>
    </sheetView>
  </sheetViews>
  <sheetFormatPr defaultColWidth="8.85546875" defaultRowHeight="15" x14ac:dyDescent="0.25"/>
  <cols>
    <col min="1" max="1" width="6.140625" style="8" customWidth="1"/>
    <col min="2" max="2" width="51" style="8" bestFit="1" customWidth="1"/>
    <col min="3" max="6" width="23.85546875" style="8" customWidth="1"/>
    <col min="7" max="16384" width="8.85546875" style="8"/>
  </cols>
  <sheetData>
    <row r="2" spans="2:6" ht="15.75" thickBot="1" x14ac:dyDescent="0.3"/>
    <row r="3" spans="2:6" x14ac:dyDescent="0.25">
      <c r="B3" s="183" t="s">
        <v>103</v>
      </c>
      <c r="C3" s="184"/>
      <c r="D3" s="184"/>
      <c r="E3" s="184"/>
      <c r="F3" s="185"/>
    </row>
    <row r="4" spans="2:6" x14ac:dyDescent="0.25">
      <c r="B4" s="186" t="s">
        <v>131</v>
      </c>
      <c r="C4" s="187"/>
      <c r="D4" s="187"/>
      <c r="E4" s="187"/>
      <c r="F4" s="188"/>
    </row>
    <row r="5" spans="2:6" x14ac:dyDescent="0.25">
      <c r="B5" s="102"/>
      <c r="C5" s="187" t="s">
        <v>62</v>
      </c>
      <c r="D5" s="187"/>
      <c r="E5" s="187" t="s">
        <v>102</v>
      </c>
      <c r="F5" s="188"/>
    </row>
    <row r="6" spans="2:6" x14ac:dyDescent="0.25">
      <c r="B6" s="91" t="s">
        <v>23</v>
      </c>
      <c r="C6" s="72" t="s">
        <v>24</v>
      </c>
      <c r="D6" s="72" t="s">
        <v>25</v>
      </c>
      <c r="E6" s="72" t="s">
        <v>24</v>
      </c>
      <c r="F6" s="92" t="s">
        <v>25</v>
      </c>
    </row>
    <row r="7" spans="2:6" x14ac:dyDescent="0.25">
      <c r="B7" s="93" t="s">
        <v>10</v>
      </c>
      <c r="C7" s="75"/>
      <c r="D7" s="74"/>
      <c r="E7" s="75"/>
      <c r="F7" s="129"/>
    </row>
    <row r="8" spans="2:6" x14ac:dyDescent="0.25">
      <c r="B8" s="93" t="s">
        <v>13</v>
      </c>
      <c r="C8" s="75"/>
      <c r="D8" s="111"/>
      <c r="E8" s="75"/>
      <c r="F8" s="129"/>
    </row>
    <row r="9" spans="2:6" x14ac:dyDescent="0.25">
      <c r="B9" s="93" t="s">
        <v>0</v>
      </c>
      <c r="C9" s="75"/>
      <c r="D9" s="74"/>
      <c r="E9" s="75"/>
      <c r="F9" s="129"/>
    </row>
    <row r="10" spans="2:6" x14ac:dyDescent="0.25">
      <c r="B10" s="93" t="s">
        <v>8</v>
      </c>
      <c r="C10" s="75"/>
      <c r="D10" s="74"/>
      <c r="E10" s="75"/>
      <c r="F10" s="129"/>
    </row>
    <row r="11" spans="2:6" x14ac:dyDescent="0.25">
      <c r="B11" s="93" t="s">
        <v>26</v>
      </c>
      <c r="C11" s="75"/>
      <c r="D11" s="74"/>
      <c r="E11" s="75"/>
      <c r="F11" s="129"/>
    </row>
    <row r="12" spans="2:6" x14ac:dyDescent="0.25">
      <c r="B12" s="93" t="s">
        <v>3</v>
      </c>
      <c r="C12" s="75"/>
      <c r="D12" s="74"/>
      <c r="E12" s="75"/>
      <c r="F12" s="129"/>
    </row>
    <row r="13" spans="2:6" x14ac:dyDescent="0.25">
      <c r="B13" s="93" t="s">
        <v>7</v>
      </c>
      <c r="C13" s="75"/>
      <c r="D13" s="74"/>
      <c r="E13" s="75"/>
      <c r="F13" s="129"/>
    </row>
    <row r="14" spans="2:6" x14ac:dyDescent="0.25">
      <c r="B14" s="93" t="s">
        <v>2</v>
      </c>
      <c r="C14" s="75"/>
      <c r="D14" s="74"/>
      <c r="E14" s="75"/>
      <c r="F14" s="129"/>
    </row>
    <row r="15" spans="2:6" x14ac:dyDescent="0.25">
      <c r="B15" s="93" t="s">
        <v>9</v>
      </c>
      <c r="C15" s="75"/>
      <c r="D15" s="74"/>
      <c r="E15" s="75"/>
      <c r="F15" s="129"/>
    </row>
    <row r="16" spans="2:6" x14ac:dyDescent="0.25">
      <c r="B16" s="93" t="s">
        <v>1</v>
      </c>
      <c r="C16" s="75"/>
      <c r="D16" s="74"/>
      <c r="E16" s="75"/>
      <c r="F16" s="129"/>
    </row>
    <row r="17" spans="2:6" x14ac:dyDescent="0.25">
      <c r="B17" s="93" t="s">
        <v>27</v>
      </c>
      <c r="C17" s="75"/>
      <c r="D17" s="74"/>
      <c r="E17" s="75"/>
      <c r="F17" s="129"/>
    </row>
    <row r="18" spans="2:6" x14ac:dyDescent="0.25">
      <c r="B18" s="93" t="s">
        <v>16</v>
      </c>
      <c r="C18" s="75"/>
      <c r="D18" s="74"/>
      <c r="E18" s="75"/>
      <c r="F18" s="129"/>
    </row>
    <row r="19" spans="2:6" x14ac:dyDescent="0.25">
      <c r="B19" s="93" t="s">
        <v>4</v>
      </c>
      <c r="C19" s="75"/>
      <c r="D19" s="74"/>
      <c r="E19" s="75"/>
      <c r="F19" s="129"/>
    </row>
    <row r="20" spans="2:6" x14ac:dyDescent="0.25">
      <c r="B20" s="93" t="s">
        <v>14</v>
      </c>
      <c r="C20" s="75"/>
      <c r="D20" s="74"/>
      <c r="E20" s="75"/>
      <c r="F20" s="129"/>
    </row>
    <row r="21" spans="2:6" x14ac:dyDescent="0.25">
      <c r="B21" s="93" t="s">
        <v>11</v>
      </c>
      <c r="C21" s="75"/>
      <c r="D21" s="74"/>
      <c r="E21" s="75"/>
      <c r="F21" s="129"/>
    </row>
    <row r="22" spans="2:6" x14ac:dyDescent="0.25">
      <c r="B22" s="93" t="s">
        <v>15</v>
      </c>
      <c r="C22" s="75"/>
      <c r="D22" s="76"/>
      <c r="E22" s="75"/>
      <c r="F22" s="129"/>
    </row>
    <row r="23" spans="2:6" s="11" customFormat="1" x14ac:dyDescent="0.25">
      <c r="B23" s="93" t="s">
        <v>74</v>
      </c>
      <c r="C23" s="75"/>
      <c r="D23" s="74"/>
      <c r="E23" s="75"/>
      <c r="F23" s="129"/>
    </row>
    <row r="24" spans="2:6" x14ac:dyDescent="0.25">
      <c r="B24" s="93" t="s">
        <v>12</v>
      </c>
      <c r="C24" s="75"/>
      <c r="D24" s="74"/>
      <c r="E24" s="75"/>
      <c r="F24" s="129"/>
    </row>
    <row r="25" spans="2:6" s="12" customFormat="1" x14ac:dyDescent="0.25">
      <c r="B25" s="93" t="s">
        <v>5</v>
      </c>
      <c r="C25" s="75"/>
      <c r="D25" s="76"/>
      <c r="E25" s="75"/>
      <c r="F25" s="129"/>
    </row>
    <row r="26" spans="2:6" x14ac:dyDescent="0.25">
      <c r="B26" s="93" t="s">
        <v>6</v>
      </c>
      <c r="C26" s="82"/>
      <c r="D26" s="111"/>
      <c r="E26" s="75"/>
      <c r="F26" s="94"/>
    </row>
    <row r="27" spans="2:6" x14ac:dyDescent="0.25">
      <c r="B27" s="93" t="s">
        <v>83</v>
      </c>
      <c r="C27" s="82"/>
      <c r="D27" s="111"/>
      <c r="E27" s="75"/>
      <c r="F27" s="129"/>
    </row>
    <row r="28" spans="2:6" x14ac:dyDescent="0.25">
      <c r="B28" s="93" t="s">
        <v>17</v>
      </c>
      <c r="C28" s="82"/>
      <c r="D28" s="111"/>
      <c r="E28" s="75"/>
      <c r="F28" s="94"/>
    </row>
    <row r="29" spans="2:6" ht="15.75" thickBot="1" x14ac:dyDescent="0.3">
      <c r="B29" s="95"/>
      <c r="C29" s="116"/>
      <c r="D29" s="85"/>
      <c r="E29" s="85"/>
      <c r="F29" s="96"/>
    </row>
    <row r="30" spans="2:6" ht="16.5" thickTop="1" thickBot="1" x14ac:dyDescent="0.3">
      <c r="B30" s="97" t="s">
        <v>29</v>
      </c>
      <c r="C30" s="123"/>
      <c r="D30" s="124"/>
      <c r="E30" s="123"/>
      <c r="F30" s="130"/>
    </row>
    <row r="31" spans="2:6" ht="15.75" thickTop="1" x14ac:dyDescent="0.25">
      <c r="B31" s="99"/>
      <c r="C31" s="120"/>
      <c r="D31" s="121"/>
      <c r="E31" s="121"/>
      <c r="F31" s="132"/>
    </row>
    <row r="32" spans="2:6" ht="66" customHeight="1" thickBot="1" x14ac:dyDescent="0.3">
      <c r="B32" s="192" t="s">
        <v>126</v>
      </c>
      <c r="C32" s="193"/>
      <c r="D32" s="193"/>
      <c r="E32" s="193"/>
      <c r="F32" s="194"/>
    </row>
  </sheetData>
  <mergeCells count="5">
    <mergeCell ref="B3:F3"/>
    <mergeCell ref="B4:F4"/>
    <mergeCell ref="C5:D5"/>
    <mergeCell ref="E5:F5"/>
    <mergeCell ref="B32:F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&amp;R35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67"/>
  <sheetViews>
    <sheetView showGridLines="0" topLeftCell="A4" zoomScale="110" zoomScaleNormal="110" zoomScaleSheetLayoutView="100" zoomScalePageLayoutView="110" workbookViewId="0">
      <selection activeCell="G18" sqref="G18"/>
    </sheetView>
  </sheetViews>
  <sheetFormatPr defaultColWidth="8.85546875" defaultRowHeight="15" x14ac:dyDescent="0.25"/>
  <cols>
    <col min="1" max="1" width="6.140625" style="8" customWidth="1"/>
    <col min="2" max="2" width="51" style="8" bestFit="1" customWidth="1"/>
    <col min="3" max="10" width="10.85546875" style="8" customWidth="1"/>
    <col min="11" max="16384" width="8.85546875" style="8"/>
  </cols>
  <sheetData>
    <row r="1" spans="2:10" s="5" customFormat="1" x14ac:dyDescent="0.25"/>
    <row r="2" spans="2:10" s="5" customFormat="1" ht="15.75" thickBot="1" x14ac:dyDescent="0.3"/>
    <row r="3" spans="2:10" s="5" customFormat="1" x14ac:dyDescent="0.25">
      <c r="B3" s="155" t="s">
        <v>30</v>
      </c>
      <c r="C3" s="156"/>
      <c r="D3" s="156"/>
      <c r="E3" s="156"/>
      <c r="F3" s="156"/>
      <c r="G3" s="156"/>
      <c r="H3" s="156"/>
      <c r="I3" s="156"/>
      <c r="J3" s="157"/>
    </row>
    <row r="4" spans="2:10" s="5" customFormat="1" ht="15.75" thickBot="1" x14ac:dyDescent="0.3">
      <c r="B4" s="158" t="s">
        <v>131</v>
      </c>
      <c r="C4" s="159"/>
      <c r="D4" s="159"/>
      <c r="E4" s="159"/>
      <c r="F4" s="159"/>
      <c r="G4" s="159"/>
      <c r="H4" s="159"/>
      <c r="I4" s="159"/>
      <c r="J4" s="160"/>
    </row>
    <row r="5" spans="2:10" s="5" customFormat="1" x14ac:dyDescent="0.25">
      <c r="B5" s="19"/>
      <c r="C5" s="156" t="s">
        <v>19</v>
      </c>
      <c r="D5" s="156"/>
      <c r="E5" s="156" t="s">
        <v>20</v>
      </c>
      <c r="F5" s="156"/>
      <c r="G5" s="156" t="s">
        <v>21</v>
      </c>
      <c r="H5" s="156"/>
      <c r="I5" s="161" t="s">
        <v>22</v>
      </c>
      <c r="J5" s="162"/>
    </row>
    <row r="6" spans="2:10" s="5" customFormat="1" x14ac:dyDescent="0.25">
      <c r="B6" s="30" t="s">
        <v>23</v>
      </c>
      <c r="C6" s="20" t="s">
        <v>24</v>
      </c>
      <c r="D6" s="20" t="s">
        <v>25</v>
      </c>
      <c r="E6" s="20" t="s">
        <v>24</v>
      </c>
      <c r="F6" s="20" t="s">
        <v>25</v>
      </c>
      <c r="G6" s="20" t="s">
        <v>24</v>
      </c>
      <c r="H6" s="20" t="s">
        <v>25</v>
      </c>
      <c r="I6" s="20" t="s">
        <v>24</v>
      </c>
      <c r="J6" s="31" t="s">
        <v>25</v>
      </c>
    </row>
    <row r="7" spans="2:10" s="5" customFormat="1" x14ac:dyDescent="0.25">
      <c r="B7" s="16" t="s">
        <v>10</v>
      </c>
      <c r="C7" s="17">
        <v>5.3506944444444461E-2</v>
      </c>
      <c r="D7" s="18">
        <f>C7/C$30</f>
        <v>1.5426094558656185E-2</v>
      </c>
      <c r="E7" s="17">
        <v>1.5243055555555553E-2</v>
      </c>
      <c r="F7" s="17">
        <f>E7/E$30</f>
        <v>1.2624374532696839E-2</v>
      </c>
      <c r="G7" s="17">
        <v>1.7824074074074076E-2</v>
      </c>
      <c r="H7" s="18">
        <f>G7/G$30</f>
        <v>2.4578651685393266E-2</v>
      </c>
      <c r="I7" s="17">
        <f>C7+E7+G7</f>
        <v>8.6574074074074095E-2</v>
      </c>
      <c r="J7" s="32">
        <f>I7/$I$30</f>
        <v>1.6028628673673828E-2</v>
      </c>
    </row>
    <row r="8" spans="2:10" s="5" customFormat="1" x14ac:dyDescent="0.25">
      <c r="B8" s="16" t="s">
        <v>13</v>
      </c>
      <c r="C8" s="17">
        <v>0.10428240740740743</v>
      </c>
      <c r="D8" s="18">
        <f t="shared" ref="D8:F28" si="0">C8/C$30</f>
        <v>3.0064700837874159E-2</v>
      </c>
      <c r="E8" s="17">
        <v>2.8599537037037041E-2</v>
      </c>
      <c r="F8" s="18">
        <f t="shared" si="0"/>
        <v>2.3686279020724295E-2</v>
      </c>
      <c r="G8" s="17">
        <v>3.946759259259261E-2</v>
      </c>
      <c r="H8" s="18">
        <f t="shared" ref="H8" si="1">G8/G$30</f>
        <v>5.4424157303370822E-2</v>
      </c>
      <c r="I8" s="17">
        <f t="shared" ref="I8:I27" si="2">C8+E8+G8</f>
        <v>0.17234953703703709</v>
      </c>
      <c r="J8" s="32">
        <f t="shared" ref="J8:J28" si="3">I8/$I$30</f>
        <v>3.1909399676427405E-2</v>
      </c>
    </row>
    <row r="9" spans="2:10" s="5" customFormat="1" x14ac:dyDescent="0.25">
      <c r="B9" s="16" t="s">
        <v>0</v>
      </c>
      <c r="C9" s="17">
        <v>0.82087962962963346</v>
      </c>
      <c r="D9" s="18">
        <f t="shared" si="0"/>
        <v>0.2366602488596444</v>
      </c>
      <c r="E9" s="17">
        <v>0.19394675925925922</v>
      </c>
      <c r="F9" s="18">
        <f t="shared" si="0"/>
        <v>0.16062767201549044</v>
      </c>
      <c r="G9" s="17">
        <v>0.23518518518518494</v>
      </c>
      <c r="H9" s="18">
        <f t="shared" ref="H9" si="4">G9/G$30</f>
        <v>0.32431052093973417</v>
      </c>
      <c r="I9" s="17">
        <f t="shared" si="2"/>
        <v>1.2500115740740776</v>
      </c>
      <c r="J9" s="32">
        <f t="shared" si="3"/>
        <v>0.23143154082693204</v>
      </c>
    </row>
    <row r="10" spans="2:10" s="5" customFormat="1" x14ac:dyDescent="0.25">
      <c r="B10" s="16" t="s">
        <v>8</v>
      </c>
      <c r="C10" s="17">
        <v>5.3969907407407432E-2</v>
      </c>
      <c r="D10" s="18">
        <f t="shared" si="0"/>
        <v>1.5559567148391478E-2</v>
      </c>
      <c r="E10" s="17">
        <v>2.2488425925925922E-2</v>
      </c>
      <c r="F10" s="18">
        <f t="shared" si="0"/>
        <v>1.8625026360690931E-2</v>
      </c>
      <c r="G10" s="17">
        <v>1.9097222222222227E-2</v>
      </c>
      <c r="H10" s="18">
        <f t="shared" ref="H10" si="5">G10/G$30</f>
        <v>2.6334269662921361E-2</v>
      </c>
      <c r="I10" s="17">
        <f t="shared" si="2"/>
        <v>9.5555555555555574E-2</v>
      </c>
      <c r="J10" s="32">
        <f t="shared" si="3"/>
        <v>1.7691491755327689E-2</v>
      </c>
    </row>
    <row r="11" spans="2:10" s="5" customFormat="1" x14ac:dyDescent="0.25">
      <c r="B11" s="16" t="s">
        <v>26</v>
      </c>
      <c r="C11" s="17">
        <v>2.1620370370370359E-2</v>
      </c>
      <c r="D11" s="18">
        <f t="shared" si="0"/>
        <v>6.2331699406380555E-3</v>
      </c>
      <c r="E11" s="17">
        <v>1.712962962962963E-3</v>
      </c>
      <c r="F11" s="18">
        <f t="shared" si="0"/>
        <v>1.4186844577366228E-3</v>
      </c>
      <c r="G11" s="17">
        <v>4.2245370370370362E-3</v>
      </c>
      <c r="H11" s="18">
        <f t="shared" ref="H11" si="6">G11/G$30</f>
        <v>5.8254596527068433E-3</v>
      </c>
      <c r="I11" s="17">
        <f t="shared" si="2"/>
        <v>2.7557870370370361E-2</v>
      </c>
      <c r="J11" s="32">
        <f t="shared" si="3"/>
        <v>5.1021610791467066E-3</v>
      </c>
    </row>
    <row r="12" spans="2:10" s="5" customFormat="1" x14ac:dyDescent="0.25">
      <c r="B12" s="16" t="s">
        <v>3</v>
      </c>
      <c r="C12" s="17">
        <v>0.26775462962962998</v>
      </c>
      <c r="D12" s="18">
        <f t="shared" si="0"/>
        <v>7.7193872273405267E-2</v>
      </c>
      <c r="E12" s="17">
        <v>6.3125000000000056E-2</v>
      </c>
      <c r="F12" s="18">
        <f t="shared" si="0"/>
        <v>5.2280439408753702E-2</v>
      </c>
      <c r="G12" s="17">
        <v>7.8437499999999993E-2</v>
      </c>
      <c r="H12" s="18">
        <f t="shared" ref="H12" si="7">G12/G$30</f>
        <v>0.10816202757916242</v>
      </c>
      <c r="I12" s="17">
        <f t="shared" si="2"/>
        <v>0.40931712962963002</v>
      </c>
      <c r="J12" s="32">
        <f t="shared" si="3"/>
        <v>7.5782413508619709E-2</v>
      </c>
    </row>
    <row r="13" spans="2:10" s="5" customFormat="1" x14ac:dyDescent="0.25">
      <c r="B13" s="16" t="s">
        <v>7</v>
      </c>
      <c r="C13" s="17">
        <v>5.6192129629629613E-2</v>
      </c>
      <c r="D13" s="18">
        <f t="shared" si="0"/>
        <v>1.6200235579120859E-2</v>
      </c>
      <c r="E13" s="17">
        <v>2.6608796296296301E-2</v>
      </c>
      <c r="F13" s="18">
        <f t="shared" si="0"/>
        <v>2.2037537623895247E-2</v>
      </c>
      <c r="G13" s="17">
        <v>6.5393518518518517E-3</v>
      </c>
      <c r="H13" s="18">
        <f t="shared" ref="H13" si="8">G13/G$30</f>
        <v>9.017492339121554E-3</v>
      </c>
      <c r="I13" s="17">
        <f t="shared" si="2"/>
        <v>8.9340277777777768E-2</v>
      </c>
      <c r="J13" s="32">
        <f t="shared" si="3"/>
        <v>1.6540773359904847E-2</v>
      </c>
    </row>
    <row r="14" spans="2:10" s="5" customFormat="1" x14ac:dyDescent="0.25">
      <c r="B14" s="16" t="s">
        <v>2</v>
      </c>
      <c r="C14" s="17">
        <v>0.21384259259259272</v>
      </c>
      <c r="D14" s="18">
        <f t="shared" si="0"/>
        <v>6.1650989198730646E-2</v>
      </c>
      <c r="E14" s="17">
        <v>6.962962962962968E-2</v>
      </c>
      <c r="F14" s="18">
        <f t="shared" si="0"/>
        <v>5.766760606583466E-2</v>
      </c>
      <c r="G14" s="17">
        <v>7.8553240740740757E-2</v>
      </c>
      <c r="H14" s="18">
        <f t="shared" ref="H14" si="9">G14/G$30</f>
        <v>0.10832162921348319</v>
      </c>
      <c r="I14" s="17">
        <f t="shared" si="2"/>
        <v>0.36202546296296317</v>
      </c>
      <c r="J14" s="32">
        <f t="shared" si="3"/>
        <v>6.7026667952385544E-2</v>
      </c>
    </row>
    <row r="15" spans="2:10" s="5" customFormat="1" x14ac:dyDescent="0.25">
      <c r="B15" s="16" t="s">
        <v>9</v>
      </c>
      <c r="C15" s="17">
        <v>0.16498842592592591</v>
      </c>
      <c r="D15" s="18">
        <f t="shared" si="0"/>
        <v>4.7566294166914089E-2</v>
      </c>
      <c r="E15" s="17">
        <v>6.417824074074073E-2</v>
      </c>
      <c r="F15" s="18">
        <f t="shared" si="0"/>
        <v>5.3152738636145759E-2</v>
      </c>
      <c r="G15" s="17">
        <v>1.0370370370370372E-2</v>
      </c>
      <c r="H15" s="18">
        <f t="shared" ref="H15" si="10">G15/G$30</f>
        <v>1.43003064351379E-2</v>
      </c>
      <c r="I15" s="17">
        <f t="shared" si="2"/>
        <v>0.23953703703703699</v>
      </c>
      <c r="J15" s="32">
        <f t="shared" si="3"/>
        <v>4.4348729816892168E-2</v>
      </c>
    </row>
    <row r="16" spans="2:10" s="5" customFormat="1" x14ac:dyDescent="0.25">
      <c r="B16" s="16" t="s">
        <v>1</v>
      </c>
      <c r="C16" s="17">
        <v>5.6875000000000016E-2</v>
      </c>
      <c r="D16" s="18">
        <f t="shared" si="0"/>
        <v>1.6397107648980423E-2</v>
      </c>
      <c r="E16" s="17">
        <v>1.3981481481481475E-2</v>
      </c>
      <c r="F16" s="18">
        <f t="shared" si="0"/>
        <v>1.1579532600985402E-2</v>
      </c>
      <c r="G16" s="17">
        <v>7.3726851851851835E-3</v>
      </c>
      <c r="H16" s="18">
        <f t="shared" ref="H16" si="11">G16/G$30</f>
        <v>1.0166624106230848E-2</v>
      </c>
      <c r="I16" s="17">
        <f t="shared" si="2"/>
        <v>7.8229166666666683E-2</v>
      </c>
      <c r="J16" s="32">
        <f t="shared" si="3"/>
        <v>1.4483623155796981E-2</v>
      </c>
    </row>
    <row r="17" spans="2:10" s="5" customFormat="1" x14ac:dyDescent="0.25">
      <c r="B17" s="16" t="s">
        <v>27</v>
      </c>
      <c r="C17" s="17">
        <v>0.12590277777777778</v>
      </c>
      <c r="D17" s="18">
        <f t="shared" si="0"/>
        <v>3.6297870778512209E-2</v>
      </c>
      <c r="E17" s="17">
        <v>5.0162037037037026E-2</v>
      </c>
      <c r="F17" s="18">
        <f t="shared" si="0"/>
        <v>4.1544448917773799E-2</v>
      </c>
      <c r="G17" s="17">
        <v>2.8969907407407403E-2</v>
      </c>
      <c r="H17" s="18">
        <f t="shared" ref="H17" si="12">G17/G$30</f>
        <v>3.9948289070480085E-2</v>
      </c>
      <c r="I17" s="17">
        <f t="shared" si="2"/>
        <v>0.20503472222222222</v>
      </c>
      <c r="J17" s="32">
        <f t="shared" si="3"/>
        <v>3.7960849860178052E-2</v>
      </c>
    </row>
    <row r="18" spans="2:10" s="5" customFormat="1" x14ac:dyDescent="0.25">
      <c r="B18" s="16" t="s">
        <v>16</v>
      </c>
      <c r="C18" s="17">
        <v>3.2581018518518523E-2</v>
      </c>
      <c r="D18" s="18">
        <f t="shared" si="0"/>
        <v>9.393133502621059E-3</v>
      </c>
      <c r="E18" s="17">
        <v>2.1874999999999995E-2</v>
      </c>
      <c r="F18" s="18">
        <f t="shared" si="0"/>
        <v>1.8116983953528492E-2</v>
      </c>
      <c r="G18" s="17"/>
      <c r="H18" s="18"/>
      <c r="I18" s="17">
        <f t="shared" si="2"/>
        <v>5.4456018518518515E-2</v>
      </c>
      <c r="J18" s="32">
        <f t="shared" si="3"/>
        <v>1.0082178864924511E-2</v>
      </c>
    </row>
    <row r="19" spans="2:10" s="5" customFormat="1" x14ac:dyDescent="0.25">
      <c r="B19" s="16" t="s">
        <v>4</v>
      </c>
      <c r="C19" s="17">
        <v>0.16979166666666659</v>
      </c>
      <c r="D19" s="18">
        <f t="shared" si="0"/>
        <v>4.8951072285417709E-2</v>
      </c>
      <c r="E19" s="17">
        <v>3.1724537037037023E-2</v>
      </c>
      <c r="F19" s="18">
        <f t="shared" si="0"/>
        <v>2.6274419585514065E-2</v>
      </c>
      <c r="G19" s="17">
        <v>3.3715277777777761E-2</v>
      </c>
      <c r="H19" s="18">
        <f t="shared" ref="H19" si="13">G19/G$30</f>
        <v>4.6491956077630223E-2</v>
      </c>
      <c r="I19" s="17">
        <f t="shared" si="2"/>
        <v>0.23523148148148137</v>
      </c>
      <c r="J19" s="32">
        <f t="shared" si="3"/>
        <v>4.3551584112800357E-2</v>
      </c>
    </row>
    <row r="20" spans="2:10" s="5" customFormat="1" x14ac:dyDescent="0.25">
      <c r="B20" s="16" t="s">
        <v>14</v>
      </c>
      <c r="C20" s="17">
        <v>0.1017361111111111</v>
      </c>
      <c r="D20" s="18">
        <f t="shared" si="0"/>
        <v>2.9330601594330048E-2</v>
      </c>
      <c r="E20" s="17">
        <v>2.2951388888888886E-2</v>
      </c>
      <c r="F20" s="18">
        <f t="shared" si="0"/>
        <v>1.9008454592511641E-2</v>
      </c>
      <c r="G20" s="17">
        <v>2.3726851851851843E-2</v>
      </c>
      <c r="H20" s="18">
        <f t="shared" ref="H20" si="14">G20/G$30</f>
        <v>3.2718335035750758E-2</v>
      </c>
      <c r="I20" s="17">
        <f t="shared" si="2"/>
        <v>0.14841435185185181</v>
      </c>
      <c r="J20" s="32">
        <f t="shared" si="3"/>
        <v>2.7477955278411684E-2</v>
      </c>
    </row>
    <row r="21" spans="2:10" s="5" customFormat="1" x14ac:dyDescent="0.25">
      <c r="B21" s="16" t="s">
        <v>11</v>
      </c>
      <c r="C21" s="17">
        <v>3.9062500000000014E-2</v>
      </c>
      <c r="D21" s="18">
        <f t="shared" si="0"/>
        <v>1.1261749758915127E-2</v>
      </c>
      <c r="E21" s="17">
        <v>4.2708333333333331E-3</v>
      </c>
      <c r="F21" s="18">
        <f t="shared" si="0"/>
        <v>3.5371254385460392E-3</v>
      </c>
      <c r="G21" s="17">
        <v>2.650462962962963E-3</v>
      </c>
      <c r="H21" s="18">
        <f t="shared" ref="H21" si="15">G21/G$30</f>
        <v>3.6548774259448423E-3</v>
      </c>
      <c r="I21" s="17">
        <f t="shared" si="2"/>
        <v>4.5983796296296314E-2</v>
      </c>
      <c r="J21" s="32">
        <f t="shared" si="3"/>
        <v>8.5136018342922646E-3</v>
      </c>
    </row>
    <row r="22" spans="2:10" s="5" customFormat="1" x14ac:dyDescent="0.25">
      <c r="B22" s="16" t="s">
        <v>15</v>
      </c>
      <c r="C22" s="17">
        <v>6.2060185185185197E-2</v>
      </c>
      <c r="D22" s="18">
        <f t="shared" si="0"/>
        <v>1.7892000654015673E-2</v>
      </c>
      <c r="E22" s="17">
        <v>1.1574074074074068E-2</v>
      </c>
      <c r="F22" s="18">
        <f t="shared" si="0"/>
        <v>9.5857057955177176E-3</v>
      </c>
      <c r="G22" s="17">
        <v>5.3124999999999995E-3</v>
      </c>
      <c r="H22" s="18">
        <f t="shared" ref="H22" si="16">G22/G$30</f>
        <v>7.3257150153217578E-3</v>
      </c>
      <c r="I22" s="17">
        <f t="shared" si="2"/>
        <v>7.8946759259259258E-2</v>
      </c>
      <c r="J22" s="32">
        <f t="shared" si="3"/>
        <v>1.4616480773145609E-2</v>
      </c>
    </row>
    <row r="23" spans="2:10" s="6" customFormat="1" x14ac:dyDescent="0.25">
      <c r="B23" s="16" t="s">
        <v>74</v>
      </c>
      <c r="C23" s="17">
        <v>6.3668981481481479E-2</v>
      </c>
      <c r="D23" s="18">
        <f t="shared" si="0"/>
        <v>1.8355817903345804E-2</v>
      </c>
      <c r="E23" s="17">
        <v>1.5972222222222221E-2</v>
      </c>
      <c r="F23" s="18">
        <f t="shared" si="0"/>
        <v>1.3228273997814455E-2</v>
      </c>
      <c r="G23" s="17">
        <v>3.4675925925925916E-2</v>
      </c>
      <c r="H23" s="18">
        <f t="shared" ref="H23" si="17">G23/G$30</f>
        <v>4.7816649642492333E-2</v>
      </c>
      <c r="I23" s="17">
        <f t="shared" si="2"/>
        <v>0.11431712962962962</v>
      </c>
      <c r="J23" s="32">
        <f t="shared" si="3"/>
        <v>2.1165075589555663E-2</v>
      </c>
    </row>
    <row r="24" spans="2:10" s="5" customFormat="1" x14ac:dyDescent="0.25">
      <c r="B24" s="16" t="s">
        <v>12</v>
      </c>
      <c r="C24" s="17">
        <v>0.10381944444444453</v>
      </c>
      <c r="D24" s="18">
        <f t="shared" si="0"/>
        <v>2.9931228248138885E-2</v>
      </c>
      <c r="E24" s="17">
        <v>6.3263888888888897E-2</v>
      </c>
      <c r="F24" s="18">
        <f t="shared" si="0"/>
        <v>5.2395467878299878E-2</v>
      </c>
      <c r="G24" s="17">
        <v>3.7824074074074079E-2</v>
      </c>
      <c r="H24" s="18">
        <f t="shared" ref="H24" si="18">G24/G$30</f>
        <v>5.2157814096016358E-2</v>
      </c>
      <c r="I24" s="17">
        <f t="shared" si="2"/>
        <v>0.20490740740740748</v>
      </c>
      <c r="J24" s="32">
        <f t="shared" si="3"/>
        <v>3.7937278347422665E-2</v>
      </c>
    </row>
    <row r="25" spans="2:10" s="5" customFormat="1" x14ac:dyDescent="0.25">
      <c r="B25" s="16" t="s">
        <v>5</v>
      </c>
      <c r="C25" s="17">
        <v>0.13386574074074081</v>
      </c>
      <c r="D25" s="18">
        <f t="shared" si="0"/>
        <v>3.8593599321959222E-2</v>
      </c>
      <c r="E25" s="17">
        <v>5.1608796296296305E-2</v>
      </c>
      <c r="F25" s="18">
        <f t="shared" si="0"/>
        <v>4.2742662142213533E-2</v>
      </c>
      <c r="G25" s="17">
        <v>3.7800925925925932E-2</v>
      </c>
      <c r="H25" s="18">
        <f t="shared" ref="H25" si="19">G25/G$30</f>
        <v>5.2125893769152214E-2</v>
      </c>
      <c r="I25" s="17">
        <f t="shared" si="2"/>
        <v>0.22327546296296305</v>
      </c>
      <c r="J25" s="32">
        <f t="shared" si="3"/>
        <v>4.133800477858849E-2</v>
      </c>
    </row>
    <row r="26" spans="2:10" s="5" customFormat="1" x14ac:dyDescent="0.25">
      <c r="B26" s="16" t="s">
        <v>6</v>
      </c>
      <c r="C26" s="17">
        <v>0.50527777777777794</v>
      </c>
      <c r="D26" s="18">
        <f t="shared" si="0"/>
        <v>0.14567198443709592</v>
      </c>
      <c r="E26" s="17">
        <v>0.25978009259259255</v>
      </c>
      <c r="F26" s="18">
        <f t="shared" si="0"/>
        <v>0.21515116658039524</v>
      </c>
      <c r="G26" s="17">
        <v>1.2870370370370369E-2</v>
      </c>
      <c r="H26" s="18">
        <f t="shared" ref="H26" si="20">G26/G$30</f>
        <v>1.7747701736465782E-2</v>
      </c>
      <c r="I26" s="17">
        <f t="shared" si="2"/>
        <v>0.77792824074074096</v>
      </c>
      <c r="J26" s="32">
        <f t="shared" si="3"/>
        <v>0.14402837152989828</v>
      </c>
    </row>
    <row r="27" spans="2:10" s="5" customFormat="1" x14ac:dyDescent="0.25">
      <c r="B27" s="16" t="s">
        <v>83</v>
      </c>
      <c r="C27" s="17">
        <v>0.30355324074074042</v>
      </c>
      <c r="D27" s="18">
        <f t="shared" si="0"/>
        <v>8.7514640274686403E-2</v>
      </c>
      <c r="E27" s="17">
        <v>0.16791666666666685</v>
      </c>
      <c r="F27" s="18">
        <f t="shared" si="0"/>
        <v>0.13906941968137126</v>
      </c>
      <c r="G27" s="17">
        <v>9.3749999999999997E-3</v>
      </c>
      <c r="H27" s="18">
        <f t="shared" ref="H27" si="21">G27/G$30</f>
        <v>1.2927732379979573E-2</v>
      </c>
      <c r="I27" s="17">
        <f t="shared" si="2"/>
        <v>0.48084490740740726</v>
      </c>
      <c r="J27" s="32">
        <f t="shared" si="3"/>
        <v>8.902531794756402E-2</v>
      </c>
    </row>
    <row r="28" spans="2:10" s="5" customFormat="1" x14ac:dyDescent="0.25">
      <c r="B28" s="16" t="s">
        <v>17</v>
      </c>
      <c r="C28" s="17">
        <v>1.3368055555555553E-2</v>
      </c>
      <c r="D28" s="18">
        <f t="shared" si="0"/>
        <v>3.8540210286065078E-3</v>
      </c>
      <c r="E28" s="17">
        <v>6.8171296296296304E-3</v>
      </c>
      <c r="F28" s="18">
        <f t="shared" si="0"/>
        <v>5.6459807135599387E-3</v>
      </c>
      <c r="G28" s="17">
        <v>1.1921296296296296E-3</v>
      </c>
      <c r="H28" s="18">
        <f t="shared" ref="H28" si="22">G28/G$30</f>
        <v>1.6438968335035753E-3</v>
      </c>
      <c r="I28" s="17">
        <f>C28+E28+G28</f>
        <v>2.1377314814814814E-2</v>
      </c>
      <c r="J28" s="32">
        <f t="shared" si="3"/>
        <v>3.9578712781117055E-3</v>
      </c>
    </row>
    <row r="29" spans="2:10" s="5" customFormat="1" ht="15.75" thickBot="1" x14ac:dyDescent="0.3">
      <c r="B29" s="21"/>
      <c r="C29" s="22"/>
      <c r="D29" s="23"/>
      <c r="E29" s="23"/>
      <c r="F29" s="22"/>
      <c r="G29" s="23"/>
      <c r="H29" s="23"/>
      <c r="I29" s="22"/>
      <c r="J29" s="33"/>
    </row>
    <row r="30" spans="2:10" s="5" customFormat="1" ht="16.5" thickTop="1" thickBot="1" x14ac:dyDescent="0.3">
      <c r="B30" s="24" t="s">
        <v>29</v>
      </c>
      <c r="C30" s="25">
        <f t="shared" ref="C30:J30" si="23">SUM(C7:C28)</f>
        <v>3.4685995370370408</v>
      </c>
      <c r="D30" s="26">
        <f t="shared" si="23"/>
        <v>1.0000000000000002</v>
      </c>
      <c r="E30" s="25">
        <f t="shared" si="23"/>
        <v>1.2074305555555558</v>
      </c>
      <c r="F30" s="26">
        <f t="shared" si="23"/>
        <v>1.0000000000000002</v>
      </c>
      <c r="G30" s="25">
        <f>SUM(G7:G28)</f>
        <v>0.72518518518518504</v>
      </c>
      <c r="H30" s="26">
        <f t="shared" si="23"/>
        <v>0.99999999999999978</v>
      </c>
      <c r="I30" s="25">
        <f t="shared" si="23"/>
        <v>5.4012152777777809</v>
      </c>
      <c r="J30" s="34">
        <f t="shared" si="23"/>
        <v>1</v>
      </c>
    </row>
    <row r="31" spans="2:10" s="5" customFormat="1" ht="15.75" thickTop="1" x14ac:dyDescent="0.25">
      <c r="B31" s="27"/>
      <c r="C31" s="28"/>
      <c r="D31" s="29"/>
      <c r="E31" s="29"/>
      <c r="F31" s="28"/>
      <c r="G31" s="29"/>
      <c r="H31" s="29"/>
      <c r="I31" s="28"/>
      <c r="J31" s="35"/>
    </row>
    <row r="32" spans="2:10" s="5" customFormat="1" ht="66" customHeight="1" thickBot="1" x14ac:dyDescent="0.3">
      <c r="B32" s="152" t="s">
        <v>122</v>
      </c>
      <c r="C32" s="153"/>
      <c r="D32" s="153"/>
      <c r="E32" s="153"/>
      <c r="F32" s="153"/>
      <c r="G32" s="153"/>
      <c r="H32" s="153"/>
      <c r="I32" s="153"/>
      <c r="J32" s="154"/>
    </row>
    <row r="33" spans="9:9" s="5" customFormat="1" x14ac:dyDescent="0.25">
      <c r="I33" s="7"/>
    </row>
    <row r="34" spans="9:9" s="5" customFormat="1" x14ac:dyDescent="0.25"/>
    <row r="35" spans="9:9" s="5" customFormat="1" x14ac:dyDescent="0.25"/>
    <row r="36" spans="9:9" s="5" customFormat="1" x14ac:dyDescent="0.25"/>
    <row r="37" spans="9:9" s="5" customFormat="1" x14ac:dyDescent="0.25"/>
    <row r="38" spans="9:9" s="5" customFormat="1" x14ac:dyDescent="0.25"/>
    <row r="39" spans="9:9" s="5" customFormat="1" x14ac:dyDescent="0.25"/>
    <row r="40" spans="9:9" s="5" customFormat="1" x14ac:dyDescent="0.25"/>
    <row r="41" spans="9:9" s="5" customFormat="1" x14ac:dyDescent="0.25"/>
    <row r="42" spans="9:9" s="5" customFormat="1" x14ac:dyDescent="0.25"/>
    <row r="43" spans="9:9" s="5" customFormat="1" x14ac:dyDescent="0.25"/>
    <row r="44" spans="9:9" s="5" customFormat="1" x14ac:dyDescent="0.25"/>
    <row r="45" spans="9:9" s="5" customFormat="1" x14ac:dyDescent="0.25"/>
    <row r="46" spans="9:9" s="5" customFormat="1" x14ac:dyDescent="0.25"/>
    <row r="47" spans="9:9" s="5" customFormat="1" x14ac:dyDescent="0.25"/>
    <row r="48" spans="9:9" s="5" customFormat="1" x14ac:dyDescent="0.25"/>
    <row r="49" s="5" customFormat="1" x14ac:dyDescent="0.25"/>
    <row r="50" s="5" customFormat="1" x14ac:dyDescent="0.25"/>
    <row r="51" s="5" customFormat="1" x14ac:dyDescent="0.25"/>
    <row r="52" s="5" customFormat="1" x14ac:dyDescent="0.25"/>
    <row r="53" s="5" customFormat="1" x14ac:dyDescent="0.25"/>
    <row r="54" s="5" customFormat="1" x14ac:dyDescent="0.25"/>
    <row r="55" s="5" customFormat="1" x14ac:dyDescent="0.25"/>
    <row r="56" s="5" customFormat="1" x14ac:dyDescent="0.25"/>
    <row r="57" s="5" customFormat="1" x14ac:dyDescent="0.25"/>
    <row r="58" s="5" customFormat="1" x14ac:dyDescent="0.25"/>
    <row r="59" s="5" customFormat="1" x14ac:dyDescent="0.25"/>
    <row r="60" s="5" customFormat="1" x14ac:dyDescent="0.25"/>
    <row r="61" s="5" customFormat="1" x14ac:dyDescent="0.25"/>
    <row r="62" s="5" customFormat="1" x14ac:dyDescent="0.25"/>
    <row r="63" s="5" customFormat="1" x14ac:dyDescent="0.25"/>
    <row r="64" s="5" customFormat="1" x14ac:dyDescent="0.25"/>
    <row r="65" s="5" customFormat="1" x14ac:dyDescent="0.25"/>
    <row r="66" s="5" customFormat="1" x14ac:dyDescent="0.25"/>
    <row r="67" s="5" customFormat="1" x14ac:dyDescent="0.25"/>
  </sheetData>
  <mergeCells count="7">
    <mergeCell ref="B32:J32"/>
    <mergeCell ref="B3:J3"/>
    <mergeCell ref="B4:J4"/>
    <mergeCell ref="C5:D5"/>
    <mergeCell ref="E5:F5"/>
    <mergeCell ref="G5:H5"/>
    <mergeCell ref="I5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&amp;R9</oddHeader>
  </headerFooter>
  <colBreaks count="1" manualBreakCount="1">
    <brk id="10" max="1048575" man="1"/>
  </colBreak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2"/>
  <sheetViews>
    <sheetView showGridLines="0" zoomScale="110" zoomScaleNormal="110" zoomScaleSheetLayoutView="100" zoomScalePageLayoutView="110" workbookViewId="0">
      <selection activeCell="G18" sqref="G18"/>
    </sheetView>
  </sheetViews>
  <sheetFormatPr defaultColWidth="8.85546875" defaultRowHeight="15" x14ac:dyDescent="0.25"/>
  <cols>
    <col min="1" max="1" width="6.140625" style="8" customWidth="1"/>
    <col min="2" max="2" width="51" style="8" bestFit="1" customWidth="1"/>
    <col min="3" max="6" width="23.85546875" style="8" customWidth="1"/>
    <col min="7" max="16384" width="8.85546875" style="8"/>
  </cols>
  <sheetData>
    <row r="2" spans="2:6" ht="15.75" thickBot="1" x14ac:dyDescent="0.3"/>
    <row r="3" spans="2:6" x14ac:dyDescent="0.25">
      <c r="B3" s="183" t="s">
        <v>99</v>
      </c>
      <c r="C3" s="184"/>
      <c r="D3" s="184"/>
      <c r="E3" s="184"/>
      <c r="F3" s="185"/>
    </row>
    <row r="4" spans="2:6" x14ac:dyDescent="0.25">
      <c r="B4" s="186" t="s">
        <v>131</v>
      </c>
      <c r="C4" s="187"/>
      <c r="D4" s="187"/>
      <c r="E4" s="187"/>
      <c r="F4" s="188"/>
    </row>
    <row r="5" spans="2:6" x14ac:dyDescent="0.25">
      <c r="B5" s="102"/>
      <c r="C5" s="187" t="s">
        <v>58</v>
      </c>
      <c r="D5" s="187"/>
      <c r="E5" s="187" t="s">
        <v>59</v>
      </c>
      <c r="F5" s="188"/>
    </row>
    <row r="6" spans="2:6" x14ac:dyDescent="0.25">
      <c r="B6" s="91" t="s">
        <v>23</v>
      </c>
      <c r="C6" s="72" t="s">
        <v>24</v>
      </c>
      <c r="D6" s="72" t="s">
        <v>25</v>
      </c>
      <c r="E6" s="72" t="s">
        <v>24</v>
      </c>
      <c r="F6" s="92" t="s">
        <v>25</v>
      </c>
    </row>
    <row r="7" spans="2:6" x14ac:dyDescent="0.25">
      <c r="B7" s="93" t="s">
        <v>10</v>
      </c>
      <c r="C7" s="75"/>
      <c r="D7" s="74"/>
      <c r="E7" s="75"/>
      <c r="F7" s="129"/>
    </row>
    <row r="8" spans="2:6" x14ac:dyDescent="0.25">
      <c r="B8" s="93" t="s">
        <v>13</v>
      </c>
      <c r="C8" s="75"/>
      <c r="D8" s="111"/>
      <c r="E8" s="75"/>
      <c r="F8" s="129"/>
    </row>
    <row r="9" spans="2:6" x14ac:dyDescent="0.25">
      <c r="B9" s="93" t="s">
        <v>0</v>
      </c>
      <c r="C9" s="75"/>
      <c r="D9" s="111"/>
      <c r="E9" s="75">
        <v>2.4305555555555552E-4</v>
      </c>
      <c r="F9" s="129">
        <f t="shared" ref="F9:F28" si="0">E9/E$30</f>
        <v>7.6474872541879091E-3</v>
      </c>
    </row>
    <row r="10" spans="2:6" x14ac:dyDescent="0.25">
      <c r="B10" s="93" t="s">
        <v>8</v>
      </c>
      <c r="C10" s="75"/>
      <c r="D10" s="111"/>
      <c r="E10" s="75">
        <v>3.5995370370370369E-3</v>
      </c>
      <c r="F10" s="129">
        <f t="shared" si="0"/>
        <v>0.11325564457392572</v>
      </c>
    </row>
    <row r="11" spans="2:6" x14ac:dyDescent="0.25">
      <c r="B11" s="93" t="s">
        <v>26</v>
      </c>
      <c r="C11" s="75">
        <v>1.6782407407407406E-3</v>
      </c>
      <c r="D11" s="76">
        <f t="shared" ref="D11:D19" si="1">C11/C$30</f>
        <v>0.1364063969896519</v>
      </c>
      <c r="E11" s="75"/>
      <c r="F11" s="129"/>
    </row>
    <row r="12" spans="2:6" x14ac:dyDescent="0.25">
      <c r="B12" s="93" t="s">
        <v>3</v>
      </c>
      <c r="C12" s="75"/>
      <c r="D12" s="76"/>
      <c r="E12" s="75"/>
      <c r="F12" s="129"/>
    </row>
    <row r="13" spans="2:6" x14ac:dyDescent="0.25">
      <c r="B13" s="93" t="s">
        <v>7</v>
      </c>
      <c r="C13" s="75">
        <v>1.5856481481481481E-3</v>
      </c>
      <c r="D13" s="76">
        <f t="shared" si="1"/>
        <v>0.1288805268109125</v>
      </c>
      <c r="E13" s="75">
        <v>1.9675925925925926E-4</v>
      </c>
      <c r="F13" s="129">
        <f t="shared" si="0"/>
        <v>6.1908230152949752E-3</v>
      </c>
    </row>
    <row r="14" spans="2:6" x14ac:dyDescent="0.25">
      <c r="B14" s="93" t="s">
        <v>2</v>
      </c>
      <c r="C14" s="75"/>
      <c r="D14" s="76"/>
      <c r="E14" s="75"/>
      <c r="F14" s="129"/>
    </row>
    <row r="15" spans="2:6" x14ac:dyDescent="0.25">
      <c r="B15" s="93" t="s">
        <v>9</v>
      </c>
      <c r="C15" s="75"/>
      <c r="D15" s="76"/>
      <c r="E15" s="75"/>
      <c r="F15" s="129"/>
    </row>
    <row r="16" spans="2:6" x14ac:dyDescent="0.25">
      <c r="B16" s="93" t="s">
        <v>1</v>
      </c>
      <c r="C16" s="75"/>
      <c r="D16" s="76"/>
      <c r="E16" s="75">
        <v>3.3564814814814818E-4</v>
      </c>
      <c r="F16" s="129">
        <f t="shared" si="0"/>
        <v>1.0560815731973781E-2</v>
      </c>
    </row>
    <row r="17" spans="2:6" x14ac:dyDescent="0.25">
      <c r="B17" s="93" t="s">
        <v>27</v>
      </c>
      <c r="C17" s="75"/>
      <c r="D17" s="76"/>
      <c r="E17" s="75">
        <v>7.6388888888888895E-3</v>
      </c>
      <c r="F17" s="129">
        <f t="shared" si="0"/>
        <v>0.24034959941733433</v>
      </c>
    </row>
    <row r="18" spans="2:6" x14ac:dyDescent="0.25">
      <c r="B18" s="93" t="s">
        <v>16</v>
      </c>
      <c r="C18" s="75"/>
      <c r="D18" s="76"/>
      <c r="E18" s="75"/>
      <c r="F18" s="129"/>
    </row>
    <row r="19" spans="2:6" x14ac:dyDescent="0.25">
      <c r="B19" s="93" t="s">
        <v>4</v>
      </c>
      <c r="C19" s="75">
        <v>4.5023148148148149E-3</v>
      </c>
      <c r="D19" s="76">
        <f t="shared" si="1"/>
        <v>0.36594543744120411</v>
      </c>
      <c r="E19" s="75">
        <v>1.7361111111111112E-4</v>
      </c>
      <c r="F19" s="129">
        <f t="shared" si="0"/>
        <v>5.4624908958485078E-3</v>
      </c>
    </row>
    <row r="20" spans="2:6" x14ac:dyDescent="0.25">
      <c r="B20" s="93" t="s">
        <v>14</v>
      </c>
      <c r="C20" s="75"/>
      <c r="D20" s="76"/>
      <c r="E20" s="75">
        <v>1.0069444444444444E-3</v>
      </c>
      <c r="F20" s="129">
        <f t="shared" si="0"/>
        <v>3.1682447195921344E-2</v>
      </c>
    </row>
    <row r="21" spans="2:6" x14ac:dyDescent="0.25">
      <c r="B21" s="93" t="s">
        <v>11</v>
      </c>
      <c r="C21" s="75"/>
      <c r="D21" s="76"/>
      <c r="E21" s="75"/>
      <c r="F21" s="129"/>
    </row>
    <row r="22" spans="2:6" x14ac:dyDescent="0.25">
      <c r="B22" s="93" t="s">
        <v>15</v>
      </c>
      <c r="C22" s="75"/>
      <c r="D22" s="76"/>
      <c r="E22" s="75">
        <v>4.8263888888888887E-3</v>
      </c>
      <c r="F22" s="129">
        <f t="shared" si="0"/>
        <v>0.15185724690458849</v>
      </c>
    </row>
    <row r="23" spans="2:6" s="11" customFormat="1" x14ac:dyDescent="0.25">
      <c r="B23" s="93" t="s">
        <v>74</v>
      </c>
      <c r="C23" s="75">
        <v>1.261574074074074E-3</v>
      </c>
      <c r="D23" s="76">
        <f t="shared" ref="D18:D24" si="2">C23/C$30</f>
        <v>0.10253998118532455</v>
      </c>
      <c r="E23" s="75">
        <v>8.7615740740740744E-3</v>
      </c>
      <c r="F23" s="129">
        <f t="shared" si="0"/>
        <v>0.27567370721048801</v>
      </c>
    </row>
    <row r="24" spans="2:6" x14ac:dyDescent="0.25">
      <c r="B24" s="93" t="s">
        <v>12</v>
      </c>
      <c r="C24" s="75">
        <v>3.2754629629629627E-3</v>
      </c>
      <c r="D24" s="76">
        <f t="shared" si="2"/>
        <v>0.26622765757290684</v>
      </c>
      <c r="E24" s="75">
        <v>3.2523148148148147E-3</v>
      </c>
      <c r="F24" s="129">
        <f t="shared" si="0"/>
        <v>0.1023306627822287</v>
      </c>
    </row>
    <row r="25" spans="2:6" s="12" customFormat="1" x14ac:dyDescent="0.25">
      <c r="B25" s="93" t="s">
        <v>5</v>
      </c>
      <c r="C25" s="75"/>
      <c r="D25" s="76"/>
      <c r="E25" s="75">
        <v>8.7962962962962962E-4</v>
      </c>
      <c r="F25" s="129">
        <f t="shared" si="0"/>
        <v>2.767662053896577E-2</v>
      </c>
    </row>
    <row r="26" spans="2:6" x14ac:dyDescent="0.25">
      <c r="B26" s="93" t="s">
        <v>6</v>
      </c>
      <c r="C26" s="75"/>
      <c r="D26" s="76"/>
      <c r="E26" s="75"/>
      <c r="F26" s="129"/>
    </row>
    <row r="27" spans="2:6" x14ac:dyDescent="0.25">
      <c r="B27" s="93" t="s">
        <v>83</v>
      </c>
      <c r="C27" s="75"/>
      <c r="D27" s="76"/>
      <c r="E27" s="75"/>
      <c r="F27" s="129"/>
    </row>
    <row r="28" spans="2:6" x14ac:dyDescent="0.25">
      <c r="B28" s="93" t="s">
        <v>17</v>
      </c>
      <c r="C28" s="75"/>
      <c r="D28" s="76"/>
      <c r="E28" s="75">
        <v>8.6805555555555562E-4</v>
      </c>
      <c r="F28" s="129">
        <f t="shared" si="0"/>
        <v>2.7312454479242538E-2</v>
      </c>
    </row>
    <row r="29" spans="2:6" ht="15.75" thickBot="1" x14ac:dyDescent="0.3">
      <c r="B29" s="95"/>
      <c r="C29" s="116"/>
      <c r="D29" s="85"/>
      <c r="E29" s="85"/>
      <c r="F29" s="96"/>
    </row>
    <row r="30" spans="2:6" ht="16.5" thickTop="1" thickBot="1" x14ac:dyDescent="0.3">
      <c r="B30" s="97" t="s">
        <v>29</v>
      </c>
      <c r="C30" s="123">
        <f>SUM(C7:C28)</f>
        <v>1.2303240740740741E-2</v>
      </c>
      <c r="D30" s="124">
        <f>SUM(D7:D28)</f>
        <v>1</v>
      </c>
      <c r="E30" s="123">
        <f>SUM(E7:E28)</f>
        <v>3.1782407407407405E-2</v>
      </c>
      <c r="F30" s="130">
        <f>SUM(F7:F28)</f>
        <v>1</v>
      </c>
    </row>
    <row r="31" spans="2:6" ht="15.75" thickTop="1" x14ac:dyDescent="0.25">
      <c r="B31" s="99"/>
      <c r="C31" s="120"/>
      <c r="D31" s="121"/>
      <c r="E31" s="121"/>
      <c r="F31" s="132"/>
    </row>
    <row r="32" spans="2:6" ht="66" customHeight="1" thickBot="1" x14ac:dyDescent="0.3">
      <c r="B32" s="192" t="s">
        <v>136</v>
      </c>
      <c r="C32" s="193"/>
      <c r="D32" s="193"/>
      <c r="E32" s="193"/>
      <c r="F32" s="194"/>
    </row>
  </sheetData>
  <mergeCells count="5">
    <mergeCell ref="B3:F3"/>
    <mergeCell ref="B4:F4"/>
    <mergeCell ref="C5:D5"/>
    <mergeCell ref="E5:F5"/>
    <mergeCell ref="B32:F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&amp;R36</oddHead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2"/>
  <sheetViews>
    <sheetView showGridLines="0" zoomScale="110" zoomScaleNormal="110" zoomScaleSheetLayoutView="100" zoomScalePageLayoutView="110" workbookViewId="0">
      <selection activeCell="G18" sqref="G18"/>
    </sheetView>
  </sheetViews>
  <sheetFormatPr defaultColWidth="8.85546875" defaultRowHeight="15" x14ac:dyDescent="0.25"/>
  <cols>
    <col min="1" max="1" width="6.140625" style="8" customWidth="1"/>
    <col min="2" max="2" width="51" style="8" bestFit="1" customWidth="1"/>
    <col min="3" max="6" width="23.85546875" style="8" customWidth="1"/>
    <col min="7" max="16384" width="8.85546875" style="8"/>
  </cols>
  <sheetData>
    <row r="2" spans="2:6" ht="15.75" thickBot="1" x14ac:dyDescent="0.3"/>
    <row r="3" spans="2:6" x14ac:dyDescent="0.25">
      <c r="B3" s="183" t="s">
        <v>77</v>
      </c>
      <c r="C3" s="184"/>
      <c r="D3" s="184"/>
      <c r="E3" s="184"/>
      <c r="F3" s="185"/>
    </row>
    <row r="4" spans="2:6" x14ac:dyDescent="0.25">
      <c r="B4" s="186" t="s">
        <v>131</v>
      </c>
      <c r="C4" s="187"/>
      <c r="D4" s="187"/>
      <c r="E4" s="187"/>
      <c r="F4" s="188"/>
    </row>
    <row r="5" spans="2:6" x14ac:dyDescent="0.25">
      <c r="B5" s="102"/>
      <c r="C5" s="187" t="s">
        <v>44</v>
      </c>
      <c r="D5" s="187"/>
      <c r="E5" s="187" t="s">
        <v>45</v>
      </c>
      <c r="F5" s="188"/>
    </row>
    <row r="6" spans="2:6" x14ac:dyDescent="0.25">
      <c r="B6" s="91" t="s">
        <v>23</v>
      </c>
      <c r="C6" s="72" t="s">
        <v>24</v>
      </c>
      <c r="D6" s="72" t="s">
        <v>25</v>
      </c>
      <c r="E6" s="72" t="s">
        <v>24</v>
      </c>
      <c r="F6" s="92" t="s">
        <v>25</v>
      </c>
    </row>
    <row r="7" spans="2:6" x14ac:dyDescent="0.25">
      <c r="B7" s="93" t="s">
        <v>10</v>
      </c>
      <c r="C7" s="75"/>
      <c r="D7" s="74"/>
      <c r="E7" s="103"/>
      <c r="F7" s="133"/>
    </row>
    <row r="8" spans="2:6" x14ac:dyDescent="0.25">
      <c r="B8" s="93" t="s">
        <v>13</v>
      </c>
      <c r="C8" s="75"/>
      <c r="D8" s="74"/>
      <c r="E8" s="103"/>
      <c r="F8" s="133"/>
    </row>
    <row r="9" spans="2:6" x14ac:dyDescent="0.25">
      <c r="B9" s="93" t="s">
        <v>0</v>
      </c>
      <c r="C9" s="75"/>
      <c r="D9" s="74"/>
      <c r="E9" s="103"/>
      <c r="F9" s="133"/>
    </row>
    <row r="10" spans="2:6" x14ac:dyDescent="0.25">
      <c r="B10" s="93" t="s">
        <v>8</v>
      </c>
      <c r="C10" s="75"/>
      <c r="D10" s="74"/>
      <c r="E10" s="103"/>
      <c r="F10" s="133"/>
    </row>
    <row r="11" spans="2:6" x14ac:dyDescent="0.25">
      <c r="B11" s="93" t="s">
        <v>26</v>
      </c>
      <c r="C11" s="75"/>
      <c r="D11" s="74"/>
      <c r="E11" s="103"/>
      <c r="F11" s="133"/>
    </row>
    <row r="12" spans="2:6" x14ac:dyDescent="0.25">
      <c r="B12" s="93" t="s">
        <v>3</v>
      </c>
      <c r="C12" s="75"/>
      <c r="D12" s="111"/>
      <c r="E12" s="103"/>
      <c r="F12" s="133"/>
    </row>
    <row r="13" spans="2:6" x14ac:dyDescent="0.25">
      <c r="B13" s="93" t="s">
        <v>7</v>
      </c>
      <c r="C13" s="75"/>
      <c r="D13" s="111"/>
      <c r="E13" s="103"/>
      <c r="F13" s="133"/>
    </row>
    <row r="14" spans="2:6" x14ac:dyDescent="0.25">
      <c r="B14" s="93" t="s">
        <v>2</v>
      </c>
      <c r="C14" s="75"/>
      <c r="D14" s="74"/>
      <c r="E14" s="103"/>
      <c r="F14" s="133"/>
    </row>
    <row r="15" spans="2:6" x14ac:dyDescent="0.25">
      <c r="B15" s="93" t="s">
        <v>9</v>
      </c>
      <c r="C15" s="75"/>
      <c r="D15" s="74"/>
      <c r="E15" s="103"/>
      <c r="F15" s="133"/>
    </row>
    <row r="16" spans="2:6" x14ac:dyDescent="0.25">
      <c r="B16" s="93" t="s">
        <v>1</v>
      </c>
      <c r="C16" s="75"/>
      <c r="D16" s="74"/>
      <c r="E16" s="103"/>
      <c r="F16" s="133"/>
    </row>
    <row r="17" spans="2:6" x14ac:dyDescent="0.25">
      <c r="B17" s="93" t="s">
        <v>27</v>
      </c>
      <c r="C17" s="75"/>
      <c r="D17" s="74"/>
      <c r="E17" s="103"/>
      <c r="F17" s="133"/>
    </row>
    <row r="18" spans="2:6" x14ac:dyDescent="0.25">
      <c r="B18" s="93" t="s">
        <v>16</v>
      </c>
      <c r="C18" s="75"/>
      <c r="D18" s="74"/>
      <c r="E18" s="103"/>
      <c r="F18" s="133"/>
    </row>
    <row r="19" spans="2:6" x14ac:dyDescent="0.25">
      <c r="B19" s="93" t="s">
        <v>4</v>
      </c>
      <c r="C19" s="75"/>
      <c r="D19" s="74"/>
      <c r="E19" s="103"/>
      <c r="F19" s="133"/>
    </row>
    <row r="20" spans="2:6" x14ac:dyDescent="0.25">
      <c r="B20" s="93" t="s">
        <v>14</v>
      </c>
      <c r="C20" s="75"/>
      <c r="D20" s="74"/>
      <c r="E20" s="103"/>
      <c r="F20" s="133"/>
    </row>
    <row r="21" spans="2:6" x14ac:dyDescent="0.25">
      <c r="B21" s="93" t="s">
        <v>11</v>
      </c>
      <c r="C21" s="73"/>
      <c r="D21" s="74"/>
      <c r="E21" s="103"/>
      <c r="F21" s="133"/>
    </row>
    <row r="22" spans="2:6" x14ac:dyDescent="0.25">
      <c r="B22" s="93" t="s">
        <v>15</v>
      </c>
      <c r="C22" s="75"/>
      <c r="D22" s="74"/>
      <c r="E22" s="103"/>
      <c r="F22" s="133"/>
    </row>
    <row r="23" spans="2:6" s="11" customFormat="1" x14ac:dyDescent="0.25">
      <c r="B23" s="93" t="s">
        <v>74</v>
      </c>
      <c r="C23" s="80"/>
      <c r="D23" s="74"/>
      <c r="E23" s="103"/>
      <c r="F23" s="134"/>
    </row>
    <row r="24" spans="2:6" x14ac:dyDescent="0.25">
      <c r="B24" s="93" t="s">
        <v>12</v>
      </c>
      <c r="C24" s="73"/>
      <c r="D24" s="111"/>
      <c r="E24" s="103"/>
      <c r="F24" s="135"/>
    </row>
    <row r="25" spans="2:6" s="12" customFormat="1" x14ac:dyDescent="0.25">
      <c r="B25" s="93" t="s">
        <v>5</v>
      </c>
      <c r="C25" s="75"/>
      <c r="D25" s="111"/>
      <c r="E25" s="103"/>
      <c r="F25" s="92"/>
    </row>
    <row r="26" spans="2:6" x14ac:dyDescent="0.25">
      <c r="B26" s="93" t="s">
        <v>6</v>
      </c>
      <c r="C26" s="82"/>
      <c r="D26" s="75"/>
      <c r="E26" s="103"/>
      <c r="F26" s="133"/>
    </row>
    <row r="27" spans="2:6" x14ac:dyDescent="0.25">
      <c r="B27" s="93" t="s">
        <v>83</v>
      </c>
      <c r="C27" s="82"/>
      <c r="D27" s="75"/>
      <c r="E27" s="103"/>
      <c r="F27" s="133"/>
    </row>
    <row r="28" spans="2:6" x14ac:dyDescent="0.25">
      <c r="B28" s="93" t="s">
        <v>17</v>
      </c>
      <c r="C28" s="82"/>
      <c r="D28" s="75"/>
      <c r="E28" s="103"/>
      <c r="F28" s="133"/>
    </row>
    <row r="29" spans="2:6" ht="15.75" thickBot="1" x14ac:dyDescent="0.3">
      <c r="B29" s="95"/>
      <c r="C29" s="116"/>
      <c r="D29" s="85"/>
      <c r="E29" s="117"/>
      <c r="F29" s="136"/>
    </row>
    <row r="30" spans="2:6" ht="16.5" thickTop="1" thickBot="1" x14ac:dyDescent="0.3">
      <c r="B30" s="97" t="s">
        <v>29</v>
      </c>
      <c r="C30" s="123"/>
      <c r="D30" s="124"/>
      <c r="E30" s="125"/>
      <c r="F30" s="137"/>
    </row>
    <row r="31" spans="2:6" ht="15.75" thickTop="1" x14ac:dyDescent="0.25">
      <c r="B31" s="99"/>
      <c r="C31" s="120"/>
      <c r="D31" s="121"/>
      <c r="E31" s="121"/>
      <c r="F31" s="132"/>
    </row>
    <row r="32" spans="2:6" ht="66" customHeight="1" thickBot="1" x14ac:dyDescent="0.3">
      <c r="B32" s="192" t="s">
        <v>127</v>
      </c>
      <c r="C32" s="195"/>
      <c r="D32" s="195"/>
      <c r="E32" s="195"/>
      <c r="F32" s="196"/>
    </row>
  </sheetData>
  <mergeCells count="5">
    <mergeCell ref="B3:F3"/>
    <mergeCell ref="B4:F4"/>
    <mergeCell ref="C5:D5"/>
    <mergeCell ref="E5:F5"/>
    <mergeCell ref="B32:F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&amp;R37</oddHead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2"/>
  <sheetViews>
    <sheetView showGridLines="0" topLeftCell="B1" zoomScale="110" zoomScaleNormal="110" zoomScaleSheetLayoutView="100" zoomScalePageLayoutView="110" workbookViewId="0">
      <selection activeCell="G18" sqref="G18"/>
    </sheetView>
  </sheetViews>
  <sheetFormatPr defaultColWidth="8.85546875" defaultRowHeight="15" x14ac:dyDescent="0.25"/>
  <cols>
    <col min="1" max="1" width="6.140625" style="8" customWidth="1"/>
    <col min="2" max="2" width="51" style="8" bestFit="1" customWidth="1"/>
    <col min="3" max="6" width="23.85546875" style="8" customWidth="1"/>
    <col min="7" max="16384" width="8.85546875" style="8"/>
  </cols>
  <sheetData>
    <row r="2" spans="2:6" ht="15.75" thickBot="1" x14ac:dyDescent="0.3"/>
    <row r="3" spans="2:6" x14ac:dyDescent="0.25">
      <c r="B3" s="183" t="s">
        <v>78</v>
      </c>
      <c r="C3" s="184"/>
      <c r="D3" s="184"/>
      <c r="E3" s="184"/>
      <c r="F3" s="185"/>
    </row>
    <row r="4" spans="2:6" x14ac:dyDescent="0.25">
      <c r="B4" s="186" t="s">
        <v>131</v>
      </c>
      <c r="C4" s="187"/>
      <c r="D4" s="187"/>
      <c r="E4" s="187"/>
      <c r="F4" s="188"/>
    </row>
    <row r="5" spans="2:6" x14ac:dyDescent="0.25">
      <c r="B5" s="102"/>
      <c r="C5" s="187" t="s">
        <v>52</v>
      </c>
      <c r="D5" s="187"/>
      <c r="E5" s="187" t="s">
        <v>53</v>
      </c>
      <c r="F5" s="188"/>
    </row>
    <row r="6" spans="2:6" x14ac:dyDescent="0.25">
      <c r="B6" s="91" t="s">
        <v>23</v>
      </c>
      <c r="C6" s="72" t="s">
        <v>24</v>
      </c>
      <c r="D6" s="72" t="s">
        <v>25</v>
      </c>
      <c r="E6" s="72" t="s">
        <v>24</v>
      </c>
      <c r="F6" s="92" t="s">
        <v>25</v>
      </c>
    </row>
    <row r="7" spans="2:6" x14ac:dyDescent="0.25">
      <c r="B7" s="93" t="s">
        <v>10</v>
      </c>
      <c r="C7" s="75"/>
      <c r="D7" s="74"/>
      <c r="E7" s="103"/>
      <c r="F7" s="133"/>
    </row>
    <row r="8" spans="2:6" x14ac:dyDescent="0.25">
      <c r="B8" s="93" t="s">
        <v>13</v>
      </c>
      <c r="C8" s="75"/>
      <c r="D8" s="74"/>
      <c r="E8" s="103"/>
      <c r="F8" s="133"/>
    </row>
    <row r="9" spans="2:6" x14ac:dyDescent="0.25">
      <c r="B9" s="93" t="s">
        <v>0</v>
      </c>
      <c r="C9" s="75"/>
      <c r="D9" s="74"/>
      <c r="E9" s="103"/>
      <c r="F9" s="133"/>
    </row>
    <row r="10" spans="2:6" x14ac:dyDescent="0.25">
      <c r="B10" s="93" t="s">
        <v>8</v>
      </c>
      <c r="C10" s="75"/>
      <c r="D10" s="76"/>
      <c r="E10" s="103"/>
      <c r="F10" s="133"/>
    </row>
    <row r="11" spans="2:6" x14ac:dyDescent="0.25">
      <c r="B11" s="93" t="s">
        <v>26</v>
      </c>
      <c r="C11" s="75"/>
      <c r="D11" s="76"/>
      <c r="E11" s="103"/>
      <c r="F11" s="133"/>
    </row>
    <row r="12" spans="2:6" x14ac:dyDescent="0.25">
      <c r="B12" s="93" t="s">
        <v>3</v>
      </c>
      <c r="C12" s="75"/>
      <c r="D12" s="76"/>
      <c r="E12" s="103"/>
      <c r="F12" s="133"/>
    </row>
    <row r="13" spans="2:6" x14ac:dyDescent="0.25">
      <c r="B13" s="93" t="s">
        <v>7</v>
      </c>
      <c r="C13" s="75"/>
      <c r="D13" s="76"/>
      <c r="E13" s="103"/>
      <c r="F13" s="133"/>
    </row>
    <row r="14" spans="2:6" x14ac:dyDescent="0.25">
      <c r="B14" s="93" t="s">
        <v>2</v>
      </c>
      <c r="C14" s="75"/>
      <c r="D14" s="76"/>
      <c r="E14" s="103"/>
      <c r="F14" s="133"/>
    </row>
    <row r="15" spans="2:6" x14ac:dyDescent="0.25">
      <c r="B15" s="93" t="s">
        <v>9</v>
      </c>
      <c r="C15" s="75"/>
      <c r="D15" s="76"/>
      <c r="E15" s="103"/>
      <c r="F15" s="133"/>
    </row>
    <row r="16" spans="2:6" x14ac:dyDescent="0.25">
      <c r="B16" s="93" t="s">
        <v>1</v>
      </c>
      <c r="C16" s="75"/>
      <c r="D16" s="76"/>
      <c r="E16" s="103"/>
      <c r="F16" s="133"/>
    </row>
    <row r="17" spans="2:6" x14ac:dyDescent="0.25">
      <c r="B17" s="93" t="s">
        <v>27</v>
      </c>
      <c r="C17" s="75"/>
      <c r="D17" s="76"/>
      <c r="E17" s="103"/>
      <c r="F17" s="133"/>
    </row>
    <row r="18" spans="2:6" x14ac:dyDescent="0.25">
      <c r="B18" s="93" t="s">
        <v>16</v>
      </c>
      <c r="C18" s="75"/>
      <c r="D18" s="76"/>
      <c r="E18" s="103"/>
      <c r="F18" s="133"/>
    </row>
    <row r="19" spans="2:6" x14ac:dyDescent="0.25">
      <c r="B19" s="93" t="s">
        <v>4</v>
      </c>
      <c r="C19" s="75"/>
      <c r="D19" s="76"/>
      <c r="E19" s="103"/>
      <c r="F19" s="133"/>
    </row>
    <row r="20" spans="2:6" x14ac:dyDescent="0.25">
      <c r="B20" s="93" t="s">
        <v>14</v>
      </c>
      <c r="C20" s="75"/>
      <c r="D20" s="76"/>
      <c r="E20" s="103"/>
      <c r="F20" s="133"/>
    </row>
    <row r="21" spans="2:6" x14ac:dyDescent="0.25">
      <c r="B21" s="93" t="s">
        <v>11</v>
      </c>
      <c r="C21" s="75"/>
      <c r="D21" s="76"/>
      <c r="E21" s="103"/>
      <c r="F21" s="133"/>
    </row>
    <row r="22" spans="2:6" x14ac:dyDescent="0.25">
      <c r="B22" s="93" t="s">
        <v>15</v>
      </c>
      <c r="C22" s="75"/>
      <c r="D22" s="76"/>
      <c r="E22" s="103"/>
      <c r="F22" s="133"/>
    </row>
    <row r="23" spans="2:6" s="11" customFormat="1" x14ac:dyDescent="0.25">
      <c r="B23" s="93" t="s">
        <v>74</v>
      </c>
      <c r="C23" s="75"/>
      <c r="D23" s="76"/>
      <c r="E23" s="81"/>
      <c r="F23" s="134"/>
    </row>
    <row r="24" spans="2:6" x14ac:dyDescent="0.25">
      <c r="B24" s="93" t="s">
        <v>12</v>
      </c>
      <c r="C24" s="73"/>
      <c r="D24" s="76"/>
      <c r="E24" s="71"/>
      <c r="F24" s="135"/>
    </row>
    <row r="25" spans="2:6" s="12" customFormat="1" x14ac:dyDescent="0.25">
      <c r="B25" s="93" t="s">
        <v>5</v>
      </c>
      <c r="C25" s="75"/>
      <c r="D25" s="76"/>
      <c r="E25" s="72"/>
      <c r="F25" s="92"/>
    </row>
    <row r="26" spans="2:6" x14ac:dyDescent="0.25">
      <c r="B26" s="93" t="s">
        <v>6</v>
      </c>
      <c r="C26" s="82"/>
      <c r="D26" s="76"/>
      <c r="E26" s="103"/>
      <c r="F26" s="133"/>
    </row>
    <row r="27" spans="2:6" x14ac:dyDescent="0.25">
      <c r="B27" s="93" t="s">
        <v>83</v>
      </c>
      <c r="C27" s="82"/>
      <c r="D27" s="75"/>
      <c r="E27" s="103"/>
      <c r="F27" s="133"/>
    </row>
    <row r="28" spans="2:6" x14ac:dyDescent="0.25">
      <c r="B28" s="93" t="s">
        <v>17</v>
      </c>
      <c r="C28" s="82"/>
      <c r="D28" s="113"/>
      <c r="E28" s="103"/>
      <c r="F28" s="133"/>
    </row>
    <row r="29" spans="2:6" ht="15.75" thickBot="1" x14ac:dyDescent="0.3">
      <c r="B29" s="95"/>
      <c r="C29" s="116"/>
      <c r="D29" s="85"/>
      <c r="E29" s="117"/>
      <c r="F29" s="136"/>
    </row>
    <row r="30" spans="2:6" ht="16.5" thickTop="1" thickBot="1" x14ac:dyDescent="0.3">
      <c r="B30" s="97" t="s">
        <v>29</v>
      </c>
      <c r="C30" s="123"/>
      <c r="D30" s="124"/>
      <c r="E30" s="125"/>
      <c r="F30" s="137"/>
    </row>
    <row r="31" spans="2:6" ht="15.75" thickTop="1" x14ac:dyDescent="0.25">
      <c r="B31" s="99"/>
      <c r="C31" s="120"/>
      <c r="D31" s="121"/>
      <c r="E31" s="121"/>
      <c r="F31" s="132"/>
    </row>
    <row r="32" spans="2:6" ht="66" customHeight="1" thickBot="1" x14ac:dyDescent="0.3">
      <c r="B32" s="192" t="s">
        <v>128</v>
      </c>
      <c r="C32" s="193"/>
      <c r="D32" s="193"/>
      <c r="E32" s="193"/>
      <c r="F32" s="194"/>
    </row>
  </sheetData>
  <mergeCells count="5">
    <mergeCell ref="B3:F3"/>
    <mergeCell ref="B4:F4"/>
    <mergeCell ref="C5:D5"/>
    <mergeCell ref="E5:F5"/>
    <mergeCell ref="B32:F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&amp;R38</oddHead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2"/>
  <sheetViews>
    <sheetView showGridLines="0" zoomScale="110" zoomScaleNormal="110" zoomScaleSheetLayoutView="100" zoomScalePageLayoutView="110" workbookViewId="0">
      <selection activeCell="G18" sqref="G18"/>
    </sheetView>
  </sheetViews>
  <sheetFormatPr defaultColWidth="8.85546875" defaultRowHeight="15" x14ac:dyDescent="0.25"/>
  <cols>
    <col min="1" max="1" width="6.140625" style="8" customWidth="1"/>
    <col min="2" max="2" width="51" style="8" bestFit="1" customWidth="1"/>
    <col min="3" max="6" width="23.85546875" style="8" customWidth="1"/>
    <col min="7" max="16384" width="8.85546875" style="8"/>
  </cols>
  <sheetData>
    <row r="2" spans="2:6" ht="15.75" thickBot="1" x14ac:dyDescent="0.3"/>
    <row r="3" spans="2:6" x14ac:dyDescent="0.25">
      <c r="B3" s="183" t="s">
        <v>79</v>
      </c>
      <c r="C3" s="184"/>
      <c r="D3" s="184"/>
      <c r="E3" s="184"/>
      <c r="F3" s="185"/>
    </row>
    <row r="4" spans="2:6" x14ac:dyDescent="0.25">
      <c r="B4" s="186" t="s">
        <v>131</v>
      </c>
      <c r="C4" s="187"/>
      <c r="D4" s="187"/>
      <c r="E4" s="187"/>
      <c r="F4" s="188"/>
    </row>
    <row r="5" spans="2:6" x14ac:dyDescent="0.25">
      <c r="B5" s="102"/>
      <c r="C5" s="187" t="s">
        <v>60</v>
      </c>
      <c r="D5" s="187"/>
      <c r="E5" s="187" t="s">
        <v>61</v>
      </c>
      <c r="F5" s="188"/>
    </row>
    <row r="6" spans="2:6" x14ac:dyDescent="0.25">
      <c r="B6" s="91" t="s">
        <v>23</v>
      </c>
      <c r="C6" s="72" t="s">
        <v>24</v>
      </c>
      <c r="D6" s="72" t="s">
        <v>25</v>
      </c>
      <c r="E6" s="72" t="s">
        <v>24</v>
      </c>
      <c r="F6" s="92" t="s">
        <v>25</v>
      </c>
    </row>
    <row r="7" spans="2:6" x14ac:dyDescent="0.25">
      <c r="B7" s="93" t="s">
        <v>10</v>
      </c>
      <c r="C7" s="75"/>
      <c r="D7" s="111"/>
      <c r="E7" s="75">
        <v>1.0891203703703705E-2</v>
      </c>
      <c r="F7" s="129">
        <f t="shared" ref="F7:F28" si="0">E7/E$30</f>
        <v>1.1142556038412809E-2</v>
      </c>
    </row>
    <row r="8" spans="2:6" x14ac:dyDescent="0.25">
      <c r="B8" s="93" t="s">
        <v>13</v>
      </c>
      <c r="C8" s="75"/>
      <c r="D8" s="111"/>
      <c r="E8" s="75">
        <v>4.6759259259259254E-3</v>
      </c>
      <c r="F8" s="129">
        <f t="shared" si="0"/>
        <v>4.7838391493291964E-3</v>
      </c>
    </row>
    <row r="9" spans="2:6" x14ac:dyDescent="0.25">
      <c r="B9" s="93" t="s">
        <v>0</v>
      </c>
      <c r="C9" s="75"/>
      <c r="D9" s="76"/>
      <c r="E9" s="75">
        <v>0.11384259259259265</v>
      </c>
      <c r="F9" s="129">
        <f t="shared" si="0"/>
        <v>0.11646990562574754</v>
      </c>
    </row>
    <row r="10" spans="2:6" x14ac:dyDescent="0.25">
      <c r="B10" s="93" t="s">
        <v>8</v>
      </c>
      <c r="C10" s="75"/>
      <c r="D10" s="76"/>
      <c r="E10" s="75">
        <v>1.005787037037037E-2</v>
      </c>
      <c r="F10" s="129">
        <f t="shared" si="0"/>
        <v>1.028999064546305E-2</v>
      </c>
    </row>
    <row r="11" spans="2:6" x14ac:dyDescent="0.25">
      <c r="B11" s="93" t="s">
        <v>26</v>
      </c>
      <c r="C11" s="75"/>
      <c r="D11" s="76"/>
      <c r="E11" s="75"/>
      <c r="F11" s="129"/>
    </row>
    <row r="12" spans="2:6" x14ac:dyDescent="0.25">
      <c r="B12" s="93" t="s">
        <v>3</v>
      </c>
      <c r="C12" s="75"/>
      <c r="D12" s="76"/>
      <c r="E12" s="75">
        <v>0.12962962962962959</v>
      </c>
      <c r="F12" s="129">
        <f t="shared" si="0"/>
        <v>0.13262128334774007</v>
      </c>
    </row>
    <row r="13" spans="2:6" x14ac:dyDescent="0.25">
      <c r="B13" s="93" t="s">
        <v>7</v>
      </c>
      <c r="C13" s="75"/>
      <c r="D13" s="76"/>
      <c r="E13" s="75">
        <v>2.5289351851851851E-2</v>
      </c>
      <c r="F13" s="129">
        <f t="shared" si="0"/>
        <v>2.5872991438822511E-2</v>
      </c>
    </row>
    <row r="14" spans="2:6" x14ac:dyDescent="0.25">
      <c r="B14" s="93" t="s">
        <v>2</v>
      </c>
      <c r="C14" s="75"/>
      <c r="D14" s="76"/>
      <c r="E14" s="75">
        <v>1.9756944444444445E-2</v>
      </c>
      <c r="F14" s="129">
        <f t="shared" si="0"/>
        <v>2.0212904524517177E-2</v>
      </c>
    </row>
    <row r="15" spans="2:6" ht="15.95" customHeight="1" x14ac:dyDescent="0.25">
      <c r="B15" s="93" t="s">
        <v>9</v>
      </c>
      <c r="C15" s="75"/>
      <c r="D15" s="76"/>
      <c r="E15" s="75">
        <v>8.4143518518518499E-3</v>
      </c>
      <c r="F15" s="129">
        <f t="shared" si="0"/>
        <v>8.6085422315899142E-3</v>
      </c>
    </row>
    <row r="16" spans="2:6" x14ac:dyDescent="0.25">
      <c r="B16" s="93" t="s">
        <v>1</v>
      </c>
      <c r="C16" s="75"/>
      <c r="D16" s="76"/>
      <c r="E16" s="75">
        <v>7.8009259259259264E-3</v>
      </c>
      <c r="F16" s="129">
        <f t="shared" si="0"/>
        <v>7.9809593728907887E-3</v>
      </c>
    </row>
    <row r="17" spans="2:6" x14ac:dyDescent="0.25">
      <c r="B17" s="93" t="s">
        <v>27</v>
      </c>
      <c r="C17" s="75"/>
      <c r="D17" s="76"/>
      <c r="E17" s="75">
        <v>3.4803240740740732E-2</v>
      </c>
      <c r="F17" s="129">
        <f t="shared" si="0"/>
        <v>3.5606446341665571E-2</v>
      </c>
    </row>
    <row r="18" spans="2:6" x14ac:dyDescent="0.25">
      <c r="B18" s="93" t="s">
        <v>16</v>
      </c>
      <c r="C18" s="75"/>
      <c r="D18" s="76"/>
      <c r="E18" s="75">
        <v>1.1435185185185187E-2</v>
      </c>
      <c r="F18" s="129">
        <f t="shared" si="0"/>
        <v>1.1699091781032791E-2</v>
      </c>
    </row>
    <row r="19" spans="2:6" x14ac:dyDescent="0.25">
      <c r="B19" s="93" t="s">
        <v>4</v>
      </c>
      <c r="C19" s="75"/>
      <c r="D19" s="76"/>
      <c r="E19" s="75">
        <v>6.7800925925925959E-2</v>
      </c>
      <c r="F19" s="129">
        <f t="shared" si="0"/>
        <v>6.9365667665273384E-2</v>
      </c>
    </row>
    <row r="20" spans="2:6" x14ac:dyDescent="0.25">
      <c r="B20" s="93" t="s">
        <v>14</v>
      </c>
      <c r="C20" s="75"/>
      <c r="D20" s="76"/>
      <c r="E20" s="75">
        <v>5.4965277777777793E-2</v>
      </c>
      <c r="F20" s="129">
        <f t="shared" si="0"/>
        <v>5.6233792376644463E-2</v>
      </c>
    </row>
    <row r="21" spans="2:6" x14ac:dyDescent="0.25">
      <c r="B21" s="93" t="s">
        <v>11</v>
      </c>
      <c r="C21" s="75"/>
      <c r="D21" s="76"/>
      <c r="E21" s="75">
        <v>1.2685185185185186E-2</v>
      </c>
      <c r="F21" s="129">
        <f t="shared" si="0"/>
        <v>1.2977939870457426E-2</v>
      </c>
    </row>
    <row r="22" spans="2:6" x14ac:dyDescent="0.25">
      <c r="B22" s="93" t="s">
        <v>15</v>
      </c>
      <c r="C22" s="75"/>
      <c r="D22" s="76"/>
      <c r="E22" s="75">
        <v>7.5370370370370365E-2</v>
      </c>
      <c r="F22" s="129">
        <f t="shared" si="0"/>
        <v>7.7109803317900322E-2</v>
      </c>
    </row>
    <row r="23" spans="2:6" s="11" customFormat="1" x14ac:dyDescent="0.25">
      <c r="B23" s="93" t="s">
        <v>74</v>
      </c>
      <c r="C23" s="75">
        <v>4.6643518518518518E-3</v>
      </c>
      <c r="D23" s="76">
        <f t="shared" ref="D23:D24" si="1">C23/C$30</f>
        <v>0.72743682310469315</v>
      </c>
      <c r="E23" s="75">
        <v>6.9305555555555537E-2</v>
      </c>
      <c r="F23" s="129">
        <f t="shared" si="0"/>
        <v>7.0905021846988173E-2</v>
      </c>
    </row>
    <row r="24" spans="2:6" x14ac:dyDescent="0.25">
      <c r="B24" s="93" t="s">
        <v>12</v>
      </c>
      <c r="C24" s="75">
        <v>1.7476851851851852E-3</v>
      </c>
      <c r="D24" s="76">
        <f t="shared" si="1"/>
        <v>0.27256317689530685</v>
      </c>
      <c r="E24" s="75">
        <v>0.12041666666666662</v>
      </c>
      <c r="F24" s="129">
        <f t="shared" si="0"/>
        <v>0.12319569928123995</v>
      </c>
    </row>
    <row r="25" spans="2:6" s="12" customFormat="1" x14ac:dyDescent="0.25">
      <c r="B25" s="93" t="s">
        <v>5</v>
      </c>
      <c r="C25" s="75"/>
      <c r="D25" s="76"/>
      <c r="E25" s="75">
        <v>7.2615740740740731E-2</v>
      </c>
      <c r="F25" s="129">
        <f t="shared" si="0"/>
        <v>7.429160104676083E-2</v>
      </c>
    </row>
    <row r="26" spans="2:6" x14ac:dyDescent="0.25">
      <c r="B26" s="93" t="s">
        <v>6</v>
      </c>
      <c r="C26" s="82"/>
      <c r="D26" s="76"/>
      <c r="E26" s="75">
        <v>2.0324074074074071E-2</v>
      </c>
      <c r="F26" s="129">
        <f t="shared" si="0"/>
        <v>2.0793122639163535E-2</v>
      </c>
    </row>
    <row r="27" spans="2:6" x14ac:dyDescent="0.25">
      <c r="B27" s="93" t="s">
        <v>83</v>
      </c>
      <c r="C27" s="82"/>
      <c r="D27" s="76"/>
      <c r="E27" s="75">
        <v>6.0069444444444432E-3</v>
      </c>
      <c r="F27" s="129">
        <f t="shared" si="0"/>
        <v>6.1455755408461703E-3</v>
      </c>
    </row>
    <row r="28" spans="2:6" x14ac:dyDescent="0.25">
      <c r="B28" s="93" t="s">
        <v>17</v>
      </c>
      <c r="C28" s="82"/>
      <c r="D28" s="76"/>
      <c r="E28" s="75">
        <v>0.1013541666666667</v>
      </c>
      <c r="F28" s="129">
        <f t="shared" si="0"/>
        <v>0.10369326591751434</v>
      </c>
    </row>
    <row r="29" spans="2:6" ht="15.75" thickBot="1" x14ac:dyDescent="0.3">
      <c r="B29" s="95"/>
      <c r="C29" s="116"/>
      <c r="D29" s="85"/>
      <c r="E29" s="85"/>
      <c r="F29" s="96"/>
    </row>
    <row r="30" spans="2:6" ht="16.5" thickTop="1" thickBot="1" x14ac:dyDescent="0.3">
      <c r="B30" s="97" t="s">
        <v>29</v>
      </c>
      <c r="C30" s="123">
        <f>SUM(C7:C28)</f>
        <v>6.4120370370370373E-3</v>
      </c>
      <c r="D30" s="124">
        <f>SUM(D7:D28)</f>
        <v>1</v>
      </c>
      <c r="E30" s="123">
        <f>SUM(E7:E28)</f>
        <v>0.97744212962962962</v>
      </c>
      <c r="F30" s="130">
        <f>SUM(F7:F28)</f>
        <v>1</v>
      </c>
    </row>
    <row r="31" spans="2:6" ht="15.75" thickTop="1" x14ac:dyDescent="0.25">
      <c r="B31" s="99"/>
      <c r="C31" s="120"/>
      <c r="D31" s="121"/>
      <c r="E31" s="121"/>
      <c r="F31" s="132"/>
    </row>
    <row r="32" spans="2:6" ht="66" customHeight="1" thickBot="1" x14ac:dyDescent="0.3">
      <c r="B32" s="192" t="s">
        <v>137</v>
      </c>
      <c r="C32" s="193"/>
      <c r="D32" s="193"/>
      <c r="E32" s="193"/>
      <c r="F32" s="194"/>
    </row>
  </sheetData>
  <mergeCells count="5">
    <mergeCell ref="B3:F3"/>
    <mergeCell ref="B4:F4"/>
    <mergeCell ref="C5:D5"/>
    <mergeCell ref="E5:F5"/>
    <mergeCell ref="B32:F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&amp;R39</oddHead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2"/>
  <sheetViews>
    <sheetView showGridLines="0" zoomScale="110" zoomScaleNormal="110" zoomScaleSheetLayoutView="100" zoomScalePageLayoutView="110" workbookViewId="0">
      <selection activeCell="G18" sqref="G18"/>
    </sheetView>
  </sheetViews>
  <sheetFormatPr defaultColWidth="8.85546875" defaultRowHeight="15" x14ac:dyDescent="0.25"/>
  <cols>
    <col min="1" max="1" width="6.140625" style="8" customWidth="1"/>
    <col min="2" max="2" width="51" style="8" bestFit="1" customWidth="1"/>
    <col min="3" max="6" width="23.85546875" style="8" customWidth="1"/>
    <col min="7" max="16384" width="8.85546875" style="8"/>
  </cols>
  <sheetData>
    <row r="2" spans="2:6" ht="15.75" thickBot="1" x14ac:dyDescent="0.3"/>
    <row r="3" spans="2:6" x14ac:dyDescent="0.25">
      <c r="B3" s="183" t="s">
        <v>80</v>
      </c>
      <c r="C3" s="184"/>
      <c r="D3" s="184"/>
      <c r="E3" s="184"/>
      <c r="F3" s="185"/>
    </row>
    <row r="4" spans="2:6" x14ac:dyDescent="0.25">
      <c r="B4" s="186" t="s">
        <v>131</v>
      </c>
      <c r="C4" s="187"/>
      <c r="D4" s="187"/>
      <c r="E4" s="187"/>
      <c r="F4" s="188"/>
    </row>
    <row r="5" spans="2:6" x14ac:dyDescent="0.25">
      <c r="B5" s="102"/>
      <c r="C5" s="187" t="s">
        <v>46</v>
      </c>
      <c r="D5" s="187"/>
      <c r="E5" s="187" t="s">
        <v>47</v>
      </c>
      <c r="F5" s="188"/>
    </row>
    <row r="6" spans="2:6" x14ac:dyDescent="0.25">
      <c r="B6" s="91" t="s">
        <v>23</v>
      </c>
      <c r="C6" s="72" t="s">
        <v>24</v>
      </c>
      <c r="D6" s="72" t="s">
        <v>25</v>
      </c>
      <c r="E6" s="72" t="s">
        <v>24</v>
      </c>
      <c r="F6" s="92" t="s">
        <v>25</v>
      </c>
    </row>
    <row r="7" spans="2:6" x14ac:dyDescent="0.25">
      <c r="B7" s="93" t="s">
        <v>10</v>
      </c>
      <c r="C7" s="75"/>
      <c r="D7" s="111"/>
      <c r="E7" s="103"/>
      <c r="F7" s="133"/>
    </row>
    <row r="8" spans="2:6" x14ac:dyDescent="0.25">
      <c r="B8" s="93" t="s">
        <v>13</v>
      </c>
      <c r="C8" s="75"/>
      <c r="D8" s="111"/>
      <c r="E8" s="103"/>
      <c r="F8" s="133"/>
    </row>
    <row r="9" spans="2:6" x14ac:dyDescent="0.25">
      <c r="B9" s="93" t="s">
        <v>0</v>
      </c>
      <c r="C9" s="75"/>
      <c r="D9" s="76"/>
      <c r="E9" s="103"/>
      <c r="F9" s="133"/>
    </row>
    <row r="10" spans="2:6" x14ac:dyDescent="0.25">
      <c r="B10" s="93" t="s">
        <v>8</v>
      </c>
      <c r="C10" s="75"/>
      <c r="D10" s="76"/>
      <c r="E10" s="103"/>
      <c r="F10" s="133"/>
    </row>
    <row r="11" spans="2:6" x14ac:dyDescent="0.25">
      <c r="B11" s="93" t="s">
        <v>26</v>
      </c>
      <c r="C11" s="75"/>
      <c r="D11" s="76"/>
      <c r="E11" s="103"/>
      <c r="F11" s="133"/>
    </row>
    <row r="12" spans="2:6" x14ac:dyDescent="0.25">
      <c r="B12" s="93" t="s">
        <v>3</v>
      </c>
      <c r="C12" s="75"/>
      <c r="D12" s="76"/>
      <c r="E12" s="103"/>
      <c r="F12" s="133"/>
    </row>
    <row r="13" spans="2:6" x14ac:dyDescent="0.25">
      <c r="B13" s="93" t="s">
        <v>7</v>
      </c>
      <c r="C13" s="75"/>
      <c r="D13" s="76"/>
      <c r="E13" s="103"/>
      <c r="F13" s="133"/>
    </row>
    <row r="14" spans="2:6" x14ac:dyDescent="0.25">
      <c r="B14" s="93" t="s">
        <v>2</v>
      </c>
      <c r="C14" s="75"/>
      <c r="D14" s="76"/>
      <c r="E14" s="103"/>
      <c r="F14" s="133"/>
    </row>
    <row r="15" spans="2:6" x14ac:dyDescent="0.25">
      <c r="B15" s="93" t="s">
        <v>9</v>
      </c>
      <c r="C15" s="75"/>
      <c r="D15" s="76"/>
      <c r="E15" s="103"/>
      <c r="F15" s="133"/>
    </row>
    <row r="16" spans="2:6" x14ac:dyDescent="0.25">
      <c r="B16" s="93" t="s">
        <v>1</v>
      </c>
      <c r="C16" s="75"/>
      <c r="D16" s="76"/>
      <c r="E16" s="103"/>
      <c r="F16" s="133"/>
    </row>
    <row r="17" spans="2:6" x14ac:dyDescent="0.25">
      <c r="B17" s="93" t="s">
        <v>27</v>
      </c>
      <c r="C17" s="75"/>
      <c r="D17" s="76"/>
      <c r="E17" s="103"/>
      <c r="F17" s="133"/>
    </row>
    <row r="18" spans="2:6" x14ac:dyDescent="0.25">
      <c r="B18" s="93" t="s">
        <v>16</v>
      </c>
      <c r="C18" s="75"/>
      <c r="D18" s="76"/>
      <c r="E18" s="103"/>
      <c r="F18" s="133"/>
    </row>
    <row r="19" spans="2:6" x14ac:dyDescent="0.25">
      <c r="B19" s="93" t="s">
        <v>4</v>
      </c>
      <c r="C19" s="75"/>
      <c r="D19" s="76"/>
      <c r="E19" s="103"/>
      <c r="F19" s="133"/>
    </row>
    <row r="20" spans="2:6" x14ac:dyDescent="0.25">
      <c r="B20" s="93" t="s">
        <v>14</v>
      </c>
      <c r="C20" s="75"/>
      <c r="D20" s="76"/>
      <c r="E20" s="103"/>
      <c r="F20" s="133"/>
    </row>
    <row r="21" spans="2:6" x14ac:dyDescent="0.25">
      <c r="B21" s="93" t="s">
        <v>11</v>
      </c>
      <c r="C21" s="75"/>
      <c r="D21" s="76"/>
      <c r="E21" s="103"/>
      <c r="F21" s="133"/>
    </row>
    <row r="22" spans="2:6" x14ac:dyDescent="0.25">
      <c r="B22" s="93" t="s">
        <v>15</v>
      </c>
      <c r="C22" s="75"/>
      <c r="D22" s="76"/>
      <c r="E22" s="103"/>
      <c r="F22" s="133"/>
    </row>
    <row r="23" spans="2:6" s="11" customFormat="1" x14ac:dyDescent="0.25">
      <c r="B23" s="93" t="s">
        <v>74</v>
      </c>
      <c r="C23" s="75"/>
      <c r="D23" s="76"/>
      <c r="E23" s="103"/>
      <c r="F23" s="134"/>
    </row>
    <row r="24" spans="2:6" x14ac:dyDescent="0.25">
      <c r="B24" s="93" t="s">
        <v>12</v>
      </c>
      <c r="C24" s="75"/>
      <c r="D24" s="76"/>
      <c r="E24" s="103"/>
      <c r="F24" s="135"/>
    </row>
    <row r="25" spans="2:6" s="12" customFormat="1" x14ac:dyDescent="0.25">
      <c r="B25" s="93" t="s">
        <v>5</v>
      </c>
      <c r="C25" s="75"/>
      <c r="D25" s="76"/>
      <c r="E25" s="103"/>
      <c r="F25" s="92"/>
    </row>
    <row r="26" spans="2:6" x14ac:dyDescent="0.25">
      <c r="B26" s="93" t="s">
        <v>6</v>
      </c>
      <c r="C26" s="82"/>
      <c r="D26" s="76"/>
      <c r="E26" s="103"/>
      <c r="F26" s="133"/>
    </row>
    <row r="27" spans="2:6" x14ac:dyDescent="0.25">
      <c r="B27" s="93" t="s">
        <v>83</v>
      </c>
      <c r="C27" s="82"/>
      <c r="D27" s="76"/>
      <c r="E27" s="103"/>
      <c r="F27" s="133"/>
    </row>
    <row r="28" spans="2:6" x14ac:dyDescent="0.25">
      <c r="B28" s="93" t="s">
        <v>17</v>
      </c>
      <c r="C28" s="82"/>
      <c r="D28" s="76"/>
      <c r="E28" s="103"/>
      <c r="F28" s="133"/>
    </row>
    <row r="29" spans="2:6" ht="15.75" thickBot="1" x14ac:dyDescent="0.3">
      <c r="B29" s="95"/>
      <c r="C29" s="116"/>
      <c r="D29" s="85"/>
      <c r="E29" s="117"/>
      <c r="F29" s="136"/>
    </row>
    <row r="30" spans="2:6" ht="16.5" thickTop="1" thickBot="1" x14ac:dyDescent="0.3">
      <c r="B30" s="97" t="s">
        <v>29</v>
      </c>
      <c r="C30" s="123"/>
      <c r="D30" s="124"/>
      <c r="E30" s="125"/>
      <c r="F30" s="137"/>
    </row>
    <row r="31" spans="2:6" ht="15.75" thickTop="1" x14ac:dyDescent="0.25">
      <c r="B31" s="99"/>
      <c r="C31" s="120"/>
      <c r="D31" s="121"/>
      <c r="E31" s="121"/>
      <c r="F31" s="132"/>
    </row>
    <row r="32" spans="2:6" ht="66" customHeight="1" thickBot="1" x14ac:dyDescent="0.3">
      <c r="B32" s="197" t="s">
        <v>138</v>
      </c>
      <c r="C32" s="198"/>
      <c r="D32" s="198"/>
      <c r="E32" s="198"/>
      <c r="F32" s="199"/>
    </row>
  </sheetData>
  <mergeCells count="5">
    <mergeCell ref="B3:F3"/>
    <mergeCell ref="B4:F4"/>
    <mergeCell ref="C5:D5"/>
    <mergeCell ref="E5:F5"/>
    <mergeCell ref="B32:F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&amp;R40</oddHead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2"/>
  <sheetViews>
    <sheetView showGridLines="0" topLeftCell="A7" zoomScale="110" zoomScaleNormal="110" zoomScaleSheetLayoutView="100" zoomScalePageLayoutView="110" workbookViewId="0">
      <selection activeCell="G18" sqref="G18"/>
    </sheetView>
  </sheetViews>
  <sheetFormatPr defaultColWidth="8.85546875" defaultRowHeight="15" x14ac:dyDescent="0.25"/>
  <cols>
    <col min="1" max="1" width="6.140625" style="8" customWidth="1"/>
    <col min="2" max="2" width="51" style="8" bestFit="1" customWidth="1"/>
    <col min="3" max="6" width="23.85546875" style="8" customWidth="1"/>
    <col min="7" max="16384" width="8.85546875" style="8"/>
  </cols>
  <sheetData>
    <row r="2" spans="2:6" ht="15.75" thickBot="1" x14ac:dyDescent="0.3"/>
    <row r="3" spans="2:6" x14ac:dyDescent="0.25">
      <c r="B3" s="183" t="s">
        <v>81</v>
      </c>
      <c r="C3" s="184"/>
      <c r="D3" s="184"/>
      <c r="E3" s="184"/>
      <c r="F3" s="185"/>
    </row>
    <row r="4" spans="2:6" x14ac:dyDescent="0.25">
      <c r="B4" s="186" t="s">
        <v>131</v>
      </c>
      <c r="C4" s="187"/>
      <c r="D4" s="187"/>
      <c r="E4" s="187"/>
      <c r="F4" s="188"/>
    </row>
    <row r="5" spans="2:6" x14ac:dyDescent="0.25">
      <c r="B5" s="102"/>
      <c r="C5" s="187" t="s">
        <v>50</v>
      </c>
      <c r="D5" s="187"/>
      <c r="E5" s="187" t="s">
        <v>51</v>
      </c>
      <c r="F5" s="188"/>
    </row>
    <row r="6" spans="2:6" x14ac:dyDescent="0.25">
      <c r="B6" s="91" t="s">
        <v>23</v>
      </c>
      <c r="C6" s="72" t="s">
        <v>24</v>
      </c>
      <c r="D6" s="72" t="s">
        <v>25</v>
      </c>
      <c r="E6" s="72" t="s">
        <v>24</v>
      </c>
      <c r="F6" s="92" t="s">
        <v>25</v>
      </c>
    </row>
    <row r="7" spans="2:6" x14ac:dyDescent="0.25">
      <c r="B7" s="93" t="s">
        <v>10</v>
      </c>
      <c r="C7" s="75"/>
      <c r="D7" s="76"/>
      <c r="E7" s="75"/>
      <c r="F7" s="129"/>
    </row>
    <row r="8" spans="2:6" x14ac:dyDescent="0.25">
      <c r="B8" s="93" t="s">
        <v>13</v>
      </c>
      <c r="C8" s="75"/>
      <c r="D8" s="76"/>
      <c r="E8" s="75"/>
      <c r="F8" s="129"/>
    </row>
    <row r="9" spans="2:6" x14ac:dyDescent="0.25">
      <c r="B9" s="93" t="s">
        <v>0</v>
      </c>
      <c r="C9" s="75"/>
      <c r="D9" s="76"/>
      <c r="E9" s="75">
        <v>9.2361111111111099E-3</v>
      </c>
      <c r="F9" s="129">
        <f t="shared" ref="F9:F23" si="0">E9/E$30</f>
        <v>4.869119531393009E-2</v>
      </c>
    </row>
    <row r="10" spans="2:6" x14ac:dyDescent="0.25">
      <c r="B10" s="93" t="s">
        <v>8</v>
      </c>
      <c r="C10" s="75"/>
      <c r="D10" s="76"/>
      <c r="E10" s="75"/>
      <c r="F10" s="129"/>
    </row>
    <row r="11" spans="2:6" x14ac:dyDescent="0.25">
      <c r="B11" s="93" t="s">
        <v>26</v>
      </c>
      <c r="C11" s="75"/>
      <c r="D11" s="76"/>
      <c r="E11" s="75"/>
      <c r="F11" s="129"/>
    </row>
    <row r="12" spans="2:6" x14ac:dyDescent="0.25">
      <c r="B12" s="93" t="s">
        <v>3</v>
      </c>
      <c r="C12" s="75"/>
      <c r="D12" s="76"/>
      <c r="E12" s="75">
        <v>7.0601851851851841E-3</v>
      </c>
      <c r="F12" s="129">
        <f t="shared" si="0"/>
        <v>3.7220086643480393E-2</v>
      </c>
    </row>
    <row r="13" spans="2:6" x14ac:dyDescent="0.25">
      <c r="B13" s="93" t="s">
        <v>7</v>
      </c>
      <c r="C13" s="75"/>
      <c r="D13" s="76"/>
      <c r="E13" s="75">
        <v>4.2476851851851851E-3</v>
      </c>
      <c r="F13" s="129">
        <f t="shared" si="0"/>
        <v>2.2393068521569352E-2</v>
      </c>
    </row>
    <row r="14" spans="2:6" x14ac:dyDescent="0.25">
      <c r="B14" s="93" t="s">
        <v>2</v>
      </c>
      <c r="C14" s="75"/>
      <c r="D14" s="111"/>
      <c r="E14" s="75"/>
      <c r="F14" s="129"/>
    </row>
    <row r="15" spans="2:6" x14ac:dyDescent="0.25">
      <c r="B15" s="93" t="s">
        <v>9</v>
      </c>
      <c r="C15" s="75"/>
      <c r="D15" s="111"/>
      <c r="E15" s="75"/>
      <c r="F15" s="129"/>
    </row>
    <row r="16" spans="2:6" x14ac:dyDescent="0.25">
      <c r="B16" s="93" t="s">
        <v>1</v>
      </c>
      <c r="C16" s="75"/>
      <c r="D16" s="111"/>
      <c r="E16" s="75"/>
      <c r="F16" s="129"/>
    </row>
    <row r="17" spans="2:6" x14ac:dyDescent="0.25">
      <c r="B17" s="93" t="s">
        <v>27</v>
      </c>
      <c r="C17" s="75"/>
      <c r="D17" s="111"/>
      <c r="E17" s="75">
        <v>3.7847222222222219E-3</v>
      </c>
      <c r="F17" s="129">
        <f t="shared" si="0"/>
        <v>1.9952407102324737E-2</v>
      </c>
    </row>
    <row r="18" spans="2:6" x14ac:dyDescent="0.25">
      <c r="B18" s="93" t="s">
        <v>16</v>
      </c>
      <c r="C18" s="75"/>
      <c r="D18" s="111"/>
      <c r="E18" s="75"/>
      <c r="F18" s="129"/>
    </row>
    <row r="19" spans="2:6" x14ac:dyDescent="0.25">
      <c r="B19" s="93" t="s">
        <v>4</v>
      </c>
      <c r="C19" s="75"/>
      <c r="D19" s="76"/>
      <c r="E19" s="75">
        <v>1.9675925925925928E-3</v>
      </c>
      <c r="F19" s="129">
        <f t="shared" si="0"/>
        <v>1.037281103178962E-2</v>
      </c>
    </row>
    <row r="20" spans="2:6" x14ac:dyDescent="0.25">
      <c r="B20" s="93" t="s">
        <v>14</v>
      </c>
      <c r="C20" s="75"/>
      <c r="D20" s="76"/>
      <c r="E20" s="75"/>
      <c r="F20" s="129"/>
    </row>
    <row r="21" spans="2:6" x14ac:dyDescent="0.25">
      <c r="B21" s="93" t="s">
        <v>11</v>
      </c>
      <c r="C21" s="75"/>
      <c r="D21" s="111"/>
      <c r="E21" s="75">
        <v>0.16339120370370364</v>
      </c>
      <c r="F21" s="129">
        <f t="shared" si="0"/>
        <v>0.86137043138690583</v>
      </c>
    </row>
    <row r="22" spans="2:6" x14ac:dyDescent="0.25">
      <c r="B22" s="93" t="s">
        <v>15</v>
      </c>
      <c r="C22" s="75"/>
      <c r="D22" s="111"/>
      <c r="E22" s="75"/>
      <c r="F22" s="129"/>
    </row>
    <row r="23" spans="2:6" s="11" customFormat="1" x14ac:dyDescent="0.25">
      <c r="B23" s="93" t="s">
        <v>74</v>
      </c>
      <c r="C23" s="75"/>
      <c r="D23" s="111"/>
      <c r="E23" s="75"/>
      <c r="F23" s="129"/>
    </row>
    <row r="24" spans="2:6" x14ac:dyDescent="0.25">
      <c r="B24" s="93" t="s">
        <v>12</v>
      </c>
      <c r="C24" s="75"/>
      <c r="D24" s="111"/>
      <c r="E24" s="75"/>
      <c r="F24" s="129"/>
    </row>
    <row r="25" spans="2:6" s="12" customFormat="1" x14ac:dyDescent="0.25">
      <c r="B25" s="93" t="s">
        <v>5</v>
      </c>
      <c r="C25" s="75"/>
      <c r="D25" s="111"/>
      <c r="E25" s="75"/>
      <c r="F25" s="129"/>
    </row>
    <row r="26" spans="2:6" x14ac:dyDescent="0.25">
      <c r="B26" s="93" t="s">
        <v>6</v>
      </c>
      <c r="C26" s="82"/>
      <c r="D26" s="111"/>
      <c r="E26" s="75"/>
      <c r="F26" s="129"/>
    </row>
    <row r="27" spans="2:6" x14ac:dyDescent="0.25">
      <c r="B27" s="93" t="s">
        <v>83</v>
      </c>
      <c r="C27" s="82"/>
      <c r="D27" s="75"/>
      <c r="E27" s="75"/>
      <c r="F27" s="129"/>
    </row>
    <row r="28" spans="2:6" x14ac:dyDescent="0.25">
      <c r="B28" s="93" t="s">
        <v>17</v>
      </c>
      <c r="C28" s="82"/>
      <c r="D28" s="76"/>
      <c r="E28" s="75"/>
      <c r="F28" s="129"/>
    </row>
    <row r="29" spans="2:6" ht="15.75" thickBot="1" x14ac:dyDescent="0.3">
      <c r="B29" s="95"/>
      <c r="C29" s="116"/>
      <c r="D29" s="85"/>
      <c r="E29" s="85"/>
      <c r="F29" s="96"/>
    </row>
    <row r="30" spans="2:6" ht="16.5" thickTop="1" thickBot="1" x14ac:dyDescent="0.3">
      <c r="B30" s="97" t="s">
        <v>29</v>
      </c>
      <c r="C30" s="123"/>
      <c r="D30" s="124"/>
      <c r="E30" s="123">
        <f>SUM(E7:E28)</f>
        <v>0.18968749999999993</v>
      </c>
      <c r="F30" s="130">
        <f>SUM(F7:F28)</f>
        <v>1</v>
      </c>
    </row>
    <row r="31" spans="2:6" ht="15.75" thickTop="1" x14ac:dyDescent="0.25">
      <c r="B31" s="99"/>
      <c r="C31" s="120"/>
      <c r="D31" s="121"/>
      <c r="E31" s="121"/>
      <c r="F31" s="132"/>
    </row>
    <row r="32" spans="2:6" ht="66" customHeight="1" thickBot="1" x14ac:dyDescent="0.3">
      <c r="B32" s="189" t="s">
        <v>139</v>
      </c>
      <c r="C32" s="200"/>
      <c r="D32" s="200"/>
      <c r="E32" s="200"/>
      <c r="F32" s="201"/>
    </row>
  </sheetData>
  <mergeCells count="5">
    <mergeCell ref="B3:F3"/>
    <mergeCell ref="B4:F4"/>
    <mergeCell ref="C5:D5"/>
    <mergeCell ref="E5:F5"/>
    <mergeCell ref="B32:F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&amp;R41</oddHead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2"/>
  <sheetViews>
    <sheetView showGridLines="0" zoomScale="110" zoomScaleNormal="110" zoomScaleSheetLayoutView="100" zoomScalePageLayoutView="110" workbookViewId="0">
      <selection activeCell="G18" sqref="G18"/>
    </sheetView>
  </sheetViews>
  <sheetFormatPr defaultColWidth="8.85546875" defaultRowHeight="15" x14ac:dyDescent="0.25"/>
  <cols>
    <col min="1" max="1" width="6.140625" style="8" customWidth="1"/>
    <col min="2" max="2" width="51" style="8" bestFit="1" customWidth="1"/>
    <col min="3" max="6" width="23.85546875" style="8" customWidth="1"/>
    <col min="7" max="16384" width="8.85546875" style="8"/>
  </cols>
  <sheetData>
    <row r="2" spans="2:6" ht="15.75" thickBot="1" x14ac:dyDescent="0.3"/>
    <row r="3" spans="2:6" x14ac:dyDescent="0.25">
      <c r="B3" s="183" t="s">
        <v>82</v>
      </c>
      <c r="C3" s="184"/>
      <c r="D3" s="184"/>
      <c r="E3" s="184"/>
      <c r="F3" s="185"/>
    </row>
    <row r="4" spans="2:6" x14ac:dyDescent="0.25">
      <c r="B4" s="186" t="s">
        <v>131</v>
      </c>
      <c r="C4" s="187"/>
      <c r="D4" s="187"/>
      <c r="E4" s="187"/>
      <c r="F4" s="188"/>
    </row>
    <row r="5" spans="2:6" x14ac:dyDescent="0.25">
      <c r="B5" s="102"/>
      <c r="C5" s="187" t="s">
        <v>54</v>
      </c>
      <c r="D5" s="187"/>
      <c r="E5" s="187" t="s">
        <v>55</v>
      </c>
      <c r="F5" s="188"/>
    </row>
    <row r="6" spans="2:6" x14ac:dyDescent="0.25">
      <c r="B6" s="91" t="s">
        <v>23</v>
      </c>
      <c r="C6" s="72" t="s">
        <v>24</v>
      </c>
      <c r="D6" s="72" t="s">
        <v>25</v>
      </c>
      <c r="E6" s="72" t="s">
        <v>24</v>
      </c>
      <c r="F6" s="92" t="s">
        <v>25</v>
      </c>
    </row>
    <row r="7" spans="2:6" x14ac:dyDescent="0.25">
      <c r="B7" s="93" t="s">
        <v>10</v>
      </c>
      <c r="C7" s="103"/>
      <c r="D7" s="104"/>
      <c r="E7" s="103"/>
      <c r="F7" s="133"/>
    </row>
    <row r="8" spans="2:6" x14ac:dyDescent="0.25">
      <c r="B8" s="93" t="s">
        <v>13</v>
      </c>
      <c r="C8" s="103"/>
      <c r="D8" s="104"/>
      <c r="E8" s="103"/>
      <c r="F8" s="133"/>
    </row>
    <row r="9" spans="2:6" x14ac:dyDescent="0.25">
      <c r="B9" s="93" t="s">
        <v>0</v>
      </c>
      <c r="C9" s="103"/>
      <c r="D9" s="104"/>
      <c r="E9" s="103"/>
      <c r="F9" s="133"/>
    </row>
    <row r="10" spans="2:6" x14ac:dyDescent="0.25">
      <c r="B10" s="93" t="s">
        <v>8</v>
      </c>
      <c r="C10" s="103"/>
      <c r="D10" s="104"/>
      <c r="E10" s="103"/>
      <c r="F10" s="133"/>
    </row>
    <row r="11" spans="2:6" x14ac:dyDescent="0.25">
      <c r="B11" s="93" t="s">
        <v>26</v>
      </c>
      <c r="C11" s="103"/>
      <c r="D11" s="104"/>
      <c r="E11" s="103"/>
      <c r="F11" s="133"/>
    </row>
    <row r="12" spans="2:6" x14ac:dyDescent="0.25">
      <c r="B12" s="93" t="s">
        <v>3</v>
      </c>
      <c r="C12" s="103"/>
      <c r="D12" s="104"/>
      <c r="E12" s="103"/>
      <c r="F12" s="133"/>
    </row>
    <row r="13" spans="2:6" x14ac:dyDescent="0.25">
      <c r="B13" s="93" t="s">
        <v>7</v>
      </c>
      <c r="C13" s="103"/>
      <c r="D13" s="104"/>
      <c r="E13" s="103"/>
      <c r="F13" s="133"/>
    </row>
    <row r="14" spans="2:6" x14ac:dyDescent="0.25">
      <c r="B14" s="93" t="s">
        <v>2</v>
      </c>
      <c r="C14" s="103"/>
      <c r="D14" s="104"/>
      <c r="E14" s="103"/>
      <c r="F14" s="133"/>
    </row>
    <row r="15" spans="2:6" x14ac:dyDescent="0.25">
      <c r="B15" s="93" t="s">
        <v>9</v>
      </c>
      <c r="C15" s="103"/>
      <c r="D15" s="104"/>
      <c r="E15" s="103"/>
      <c r="F15" s="133"/>
    </row>
    <row r="16" spans="2:6" x14ac:dyDescent="0.25">
      <c r="B16" s="93" t="s">
        <v>1</v>
      </c>
      <c r="C16" s="103"/>
      <c r="D16" s="104"/>
      <c r="E16" s="103"/>
      <c r="F16" s="133"/>
    </row>
    <row r="17" spans="2:6" x14ac:dyDescent="0.25">
      <c r="B17" s="93" t="s">
        <v>27</v>
      </c>
      <c r="C17" s="103"/>
      <c r="D17" s="104"/>
      <c r="E17" s="103"/>
      <c r="F17" s="133"/>
    </row>
    <row r="18" spans="2:6" x14ac:dyDescent="0.25">
      <c r="B18" s="93" t="s">
        <v>16</v>
      </c>
      <c r="C18" s="103"/>
      <c r="D18" s="104"/>
      <c r="E18" s="103"/>
      <c r="F18" s="133"/>
    </row>
    <row r="19" spans="2:6" x14ac:dyDescent="0.25">
      <c r="B19" s="93" t="s">
        <v>4</v>
      </c>
      <c r="C19" s="105"/>
      <c r="D19" s="106"/>
      <c r="E19" s="103"/>
      <c r="F19" s="133"/>
    </row>
    <row r="20" spans="2:6" x14ac:dyDescent="0.25">
      <c r="B20" s="93" t="s">
        <v>14</v>
      </c>
      <c r="C20" s="105"/>
      <c r="D20" s="106"/>
      <c r="E20" s="103"/>
      <c r="F20" s="133"/>
    </row>
    <row r="21" spans="2:6" x14ac:dyDescent="0.25">
      <c r="B21" s="93" t="s">
        <v>11</v>
      </c>
      <c r="C21" s="105"/>
      <c r="D21" s="106"/>
      <c r="E21" s="103"/>
      <c r="F21" s="133"/>
    </row>
    <row r="22" spans="2:6" x14ac:dyDescent="0.25">
      <c r="B22" s="93" t="s">
        <v>15</v>
      </c>
      <c r="C22" s="105"/>
      <c r="D22" s="106"/>
      <c r="E22" s="103"/>
      <c r="F22" s="133"/>
    </row>
    <row r="23" spans="2:6" s="11" customFormat="1" x14ac:dyDescent="0.25">
      <c r="B23" s="93" t="s">
        <v>74</v>
      </c>
      <c r="C23" s="107"/>
      <c r="D23" s="106"/>
      <c r="E23" s="81"/>
      <c r="F23" s="133"/>
    </row>
    <row r="24" spans="2:6" x14ac:dyDescent="0.25">
      <c r="B24" s="93" t="s">
        <v>12</v>
      </c>
      <c r="C24" s="108"/>
      <c r="D24" s="109"/>
      <c r="E24" s="71"/>
      <c r="F24" s="133"/>
    </row>
    <row r="25" spans="2:6" s="12" customFormat="1" x14ac:dyDescent="0.25">
      <c r="B25" s="93" t="s">
        <v>5</v>
      </c>
      <c r="C25" s="110"/>
      <c r="D25" s="109"/>
      <c r="E25" s="72"/>
      <c r="F25" s="133"/>
    </row>
    <row r="26" spans="2:6" x14ac:dyDescent="0.25">
      <c r="B26" s="93" t="s">
        <v>6</v>
      </c>
      <c r="C26" s="110"/>
      <c r="D26" s="109"/>
      <c r="E26" s="103"/>
      <c r="F26" s="133"/>
    </row>
    <row r="27" spans="2:6" x14ac:dyDescent="0.25">
      <c r="B27" s="93" t="s">
        <v>83</v>
      </c>
      <c r="C27" s="110"/>
      <c r="D27" s="105"/>
      <c r="E27" s="103"/>
      <c r="F27" s="133"/>
    </row>
    <row r="28" spans="2:6" x14ac:dyDescent="0.25">
      <c r="B28" s="93" t="s">
        <v>17</v>
      </c>
      <c r="C28" s="110"/>
      <c r="D28" s="105"/>
      <c r="E28" s="103"/>
      <c r="F28" s="133"/>
    </row>
    <row r="29" spans="2:6" ht="15.75" thickBot="1" x14ac:dyDescent="0.3">
      <c r="B29" s="95"/>
      <c r="C29" s="118"/>
      <c r="D29" s="119"/>
      <c r="E29" s="117"/>
      <c r="F29" s="136"/>
    </row>
    <row r="30" spans="2:6" ht="16.5" thickTop="1" thickBot="1" x14ac:dyDescent="0.3">
      <c r="B30" s="97" t="s">
        <v>29</v>
      </c>
      <c r="C30" s="126"/>
      <c r="D30" s="127"/>
      <c r="E30" s="128"/>
      <c r="F30" s="138"/>
    </row>
    <row r="31" spans="2:6" ht="15.75" thickTop="1" x14ac:dyDescent="0.25">
      <c r="B31" s="99"/>
      <c r="C31" s="120"/>
      <c r="D31" s="121"/>
      <c r="E31" s="121"/>
      <c r="F31" s="132"/>
    </row>
    <row r="32" spans="2:6" ht="66" customHeight="1" thickBot="1" x14ac:dyDescent="0.3">
      <c r="B32" s="197" t="s">
        <v>129</v>
      </c>
      <c r="C32" s="202"/>
      <c r="D32" s="202"/>
      <c r="E32" s="202"/>
      <c r="F32" s="203"/>
    </row>
  </sheetData>
  <mergeCells count="5">
    <mergeCell ref="B3:F3"/>
    <mergeCell ref="B4:F4"/>
    <mergeCell ref="C5:D5"/>
    <mergeCell ref="E5:F5"/>
    <mergeCell ref="B32:F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&amp;R42</oddHead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2"/>
  <sheetViews>
    <sheetView showGridLines="0" zoomScale="110" zoomScaleNormal="110" zoomScaleSheetLayoutView="100" zoomScalePageLayoutView="110" workbookViewId="0">
      <selection activeCell="G18" sqref="G18"/>
    </sheetView>
  </sheetViews>
  <sheetFormatPr defaultColWidth="8.85546875" defaultRowHeight="15" x14ac:dyDescent="0.25"/>
  <cols>
    <col min="1" max="1" width="6.140625" style="8" customWidth="1"/>
    <col min="2" max="2" width="51" style="8" bestFit="1" customWidth="1"/>
    <col min="3" max="6" width="23.85546875" style="8" customWidth="1"/>
    <col min="7" max="16384" width="8.85546875" style="8"/>
  </cols>
  <sheetData>
    <row r="2" spans="2:6" ht="15.75" thickBot="1" x14ac:dyDescent="0.3"/>
    <row r="3" spans="2:6" x14ac:dyDescent="0.25">
      <c r="B3" s="183" t="s">
        <v>63</v>
      </c>
      <c r="C3" s="184"/>
      <c r="D3" s="184"/>
      <c r="E3" s="184"/>
      <c r="F3" s="185"/>
    </row>
    <row r="4" spans="2:6" x14ac:dyDescent="0.25">
      <c r="B4" s="186" t="s">
        <v>131</v>
      </c>
      <c r="C4" s="187"/>
      <c r="D4" s="187"/>
      <c r="E4" s="187"/>
      <c r="F4" s="188"/>
    </row>
    <row r="5" spans="2:6" x14ac:dyDescent="0.25">
      <c r="B5" s="102"/>
      <c r="C5" s="187" t="s">
        <v>64</v>
      </c>
      <c r="D5" s="187"/>
      <c r="E5" s="187" t="s">
        <v>65</v>
      </c>
      <c r="F5" s="188"/>
    </row>
    <row r="6" spans="2:6" x14ac:dyDescent="0.25">
      <c r="B6" s="91" t="s">
        <v>23</v>
      </c>
      <c r="C6" s="72" t="s">
        <v>24</v>
      </c>
      <c r="D6" s="72" t="s">
        <v>25</v>
      </c>
      <c r="E6" s="72" t="s">
        <v>24</v>
      </c>
      <c r="F6" s="92" t="s">
        <v>25</v>
      </c>
    </row>
    <row r="7" spans="2:6" x14ac:dyDescent="0.25">
      <c r="B7" s="93" t="s">
        <v>10</v>
      </c>
      <c r="C7" s="75"/>
      <c r="D7" s="74"/>
      <c r="E7" s="103"/>
      <c r="F7" s="133"/>
    </row>
    <row r="8" spans="2:6" x14ac:dyDescent="0.25">
      <c r="B8" s="93" t="s">
        <v>13</v>
      </c>
      <c r="C8" s="75"/>
      <c r="D8" s="74"/>
      <c r="E8" s="103"/>
      <c r="F8" s="133"/>
    </row>
    <row r="9" spans="2:6" x14ac:dyDescent="0.25">
      <c r="B9" s="93" t="s">
        <v>0</v>
      </c>
      <c r="C9" s="75"/>
      <c r="D9" s="74"/>
      <c r="E9" s="103"/>
      <c r="F9" s="133"/>
    </row>
    <row r="10" spans="2:6" x14ac:dyDescent="0.25">
      <c r="B10" s="93" t="s">
        <v>8</v>
      </c>
      <c r="C10" s="75"/>
      <c r="D10" s="74"/>
      <c r="E10" s="103"/>
      <c r="F10" s="133"/>
    </row>
    <row r="11" spans="2:6" x14ac:dyDescent="0.25">
      <c r="B11" s="93" t="s">
        <v>26</v>
      </c>
      <c r="C11" s="75"/>
      <c r="D11" s="74"/>
      <c r="E11" s="103"/>
      <c r="F11" s="133"/>
    </row>
    <row r="12" spans="2:6" x14ac:dyDescent="0.25">
      <c r="B12" s="93" t="s">
        <v>3</v>
      </c>
      <c r="C12" s="75"/>
      <c r="D12" s="74"/>
      <c r="E12" s="103"/>
      <c r="F12" s="133"/>
    </row>
    <row r="13" spans="2:6" x14ac:dyDescent="0.25">
      <c r="B13" s="93" t="s">
        <v>7</v>
      </c>
      <c r="C13" s="75"/>
      <c r="D13" s="74"/>
      <c r="E13" s="103"/>
      <c r="F13" s="133"/>
    </row>
    <row r="14" spans="2:6" x14ac:dyDescent="0.25">
      <c r="B14" s="93" t="s">
        <v>2</v>
      </c>
      <c r="C14" s="75"/>
      <c r="D14" s="74"/>
      <c r="E14" s="103"/>
      <c r="F14" s="133"/>
    </row>
    <row r="15" spans="2:6" x14ac:dyDescent="0.25">
      <c r="B15" s="93" t="s">
        <v>9</v>
      </c>
      <c r="C15" s="75"/>
      <c r="D15" s="74"/>
      <c r="E15" s="103"/>
      <c r="F15" s="133"/>
    </row>
    <row r="16" spans="2:6" x14ac:dyDescent="0.25">
      <c r="B16" s="93" t="s">
        <v>1</v>
      </c>
      <c r="C16" s="75"/>
      <c r="D16" s="74"/>
      <c r="E16" s="103"/>
      <c r="F16" s="133"/>
    </row>
    <row r="17" spans="2:6" x14ac:dyDescent="0.25">
      <c r="B17" s="93" t="s">
        <v>27</v>
      </c>
      <c r="C17" s="75"/>
      <c r="D17" s="74"/>
      <c r="E17" s="103"/>
      <c r="F17" s="133"/>
    </row>
    <row r="18" spans="2:6" x14ac:dyDescent="0.25">
      <c r="B18" s="93" t="s">
        <v>16</v>
      </c>
      <c r="C18" s="75"/>
      <c r="D18" s="74"/>
      <c r="E18" s="103"/>
      <c r="F18" s="133"/>
    </row>
    <row r="19" spans="2:6" x14ac:dyDescent="0.25">
      <c r="B19" s="93" t="s">
        <v>4</v>
      </c>
      <c r="C19" s="75"/>
      <c r="D19" s="74"/>
      <c r="E19" s="103"/>
      <c r="F19" s="133"/>
    </row>
    <row r="20" spans="2:6" x14ac:dyDescent="0.25">
      <c r="B20" s="93" t="s">
        <v>14</v>
      </c>
      <c r="C20" s="75"/>
      <c r="D20" s="74"/>
      <c r="E20" s="103"/>
      <c r="F20" s="133"/>
    </row>
    <row r="21" spans="2:6" x14ac:dyDescent="0.25">
      <c r="B21" s="93" t="s">
        <v>11</v>
      </c>
      <c r="C21" s="75"/>
      <c r="D21" s="74"/>
      <c r="E21" s="103"/>
      <c r="F21" s="133"/>
    </row>
    <row r="22" spans="2:6" x14ac:dyDescent="0.25">
      <c r="B22" s="93" t="s">
        <v>15</v>
      </c>
      <c r="C22" s="75"/>
      <c r="D22" s="74"/>
      <c r="E22" s="103"/>
      <c r="F22" s="133"/>
    </row>
    <row r="23" spans="2:6" s="11" customFormat="1" x14ac:dyDescent="0.25">
      <c r="B23" s="93" t="s">
        <v>74</v>
      </c>
      <c r="C23" s="75"/>
      <c r="D23" s="74"/>
      <c r="E23" s="81"/>
      <c r="F23" s="134"/>
    </row>
    <row r="24" spans="2:6" x14ac:dyDescent="0.25">
      <c r="B24" s="93" t="s">
        <v>12</v>
      </c>
      <c r="C24" s="75"/>
      <c r="D24" s="74"/>
      <c r="E24" s="71"/>
      <c r="F24" s="135"/>
    </row>
    <row r="25" spans="2:6" s="12" customFormat="1" x14ac:dyDescent="0.25">
      <c r="B25" s="93" t="s">
        <v>5</v>
      </c>
      <c r="C25" s="75">
        <v>3.5277777777777755E-2</v>
      </c>
      <c r="D25" s="74">
        <f t="shared" ref="D25" si="0">C25/$C$30</f>
        <v>1</v>
      </c>
      <c r="E25" s="72"/>
      <c r="F25" s="92"/>
    </row>
    <row r="26" spans="2:6" x14ac:dyDescent="0.25">
      <c r="B26" s="93" t="s">
        <v>6</v>
      </c>
      <c r="C26" s="82"/>
      <c r="D26" s="74"/>
      <c r="E26" s="103"/>
      <c r="F26" s="133"/>
    </row>
    <row r="27" spans="2:6" x14ac:dyDescent="0.25">
      <c r="B27" s="93" t="s">
        <v>83</v>
      </c>
      <c r="C27" s="82"/>
      <c r="D27" s="74"/>
      <c r="E27" s="103"/>
      <c r="F27" s="133"/>
    </row>
    <row r="28" spans="2:6" x14ac:dyDescent="0.25">
      <c r="B28" s="93" t="s">
        <v>17</v>
      </c>
      <c r="C28" s="82"/>
      <c r="D28" s="74"/>
      <c r="E28" s="103"/>
      <c r="F28" s="133"/>
    </row>
    <row r="29" spans="2:6" ht="15.75" thickBot="1" x14ac:dyDescent="0.3">
      <c r="B29" s="95"/>
      <c r="C29" s="116"/>
      <c r="D29" s="85"/>
      <c r="E29" s="117"/>
      <c r="F29" s="136"/>
    </row>
    <row r="30" spans="2:6" ht="16.5" thickTop="1" thickBot="1" x14ac:dyDescent="0.3">
      <c r="B30" s="97" t="s">
        <v>29</v>
      </c>
      <c r="C30" s="123">
        <f>SUM(C7:C28)</f>
        <v>3.5277777777777755E-2</v>
      </c>
      <c r="D30" s="89">
        <f>SUM(D7:D28)</f>
        <v>1</v>
      </c>
      <c r="E30" s="125"/>
      <c r="F30" s="137"/>
    </row>
    <row r="31" spans="2:6" ht="15.75" thickTop="1" x14ac:dyDescent="0.25">
      <c r="B31" s="99"/>
      <c r="C31" s="120"/>
      <c r="D31" s="121"/>
      <c r="E31" s="121"/>
      <c r="F31" s="132"/>
    </row>
    <row r="32" spans="2:6" ht="81" customHeight="1" thickBot="1" x14ac:dyDescent="0.3">
      <c r="B32" s="192" t="s">
        <v>140</v>
      </c>
      <c r="C32" s="193"/>
      <c r="D32" s="193"/>
      <c r="E32" s="193"/>
      <c r="F32" s="194"/>
    </row>
  </sheetData>
  <mergeCells count="5">
    <mergeCell ref="B3:F3"/>
    <mergeCell ref="B4:F4"/>
    <mergeCell ref="C5:D5"/>
    <mergeCell ref="E5:F5"/>
    <mergeCell ref="B32:F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&amp;R43</oddHead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65"/>
  <sheetViews>
    <sheetView showGridLines="0" topLeftCell="A4" zoomScale="110" zoomScaleNormal="110" zoomScaleSheetLayoutView="100" zoomScalePageLayoutView="110" workbookViewId="0">
      <selection activeCell="G18" sqref="G18"/>
    </sheetView>
  </sheetViews>
  <sheetFormatPr defaultColWidth="8.85546875" defaultRowHeight="15" x14ac:dyDescent="0.25"/>
  <cols>
    <col min="1" max="1" width="6.140625" style="8" customWidth="1"/>
    <col min="2" max="2" width="51" style="8" bestFit="1" customWidth="1"/>
    <col min="3" max="11" width="11.28515625" style="8" customWidth="1"/>
    <col min="12" max="16384" width="8.85546875" style="8"/>
  </cols>
  <sheetData>
    <row r="2" spans="2:11" ht="15.75" thickBot="1" x14ac:dyDescent="0.3"/>
    <row r="3" spans="2:11" x14ac:dyDescent="0.25">
      <c r="B3" s="183" t="s">
        <v>84</v>
      </c>
      <c r="C3" s="184"/>
      <c r="D3" s="184"/>
      <c r="E3" s="184"/>
      <c r="F3" s="184"/>
      <c r="G3" s="184"/>
      <c r="H3" s="184"/>
      <c r="I3" s="184"/>
      <c r="J3" s="184"/>
      <c r="K3" s="185"/>
    </row>
    <row r="4" spans="2:11" x14ac:dyDescent="0.25">
      <c r="B4" s="186" t="s">
        <v>131</v>
      </c>
      <c r="C4" s="187"/>
      <c r="D4" s="187"/>
      <c r="E4" s="187"/>
      <c r="F4" s="187"/>
      <c r="G4" s="187"/>
      <c r="H4" s="187"/>
      <c r="I4" s="187"/>
      <c r="J4" s="187"/>
      <c r="K4" s="188"/>
    </row>
    <row r="5" spans="2:11" s="13" customFormat="1" x14ac:dyDescent="0.25">
      <c r="B5" s="149"/>
      <c r="C5" s="150" t="s">
        <v>66</v>
      </c>
      <c r="D5" s="150" t="s">
        <v>67</v>
      </c>
      <c r="E5" s="150" t="s">
        <v>68</v>
      </c>
      <c r="F5" s="150" t="s">
        <v>69</v>
      </c>
      <c r="G5" s="150" t="s">
        <v>70</v>
      </c>
      <c r="H5" s="150" t="s">
        <v>71</v>
      </c>
      <c r="I5" s="150" t="s">
        <v>72</v>
      </c>
      <c r="J5" s="150" t="s">
        <v>73</v>
      </c>
      <c r="K5" s="151" t="s">
        <v>22</v>
      </c>
    </row>
    <row r="6" spans="2:11" x14ac:dyDescent="0.25">
      <c r="B6" s="91" t="s">
        <v>23</v>
      </c>
      <c r="C6" s="72" t="s">
        <v>24</v>
      </c>
      <c r="D6" s="72" t="s">
        <v>24</v>
      </c>
      <c r="E6" s="72" t="s">
        <v>24</v>
      </c>
      <c r="F6" s="72" t="s">
        <v>24</v>
      </c>
      <c r="G6" s="72" t="s">
        <v>24</v>
      </c>
      <c r="H6" s="72" t="s">
        <v>24</v>
      </c>
      <c r="I6" s="72" t="s">
        <v>24</v>
      </c>
      <c r="J6" s="72" t="s">
        <v>24</v>
      </c>
      <c r="K6" s="142" t="s">
        <v>24</v>
      </c>
    </row>
    <row r="7" spans="2:11" x14ac:dyDescent="0.25">
      <c r="B7" s="93" t="s">
        <v>10</v>
      </c>
      <c r="C7" s="75"/>
      <c r="D7" s="75">
        <v>9.837962962962962E-4</v>
      </c>
      <c r="E7" s="75"/>
      <c r="F7" s="75">
        <v>6.9444444444444447E-4</v>
      </c>
      <c r="G7" s="75">
        <v>9.2824074074074076E-3</v>
      </c>
      <c r="H7" s="75"/>
      <c r="I7" s="75"/>
      <c r="J7" s="75"/>
      <c r="K7" s="143">
        <f t="shared" ref="K7:K28" si="0">J7+I7+H7+G7+F7+E7+D7+C7</f>
        <v>1.0960648148148148E-2</v>
      </c>
    </row>
    <row r="8" spans="2:11" x14ac:dyDescent="0.25">
      <c r="B8" s="93" t="s">
        <v>13</v>
      </c>
      <c r="C8" s="75">
        <v>1.420138888888889E-2</v>
      </c>
      <c r="D8" s="75">
        <v>2.2916666666666667E-3</v>
      </c>
      <c r="E8" s="75">
        <v>5.4976851851851844E-3</v>
      </c>
      <c r="F8" s="75">
        <v>1.3055555555555556E-2</v>
      </c>
      <c r="G8" s="75">
        <v>8.1018518518518516E-5</v>
      </c>
      <c r="H8" s="75">
        <v>1.2627314814814813E-2</v>
      </c>
      <c r="I8" s="75"/>
      <c r="J8" s="75"/>
      <c r="K8" s="143">
        <f t="shared" si="0"/>
        <v>4.7754629629629626E-2</v>
      </c>
    </row>
    <row r="9" spans="2:11" x14ac:dyDescent="0.25">
      <c r="B9" s="93" t="s">
        <v>0</v>
      </c>
      <c r="C9" s="75">
        <v>5.1608796296296278E-2</v>
      </c>
      <c r="D9" s="75">
        <v>2.5937500000000002E-2</v>
      </c>
      <c r="E9" s="75">
        <v>6.9837962962962727E-2</v>
      </c>
      <c r="F9" s="75">
        <v>2.5763888888888899E-2</v>
      </c>
      <c r="G9" s="75">
        <v>0.12287037037037044</v>
      </c>
      <c r="H9" s="75">
        <v>3.6805555555555554E-3</v>
      </c>
      <c r="I9" s="75">
        <v>1.1226851851851852E-2</v>
      </c>
      <c r="J9" s="75"/>
      <c r="K9" s="143">
        <f t="shared" si="0"/>
        <v>0.31092592592592572</v>
      </c>
    </row>
    <row r="10" spans="2:11" x14ac:dyDescent="0.25">
      <c r="B10" s="93" t="s">
        <v>8</v>
      </c>
      <c r="C10" s="75">
        <v>1.2500000000000001E-2</v>
      </c>
      <c r="D10" s="75">
        <v>2.586805555555555E-2</v>
      </c>
      <c r="E10" s="75">
        <v>3.7384259259259263E-3</v>
      </c>
      <c r="F10" s="75">
        <v>5.8333333333333336E-3</v>
      </c>
      <c r="G10" s="75">
        <v>2.2685185185185182E-3</v>
      </c>
      <c r="H10" s="75"/>
      <c r="I10" s="75"/>
      <c r="J10" s="75"/>
      <c r="K10" s="143">
        <f t="shared" si="0"/>
        <v>5.0208333333333327E-2</v>
      </c>
    </row>
    <row r="11" spans="2:11" x14ac:dyDescent="0.25">
      <c r="B11" s="93" t="s">
        <v>26</v>
      </c>
      <c r="C11" s="75"/>
      <c r="D11" s="75"/>
      <c r="E11" s="75"/>
      <c r="F11" s="75"/>
      <c r="G11" s="75"/>
      <c r="H11" s="75"/>
      <c r="I11" s="75"/>
      <c r="J11" s="75"/>
      <c r="K11" s="143"/>
    </row>
    <row r="12" spans="2:11" x14ac:dyDescent="0.25">
      <c r="B12" s="93" t="s">
        <v>3</v>
      </c>
      <c r="C12" s="75">
        <v>5.7129629629629627E-2</v>
      </c>
      <c r="D12" s="75">
        <v>2.2280092592592598E-2</v>
      </c>
      <c r="E12" s="75">
        <v>0.1636921296296307</v>
      </c>
      <c r="F12" s="75">
        <v>5.7476851851851855E-2</v>
      </c>
      <c r="G12" s="75">
        <v>9.9907407407407375E-2</v>
      </c>
      <c r="H12" s="75">
        <v>1.2442129629629631E-2</v>
      </c>
      <c r="I12" s="75">
        <v>4.3090277777777776E-2</v>
      </c>
      <c r="J12" s="75"/>
      <c r="K12" s="143">
        <f t="shared" si="0"/>
        <v>0.4560185185185196</v>
      </c>
    </row>
    <row r="13" spans="2:11" x14ac:dyDescent="0.25">
      <c r="B13" s="93" t="s">
        <v>7</v>
      </c>
      <c r="C13" s="75">
        <v>1.4641203703703707E-2</v>
      </c>
      <c r="D13" s="75">
        <v>9.0266203703703737E-2</v>
      </c>
      <c r="E13" s="75">
        <v>4.7812499999999966E-2</v>
      </c>
      <c r="F13" s="75">
        <v>2.3182870370370368E-2</v>
      </c>
      <c r="G13" s="75">
        <v>1.7407407407407406E-2</v>
      </c>
      <c r="H13" s="75">
        <v>3.8078703703703703E-3</v>
      </c>
      <c r="I13" s="75">
        <v>6.3310185185185179E-3</v>
      </c>
      <c r="J13" s="75"/>
      <c r="K13" s="143">
        <f t="shared" si="0"/>
        <v>0.20344907407407406</v>
      </c>
    </row>
    <row r="14" spans="2:11" x14ac:dyDescent="0.25">
      <c r="B14" s="93" t="s">
        <v>2</v>
      </c>
      <c r="C14" s="75">
        <v>1.818287037037037E-2</v>
      </c>
      <c r="D14" s="75">
        <v>1.4953703703703703E-2</v>
      </c>
      <c r="E14" s="75"/>
      <c r="F14" s="75">
        <v>2.9027777777777774E-2</v>
      </c>
      <c r="G14" s="75">
        <v>6.5324074074074104E-2</v>
      </c>
      <c r="H14" s="75"/>
      <c r="I14" s="75"/>
      <c r="J14" s="75"/>
      <c r="K14" s="143">
        <f t="shared" si="0"/>
        <v>0.12748842592592596</v>
      </c>
    </row>
    <row r="15" spans="2:11" x14ac:dyDescent="0.25">
      <c r="B15" s="93" t="s">
        <v>9</v>
      </c>
      <c r="C15" s="75">
        <v>8.472222222222223E-3</v>
      </c>
      <c r="D15" s="75">
        <v>1.8414351851851852E-2</v>
      </c>
      <c r="E15" s="75"/>
      <c r="F15" s="75"/>
      <c r="G15" s="75">
        <v>1.0798611111111111E-2</v>
      </c>
      <c r="H15" s="75"/>
      <c r="I15" s="75">
        <v>1.2314814814814815E-2</v>
      </c>
      <c r="J15" s="75"/>
      <c r="K15" s="143">
        <f t="shared" si="0"/>
        <v>4.9999999999999996E-2</v>
      </c>
    </row>
    <row r="16" spans="2:11" x14ac:dyDescent="0.25">
      <c r="B16" s="93" t="s">
        <v>1</v>
      </c>
      <c r="C16" s="75">
        <v>1.8622685185185187E-2</v>
      </c>
      <c r="D16" s="75">
        <v>1.800925925925926E-2</v>
      </c>
      <c r="E16" s="75"/>
      <c r="F16" s="75">
        <v>2.5231481481481481E-3</v>
      </c>
      <c r="G16" s="75">
        <v>1.005787037037037E-2</v>
      </c>
      <c r="H16" s="75"/>
      <c r="I16" s="75"/>
      <c r="J16" s="75">
        <v>2.3368055555555555E-2</v>
      </c>
      <c r="K16" s="143">
        <f t="shared" si="0"/>
        <v>7.2581018518518531E-2</v>
      </c>
    </row>
    <row r="17" spans="2:11" x14ac:dyDescent="0.25">
      <c r="B17" s="93" t="s">
        <v>27</v>
      </c>
      <c r="C17" s="75">
        <v>1.650462962962963E-2</v>
      </c>
      <c r="D17" s="75">
        <v>3.5115740740740739E-2</v>
      </c>
      <c r="E17" s="75">
        <v>2.8194444444444432E-2</v>
      </c>
      <c r="F17" s="75">
        <v>1.6458333333333335E-2</v>
      </c>
      <c r="G17" s="75">
        <v>2.5648148148148142E-2</v>
      </c>
      <c r="H17" s="75">
        <v>2.476851851851852E-3</v>
      </c>
      <c r="I17" s="75">
        <v>9.7106481481481488E-3</v>
      </c>
      <c r="J17" s="75">
        <v>4.7800925925925927E-3</v>
      </c>
      <c r="K17" s="143">
        <f t="shared" si="0"/>
        <v>0.13888888888888887</v>
      </c>
    </row>
    <row r="18" spans="2:11" x14ac:dyDescent="0.25">
      <c r="B18" s="93" t="s">
        <v>16</v>
      </c>
      <c r="C18" s="75"/>
      <c r="D18" s="75"/>
      <c r="E18" s="75"/>
      <c r="F18" s="75"/>
      <c r="G18" s="75"/>
      <c r="H18" s="75"/>
      <c r="I18" s="75"/>
      <c r="J18" s="75"/>
      <c r="K18" s="143"/>
    </row>
    <row r="19" spans="2:11" x14ac:dyDescent="0.25">
      <c r="B19" s="93" t="s">
        <v>4</v>
      </c>
      <c r="C19" s="75">
        <v>1.5532407407407408E-2</v>
      </c>
      <c r="D19" s="75">
        <v>4.8124999999999987E-2</v>
      </c>
      <c r="E19" s="75">
        <v>2.0798611111111115E-2</v>
      </c>
      <c r="F19" s="75">
        <v>3.1203703703703706E-2</v>
      </c>
      <c r="G19" s="75">
        <v>3.4340277777777789E-2</v>
      </c>
      <c r="H19" s="75">
        <v>4.8032407407407407E-3</v>
      </c>
      <c r="I19" s="75"/>
      <c r="J19" s="75"/>
      <c r="K19" s="143">
        <f t="shared" si="0"/>
        <v>0.15480324074074076</v>
      </c>
    </row>
    <row r="20" spans="2:11" x14ac:dyDescent="0.25">
      <c r="B20" s="93" t="s">
        <v>14</v>
      </c>
      <c r="C20" s="75">
        <v>2.3819444444444438E-2</v>
      </c>
      <c r="D20" s="75">
        <v>4.3391203703703696E-2</v>
      </c>
      <c r="E20" s="75">
        <v>1.9976851851851846E-2</v>
      </c>
      <c r="F20" s="75">
        <v>3.0277777777777782E-2</v>
      </c>
      <c r="G20" s="75">
        <v>2.7245370370370368E-2</v>
      </c>
      <c r="H20" s="75">
        <v>4.5486111111111109E-3</v>
      </c>
      <c r="I20" s="75">
        <v>1.638888888888889E-2</v>
      </c>
      <c r="J20" s="75"/>
      <c r="K20" s="143">
        <f t="shared" si="0"/>
        <v>0.16564814814814816</v>
      </c>
    </row>
    <row r="21" spans="2:11" x14ac:dyDescent="0.25">
      <c r="B21" s="93" t="s">
        <v>11</v>
      </c>
      <c r="C21" s="75">
        <v>8.0578703703703694E-2</v>
      </c>
      <c r="D21" s="75">
        <v>4.5578703703703718E-2</v>
      </c>
      <c r="E21" s="75">
        <v>2.1122685185185185E-2</v>
      </c>
      <c r="F21" s="75">
        <v>2.1238425925925924E-2</v>
      </c>
      <c r="G21" s="75">
        <v>7.3900462962962987E-2</v>
      </c>
      <c r="H21" s="75">
        <v>1.179398148148148E-2</v>
      </c>
      <c r="I21" s="75">
        <v>2.0509259259259258E-2</v>
      </c>
      <c r="J21" s="75">
        <v>7.7083333333333335E-3</v>
      </c>
      <c r="K21" s="143">
        <f t="shared" si="0"/>
        <v>0.28243055555555557</v>
      </c>
    </row>
    <row r="22" spans="2:11" x14ac:dyDescent="0.25">
      <c r="B22" s="93" t="s">
        <v>15</v>
      </c>
      <c r="C22" s="75">
        <v>1.9201388888888889E-2</v>
      </c>
      <c r="D22" s="75">
        <v>8.0844907407407449E-2</v>
      </c>
      <c r="E22" s="75">
        <v>4.479166666666666E-3</v>
      </c>
      <c r="F22" s="75">
        <v>1.6018518518518519E-2</v>
      </c>
      <c r="G22" s="75">
        <v>1.8530092592592595E-2</v>
      </c>
      <c r="H22" s="75">
        <v>1.3645833333333333E-2</v>
      </c>
      <c r="I22" s="75">
        <v>1.337962962962963E-2</v>
      </c>
      <c r="J22" s="75">
        <v>1.849537037037037E-2</v>
      </c>
      <c r="K22" s="143">
        <f t="shared" si="0"/>
        <v>0.18459490740740747</v>
      </c>
    </row>
    <row r="23" spans="2:11" x14ac:dyDescent="0.25">
      <c r="B23" s="93" t="s">
        <v>74</v>
      </c>
      <c r="C23" s="75">
        <v>7.7638888888888882E-2</v>
      </c>
      <c r="D23" s="75">
        <v>9.3622685185185212E-2</v>
      </c>
      <c r="E23" s="75">
        <v>1.7754629629629634E-2</v>
      </c>
      <c r="F23" s="75">
        <v>2.6076388888888899E-2</v>
      </c>
      <c r="G23" s="75">
        <v>4.7442129629629612E-2</v>
      </c>
      <c r="H23" s="75">
        <v>2.0532407407407409E-2</v>
      </c>
      <c r="I23" s="75">
        <v>9.0578703703703689E-2</v>
      </c>
      <c r="J23" s="75">
        <v>8.5995370370370375E-3</v>
      </c>
      <c r="K23" s="143">
        <f t="shared" si="0"/>
        <v>0.38224537037037037</v>
      </c>
    </row>
    <row r="24" spans="2:11" x14ac:dyDescent="0.25">
      <c r="B24" s="93" t="s">
        <v>12</v>
      </c>
      <c r="C24" s="75">
        <v>1.6631944444444446E-2</v>
      </c>
      <c r="D24" s="75">
        <v>2.884259259259259E-2</v>
      </c>
      <c r="E24" s="75"/>
      <c r="F24" s="75">
        <v>9.0740740740740747E-3</v>
      </c>
      <c r="G24" s="75">
        <v>1.7569444444444443E-2</v>
      </c>
      <c r="H24" s="75"/>
      <c r="I24" s="75">
        <v>3.7500000000000006E-2</v>
      </c>
      <c r="J24" s="75">
        <v>2.7662037037037034E-3</v>
      </c>
      <c r="K24" s="143">
        <f t="shared" si="0"/>
        <v>0.11238425925925925</v>
      </c>
    </row>
    <row r="25" spans="2:11" x14ac:dyDescent="0.25">
      <c r="B25" s="93" t="s">
        <v>5</v>
      </c>
      <c r="C25" s="75">
        <v>9.2592592592592587E-3</v>
      </c>
      <c r="D25" s="75">
        <v>8.3101851851851843E-3</v>
      </c>
      <c r="E25" s="75">
        <v>1.6400462962962954E-2</v>
      </c>
      <c r="F25" s="75">
        <v>4.7106481481481478E-3</v>
      </c>
      <c r="G25" s="75">
        <v>4.1550925925925922E-3</v>
      </c>
      <c r="H25" s="75"/>
      <c r="I25" s="75">
        <v>3.1597222222222222E-3</v>
      </c>
      <c r="J25" s="75"/>
      <c r="K25" s="143">
        <f t="shared" si="0"/>
        <v>4.599537037037036E-2</v>
      </c>
    </row>
    <row r="26" spans="2:11" x14ac:dyDescent="0.25">
      <c r="B26" s="93" t="s">
        <v>6</v>
      </c>
      <c r="C26" s="75">
        <v>2.638888888888889E-3</v>
      </c>
      <c r="D26" s="75">
        <v>6.4120370370370373E-3</v>
      </c>
      <c r="E26" s="75">
        <v>1.4039351851851858E-2</v>
      </c>
      <c r="F26" s="75">
        <v>3.8194444444444443E-3</v>
      </c>
      <c r="G26" s="75">
        <v>6.3194444444444435E-3</v>
      </c>
      <c r="H26" s="75"/>
      <c r="I26" s="75">
        <v>2.3611111111111111E-3</v>
      </c>
      <c r="J26" s="75"/>
      <c r="K26" s="143">
        <f t="shared" si="0"/>
        <v>3.5590277777777783E-2</v>
      </c>
    </row>
    <row r="27" spans="2:11" x14ac:dyDescent="0.25">
      <c r="B27" s="93" t="s">
        <v>83</v>
      </c>
      <c r="C27" s="75"/>
      <c r="D27" s="75"/>
      <c r="E27" s="75"/>
      <c r="F27" s="75"/>
      <c r="G27" s="75"/>
      <c r="H27" s="75"/>
      <c r="I27" s="75"/>
      <c r="J27" s="75"/>
      <c r="K27" s="143"/>
    </row>
    <row r="28" spans="2:11" x14ac:dyDescent="0.25">
      <c r="B28" s="93" t="s">
        <v>17</v>
      </c>
      <c r="C28" s="75">
        <v>9.0162037037037034E-3</v>
      </c>
      <c r="D28" s="75">
        <v>1.6064814814814816E-2</v>
      </c>
      <c r="E28" s="75">
        <v>4.5254629629629629E-3</v>
      </c>
      <c r="F28" s="75">
        <v>3.1250000000000001E-4</v>
      </c>
      <c r="G28" s="75">
        <v>1.1574074074074073E-3</v>
      </c>
      <c r="H28" s="75"/>
      <c r="I28" s="75">
        <v>1.3078703703703703E-3</v>
      </c>
      <c r="J28" s="75"/>
      <c r="K28" s="143">
        <f t="shared" si="0"/>
        <v>3.2384259259259265E-2</v>
      </c>
    </row>
    <row r="29" spans="2:11" ht="15.75" thickBot="1" x14ac:dyDescent="0.3">
      <c r="B29" s="144"/>
      <c r="C29" s="85"/>
      <c r="D29" s="85"/>
      <c r="E29" s="84"/>
      <c r="F29" s="84"/>
      <c r="G29" s="85"/>
      <c r="H29" s="85"/>
      <c r="I29" s="85"/>
      <c r="J29" s="85"/>
      <c r="K29" s="145"/>
    </row>
    <row r="30" spans="2:11" ht="16.5" thickTop="1" thickBot="1" x14ac:dyDescent="0.3">
      <c r="B30" s="97" t="s">
        <v>29</v>
      </c>
      <c r="C30" s="88">
        <f>SUM(C7:C28)</f>
        <v>0.46618055555555549</v>
      </c>
      <c r="D30" s="88">
        <f t="shared" ref="D30:J30" si="1">SUM(D7:D28)</f>
        <v>0.62531250000000016</v>
      </c>
      <c r="E30" s="88">
        <f t="shared" si="1"/>
        <v>0.43787037037037113</v>
      </c>
      <c r="F30" s="88">
        <f t="shared" si="1"/>
        <v>0.3167476851851852</v>
      </c>
      <c r="G30" s="88">
        <f t="shared" si="1"/>
        <v>0.59430555555555575</v>
      </c>
      <c r="H30" s="88">
        <f t="shared" si="1"/>
        <v>9.0358796296296312E-2</v>
      </c>
      <c r="I30" s="88">
        <f t="shared" si="1"/>
        <v>0.26785879629629628</v>
      </c>
      <c r="J30" s="88">
        <f t="shared" si="1"/>
        <v>6.5717592592592591E-2</v>
      </c>
      <c r="K30" s="146">
        <f>SUM(K7:K28)</f>
        <v>2.8643518518518531</v>
      </c>
    </row>
    <row r="31" spans="2:11" ht="15.75" thickTop="1" x14ac:dyDescent="0.25">
      <c r="B31" s="99"/>
      <c r="C31" s="86"/>
      <c r="D31" s="86"/>
      <c r="E31" s="86"/>
      <c r="F31" s="86"/>
      <c r="G31" s="86"/>
      <c r="H31" s="86"/>
      <c r="I31" s="86"/>
      <c r="J31" s="121"/>
      <c r="K31" s="147"/>
    </row>
    <row r="32" spans="2:11" ht="66" customHeight="1" thickBot="1" x14ac:dyDescent="0.3">
      <c r="B32" s="204" t="s">
        <v>130</v>
      </c>
      <c r="C32" s="205"/>
      <c r="D32" s="205"/>
      <c r="E32" s="205"/>
      <c r="F32" s="205"/>
      <c r="G32" s="205"/>
      <c r="H32" s="205"/>
      <c r="I32" s="205"/>
      <c r="J32" s="205"/>
      <c r="K32" s="206"/>
    </row>
    <row r="65" spans="10:16" s="11" customFormat="1" x14ac:dyDescent="0.25">
      <c r="J65" s="8"/>
      <c r="K65" s="8"/>
      <c r="L65" s="8"/>
      <c r="M65" s="8"/>
      <c r="N65" s="8"/>
      <c r="O65" s="8"/>
      <c r="P65" s="8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&amp;R44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2"/>
  <sheetViews>
    <sheetView showGridLines="0" topLeftCell="A4" zoomScale="110" zoomScaleNormal="110" zoomScaleSheetLayoutView="100" zoomScalePageLayoutView="110" workbookViewId="0">
      <selection activeCell="G18" sqref="G18"/>
    </sheetView>
  </sheetViews>
  <sheetFormatPr defaultColWidth="8.85546875" defaultRowHeight="15" x14ac:dyDescent="0.25"/>
  <cols>
    <col min="1" max="1" width="6.140625" style="8" customWidth="1"/>
    <col min="2" max="2" width="51" style="8" bestFit="1" customWidth="1"/>
    <col min="3" max="11" width="11.28515625" style="8" customWidth="1"/>
    <col min="12" max="16384" width="8.85546875" style="8"/>
  </cols>
  <sheetData>
    <row r="2" spans="2:11" ht="15.75" thickBot="1" x14ac:dyDescent="0.3"/>
    <row r="3" spans="2:11" x14ac:dyDescent="0.25">
      <c r="B3" s="183" t="s">
        <v>85</v>
      </c>
      <c r="C3" s="184"/>
      <c r="D3" s="184"/>
      <c r="E3" s="184"/>
      <c r="F3" s="184"/>
      <c r="G3" s="184"/>
      <c r="H3" s="184"/>
      <c r="I3" s="184"/>
      <c r="J3" s="184"/>
      <c r="K3" s="185"/>
    </row>
    <row r="4" spans="2:11" x14ac:dyDescent="0.25">
      <c r="B4" s="186" t="s">
        <v>131</v>
      </c>
      <c r="C4" s="187"/>
      <c r="D4" s="187"/>
      <c r="E4" s="187"/>
      <c r="F4" s="187"/>
      <c r="G4" s="187"/>
      <c r="H4" s="187"/>
      <c r="I4" s="187"/>
      <c r="J4" s="187"/>
      <c r="K4" s="188"/>
    </row>
    <row r="5" spans="2:11" x14ac:dyDescent="0.25">
      <c r="B5" s="102"/>
      <c r="C5" s="150" t="s">
        <v>66</v>
      </c>
      <c r="D5" s="150" t="s">
        <v>67</v>
      </c>
      <c r="E5" s="150" t="s">
        <v>68</v>
      </c>
      <c r="F5" s="150" t="s">
        <v>69</v>
      </c>
      <c r="G5" s="150" t="s">
        <v>70</v>
      </c>
      <c r="H5" s="150" t="s">
        <v>71</v>
      </c>
      <c r="I5" s="150" t="s">
        <v>72</v>
      </c>
      <c r="J5" s="150" t="s">
        <v>73</v>
      </c>
      <c r="K5" s="151" t="s">
        <v>22</v>
      </c>
    </row>
    <row r="6" spans="2:11" x14ac:dyDescent="0.25">
      <c r="B6" s="91" t="s">
        <v>23</v>
      </c>
      <c r="C6" s="72" t="s">
        <v>24</v>
      </c>
      <c r="D6" s="72" t="s">
        <v>24</v>
      </c>
      <c r="E6" s="72" t="s">
        <v>24</v>
      </c>
      <c r="F6" s="72" t="s">
        <v>24</v>
      </c>
      <c r="G6" s="72" t="s">
        <v>24</v>
      </c>
      <c r="H6" s="72" t="s">
        <v>24</v>
      </c>
      <c r="I6" s="72" t="s">
        <v>24</v>
      </c>
      <c r="J6" s="72" t="s">
        <v>24</v>
      </c>
      <c r="K6" s="142" t="s">
        <v>24</v>
      </c>
    </row>
    <row r="7" spans="2:11" x14ac:dyDescent="0.25">
      <c r="B7" s="93" t="s">
        <v>10</v>
      </c>
      <c r="C7" s="75"/>
      <c r="D7" s="75"/>
      <c r="E7" s="75"/>
      <c r="F7" s="75"/>
      <c r="G7" s="75"/>
      <c r="H7" s="75"/>
      <c r="I7" s="75"/>
      <c r="J7" s="75"/>
      <c r="K7" s="143"/>
    </row>
    <row r="8" spans="2:11" x14ac:dyDescent="0.25">
      <c r="B8" s="93" t="s">
        <v>13</v>
      </c>
      <c r="C8" s="75"/>
      <c r="D8" s="75"/>
      <c r="E8" s="75"/>
      <c r="F8" s="75"/>
      <c r="G8" s="75"/>
      <c r="H8" s="75"/>
      <c r="I8" s="75"/>
      <c r="J8" s="75"/>
      <c r="K8" s="143"/>
    </row>
    <row r="9" spans="2:11" x14ac:dyDescent="0.25">
      <c r="B9" s="93" t="s">
        <v>0</v>
      </c>
      <c r="C9" s="75"/>
      <c r="D9" s="75"/>
      <c r="E9" s="75"/>
      <c r="F9" s="75"/>
      <c r="G9" s="75">
        <v>6.0879629629629634E-3</v>
      </c>
      <c r="H9" s="75"/>
      <c r="I9" s="75">
        <v>3.9814814814814817E-3</v>
      </c>
      <c r="J9" s="75"/>
      <c r="K9" s="143">
        <f t="shared" ref="K9:K28" si="0">J9+I9+H9+G9+F9+E9+D9+C9</f>
        <v>1.0069444444444445E-2</v>
      </c>
    </row>
    <row r="10" spans="2:11" x14ac:dyDescent="0.25">
      <c r="B10" s="93" t="s">
        <v>8</v>
      </c>
      <c r="C10" s="75"/>
      <c r="D10" s="75"/>
      <c r="E10" s="75"/>
      <c r="F10" s="75"/>
      <c r="G10" s="75">
        <v>2.9282407407407412E-3</v>
      </c>
      <c r="H10" s="75"/>
      <c r="I10" s="75"/>
      <c r="J10" s="75"/>
      <c r="K10" s="143">
        <f t="shared" si="0"/>
        <v>2.9282407407407412E-3</v>
      </c>
    </row>
    <row r="11" spans="2:11" x14ac:dyDescent="0.25">
      <c r="B11" s="93" t="s">
        <v>26</v>
      </c>
      <c r="C11" s="75"/>
      <c r="D11" s="75"/>
      <c r="E11" s="75"/>
      <c r="F11" s="75"/>
      <c r="G11" s="75"/>
      <c r="H11" s="75"/>
      <c r="I11" s="75"/>
      <c r="J11" s="75"/>
      <c r="K11" s="143"/>
    </row>
    <row r="12" spans="2:11" x14ac:dyDescent="0.25">
      <c r="B12" s="93" t="s">
        <v>3</v>
      </c>
      <c r="C12" s="75"/>
      <c r="D12" s="75"/>
      <c r="E12" s="75">
        <v>9.2361111111111099E-3</v>
      </c>
      <c r="F12" s="75"/>
      <c r="G12" s="75"/>
      <c r="H12" s="75"/>
      <c r="I12" s="75">
        <v>9.6064814814814815E-3</v>
      </c>
      <c r="J12" s="75">
        <v>3.8425925925925928E-3</v>
      </c>
      <c r="K12" s="143">
        <f t="shared" si="0"/>
        <v>2.2685185185185183E-2</v>
      </c>
    </row>
    <row r="13" spans="2:11" x14ac:dyDescent="0.25">
      <c r="B13" s="93" t="s">
        <v>7</v>
      </c>
      <c r="C13" s="75">
        <v>6.1574074074074083E-3</v>
      </c>
      <c r="D13" s="75">
        <v>2.0370370370370373E-3</v>
      </c>
      <c r="E13" s="75"/>
      <c r="F13" s="75"/>
      <c r="G13" s="75">
        <v>9.6296296296296303E-3</v>
      </c>
      <c r="H13" s="75"/>
      <c r="I13" s="75"/>
      <c r="J13" s="75">
        <v>2.5578703703703705E-3</v>
      </c>
      <c r="K13" s="143">
        <f t="shared" si="0"/>
        <v>2.0381944444444446E-2</v>
      </c>
    </row>
    <row r="14" spans="2:11" x14ac:dyDescent="0.25">
      <c r="B14" s="93" t="s">
        <v>2</v>
      </c>
      <c r="C14" s="75"/>
      <c r="D14" s="75"/>
      <c r="E14" s="75"/>
      <c r="F14" s="75"/>
      <c r="G14" s="75"/>
      <c r="H14" s="75"/>
      <c r="I14" s="75"/>
      <c r="J14" s="75"/>
      <c r="K14" s="143">
        <f t="shared" si="0"/>
        <v>0</v>
      </c>
    </row>
    <row r="15" spans="2:11" x14ac:dyDescent="0.25">
      <c r="B15" s="93" t="s">
        <v>9</v>
      </c>
      <c r="C15" s="75"/>
      <c r="D15" s="75"/>
      <c r="E15" s="75">
        <v>7.3611111111111099E-3</v>
      </c>
      <c r="F15" s="75"/>
      <c r="G15" s="75"/>
      <c r="H15" s="75"/>
      <c r="I15" s="75"/>
      <c r="J15" s="75"/>
      <c r="K15" s="143">
        <f t="shared" si="0"/>
        <v>7.3611111111111099E-3</v>
      </c>
    </row>
    <row r="16" spans="2:11" x14ac:dyDescent="0.25">
      <c r="B16" s="93" t="s">
        <v>1</v>
      </c>
      <c r="C16" s="75"/>
      <c r="D16" s="75"/>
      <c r="E16" s="75"/>
      <c r="F16" s="75"/>
      <c r="G16" s="75">
        <v>2.7893518518518519E-3</v>
      </c>
      <c r="H16" s="75"/>
      <c r="I16" s="75"/>
      <c r="J16" s="75"/>
      <c r="K16" s="143">
        <f t="shared" si="0"/>
        <v>2.7893518518518519E-3</v>
      </c>
    </row>
    <row r="17" spans="2:11" x14ac:dyDescent="0.25">
      <c r="B17" s="93" t="s">
        <v>27</v>
      </c>
      <c r="C17" s="75"/>
      <c r="D17" s="75">
        <v>9.4444444444444445E-3</v>
      </c>
      <c r="E17" s="75">
        <v>1.0613425925925925E-2</v>
      </c>
      <c r="F17" s="75"/>
      <c r="G17" s="75">
        <v>7.8819444444444449E-3</v>
      </c>
      <c r="H17" s="75"/>
      <c r="I17" s="75">
        <v>4.2013888888888891E-3</v>
      </c>
      <c r="J17" s="75"/>
      <c r="K17" s="143">
        <f t="shared" si="0"/>
        <v>3.2141203703703707E-2</v>
      </c>
    </row>
    <row r="18" spans="2:11" x14ac:dyDescent="0.25">
      <c r="B18" s="93" t="s">
        <v>16</v>
      </c>
      <c r="C18" s="75"/>
      <c r="D18" s="75"/>
      <c r="E18" s="75"/>
      <c r="F18" s="75"/>
      <c r="G18" s="75"/>
      <c r="H18" s="75"/>
      <c r="I18" s="75"/>
      <c r="J18" s="75"/>
      <c r="K18" s="143"/>
    </row>
    <row r="19" spans="2:11" x14ac:dyDescent="0.25">
      <c r="B19" s="93" t="s">
        <v>4</v>
      </c>
      <c r="C19" s="75"/>
      <c r="D19" s="75">
        <v>2.0717592592592593E-3</v>
      </c>
      <c r="E19" s="75"/>
      <c r="F19" s="75"/>
      <c r="G19" s="75">
        <v>6.5393518518518517E-3</v>
      </c>
      <c r="H19" s="75"/>
      <c r="I19" s="75"/>
      <c r="J19" s="75"/>
      <c r="K19" s="143">
        <f t="shared" si="0"/>
        <v>8.611111111111111E-3</v>
      </c>
    </row>
    <row r="20" spans="2:11" x14ac:dyDescent="0.25">
      <c r="B20" s="93" t="s">
        <v>14</v>
      </c>
      <c r="C20" s="75"/>
      <c r="D20" s="75"/>
      <c r="E20" s="75"/>
      <c r="F20" s="75"/>
      <c r="G20" s="75"/>
      <c r="H20" s="75"/>
      <c r="I20" s="75"/>
      <c r="J20" s="75">
        <v>4.386574074074074E-3</v>
      </c>
      <c r="K20" s="143">
        <f t="shared" si="0"/>
        <v>4.386574074074074E-3</v>
      </c>
    </row>
    <row r="21" spans="2:11" x14ac:dyDescent="0.25">
      <c r="B21" s="93" t="s">
        <v>11</v>
      </c>
      <c r="C21" s="75">
        <v>2.9722222222222219E-2</v>
      </c>
      <c r="D21" s="75">
        <v>2.5613425925925925E-2</v>
      </c>
      <c r="E21" s="75">
        <v>3.8912037037037051E-2</v>
      </c>
      <c r="F21" s="75"/>
      <c r="G21" s="75">
        <v>1.4594907407407405E-2</v>
      </c>
      <c r="H21" s="75"/>
      <c r="I21" s="75">
        <v>3.4363425925925936E-2</v>
      </c>
      <c r="J21" s="75">
        <v>1.1608796296296294E-2</v>
      </c>
      <c r="K21" s="143">
        <f t="shared" si="0"/>
        <v>0.15481481481481485</v>
      </c>
    </row>
    <row r="22" spans="2:11" x14ac:dyDescent="0.25">
      <c r="B22" s="93" t="s">
        <v>15</v>
      </c>
      <c r="C22" s="75"/>
      <c r="D22" s="75">
        <v>6.0416666666666665E-3</v>
      </c>
      <c r="E22" s="75">
        <v>1.6898148148148148E-2</v>
      </c>
      <c r="F22" s="75"/>
      <c r="G22" s="75">
        <v>1.2893518518518518E-2</v>
      </c>
      <c r="H22" s="75"/>
      <c r="I22" s="75"/>
      <c r="J22" s="75"/>
      <c r="K22" s="143">
        <f t="shared" si="0"/>
        <v>3.5833333333333335E-2</v>
      </c>
    </row>
    <row r="23" spans="2:11" x14ac:dyDescent="0.25">
      <c r="B23" s="93" t="s">
        <v>74</v>
      </c>
      <c r="C23" s="75">
        <v>6.7013888888888887E-3</v>
      </c>
      <c r="D23" s="75">
        <v>3.7604166666666661E-2</v>
      </c>
      <c r="E23" s="75">
        <v>2.0509259259259262E-2</v>
      </c>
      <c r="F23" s="75"/>
      <c r="G23" s="75">
        <v>3.0289351851851849E-2</v>
      </c>
      <c r="H23" s="75"/>
      <c r="I23" s="75">
        <v>5.0694444444444441E-3</v>
      </c>
      <c r="J23" s="75">
        <v>5.7175925925925927E-3</v>
      </c>
      <c r="K23" s="143">
        <f t="shared" si="0"/>
        <v>0.1058912037037037</v>
      </c>
    </row>
    <row r="24" spans="2:11" x14ac:dyDescent="0.25">
      <c r="B24" s="93" t="s">
        <v>12</v>
      </c>
      <c r="C24" s="75">
        <v>1.6342592592592593E-2</v>
      </c>
      <c r="D24" s="75">
        <v>3.2638888888888891E-2</v>
      </c>
      <c r="E24" s="75">
        <v>9.6990740740740735E-3</v>
      </c>
      <c r="F24" s="75"/>
      <c r="G24" s="75">
        <v>1.1956018518518519E-2</v>
      </c>
      <c r="H24" s="75"/>
      <c r="I24" s="75"/>
      <c r="J24" s="75"/>
      <c r="K24" s="143">
        <f t="shared" si="0"/>
        <v>7.0636574074074074E-2</v>
      </c>
    </row>
    <row r="25" spans="2:11" x14ac:dyDescent="0.25">
      <c r="B25" s="93" t="s">
        <v>5</v>
      </c>
      <c r="C25" s="75"/>
      <c r="D25" s="75">
        <v>1.6018518518518515E-2</v>
      </c>
      <c r="E25" s="75">
        <v>2.629629629629629E-2</v>
      </c>
      <c r="F25" s="75"/>
      <c r="G25" s="75">
        <v>2.7708333333333335E-2</v>
      </c>
      <c r="H25" s="75">
        <v>2.8356481481481479E-3</v>
      </c>
      <c r="I25" s="75">
        <v>5.1030092592592599E-2</v>
      </c>
      <c r="J25" s="75">
        <v>3.1979166666666663E-2</v>
      </c>
      <c r="K25" s="143">
        <f t="shared" si="0"/>
        <v>0.15586805555555552</v>
      </c>
    </row>
    <row r="26" spans="2:11" x14ac:dyDescent="0.25">
      <c r="B26" s="93" t="s">
        <v>6</v>
      </c>
      <c r="C26" s="75">
        <v>6.4583333333333333E-3</v>
      </c>
      <c r="D26" s="75">
        <v>3.9120370370370368E-3</v>
      </c>
      <c r="E26" s="75">
        <v>4.1666666666666666E-3</v>
      </c>
      <c r="F26" s="75"/>
      <c r="G26" s="75"/>
      <c r="H26" s="75"/>
      <c r="I26" s="75">
        <v>2.8356481481481479E-3</v>
      </c>
      <c r="J26" s="75"/>
      <c r="K26" s="143">
        <f t="shared" si="0"/>
        <v>1.7372685185185185E-2</v>
      </c>
    </row>
    <row r="27" spans="2:11" x14ac:dyDescent="0.25">
      <c r="B27" s="93" t="s">
        <v>83</v>
      </c>
      <c r="C27" s="75"/>
      <c r="D27" s="75"/>
      <c r="E27" s="75">
        <v>1.6307870370370368E-2</v>
      </c>
      <c r="F27" s="75"/>
      <c r="G27" s="75"/>
      <c r="H27" s="75"/>
      <c r="I27" s="75">
        <v>5.4398148148148149E-3</v>
      </c>
      <c r="J27" s="75"/>
      <c r="K27" s="143">
        <f t="shared" si="0"/>
        <v>2.1747685185185182E-2</v>
      </c>
    </row>
    <row r="28" spans="2:11" x14ac:dyDescent="0.25">
      <c r="B28" s="93" t="s">
        <v>17</v>
      </c>
      <c r="C28" s="75"/>
      <c r="D28" s="75"/>
      <c r="E28" s="75"/>
      <c r="F28" s="75"/>
      <c r="G28" s="75"/>
      <c r="H28" s="75"/>
      <c r="I28" s="75"/>
      <c r="J28" s="75"/>
      <c r="K28" s="143"/>
    </row>
    <row r="29" spans="2:11" ht="15.75" thickBot="1" x14ac:dyDescent="0.3">
      <c r="B29" s="144"/>
      <c r="C29" s="85"/>
      <c r="D29" s="85"/>
      <c r="E29" s="84"/>
      <c r="F29" s="84"/>
      <c r="G29" s="85"/>
      <c r="H29" s="85"/>
      <c r="I29" s="85"/>
      <c r="J29" s="85"/>
      <c r="K29" s="145"/>
    </row>
    <row r="30" spans="2:11" ht="16.5" thickTop="1" thickBot="1" x14ac:dyDescent="0.3">
      <c r="B30" s="97" t="s">
        <v>29</v>
      </c>
      <c r="C30" s="88">
        <f t="shared" ref="C30:J30" si="1">SUM(C7:C28)</f>
        <v>6.5381944444444437E-2</v>
      </c>
      <c r="D30" s="88">
        <f t="shared" si="1"/>
        <v>0.13538194444444446</v>
      </c>
      <c r="E30" s="88">
        <f t="shared" si="1"/>
        <v>0.16000000000000003</v>
      </c>
      <c r="F30" s="88"/>
      <c r="G30" s="88">
        <f t="shared" si="1"/>
        <v>0.1332986111111111</v>
      </c>
      <c r="H30" s="88">
        <f t="shared" si="1"/>
        <v>2.8356481481481479E-3</v>
      </c>
      <c r="I30" s="88">
        <f t="shared" si="1"/>
        <v>0.11652777777777779</v>
      </c>
      <c r="J30" s="88">
        <f t="shared" si="1"/>
        <v>6.0092592592592586E-2</v>
      </c>
      <c r="K30" s="146">
        <f>SUM(K7:K28)</f>
        <v>0.67351851851851852</v>
      </c>
    </row>
    <row r="31" spans="2:11" ht="15.75" thickTop="1" x14ac:dyDescent="0.25">
      <c r="B31" s="148"/>
      <c r="C31" s="121"/>
      <c r="D31" s="121"/>
      <c r="E31" s="122"/>
      <c r="F31" s="122"/>
      <c r="G31" s="122"/>
      <c r="H31" s="122"/>
      <c r="I31" s="121"/>
      <c r="J31" s="121"/>
      <c r="K31" s="132"/>
    </row>
    <row r="32" spans="2:11" ht="66" customHeight="1" thickBot="1" x14ac:dyDescent="0.3">
      <c r="B32" s="207" t="s">
        <v>130</v>
      </c>
      <c r="C32" s="205"/>
      <c r="D32" s="205"/>
      <c r="E32" s="205"/>
      <c r="F32" s="205"/>
      <c r="G32" s="205"/>
      <c r="H32" s="205"/>
      <c r="I32" s="205"/>
      <c r="J32" s="205"/>
      <c r="K32" s="206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&amp;R45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67"/>
  <sheetViews>
    <sheetView showGridLines="0" topLeftCell="A4" zoomScale="110" zoomScaleNormal="110" zoomScaleSheetLayoutView="100" zoomScalePageLayoutView="110" workbookViewId="0">
      <selection activeCell="G18" sqref="G18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5" width="15.140625" style="10" customWidth="1"/>
    <col min="6" max="8" width="15.140625" customWidth="1"/>
  </cols>
  <sheetData>
    <row r="1" spans="2:8" s="1" customFormat="1" x14ac:dyDescent="0.25">
      <c r="C1" s="9"/>
      <c r="D1" s="9"/>
      <c r="E1" s="9"/>
    </row>
    <row r="2" spans="2:8" s="1" customFormat="1" ht="15.75" thickBot="1" x14ac:dyDescent="0.3">
      <c r="C2" s="9"/>
      <c r="D2" s="9"/>
      <c r="E2" s="9"/>
    </row>
    <row r="3" spans="2:8" s="1" customFormat="1" ht="15.75" thickBot="1" x14ac:dyDescent="0.3">
      <c r="B3" s="163" t="s">
        <v>109</v>
      </c>
      <c r="C3" s="164"/>
      <c r="D3" s="164"/>
      <c r="E3" s="164"/>
      <c r="F3" s="164"/>
      <c r="G3" s="164"/>
      <c r="H3" s="165"/>
    </row>
    <row r="4" spans="2:8" s="1" customFormat="1" ht="15.75" thickBot="1" x14ac:dyDescent="0.3">
      <c r="B4" s="166" t="s">
        <v>131</v>
      </c>
      <c r="C4" s="167"/>
      <c r="D4" s="167"/>
      <c r="E4" s="167"/>
      <c r="F4" s="167"/>
      <c r="G4" s="167"/>
      <c r="H4" s="168"/>
    </row>
    <row r="5" spans="2:8" s="1" customFormat="1" x14ac:dyDescent="0.25">
      <c r="B5" s="57"/>
      <c r="C5" s="169" t="s">
        <v>31</v>
      </c>
      <c r="D5" s="169"/>
      <c r="E5" s="169" t="s">
        <v>32</v>
      </c>
      <c r="F5" s="169"/>
      <c r="G5" s="169" t="s">
        <v>33</v>
      </c>
      <c r="H5" s="170"/>
    </row>
    <row r="6" spans="2:8" s="1" customFormat="1" x14ac:dyDescent="0.25">
      <c r="B6" s="30" t="s">
        <v>23</v>
      </c>
      <c r="C6" s="20" t="s">
        <v>24</v>
      </c>
      <c r="D6" s="20" t="s">
        <v>25</v>
      </c>
      <c r="E6" s="20" t="s">
        <v>24</v>
      </c>
      <c r="F6" s="20" t="s">
        <v>25</v>
      </c>
      <c r="G6" s="20" t="s">
        <v>24</v>
      </c>
      <c r="H6" s="31" t="s">
        <v>25</v>
      </c>
    </row>
    <row r="7" spans="2:8" s="1" customFormat="1" x14ac:dyDescent="0.25">
      <c r="B7" s="42" t="s">
        <v>10</v>
      </c>
      <c r="C7" s="38">
        <v>5.6423611111111098E-2</v>
      </c>
      <c r="D7" s="39">
        <f>C7/C$30</f>
        <v>2.2357462577047224E-2</v>
      </c>
      <c r="E7" s="38"/>
      <c r="F7" s="39"/>
      <c r="G7" s="38">
        <f>C7+E7</f>
        <v>5.6423611111111098E-2</v>
      </c>
      <c r="H7" s="43">
        <f>G7/$G$30</f>
        <v>2.0059747185463144E-2</v>
      </c>
    </row>
    <row r="8" spans="2:8" s="1" customFormat="1" x14ac:dyDescent="0.25">
      <c r="B8" s="42" t="s">
        <v>13</v>
      </c>
      <c r="C8" s="38">
        <v>0.11916666666666675</v>
      </c>
      <c r="D8" s="39">
        <f t="shared" ref="D8:D27" si="0">C8/C$30</f>
        <v>4.721896096272378E-2</v>
      </c>
      <c r="E8" s="38">
        <v>5.7638888888888913E-3</v>
      </c>
      <c r="F8" s="39">
        <f t="shared" ref="F8:F28" si="1">E8/E$30</f>
        <v>1.9939141575912877E-2</v>
      </c>
      <c r="G8" s="38">
        <f t="shared" ref="G8:G27" si="2">C8+E8</f>
        <v>0.12493055555555564</v>
      </c>
      <c r="H8" s="43">
        <f t="shared" ref="H8:H27" si="3">G8/$G$30</f>
        <v>4.4415366383567051E-2</v>
      </c>
    </row>
    <row r="9" spans="2:8" s="1" customFormat="1" x14ac:dyDescent="0.25">
      <c r="B9" s="42" t="s">
        <v>0</v>
      </c>
      <c r="C9" s="38">
        <v>0.48503472222222416</v>
      </c>
      <c r="D9" s="39">
        <f t="shared" si="0"/>
        <v>0.19219162753155322</v>
      </c>
      <c r="E9" s="38">
        <v>0.11365740740740743</v>
      </c>
      <c r="F9" s="39">
        <f t="shared" si="1"/>
        <v>0.39317745035233814</v>
      </c>
      <c r="G9" s="38">
        <f t="shared" si="2"/>
        <v>0.59869212962963159</v>
      </c>
      <c r="H9" s="43">
        <f t="shared" si="3"/>
        <v>0.21284729080255502</v>
      </c>
    </row>
    <row r="10" spans="2:8" s="1" customFormat="1" x14ac:dyDescent="0.25">
      <c r="B10" s="42" t="s">
        <v>8</v>
      </c>
      <c r="C10" s="38">
        <v>3.846064814814814E-2</v>
      </c>
      <c r="D10" s="39">
        <f t="shared" si="0"/>
        <v>1.5239763721749318E-2</v>
      </c>
      <c r="E10" s="38">
        <v>8.9351851851851884E-3</v>
      </c>
      <c r="F10" s="39">
        <f t="shared" si="1"/>
        <v>3.0909673286354897E-2</v>
      </c>
      <c r="G10" s="38">
        <f t="shared" si="2"/>
        <v>4.7395833333333331E-2</v>
      </c>
      <c r="H10" s="43">
        <f t="shared" si="3"/>
        <v>1.6850187635789042E-2</v>
      </c>
    </row>
    <row r="11" spans="2:8" s="1" customFormat="1" x14ac:dyDescent="0.25">
      <c r="B11" s="42" t="s">
        <v>26</v>
      </c>
      <c r="C11" s="38">
        <v>3.0138888888888878E-2</v>
      </c>
      <c r="D11" s="39">
        <f t="shared" si="0"/>
        <v>1.1942324625770454E-2</v>
      </c>
      <c r="E11" s="38">
        <v>4.9768518518518521E-4</v>
      </c>
      <c r="F11" s="39">
        <f t="shared" si="1"/>
        <v>1.7216527866752076E-3</v>
      </c>
      <c r="G11" s="38">
        <f t="shared" si="2"/>
        <v>3.0636574074074063E-2</v>
      </c>
      <c r="H11" s="43">
        <f t="shared" si="3"/>
        <v>1.089192836921455E-2</v>
      </c>
    </row>
    <row r="12" spans="2:8" s="1" customFormat="1" x14ac:dyDescent="0.25">
      <c r="B12" s="42" t="s">
        <v>3</v>
      </c>
      <c r="C12" s="38">
        <v>3.1782407407407405E-2</v>
      </c>
      <c r="D12" s="39">
        <f t="shared" si="0"/>
        <v>1.2593557381860859E-2</v>
      </c>
      <c r="E12" s="38">
        <v>1.1099537037037036E-2</v>
      </c>
      <c r="F12" s="39">
        <f t="shared" si="1"/>
        <v>3.8396860986547064E-2</v>
      </c>
      <c r="G12" s="38">
        <f t="shared" si="2"/>
        <v>4.2881944444444445E-2</v>
      </c>
      <c r="H12" s="43">
        <f t="shared" si="3"/>
        <v>1.5245407860951993E-2</v>
      </c>
    </row>
    <row r="13" spans="2:8" s="1" customFormat="1" x14ac:dyDescent="0.25">
      <c r="B13" s="42" t="s">
        <v>7</v>
      </c>
      <c r="C13" s="38">
        <v>6.6273148148148178E-2</v>
      </c>
      <c r="D13" s="39">
        <f t="shared" si="0"/>
        <v>2.6260272967419999E-2</v>
      </c>
      <c r="E13" s="38">
        <v>1.2326388888888887E-2</v>
      </c>
      <c r="F13" s="39">
        <f t="shared" si="1"/>
        <v>4.2640935297885943E-2</v>
      </c>
      <c r="G13" s="38">
        <f t="shared" si="2"/>
        <v>7.8599537037037065E-2</v>
      </c>
      <c r="H13" s="43">
        <f t="shared" si="3"/>
        <v>2.7943742181842111E-2</v>
      </c>
    </row>
    <row r="14" spans="2:8" s="1" customFormat="1" x14ac:dyDescent="0.25">
      <c r="B14" s="42" t="s">
        <v>2</v>
      </c>
      <c r="C14" s="38">
        <v>0.10337962962962968</v>
      </c>
      <c r="D14" s="39">
        <f t="shared" si="0"/>
        <v>4.0963457587320194E-2</v>
      </c>
      <c r="E14" s="38">
        <v>1.2847222222222222E-2</v>
      </c>
      <c r="F14" s="39">
        <f t="shared" si="1"/>
        <v>4.4442664958360002E-2</v>
      </c>
      <c r="G14" s="38">
        <f t="shared" si="2"/>
        <v>0.1162268518518519</v>
      </c>
      <c r="H14" s="43">
        <f t="shared" si="3"/>
        <v>4.1321021792086361E-2</v>
      </c>
    </row>
    <row r="15" spans="2:8" s="1" customFormat="1" x14ac:dyDescent="0.25">
      <c r="B15" s="42" t="s">
        <v>9</v>
      </c>
      <c r="C15" s="38">
        <v>3.4375000000000003E-2</v>
      </c>
      <c r="D15" s="39">
        <f t="shared" si="0"/>
        <v>1.3620854123862621E-2</v>
      </c>
      <c r="E15" s="38">
        <v>5.4513888888888893E-3</v>
      </c>
      <c r="F15" s="39">
        <f t="shared" si="1"/>
        <v>1.8858103779628436E-2</v>
      </c>
      <c r="G15" s="38">
        <f t="shared" si="2"/>
        <v>3.982638888888889E-2</v>
      </c>
      <c r="H15" s="43">
        <f t="shared" si="3"/>
        <v>1.4159095397985374E-2</v>
      </c>
    </row>
    <row r="16" spans="2:8" s="1" customFormat="1" x14ac:dyDescent="0.25">
      <c r="B16" s="42" t="s">
        <v>1</v>
      </c>
      <c r="C16" s="38">
        <v>1.6643518518518516E-2</v>
      </c>
      <c r="D16" s="39">
        <f t="shared" si="0"/>
        <v>6.5948781919577251E-3</v>
      </c>
      <c r="E16" s="38">
        <v>7.303240740740743E-3</v>
      </c>
      <c r="F16" s="39">
        <f t="shared" si="1"/>
        <v>2.526425368353619E-2</v>
      </c>
      <c r="G16" s="38">
        <f t="shared" si="2"/>
        <v>2.3946759259259258E-2</v>
      </c>
      <c r="H16" s="43">
        <f t="shared" si="3"/>
        <v>8.5135624465073334E-3</v>
      </c>
    </row>
    <row r="17" spans="2:8" s="1" customFormat="1" x14ac:dyDescent="0.25">
      <c r="B17" s="42" t="s">
        <v>27</v>
      </c>
      <c r="C17" s="38">
        <v>3.9583333333333337E-3</v>
      </c>
      <c r="D17" s="39">
        <f t="shared" si="0"/>
        <v>1.5684619900205442E-3</v>
      </c>
      <c r="E17" s="38">
        <v>6.4583333333333333E-3</v>
      </c>
      <c r="F17" s="39">
        <f t="shared" si="1"/>
        <v>2.2341447789878274E-2</v>
      </c>
      <c r="G17" s="38">
        <f t="shared" si="2"/>
        <v>1.0416666666666668E-2</v>
      </c>
      <c r="H17" s="43">
        <f t="shared" si="3"/>
        <v>3.7033379419316587E-3</v>
      </c>
    </row>
    <row r="18" spans="2:8" s="1" customFormat="1" x14ac:dyDescent="0.25">
      <c r="B18" s="42" t="s">
        <v>16</v>
      </c>
      <c r="C18" s="38">
        <v>0.17224537037037047</v>
      </c>
      <c r="D18" s="39">
        <f t="shared" si="0"/>
        <v>6.8251027296741956E-2</v>
      </c>
      <c r="E18" s="38"/>
      <c r="F18" s="39"/>
      <c r="G18" s="38">
        <f t="shared" si="2"/>
        <v>0.17224537037037047</v>
      </c>
      <c r="H18" s="43">
        <f t="shared" si="3"/>
        <v>6.1236750279807739E-2</v>
      </c>
    </row>
    <row r="19" spans="2:8" s="1" customFormat="1" x14ac:dyDescent="0.25">
      <c r="B19" s="42" t="s">
        <v>4</v>
      </c>
      <c r="C19" s="38">
        <v>0.32200231481481467</v>
      </c>
      <c r="D19" s="39">
        <f t="shared" si="0"/>
        <v>0.12759117258585245</v>
      </c>
      <c r="E19" s="38">
        <v>2.0578703703703707E-2</v>
      </c>
      <c r="F19" s="39">
        <f t="shared" si="1"/>
        <v>7.1188340807174871E-2</v>
      </c>
      <c r="G19" s="38">
        <f t="shared" si="2"/>
        <v>0.34258101851851835</v>
      </c>
      <c r="H19" s="43">
        <f t="shared" si="3"/>
        <v>0.12179455527026121</v>
      </c>
    </row>
    <row r="20" spans="2:8" s="1" customFormat="1" x14ac:dyDescent="0.25">
      <c r="B20" s="42" t="s">
        <v>14</v>
      </c>
      <c r="C20" s="38">
        <v>3.7442129629629652E-2</v>
      </c>
      <c r="D20" s="39">
        <f t="shared" si="0"/>
        <v>1.4836182858820067E-2</v>
      </c>
      <c r="E20" s="38">
        <v>5.0023148148148171E-2</v>
      </c>
      <c r="F20" s="39">
        <f t="shared" si="1"/>
        <v>0.17304612427930813</v>
      </c>
      <c r="G20" s="38">
        <f t="shared" si="2"/>
        <v>8.7465277777777822E-2</v>
      </c>
      <c r="H20" s="43">
        <f t="shared" si="3"/>
        <v>3.1095694252419506E-2</v>
      </c>
    </row>
    <row r="21" spans="2:8" s="1" customFormat="1" x14ac:dyDescent="0.25">
      <c r="B21" s="42" t="s">
        <v>11</v>
      </c>
      <c r="C21" s="38">
        <v>2.6006944444444454E-2</v>
      </c>
      <c r="D21" s="39">
        <f t="shared" si="0"/>
        <v>1.0305070443205158E-2</v>
      </c>
      <c r="E21" s="38">
        <v>4.3981481481481484E-3</v>
      </c>
      <c r="F21" s="39">
        <f t="shared" si="1"/>
        <v>1.5214606021780904E-2</v>
      </c>
      <c r="G21" s="38">
        <f t="shared" si="2"/>
        <v>3.0405092592592602E-2</v>
      </c>
      <c r="H21" s="43">
        <f t="shared" si="3"/>
        <v>1.0809631970504965E-2</v>
      </c>
    </row>
    <row r="22" spans="2:8" s="1" customFormat="1" x14ac:dyDescent="0.25">
      <c r="B22" s="42" t="s">
        <v>15</v>
      </c>
      <c r="C22" s="38">
        <v>3.3865740740740745E-2</v>
      </c>
      <c r="D22" s="39">
        <f t="shared" si="0"/>
        <v>1.341906369239799E-2</v>
      </c>
      <c r="E22" s="38">
        <v>9.4907407407407406E-3</v>
      </c>
      <c r="F22" s="39">
        <f t="shared" si="1"/>
        <v>3.2831518257527212E-2</v>
      </c>
      <c r="G22" s="38">
        <f t="shared" si="2"/>
        <v>4.3356481481481482E-2</v>
      </c>
      <c r="H22" s="43">
        <f t="shared" si="3"/>
        <v>1.5414115478306657E-2</v>
      </c>
    </row>
    <row r="23" spans="2:8" s="1" customFormat="1" x14ac:dyDescent="0.25">
      <c r="B23" s="42" t="s">
        <v>74</v>
      </c>
      <c r="C23" s="38">
        <v>9.7222222222222206E-3</v>
      </c>
      <c r="D23" s="39">
        <f t="shared" si="0"/>
        <v>3.8523627825065988E-3</v>
      </c>
      <c r="E23" s="38">
        <v>1.4212962962962964E-2</v>
      </c>
      <c r="F23" s="39">
        <f t="shared" si="1"/>
        <v>4.9167200512491974E-2</v>
      </c>
      <c r="G23" s="38">
        <f t="shared" si="2"/>
        <v>2.3935185185185184E-2</v>
      </c>
      <c r="H23" s="43">
        <f t="shared" si="3"/>
        <v>8.5094476265718533E-3</v>
      </c>
    </row>
    <row r="24" spans="2:8" s="1" customFormat="1" x14ac:dyDescent="0.25">
      <c r="B24" s="42" t="s">
        <v>12</v>
      </c>
      <c r="C24" s="38">
        <v>2.4317129629629626E-2</v>
      </c>
      <c r="D24" s="39">
        <f t="shared" si="0"/>
        <v>9.6354931024361483E-3</v>
      </c>
      <c r="E24" s="38">
        <v>1.6087962962962965E-3</v>
      </c>
      <c r="F24" s="39">
        <f t="shared" si="1"/>
        <v>5.5653427290198575E-3</v>
      </c>
      <c r="G24" s="38">
        <f t="shared" si="2"/>
        <v>2.5925925925925922E-2</v>
      </c>
      <c r="H24" s="43">
        <f t="shared" si="3"/>
        <v>9.2171966554743471E-3</v>
      </c>
    </row>
    <row r="25" spans="2:8" s="1" customFormat="1" x14ac:dyDescent="0.25">
      <c r="B25" s="42" t="s">
        <v>5</v>
      </c>
      <c r="C25" s="38">
        <v>2.8009259259259272E-2</v>
      </c>
      <c r="D25" s="39">
        <f t="shared" si="0"/>
        <v>1.1098473730554732E-2</v>
      </c>
      <c r="E25" s="38">
        <v>1.2731481481481483E-3</v>
      </c>
      <c r="F25" s="39">
        <f t="shared" si="1"/>
        <v>4.4042280589365775E-3</v>
      </c>
      <c r="G25" s="38">
        <f t="shared" si="2"/>
        <v>2.928240740740742E-2</v>
      </c>
      <c r="H25" s="43">
        <f t="shared" si="3"/>
        <v>1.0410494436763444E-2</v>
      </c>
    </row>
    <row r="26" spans="2:8" s="1" customFormat="1" x14ac:dyDescent="0.25">
      <c r="B26" s="42" t="s">
        <v>6</v>
      </c>
      <c r="C26" s="38">
        <v>0.48064814814814832</v>
      </c>
      <c r="D26" s="39">
        <f t="shared" si="0"/>
        <v>0.19045347813325492</v>
      </c>
      <c r="E26" s="38">
        <v>1.4236111111111112E-3</v>
      </c>
      <c r="F26" s="39">
        <f t="shared" si="1"/>
        <v>4.9247277386290818E-3</v>
      </c>
      <c r="G26" s="38">
        <f t="shared" si="2"/>
        <v>0.48207175925925944</v>
      </c>
      <c r="H26" s="43">
        <f t="shared" si="3"/>
        <v>0.17138636513266173</v>
      </c>
    </row>
    <row r="27" spans="2:8" s="1" customFormat="1" x14ac:dyDescent="0.25">
      <c r="B27" s="42" t="s">
        <v>83</v>
      </c>
      <c r="C27" s="38">
        <v>0.4038078703703708</v>
      </c>
      <c r="D27" s="39">
        <f t="shared" si="0"/>
        <v>0.16000605371294394</v>
      </c>
      <c r="E27" s="38">
        <v>9.606481481481483E-4</v>
      </c>
      <c r="F27" s="39">
        <f t="shared" si="1"/>
        <v>3.323190262652145E-3</v>
      </c>
      <c r="G27" s="38">
        <f t="shared" si="2"/>
        <v>0.40476851851851897</v>
      </c>
      <c r="H27" s="43">
        <f t="shared" si="3"/>
        <v>0.14390348278359344</v>
      </c>
    </row>
    <row r="28" spans="2:8" s="1" customFormat="1" x14ac:dyDescent="0.25">
      <c r="B28" s="42" t="s">
        <v>17</v>
      </c>
      <c r="C28" s="38"/>
      <c r="D28" s="39"/>
      <c r="E28" s="38">
        <v>7.6388888888888882E-4</v>
      </c>
      <c r="F28" s="39">
        <f t="shared" si="1"/>
        <v>2.6425368353619459E-3</v>
      </c>
      <c r="G28" s="38">
        <f t="shared" ref="G28" si="4">C28+E28</f>
        <v>7.6388888888888882E-4</v>
      </c>
      <c r="H28" s="43">
        <f t="shared" ref="H28" si="5">G28/$G$30</f>
        <v>2.7157811574165489E-4</v>
      </c>
    </row>
    <row r="29" spans="2:8" s="1" customFormat="1" ht="15.75" thickBot="1" x14ac:dyDescent="0.3">
      <c r="B29" s="44"/>
      <c r="C29" s="14"/>
      <c r="D29" s="37"/>
      <c r="E29" s="14"/>
      <c r="F29" s="14"/>
      <c r="G29" s="14"/>
      <c r="H29" s="45"/>
    </row>
    <row r="30" spans="2:8" s="1" customFormat="1" ht="16.5" thickTop="1" thickBot="1" x14ac:dyDescent="0.3">
      <c r="B30" s="46" t="s">
        <v>29</v>
      </c>
      <c r="C30" s="50">
        <f>SUM(C7:C28)</f>
        <v>2.5237037037037067</v>
      </c>
      <c r="D30" s="51">
        <f t="shared" ref="D30:H30" si="6">SUM(D7:D28)</f>
        <v>0.99999999999999978</v>
      </c>
      <c r="E30" s="50">
        <f>SUM(E7:E28)</f>
        <v>0.28907407407407421</v>
      </c>
      <c r="F30" s="51">
        <f>SUM(F7:F28)</f>
        <v>0.99999999999999978</v>
      </c>
      <c r="G30" s="50">
        <f t="shared" si="6"/>
        <v>2.81277777777778</v>
      </c>
      <c r="H30" s="49">
        <f t="shared" si="6"/>
        <v>1.0000000000000002</v>
      </c>
    </row>
    <row r="31" spans="2:8" s="1" customFormat="1" ht="15.75" thickTop="1" x14ac:dyDescent="0.25">
      <c r="B31" s="47"/>
      <c r="C31" s="40"/>
      <c r="D31" s="41"/>
      <c r="E31" s="40"/>
      <c r="F31" s="41"/>
      <c r="G31" s="40"/>
      <c r="H31" s="48"/>
    </row>
    <row r="32" spans="2:8" s="1" customFormat="1" ht="66" customHeight="1" thickBot="1" x14ac:dyDescent="0.3">
      <c r="B32" s="152" t="s">
        <v>123</v>
      </c>
      <c r="C32" s="153"/>
      <c r="D32" s="153"/>
      <c r="E32" s="153"/>
      <c r="F32" s="153"/>
      <c r="G32" s="153"/>
      <c r="H32" s="154"/>
    </row>
    <row r="33" spans="3:5" s="1" customFormat="1" x14ac:dyDescent="0.25">
      <c r="C33" s="9"/>
      <c r="D33" s="9"/>
      <c r="E33" s="9"/>
    </row>
    <row r="34" spans="3:5" s="1" customFormat="1" x14ac:dyDescent="0.25">
      <c r="C34" s="9"/>
      <c r="D34" s="9"/>
      <c r="E34" s="9"/>
    </row>
    <row r="35" spans="3:5" s="1" customFormat="1" x14ac:dyDescent="0.25">
      <c r="C35" s="9"/>
      <c r="D35" s="9"/>
      <c r="E35" s="9"/>
    </row>
    <row r="36" spans="3:5" s="1" customFormat="1" x14ac:dyDescent="0.25">
      <c r="C36" s="9"/>
      <c r="D36" s="9"/>
      <c r="E36" s="9"/>
    </row>
    <row r="37" spans="3:5" s="1" customFormat="1" x14ac:dyDescent="0.25">
      <c r="C37" s="9"/>
      <c r="D37" s="9"/>
      <c r="E37" s="9"/>
    </row>
    <row r="38" spans="3:5" s="1" customFormat="1" x14ac:dyDescent="0.25">
      <c r="C38" s="9"/>
      <c r="D38" s="9"/>
      <c r="E38" s="9"/>
    </row>
    <row r="39" spans="3:5" s="1" customFormat="1" x14ac:dyDescent="0.25">
      <c r="C39" s="9"/>
      <c r="D39" s="9"/>
      <c r="E39" s="9"/>
    </row>
    <row r="40" spans="3:5" s="1" customFormat="1" x14ac:dyDescent="0.25">
      <c r="C40" s="9"/>
      <c r="D40" s="9"/>
      <c r="E40" s="9"/>
    </row>
    <row r="41" spans="3:5" s="1" customFormat="1" x14ac:dyDescent="0.25">
      <c r="C41" s="9"/>
      <c r="D41" s="9"/>
      <c r="E41" s="9"/>
    </row>
    <row r="42" spans="3:5" s="1" customFormat="1" x14ac:dyDescent="0.25">
      <c r="C42" s="9"/>
      <c r="D42" s="9"/>
      <c r="E42" s="9"/>
    </row>
    <row r="43" spans="3:5" s="1" customFormat="1" x14ac:dyDescent="0.25">
      <c r="C43" s="9"/>
      <c r="D43" s="9"/>
      <c r="E43" s="9"/>
    </row>
    <row r="44" spans="3:5" s="1" customFormat="1" x14ac:dyDescent="0.25">
      <c r="C44" s="9"/>
      <c r="D44" s="9"/>
      <c r="E44" s="9"/>
    </row>
    <row r="45" spans="3:5" s="1" customFormat="1" x14ac:dyDescent="0.25">
      <c r="C45" s="9"/>
      <c r="D45" s="9"/>
      <c r="E45" s="9"/>
    </row>
    <row r="46" spans="3:5" s="1" customFormat="1" x14ac:dyDescent="0.25">
      <c r="C46" s="9"/>
      <c r="D46" s="9"/>
      <c r="E46" s="9"/>
    </row>
    <row r="47" spans="3:5" s="1" customFormat="1" x14ac:dyDescent="0.25">
      <c r="C47" s="9"/>
      <c r="D47" s="9"/>
      <c r="E47" s="9"/>
    </row>
    <row r="48" spans="3:5" s="1" customFormat="1" x14ac:dyDescent="0.25">
      <c r="C48" s="9"/>
      <c r="D48" s="9"/>
      <c r="E48" s="9"/>
    </row>
    <row r="49" spans="3:5" s="1" customFormat="1" x14ac:dyDescent="0.25">
      <c r="C49" s="9"/>
      <c r="D49" s="9"/>
      <c r="E49" s="9"/>
    </row>
    <row r="50" spans="3:5" s="1" customFormat="1" x14ac:dyDescent="0.25">
      <c r="C50" s="9"/>
      <c r="D50" s="9"/>
      <c r="E50" s="9"/>
    </row>
    <row r="51" spans="3:5" s="1" customFormat="1" x14ac:dyDescent="0.25">
      <c r="C51" s="9"/>
      <c r="D51" s="9"/>
      <c r="E51" s="9"/>
    </row>
    <row r="52" spans="3:5" s="1" customFormat="1" x14ac:dyDescent="0.25">
      <c r="C52" s="9"/>
      <c r="D52" s="9"/>
      <c r="E52" s="9"/>
    </row>
    <row r="53" spans="3:5" s="1" customFormat="1" x14ac:dyDescent="0.25">
      <c r="C53" s="9"/>
      <c r="D53" s="9"/>
      <c r="E53" s="9"/>
    </row>
    <row r="54" spans="3:5" s="1" customFormat="1" x14ac:dyDescent="0.25">
      <c r="C54" s="9"/>
      <c r="D54" s="9"/>
      <c r="E54" s="9"/>
    </row>
    <row r="55" spans="3:5" s="1" customFormat="1" x14ac:dyDescent="0.25">
      <c r="C55" s="9"/>
      <c r="D55" s="9"/>
      <c r="E55" s="9"/>
    </row>
    <row r="56" spans="3:5" s="1" customFormat="1" x14ac:dyDescent="0.25">
      <c r="C56" s="9"/>
      <c r="D56" s="9"/>
      <c r="E56" s="9"/>
    </row>
    <row r="57" spans="3:5" s="1" customFormat="1" x14ac:dyDescent="0.25">
      <c r="C57" s="9"/>
      <c r="D57" s="9"/>
      <c r="E57" s="9"/>
    </row>
    <row r="58" spans="3:5" s="1" customFormat="1" x14ac:dyDescent="0.25">
      <c r="C58" s="9"/>
      <c r="D58" s="9"/>
      <c r="E58" s="9"/>
    </row>
    <row r="59" spans="3:5" s="1" customFormat="1" x14ac:dyDescent="0.25">
      <c r="C59" s="9"/>
      <c r="D59" s="9"/>
      <c r="E59" s="9"/>
    </row>
    <row r="60" spans="3:5" s="1" customFormat="1" x14ac:dyDescent="0.25">
      <c r="C60" s="9"/>
      <c r="D60" s="9"/>
      <c r="E60" s="9"/>
    </row>
    <row r="61" spans="3:5" s="1" customFormat="1" x14ac:dyDescent="0.25">
      <c r="C61" s="9"/>
      <c r="D61" s="9"/>
      <c r="E61" s="9"/>
    </row>
    <row r="62" spans="3:5" s="1" customFormat="1" x14ac:dyDescent="0.25">
      <c r="C62" s="9"/>
      <c r="D62" s="9"/>
      <c r="E62" s="9"/>
    </row>
    <row r="63" spans="3:5" s="1" customFormat="1" x14ac:dyDescent="0.25">
      <c r="C63" s="9"/>
      <c r="D63" s="9"/>
      <c r="E63" s="9"/>
    </row>
    <row r="64" spans="3:5" s="1" customFormat="1" x14ac:dyDescent="0.25">
      <c r="C64" s="9"/>
      <c r="D64" s="9"/>
      <c r="E64" s="9"/>
    </row>
    <row r="65" spans="3:5" s="1" customFormat="1" x14ac:dyDescent="0.25">
      <c r="C65" s="9"/>
      <c r="D65" s="9"/>
      <c r="E65" s="9"/>
    </row>
    <row r="66" spans="3:5" s="1" customFormat="1" x14ac:dyDescent="0.25">
      <c r="C66" s="9"/>
      <c r="D66" s="9"/>
      <c r="E66" s="9"/>
    </row>
    <row r="67" spans="3:5" s="1" customFormat="1" x14ac:dyDescent="0.25">
      <c r="C67" s="9"/>
      <c r="D67" s="9"/>
      <c r="E67" s="9"/>
    </row>
  </sheetData>
  <mergeCells count="6">
    <mergeCell ref="B32:H32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&amp;R10</oddHeader>
  </headerFooter>
  <colBreaks count="1" manualBreakCount="1">
    <brk id="8" max="1048575" man="1"/>
  </colBreaks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2"/>
  <sheetViews>
    <sheetView showGridLines="0" topLeftCell="B1" zoomScale="110" zoomScaleNormal="110" zoomScaleSheetLayoutView="100" zoomScalePageLayoutView="110" workbookViewId="0">
      <selection activeCell="G18" sqref="G18"/>
    </sheetView>
  </sheetViews>
  <sheetFormatPr defaultColWidth="8.85546875" defaultRowHeight="15" x14ac:dyDescent="0.25"/>
  <cols>
    <col min="1" max="1" width="6.140625" style="8" customWidth="1"/>
    <col min="2" max="2" width="51" style="8" bestFit="1" customWidth="1"/>
    <col min="3" max="11" width="11.28515625" style="8" customWidth="1"/>
    <col min="12" max="16384" width="8.85546875" style="8"/>
  </cols>
  <sheetData>
    <row r="2" spans="2:11" ht="15.75" thickBot="1" x14ac:dyDescent="0.3"/>
    <row r="3" spans="2:11" x14ac:dyDescent="0.25">
      <c r="B3" s="183" t="s">
        <v>86</v>
      </c>
      <c r="C3" s="184"/>
      <c r="D3" s="184"/>
      <c r="E3" s="184"/>
      <c r="F3" s="184"/>
      <c r="G3" s="184"/>
      <c r="H3" s="184"/>
      <c r="I3" s="184"/>
      <c r="J3" s="184"/>
      <c r="K3" s="185"/>
    </row>
    <row r="4" spans="2:11" x14ac:dyDescent="0.25">
      <c r="B4" s="186" t="s">
        <v>131</v>
      </c>
      <c r="C4" s="187"/>
      <c r="D4" s="187"/>
      <c r="E4" s="187"/>
      <c r="F4" s="187"/>
      <c r="G4" s="187"/>
      <c r="H4" s="187"/>
      <c r="I4" s="187"/>
      <c r="J4" s="187"/>
      <c r="K4" s="188"/>
    </row>
    <row r="5" spans="2:11" x14ac:dyDescent="0.25">
      <c r="B5" s="102"/>
      <c r="C5" s="150" t="s">
        <v>66</v>
      </c>
      <c r="D5" s="150" t="s">
        <v>67</v>
      </c>
      <c r="E5" s="150" t="s">
        <v>68</v>
      </c>
      <c r="F5" s="150" t="s">
        <v>69</v>
      </c>
      <c r="G5" s="150" t="s">
        <v>70</v>
      </c>
      <c r="H5" s="150" t="s">
        <v>71</v>
      </c>
      <c r="I5" s="150" t="s">
        <v>72</v>
      </c>
      <c r="J5" s="150" t="s">
        <v>73</v>
      </c>
      <c r="K5" s="151" t="s">
        <v>22</v>
      </c>
    </row>
    <row r="6" spans="2:11" x14ac:dyDescent="0.25">
      <c r="B6" s="91" t="s">
        <v>23</v>
      </c>
      <c r="C6" s="72" t="s">
        <v>24</v>
      </c>
      <c r="D6" s="72" t="s">
        <v>24</v>
      </c>
      <c r="E6" s="72" t="s">
        <v>24</v>
      </c>
      <c r="F6" s="72" t="s">
        <v>24</v>
      </c>
      <c r="G6" s="72" t="s">
        <v>24</v>
      </c>
      <c r="H6" s="72" t="s">
        <v>24</v>
      </c>
      <c r="I6" s="72" t="s">
        <v>24</v>
      </c>
      <c r="J6" s="72" t="s">
        <v>24</v>
      </c>
      <c r="K6" s="142" t="s">
        <v>24</v>
      </c>
    </row>
    <row r="7" spans="2:11" x14ac:dyDescent="0.25">
      <c r="B7" s="93" t="s">
        <v>10</v>
      </c>
      <c r="C7" s="75"/>
      <c r="D7" s="75">
        <v>1.2233796296296298E-2</v>
      </c>
      <c r="E7" s="75"/>
      <c r="F7" s="75"/>
      <c r="G7" s="75"/>
      <c r="H7" s="75"/>
      <c r="I7" s="75"/>
      <c r="J7" s="75"/>
      <c r="K7" s="143">
        <f t="shared" ref="K7:K26" si="0">C7+D7+E7+F7+G7+H7+I7+J7</f>
        <v>1.2233796296296298E-2</v>
      </c>
    </row>
    <row r="8" spans="2:11" x14ac:dyDescent="0.25">
      <c r="B8" s="93" t="s">
        <v>13</v>
      </c>
      <c r="C8" s="75"/>
      <c r="D8" s="75"/>
      <c r="E8" s="75"/>
      <c r="F8" s="75"/>
      <c r="G8" s="75"/>
      <c r="H8" s="75"/>
      <c r="I8" s="75"/>
      <c r="J8" s="75"/>
      <c r="K8" s="143"/>
    </row>
    <row r="9" spans="2:11" x14ac:dyDescent="0.25">
      <c r="B9" s="93" t="s">
        <v>0</v>
      </c>
      <c r="C9" s="75"/>
      <c r="D9" s="75">
        <v>3.3101851851851851E-3</v>
      </c>
      <c r="E9" s="75"/>
      <c r="F9" s="75"/>
      <c r="G9" s="75"/>
      <c r="H9" s="75"/>
      <c r="I9" s="75"/>
      <c r="J9" s="75"/>
      <c r="K9" s="143">
        <f t="shared" si="0"/>
        <v>3.3101851851851851E-3</v>
      </c>
    </row>
    <row r="10" spans="2:11" x14ac:dyDescent="0.25">
      <c r="B10" s="93" t="s">
        <v>8</v>
      </c>
      <c r="C10" s="75"/>
      <c r="D10" s="75">
        <v>7.6041666666666671E-3</v>
      </c>
      <c r="E10" s="75"/>
      <c r="F10" s="75"/>
      <c r="G10" s="75"/>
      <c r="H10" s="75"/>
      <c r="I10" s="75"/>
      <c r="J10" s="75"/>
      <c r="K10" s="143">
        <f t="shared" ref="K10:K24" si="1">C10+D10+E10+F10+G10+H10+I10+J10</f>
        <v>7.6041666666666671E-3</v>
      </c>
    </row>
    <row r="11" spans="2:11" x14ac:dyDescent="0.25">
      <c r="B11" s="93" t="s">
        <v>26</v>
      </c>
      <c r="C11" s="75"/>
      <c r="D11" s="75"/>
      <c r="E11" s="75"/>
      <c r="F11" s="75"/>
      <c r="G11" s="75"/>
      <c r="H11" s="75"/>
      <c r="I11" s="75"/>
      <c r="J11" s="75"/>
      <c r="K11" s="143"/>
    </row>
    <row r="12" spans="2:11" x14ac:dyDescent="0.25">
      <c r="B12" s="93" t="s">
        <v>3</v>
      </c>
      <c r="C12" s="75"/>
      <c r="D12" s="75">
        <v>7.1296296296296307E-3</v>
      </c>
      <c r="E12" s="75"/>
      <c r="F12" s="75">
        <v>5.8101851851851856E-3</v>
      </c>
      <c r="G12" s="75"/>
      <c r="H12" s="75"/>
      <c r="I12" s="75"/>
      <c r="J12" s="75"/>
      <c r="K12" s="143">
        <f t="shared" si="0"/>
        <v>1.2939814814814817E-2</v>
      </c>
    </row>
    <row r="13" spans="2:11" x14ac:dyDescent="0.25">
      <c r="B13" s="93" t="s">
        <v>7</v>
      </c>
      <c r="C13" s="75"/>
      <c r="D13" s="75">
        <v>8.5879629629629639E-3</v>
      </c>
      <c r="E13" s="75"/>
      <c r="F13" s="75"/>
      <c r="G13" s="75"/>
      <c r="H13" s="75"/>
      <c r="I13" s="75"/>
      <c r="J13" s="75"/>
      <c r="K13" s="143">
        <f t="shared" si="0"/>
        <v>8.5879629629629639E-3</v>
      </c>
    </row>
    <row r="14" spans="2:11" x14ac:dyDescent="0.25">
      <c r="B14" s="93" t="s">
        <v>2</v>
      </c>
      <c r="C14" s="75"/>
      <c r="D14" s="75"/>
      <c r="E14" s="75"/>
      <c r="F14" s="75"/>
      <c r="G14" s="75"/>
      <c r="H14" s="75"/>
      <c r="I14" s="75"/>
      <c r="J14" s="75"/>
      <c r="K14" s="143"/>
    </row>
    <row r="15" spans="2:11" x14ac:dyDescent="0.25">
      <c r="B15" s="93" t="s">
        <v>9</v>
      </c>
      <c r="C15" s="75"/>
      <c r="D15" s="75">
        <v>3.3680555555555556E-3</v>
      </c>
      <c r="E15" s="75"/>
      <c r="F15" s="75"/>
      <c r="G15" s="75"/>
      <c r="H15" s="75"/>
      <c r="I15" s="75"/>
      <c r="J15" s="75"/>
      <c r="K15" s="143">
        <f t="shared" si="0"/>
        <v>3.3680555555555556E-3</v>
      </c>
    </row>
    <row r="16" spans="2:11" x14ac:dyDescent="0.25">
      <c r="B16" s="93" t="s">
        <v>1</v>
      </c>
      <c r="C16" s="75"/>
      <c r="D16" s="75">
        <v>1.2928240740740738E-2</v>
      </c>
      <c r="E16" s="75"/>
      <c r="F16" s="75">
        <v>5.6712962962962958E-3</v>
      </c>
      <c r="G16" s="75"/>
      <c r="H16" s="75"/>
      <c r="I16" s="75"/>
      <c r="J16" s="75"/>
      <c r="K16" s="143">
        <f t="shared" si="0"/>
        <v>1.8599537037037032E-2</v>
      </c>
    </row>
    <row r="17" spans="2:11" x14ac:dyDescent="0.25">
      <c r="B17" s="93" t="s">
        <v>27</v>
      </c>
      <c r="C17" s="75"/>
      <c r="D17" s="75">
        <v>4.1400462962962972E-2</v>
      </c>
      <c r="E17" s="75"/>
      <c r="F17" s="75">
        <v>7.5925925925925926E-3</v>
      </c>
      <c r="G17" s="75"/>
      <c r="H17" s="75"/>
      <c r="I17" s="75"/>
      <c r="J17" s="75"/>
      <c r="K17" s="143">
        <f t="shared" si="0"/>
        <v>4.8993055555555567E-2</v>
      </c>
    </row>
    <row r="18" spans="2:11" x14ac:dyDescent="0.25">
      <c r="B18" s="93" t="s">
        <v>16</v>
      </c>
      <c r="C18" s="75"/>
      <c r="D18" s="75"/>
      <c r="E18" s="75"/>
      <c r="F18" s="75"/>
      <c r="G18" s="75"/>
      <c r="H18" s="75"/>
      <c r="I18" s="75"/>
      <c r="J18" s="75"/>
      <c r="K18" s="143"/>
    </row>
    <row r="19" spans="2:11" x14ac:dyDescent="0.25">
      <c r="B19" s="93" t="s">
        <v>4</v>
      </c>
      <c r="C19" s="75"/>
      <c r="D19" s="75">
        <v>8.2638888888888883E-3</v>
      </c>
      <c r="E19" s="75"/>
      <c r="F19" s="75"/>
      <c r="G19" s="75"/>
      <c r="H19" s="75"/>
      <c r="I19" s="75"/>
      <c r="J19" s="75"/>
      <c r="K19" s="143">
        <f t="shared" si="0"/>
        <v>8.2638888888888883E-3</v>
      </c>
    </row>
    <row r="20" spans="2:11" x14ac:dyDescent="0.25">
      <c r="B20" s="93" t="s">
        <v>14</v>
      </c>
      <c r="C20" s="75"/>
      <c r="D20" s="75">
        <v>8.1597222222222227E-3</v>
      </c>
      <c r="E20" s="75"/>
      <c r="F20" s="75">
        <v>4.7106481481481478E-3</v>
      </c>
      <c r="G20" s="75"/>
      <c r="H20" s="75"/>
      <c r="I20" s="75"/>
      <c r="J20" s="75"/>
      <c r="K20" s="143">
        <f t="shared" si="0"/>
        <v>1.2870370370370371E-2</v>
      </c>
    </row>
    <row r="21" spans="2:11" x14ac:dyDescent="0.25">
      <c r="B21" s="93" t="s">
        <v>11</v>
      </c>
      <c r="C21" s="75"/>
      <c r="D21" s="75">
        <v>0.16466435185185185</v>
      </c>
      <c r="E21" s="75"/>
      <c r="F21" s="75">
        <v>1.6597222222222225E-2</v>
      </c>
      <c r="G21" s="75"/>
      <c r="H21" s="75"/>
      <c r="I21" s="75"/>
      <c r="J21" s="75"/>
      <c r="K21" s="143">
        <f t="shared" si="0"/>
        <v>0.18126157407407409</v>
      </c>
    </row>
    <row r="22" spans="2:11" x14ac:dyDescent="0.25">
      <c r="B22" s="93" t="s">
        <v>15</v>
      </c>
      <c r="C22" s="75"/>
      <c r="D22" s="75">
        <v>2.4050925925925927E-2</v>
      </c>
      <c r="E22" s="75"/>
      <c r="F22" s="75"/>
      <c r="G22" s="75"/>
      <c r="H22" s="75"/>
      <c r="I22" s="75"/>
      <c r="J22" s="75"/>
      <c r="K22" s="143">
        <f t="shared" si="1"/>
        <v>2.4050925925925927E-2</v>
      </c>
    </row>
    <row r="23" spans="2:11" x14ac:dyDescent="0.25">
      <c r="B23" s="93" t="s">
        <v>74</v>
      </c>
      <c r="C23" s="75"/>
      <c r="D23" s="75">
        <v>0.19510416666666672</v>
      </c>
      <c r="E23" s="75"/>
      <c r="F23" s="75">
        <v>8.6909722222222194E-2</v>
      </c>
      <c r="G23" s="75"/>
      <c r="H23" s="75"/>
      <c r="I23" s="75"/>
      <c r="J23" s="75"/>
      <c r="K23" s="143">
        <f t="shared" si="0"/>
        <v>0.2820138888888889</v>
      </c>
    </row>
    <row r="24" spans="2:11" x14ac:dyDescent="0.25">
      <c r="B24" s="93" t="s">
        <v>12</v>
      </c>
      <c r="C24" s="73"/>
      <c r="D24" s="75">
        <v>0.19903935185185184</v>
      </c>
      <c r="E24" s="75"/>
      <c r="F24" s="75">
        <v>0.14696759259259254</v>
      </c>
      <c r="G24" s="75"/>
      <c r="H24" s="75"/>
      <c r="I24" s="75"/>
      <c r="J24" s="75"/>
      <c r="K24" s="143">
        <f t="shared" si="0"/>
        <v>0.34600694444444435</v>
      </c>
    </row>
    <row r="25" spans="2:11" x14ac:dyDescent="0.25">
      <c r="B25" s="93" t="s">
        <v>5</v>
      </c>
      <c r="C25" s="75"/>
      <c r="D25" s="75">
        <v>2.028935185185185E-2</v>
      </c>
      <c r="E25" s="75"/>
      <c r="F25" s="75">
        <v>3.6006944444444446E-2</v>
      </c>
      <c r="G25" s="75"/>
      <c r="H25" s="75"/>
      <c r="I25" s="75"/>
      <c r="J25" s="75"/>
      <c r="K25" s="143">
        <f t="shared" si="0"/>
        <v>5.6296296296296296E-2</v>
      </c>
    </row>
    <row r="26" spans="2:11" x14ac:dyDescent="0.25">
      <c r="B26" s="93" t="s">
        <v>6</v>
      </c>
      <c r="C26" s="75"/>
      <c r="D26" s="75">
        <v>9.4907407407407406E-3</v>
      </c>
      <c r="E26" s="75"/>
      <c r="F26" s="75"/>
      <c r="G26" s="75"/>
      <c r="H26" s="75"/>
      <c r="I26" s="75"/>
      <c r="J26" s="75"/>
      <c r="K26" s="143">
        <f t="shared" si="0"/>
        <v>9.4907407407407406E-3</v>
      </c>
    </row>
    <row r="27" spans="2:11" x14ac:dyDescent="0.25">
      <c r="B27" s="93" t="s">
        <v>83</v>
      </c>
      <c r="C27" s="75"/>
      <c r="D27" s="75"/>
      <c r="E27" s="75"/>
      <c r="F27" s="75"/>
      <c r="G27" s="75"/>
      <c r="H27" s="75"/>
      <c r="I27" s="75"/>
      <c r="J27" s="75"/>
      <c r="K27" s="143"/>
    </row>
    <row r="28" spans="2:11" x14ac:dyDescent="0.25">
      <c r="B28" s="93" t="s">
        <v>17</v>
      </c>
      <c r="C28" s="75"/>
      <c r="D28" s="75"/>
      <c r="E28" s="75"/>
      <c r="F28" s="75"/>
      <c r="G28" s="75"/>
      <c r="H28" s="75"/>
      <c r="I28" s="75"/>
      <c r="J28" s="75"/>
      <c r="K28" s="143"/>
    </row>
    <row r="29" spans="2:11" ht="15.75" thickBot="1" x14ac:dyDescent="0.3">
      <c r="B29" s="95"/>
      <c r="C29" s="85"/>
      <c r="D29" s="85"/>
      <c r="E29" s="84"/>
      <c r="F29" s="85"/>
      <c r="G29" s="84"/>
      <c r="H29" s="84"/>
      <c r="I29" s="85"/>
      <c r="J29" s="85"/>
      <c r="K29" s="145"/>
    </row>
    <row r="30" spans="2:11" ht="16.5" thickTop="1" thickBot="1" x14ac:dyDescent="0.3">
      <c r="B30" s="97" t="s">
        <v>29</v>
      </c>
      <c r="C30" s="88"/>
      <c r="D30" s="88">
        <f>SUM(D7:D28)</f>
        <v>0.72562500000000008</v>
      </c>
      <c r="E30" s="88"/>
      <c r="F30" s="88">
        <f t="shared" ref="E30:F30" si="2">SUM(F7:F28)</f>
        <v>0.31026620370370367</v>
      </c>
      <c r="G30" s="88"/>
      <c r="H30" s="88"/>
      <c r="I30" s="88"/>
      <c r="J30" s="88"/>
      <c r="K30" s="146">
        <f>SUM(K7:K28)</f>
        <v>1.0358912037037038</v>
      </c>
    </row>
    <row r="31" spans="2:11" ht="15.75" thickTop="1" x14ac:dyDescent="0.25">
      <c r="B31" s="99"/>
      <c r="C31" s="121"/>
      <c r="D31" s="121"/>
      <c r="E31" s="122"/>
      <c r="F31" s="122"/>
      <c r="G31" s="122"/>
      <c r="H31" s="122"/>
      <c r="I31" s="121"/>
      <c r="J31" s="121"/>
      <c r="K31" s="132"/>
    </row>
    <row r="32" spans="2:11" ht="66" customHeight="1" thickBot="1" x14ac:dyDescent="0.3">
      <c r="B32" s="207" t="s">
        <v>130</v>
      </c>
      <c r="C32" s="205"/>
      <c r="D32" s="205"/>
      <c r="E32" s="205"/>
      <c r="F32" s="205"/>
      <c r="G32" s="205"/>
      <c r="H32" s="205"/>
      <c r="I32" s="205"/>
      <c r="J32" s="205"/>
      <c r="K32" s="206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&amp;R46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2"/>
  <sheetViews>
    <sheetView showGridLines="0" zoomScale="109" zoomScaleNormal="109" zoomScaleSheetLayoutView="100" zoomScalePageLayoutView="109" workbookViewId="0">
      <selection activeCell="G18" sqref="G18"/>
    </sheetView>
  </sheetViews>
  <sheetFormatPr defaultColWidth="8.85546875" defaultRowHeight="15" x14ac:dyDescent="0.25"/>
  <cols>
    <col min="1" max="1" width="6.140625" style="8" customWidth="1"/>
    <col min="2" max="2" width="51" style="8" bestFit="1" customWidth="1"/>
    <col min="3" max="11" width="11.28515625" style="8" customWidth="1"/>
    <col min="12" max="16384" width="8.85546875" style="8"/>
  </cols>
  <sheetData>
    <row r="2" spans="2:11" ht="15.75" thickBot="1" x14ac:dyDescent="0.3"/>
    <row r="3" spans="2:11" x14ac:dyDescent="0.25">
      <c r="B3" s="183" t="s">
        <v>87</v>
      </c>
      <c r="C3" s="184"/>
      <c r="D3" s="184"/>
      <c r="E3" s="184"/>
      <c r="F3" s="184"/>
      <c r="G3" s="184"/>
      <c r="H3" s="184"/>
      <c r="I3" s="184"/>
      <c r="J3" s="184"/>
      <c r="K3" s="185"/>
    </row>
    <row r="4" spans="2:11" x14ac:dyDescent="0.25">
      <c r="B4" s="186" t="s">
        <v>131</v>
      </c>
      <c r="C4" s="187"/>
      <c r="D4" s="187"/>
      <c r="E4" s="187"/>
      <c r="F4" s="187"/>
      <c r="G4" s="187"/>
      <c r="H4" s="187"/>
      <c r="I4" s="187"/>
      <c r="J4" s="187"/>
      <c r="K4" s="188"/>
    </row>
    <row r="5" spans="2:11" x14ac:dyDescent="0.25">
      <c r="B5" s="102"/>
      <c r="C5" s="150" t="s">
        <v>66</v>
      </c>
      <c r="D5" s="150" t="s">
        <v>67</v>
      </c>
      <c r="E5" s="150" t="s">
        <v>68</v>
      </c>
      <c r="F5" s="150" t="s">
        <v>69</v>
      </c>
      <c r="G5" s="150" t="s">
        <v>70</v>
      </c>
      <c r="H5" s="150" t="s">
        <v>71</v>
      </c>
      <c r="I5" s="150" t="s">
        <v>72</v>
      </c>
      <c r="J5" s="150" t="s">
        <v>73</v>
      </c>
      <c r="K5" s="151" t="s">
        <v>22</v>
      </c>
    </row>
    <row r="6" spans="2:11" x14ac:dyDescent="0.25">
      <c r="B6" s="91" t="s">
        <v>23</v>
      </c>
      <c r="C6" s="72" t="s">
        <v>24</v>
      </c>
      <c r="D6" s="72" t="s">
        <v>24</v>
      </c>
      <c r="E6" s="72" t="s">
        <v>24</v>
      </c>
      <c r="F6" s="72" t="s">
        <v>24</v>
      </c>
      <c r="G6" s="72" t="s">
        <v>24</v>
      </c>
      <c r="H6" s="72" t="s">
        <v>24</v>
      </c>
      <c r="I6" s="72" t="s">
        <v>24</v>
      </c>
      <c r="J6" s="72" t="s">
        <v>24</v>
      </c>
      <c r="K6" s="142" t="s">
        <v>24</v>
      </c>
    </row>
    <row r="7" spans="2:11" x14ac:dyDescent="0.25">
      <c r="B7" s="93" t="s">
        <v>10</v>
      </c>
      <c r="C7" s="75"/>
      <c r="D7" s="75"/>
      <c r="E7" s="75"/>
      <c r="F7" s="75">
        <v>2.4652777777777776E-3</v>
      </c>
      <c r="G7" s="75"/>
      <c r="H7" s="75"/>
      <c r="I7" s="75"/>
      <c r="J7" s="75"/>
      <c r="K7" s="143">
        <f t="shared" ref="K7:K28" si="0">SUM(C7:J7)</f>
        <v>2.4652777777777776E-3</v>
      </c>
    </row>
    <row r="8" spans="2:11" x14ac:dyDescent="0.25">
      <c r="B8" s="93" t="s">
        <v>13</v>
      </c>
      <c r="C8" s="75"/>
      <c r="D8" s="75"/>
      <c r="E8" s="75">
        <v>3.2986111111111111E-3</v>
      </c>
      <c r="F8" s="75"/>
      <c r="G8" s="75"/>
      <c r="H8" s="75">
        <v>6.018518518518519E-4</v>
      </c>
      <c r="I8" s="75"/>
      <c r="J8" s="75"/>
      <c r="K8" s="143">
        <f t="shared" si="0"/>
        <v>3.9004629629629632E-3</v>
      </c>
    </row>
    <row r="9" spans="2:11" x14ac:dyDescent="0.25">
      <c r="B9" s="93" t="s">
        <v>0</v>
      </c>
      <c r="C9" s="75">
        <v>6.2488425925925926E-2</v>
      </c>
      <c r="D9" s="75">
        <v>3.0208333333333337E-3</v>
      </c>
      <c r="E9" s="75">
        <v>3.2986111111111115E-3</v>
      </c>
      <c r="F9" s="75">
        <v>1.5150462962962965E-2</v>
      </c>
      <c r="G9" s="75">
        <v>1.4236111111111112E-3</v>
      </c>
      <c r="H9" s="75">
        <v>2.8148148148148141E-2</v>
      </c>
      <c r="I9" s="75"/>
      <c r="J9" s="75"/>
      <c r="K9" s="143">
        <f t="shared" si="0"/>
        <v>0.1135300925925926</v>
      </c>
    </row>
    <row r="10" spans="2:11" x14ac:dyDescent="0.25">
      <c r="B10" s="93" t="s">
        <v>8</v>
      </c>
      <c r="C10" s="75">
        <v>1.3402777777777777E-2</v>
      </c>
      <c r="D10" s="75">
        <v>9.6412037037037039E-3</v>
      </c>
      <c r="E10" s="75"/>
      <c r="F10" s="75"/>
      <c r="G10" s="75"/>
      <c r="H10" s="75">
        <v>3.1597222222222218E-3</v>
      </c>
      <c r="I10" s="75"/>
      <c r="J10" s="75"/>
      <c r="K10" s="143">
        <f t="shared" si="0"/>
        <v>2.6203703703703701E-2</v>
      </c>
    </row>
    <row r="11" spans="2:11" x14ac:dyDescent="0.25">
      <c r="B11" s="93" t="s">
        <v>26</v>
      </c>
      <c r="C11" s="75"/>
      <c r="D11" s="75"/>
      <c r="E11" s="75">
        <v>1.6087962962962963E-3</v>
      </c>
      <c r="F11" s="75"/>
      <c r="G11" s="75"/>
      <c r="H11" s="75"/>
      <c r="I11" s="75"/>
      <c r="J11" s="75"/>
      <c r="K11" s="143">
        <f t="shared" si="0"/>
        <v>1.6087962962962963E-3</v>
      </c>
    </row>
    <row r="12" spans="2:11" x14ac:dyDescent="0.25">
      <c r="B12" s="93" t="s">
        <v>3</v>
      </c>
      <c r="C12" s="75">
        <v>6.113425925925927E-2</v>
      </c>
      <c r="D12" s="75"/>
      <c r="E12" s="75">
        <v>3.3796296296296296E-3</v>
      </c>
      <c r="F12" s="75"/>
      <c r="G12" s="75">
        <v>2.5729166666666668E-2</v>
      </c>
      <c r="H12" s="75">
        <v>2.9629629629629632E-3</v>
      </c>
      <c r="I12" s="75"/>
      <c r="J12" s="75"/>
      <c r="K12" s="143">
        <f t="shared" si="0"/>
        <v>9.3206018518518521E-2</v>
      </c>
    </row>
    <row r="13" spans="2:11" x14ac:dyDescent="0.25">
      <c r="B13" s="93" t="s">
        <v>7</v>
      </c>
      <c r="C13" s="75">
        <v>3.3888888888888892E-2</v>
      </c>
      <c r="D13" s="75">
        <v>1.7083333333333332E-2</v>
      </c>
      <c r="E13" s="75">
        <v>6.8900462962962969E-2</v>
      </c>
      <c r="F13" s="75">
        <v>1.5810185185185184E-2</v>
      </c>
      <c r="G13" s="75">
        <v>1.4988425925925924E-2</v>
      </c>
      <c r="H13" s="75">
        <v>2.0601851851851853E-3</v>
      </c>
      <c r="I13" s="75"/>
      <c r="J13" s="75"/>
      <c r="K13" s="143">
        <f t="shared" si="0"/>
        <v>0.1527314814814815</v>
      </c>
    </row>
    <row r="14" spans="2:11" x14ac:dyDescent="0.25">
      <c r="B14" s="93" t="s">
        <v>2</v>
      </c>
      <c r="C14" s="75">
        <v>1.1203703703703704E-2</v>
      </c>
      <c r="D14" s="75">
        <v>7.0833333333333338E-3</v>
      </c>
      <c r="E14" s="75">
        <v>1.4502314814814815E-2</v>
      </c>
      <c r="F14" s="75">
        <v>8.2754629629629636E-3</v>
      </c>
      <c r="G14" s="75"/>
      <c r="H14" s="75">
        <v>7.106481481481481E-3</v>
      </c>
      <c r="I14" s="75"/>
      <c r="J14" s="75"/>
      <c r="K14" s="143">
        <f t="shared" si="0"/>
        <v>4.8171296296296295E-2</v>
      </c>
    </row>
    <row r="15" spans="2:11" x14ac:dyDescent="0.25">
      <c r="B15" s="93" t="s">
        <v>9</v>
      </c>
      <c r="C15" s="75"/>
      <c r="D15" s="75"/>
      <c r="E15" s="75">
        <v>9.2592592592592585E-4</v>
      </c>
      <c r="F15" s="75"/>
      <c r="G15" s="75"/>
      <c r="H15" s="75"/>
      <c r="I15" s="75"/>
      <c r="J15" s="75"/>
      <c r="K15" s="143">
        <f t="shared" si="0"/>
        <v>9.2592592592592585E-4</v>
      </c>
    </row>
    <row r="16" spans="2:11" x14ac:dyDescent="0.25">
      <c r="B16" s="93" t="s">
        <v>1</v>
      </c>
      <c r="C16" s="75"/>
      <c r="D16" s="75"/>
      <c r="E16" s="75">
        <v>1.3194444444444443E-3</v>
      </c>
      <c r="F16" s="75"/>
      <c r="G16" s="75">
        <v>7.1064814814814819E-3</v>
      </c>
      <c r="H16" s="75"/>
      <c r="I16" s="75"/>
      <c r="J16" s="75"/>
      <c r="K16" s="143">
        <f t="shared" si="0"/>
        <v>8.425925925925927E-3</v>
      </c>
    </row>
    <row r="17" spans="2:11" x14ac:dyDescent="0.25">
      <c r="B17" s="93" t="s">
        <v>27</v>
      </c>
      <c r="C17" s="75">
        <v>1.5613425925925926E-2</v>
      </c>
      <c r="D17" s="75">
        <v>8.5532407407407415E-3</v>
      </c>
      <c r="E17" s="75">
        <v>1.383101851851852E-2</v>
      </c>
      <c r="F17" s="75"/>
      <c r="G17" s="75">
        <v>3.7615740740740739E-3</v>
      </c>
      <c r="H17" s="75">
        <v>3.3796296296296296E-3</v>
      </c>
      <c r="I17" s="75"/>
      <c r="J17" s="75"/>
      <c r="K17" s="143">
        <f t="shared" si="0"/>
        <v>4.5138888888888895E-2</v>
      </c>
    </row>
    <row r="18" spans="2:11" x14ac:dyDescent="0.25">
      <c r="B18" s="93" t="s">
        <v>16</v>
      </c>
      <c r="C18" s="75"/>
      <c r="D18" s="75"/>
      <c r="E18" s="75"/>
      <c r="F18" s="75"/>
      <c r="G18" s="75"/>
      <c r="H18" s="75"/>
      <c r="I18" s="75"/>
      <c r="J18" s="75"/>
      <c r="K18" s="143"/>
    </row>
    <row r="19" spans="2:11" x14ac:dyDescent="0.25">
      <c r="B19" s="93" t="s">
        <v>4</v>
      </c>
      <c r="C19" s="75">
        <v>2.5231481481481483E-2</v>
      </c>
      <c r="D19" s="75">
        <v>2.2453703703703702E-3</v>
      </c>
      <c r="E19" s="75">
        <v>1.0300925925925925E-2</v>
      </c>
      <c r="F19" s="75">
        <v>2.5706018518518517E-2</v>
      </c>
      <c r="G19" s="75"/>
      <c r="H19" s="75">
        <v>4.4907407407407413E-3</v>
      </c>
      <c r="I19" s="75"/>
      <c r="J19" s="75"/>
      <c r="K19" s="143">
        <f t="shared" si="0"/>
        <v>6.7974537037037042E-2</v>
      </c>
    </row>
    <row r="20" spans="2:11" x14ac:dyDescent="0.25">
      <c r="B20" s="93" t="s">
        <v>14</v>
      </c>
      <c r="C20" s="75">
        <v>3.9814814814814817E-2</v>
      </c>
      <c r="D20" s="75">
        <v>1.4050925925925925E-2</v>
      </c>
      <c r="E20" s="75">
        <v>3.4606481481481474E-2</v>
      </c>
      <c r="F20" s="75">
        <v>1.4398148148148148E-2</v>
      </c>
      <c r="G20" s="75">
        <v>1.5740740740740741E-3</v>
      </c>
      <c r="H20" s="75">
        <v>1.0763888888888889E-3</v>
      </c>
      <c r="I20" s="75"/>
      <c r="J20" s="75"/>
      <c r="K20" s="143">
        <f t="shared" si="0"/>
        <v>0.10552083333333333</v>
      </c>
    </row>
    <row r="21" spans="2:11" x14ac:dyDescent="0.25">
      <c r="B21" s="93" t="s">
        <v>11</v>
      </c>
      <c r="C21" s="75"/>
      <c r="D21" s="75">
        <v>7.8125E-3</v>
      </c>
      <c r="E21" s="75"/>
      <c r="F21" s="75">
        <v>4.4675925925925924E-3</v>
      </c>
      <c r="G21" s="75">
        <v>4.1203703703703706E-3</v>
      </c>
      <c r="H21" s="75"/>
      <c r="I21" s="75"/>
      <c r="J21" s="75"/>
      <c r="K21" s="143">
        <f t="shared" si="0"/>
        <v>1.6400462962962964E-2</v>
      </c>
    </row>
    <row r="22" spans="2:11" x14ac:dyDescent="0.25">
      <c r="B22" s="93" t="s">
        <v>15</v>
      </c>
      <c r="C22" s="75"/>
      <c r="D22" s="75"/>
      <c r="E22" s="75">
        <v>1.0914351851851852E-2</v>
      </c>
      <c r="F22" s="75"/>
      <c r="G22" s="75">
        <v>6.4120370370370373E-3</v>
      </c>
      <c r="H22" s="75">
        <v>7.8472222222222207E-3</v>
      </c>
      <c r="I22" s="75"/>
      <c r="J22" s="75"/>
      <c r="K22" s="143">
        <f t="shared" si="0"/>
        <v>2.5173611111111112E-2</v>
      </c>
    </row>
    <row r="23" spans="2:11" x14ac:dyDescent="0.25">
      <c r="B23" s="93" t="s">
        <v>74</v>
      </c>
      <c r="C23" s="75">
        <v>8.5995370370370375E-3</v>
      </c>
      <c r="D23" s="75">
        <v>1.8171296296296297E-3</v>
      </c>
      <c r="E23" s="75">
        <v>1.480324074074074E-2</v>
      </c>
      <c r="F23" s="75">
        <v>3.8379629629629639E-2</v>
      </c>
      <c r="G23" s="75">
        <v>1.8287037037037037E-3</v>
      </c>
      <c r="H23" s="75">
        <v>1.726851851851852E-2</v>
      </c>
      <c r="I23" s="75"/>
      <c r="J23" s="75"/>
      <c r="K23" s="143">
        <f t="shared" si="0"/>
        <v>8.2696759259259275E-2</v>
      </c>
    </row>
    <row r="24" spans="2:11" x14ac:dyDescent="0.25">
      <c r="B24" s="93" t="s">
        <v>12</v>
      </c>
      <c r="C24" s="75"/>
      <c r="D24" s="75"/>
      <c r="E24" s="75"/>
      <c r="F24" s="75"/>
      <c r="G24" s="75">
        <v>2.2453703703703707E-3</v>
      </c>
      <c r="H24" s="75"/>
      <c r="I24" s="75"/>
      <c r="J24" s="75"/>
      <c r="K24" s="143">
        <f t="shared" si="0"/>
        <v>2.2453703703703707E-3</v>
      </c>
    </row>
    <row r="25" spans="2:11" x14ac:dyDescent="0.25">
      <c r="B25" s="93" t="s">
        <v>5</v>
      </c>
      <c r="C25" s="75"/>
      <c r="D25" s="75"/>
      <c r="E25" s="75"/>
      <c r="F25" s="75"/>
      <c r="G25" s="75">
        <v>5.0231481481481481E-3</v>
      </c>
      <c r="H25" s="75"/>
      <c r="I25" s="75"/>
      <c r="J25" s="75"/>
      <c r="K25" s="143">
        <f t="shared" si="0"/>
        <v>5.0231481481481481E-3</v>
      </c>
    </row>
    <row r="26" spans="2:11" x14ac:dyDescent="0.25">
      <c r="B26" s="93" t="s">
        <v>6</v>
      </c>
      <c r="C26" s="75">
        <v>2.0023148148148148E-3</v>
      </c>
      <c r="D26" s="75"/>
      <c r="E26" s="75"/>
      <c r="F26" s="75"/>
      <c r="G26" s="75"/>
      <c r="H26" s="75">
        <v>4.6296296296296293E-4</v>
      </c>
      <c r="I26" s="75"/>
      <c r="J26" s="75"/>
      <c r="K26" s="143">
        <f t="shared" si="0"/>
        <v>2.4652777777777776E-3</v>
      </c>
    </row>
    <row r="27" spans="2:11" x14ac:dyDescent="0.25">
      <c r="B27" s="93" t="s">
        <v>83</v>
      </c>
      <c r="C27" s="75"/>
      <c r="D27" s="75"/>
      <c r="E27" s="75"/>
      <c r="F27" s="75"/>
      <c r="G27" s="75">
        <v>4.6527777777777774E-3</v>
      </c>
      <c r="H27" s="75"/>
      <c r="I27" s="75"/>
      <c r="J27" s="75"/>
      <c r="K27" s="143">
        <f t="shared" si="0"/>
        <v>4.6527777777777774E-3</v>
      </c>
    </row>
    <row r="28" spans="2:11" x14ac:dyDescent="0.25">
      <c r="B28" s="93" t="s">
        <v>17</v>
      </c>
      <c r="C28" s="75"/>
      <c r="D28" s="75"/>
      <c r="E28" s="75"/>
      <c r="F28" s="75"/>
      <c r="G28" s="75">
        <v>2.7314814814814819E-3</v>
      </c>
      <c r="H28" s="75">
        <v>1.1574074074074073E-4</v>
      </c>
      <c r="I28" s="75"/>
      <c r="J28" s="75"/>
      <c r="K28" s="143">
        <f t="shared" si="0"/>
        <v>2.8472222222222228E-3</v>
      </c>
    </row>
    <row r="29" spans="2:11" ht="15.75" thickBot="1" x14ac:dyDescent="0.3">
      <c r="B29" s="95"/>
      <c r="C29" s="85"/>
      <c r="D29" s="85"/>
      <c r="E29" s="84"/>
      <c r="F29" s="84"/>
      <c r="G29" s="84"/>
      <c r="H29" s="84"/>
      <c r="I29" s="85"/>
      <c r="J29" s="85"/>
      <c r="K29" s="145"/>
    </row>
    <row r="30" spans="2:11" ht="16.5" thickTop="1" thickBot="1" x14ac:dyDescent="0.3">
      <c r="B30" s="97" t="s">
        <v>29</v>
      </c>
      <c r="C30" s="88">
        <f>SUM(C7:C28)</f>
        <v>0.27337962962962969</v>
      </c>
      <c r="D30" s="88">
        <f t="shared" ref="D30:I30" si="1">SUM(D7:D28)</f>
        <v>7.1307870370370369E-2</v>
      </c>
      <c r="E30" s="88">
        <f t="shared" si="1"/>
        <v>0.18168981481481483</v>
      </c>
      <c r="F30" s="88">
        <f t="shared" si="1"/>
        <v>0.12465277777777779</v>
      </c>
      <c r="G30" s="88">
        <f t="shared" si="1"/>
        <v>8.1597222222222252E-2</v>
      </c>
      <c r="H30" s="88">
        <f t="shared" si="1"/>
        <v>7.8680555555555531E-2</v>
      </c>
      <c r="I30" s="88"/>
      <c r="J30" s="88"/>
      <c r="K30" s="146">
        <f>SUM(K7:K28)</f>
        <v>0.81130787037037055</v>
      </c>
    </row>
    <row r="31" spans="2:11" ht="15.75" thickTop="1" x14ac:dyDescent="0.25">
      <c r="B31" s="99"/>
      <c r="C31" s="121"/>
      <c r="D31" s="121"/>
      <c r="E31" s="122"/>
      <c r="F31" s="122"/>
      <c r="G31" s="122"/>
      <c r="H31" s="122"/>
      <c r="I31" s="121"/>
      <c r="J31" s="121"/>
      <c r="K31" s="132"/>
    </row>
    <row r="32" spans="2:11" ht="66" customHeight="1" thickBot="1" x14ac:dyDescent="0.3">
      <c r="B32" s="207" t="s">
        <v>130</v>
      </c>
      <c r="C32" s="205"/>
      <c r="D32" s="205"/>
      <c r="E32" s="205"/>
      <c r="F32" s="205"/>
      <c r="G32" s="205"/>
      <c r="H32" s="205"/>
      <c r="I32" s="205"/>
      <c r="J32" s="205"/>
      <c r="K32" s="206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&amp;R47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2"/>
  <sheetViews>
    <sheetView showGridLines="0" topLeftCell="B1" zoomScale="110" zoomScaleNormal="110" zoomScaleSheetLayoutView="100" zoomScalePageLayoutView="110" workbookViewId="0">
      <selection activeCell="G18" sqref="G18"/>
    </sheetView>
  </sheetViews>
  <sheetFormatPr defaultColWidth="8.85546875" defaultRowHeight="15" x14ac:dyDescent="0.25"/>
  <cols>
    <col min="1" max="1" width="6.140625" style="8" customWidth="1"/>
    <col min="2" max="2" width="51" style="8" bestFit="1" customWidth="1"/>
    <col min="3" max="11" width="11.28515625" style="8" customWidth="1"/>
    <col min="12" max="16384" width="8.85546875" style="8"/>
  </cols>
  <sheetData>
    <row r="2" spans="2:11" ht="15.75" thickBot="1" x14ac:dyDescent="0.3"/>
    <row r="3" spans="2:11" x14ac:dyDescent="0.25">
      <c r="B3" s="183" t="s">
        <v>88</v>
      </c>
      <c r="C3" s="184"/>
      <c r="D3" s="184"/>
      <c r="E3" s="184"/>
      <c r="F3" s="184"/>
      <c r="G3" s="184"/>
      <c r="H3" s="184"/>
      <c r="I3" s="184"/>
      <c r="J3" s="184"/>
      <c r="K3" s="185"/>
    </row>
    <row r="4" spans="2:11" x14ac:dyDescent="0.25">
      <c r="B4" s="186" t="s">
        <v>131</v>
      </c>
      <c r="C4" s="187"/>
      <c r="D4" s="187"/>
      <c r="E4" s="187"/>
      <c r="F4" s="187"/>
      <c r="G4" s="187"/>
      <c r="H4" s="187"/>
      <c r="I4" s="187"/>
      <c r="J4" s="187"/>
      <c r="K4" s="188"/>
    </row>
    <row r="5" spans="2:11" x14ac:dyDescent="0.25">
      <c r="B5" s="102"/>
      <c r="C5" s="150" t="s">
        <v>66</v>
      </c>
      <c r="D5" s="150" t="s">
        <v>67</v>
      </c>
      <c r="E5" s="150" t="s">
        <v>68</v>
      </c>
      <c r="F5" s="150" t="s">
        <v>69</v>
      </c>
      <c r="G5" s="150" t="s">
        <v>70</v>
      </c>
      <c r="H5" s="150" t="s">
        <v>71</v>
      </c>
      <c r="I5" s="150" t="s">
        <v>72</v>
      </c>
      <c r="J5" s="150" t="s">
        <v>73</v>
      </c>
      <c r="K5" s="151" t="s">
        <v>22</v>
      </c>
    </row>
    <row r="6" spans="2:11" x14ac:dyDescent="0.25">
      <c r="B6" s="91" t="s">
        <v>23</v>
      </c>
      <c r="C6" s="72" t="s">
        <v>24</v>
      </c>
      <c r="D6" s="72" t="s">
        <v>24</v>
      </c>
      <c r="E6" s="72" t="s">
        <v>24</v>
      </c>
      <c r="F6" s="72" t="s">
        <v>24</v>
      </c>
      <c r="G6" s="72" t="s">
        <v>24</v>
      </c>
      <c r="H6" s="72" t="s">
        <v>24</v>
      </c>
      <c r="I6" s="72" t="s">
        <v>24</v>
      </c>
      <c r="J6" s="72" t="s">
        <v>24</v>
      </c>
      <c r="K6" s="142" t="s">
        <v>24</v>
      </c>
    </row>
    <row r="7" spans="2:11" x14ac:dyDescent="0.25">
      <c r="B7" s="93" t="s">
        <v>10</v>
      </c>
      <c r="C7" s="75"/>
      <c r="D7" s="75"/>
      <c r="E7" s="75"/>
      <c r="F7" s="75"/>
      <c r="G7" s="75"/>
      <c r="H7" s="75"/>
      <c r="I7" s="75"/>
      <c r="J7" s="75"/>
      <c r="K7" s="143"/>
    </row>
    <row r="8" spans="2:11" x14ac:dyDescent="0.25">
      <c r="B8" s="93" t="s">
        <v>13</v>
      </c>
      <c r="C8" s="75"/>
      <c r="D8" s="75"/>
      <c r="E8" s="75"/>
      <c r="F8" s="75"/>
      <c r="G8" s="75"/>
      <c r="H8" s="75"/>
      <c r="I8" s="75"/>
      <c r="J8" s="75"/>
      <c r="K8" s="143"/>
    </row>
    <row r="9" spans="2:11" x14ac:dyDescent="0.25">
      <c r="B9" s="93" t="s">
        <v>0</v>
      </c>
      <c r="C9" s="75"/>
      <c r="D9" s="75"/>
      <c r="E9" s="75"/>
      <c r="F9" s="75"/>
      <c r="G9" s="75"/>
      <c r="H9" s="75"/>
      <c r="I9" s="75"/>
      <c r="J9" s="75"/>
      <c r="K9" s="143"/>
    </row>
    <row r="10" spans="2:11" x14ac:dyDescent="0.25">
      <c r="B10" s="93" t="s">
        <v>8</v>
      </c>
      <c r="C10" s="75"/>
      <c r="D10" s="75"/>
      <c r="E10" s="75"/>
      <c r="F10" s="75"/>
      <c r="G10" s="75"/>
      <c r="H10" s="75"/>
      <c r="I10" s="75"/>
      <c r="J10" s="75"/>
      <c r="K10" s="143"/>
    </row>
    <row r="11" spans="2:11" x14ac:dyDescent="0.25">
      <c r="B11" s="93" t="s">
        <v>26</v>
      </c>
      <c r="C11" s="75"/>
      <c r="D11" s="75"/>
      <c r="E11" s="75"/>
      <c r="F11" s="75"/>
      <c r="G11" s="75"/>
      <c r="H11" s="75"/>
      <c r="I11" s="75"/>
      <c r="J11" s="75"/>
      <c r="K11" s="143"/>
    </row>
    <row r="12" spans="2:11" x14ac:dyDescent="0.25">
      <c r="B12" s="93" t="s">
        <v>3</v>
      </c>
      <c r="C12" s="75"/>
      <c r="D12" s="75"/>
      <c r="E12" s="75"/>
      <c r="F12" s="75"/>
      <c r="G12" s="75"/>
      <c r="H12" s="75"/>
      <c r="I12" s="75"/>
      <c r="J12" s="75"/>
      <c r="K12" s="143"/>
    </row>
    <row r="13" spans="2:11" x14ac:dyDescent="0.25">
      <c r="B13" s="93" t="s">
        <v>7</v>
      </c>
      <c r="C13" s="75"/>
      <c r="D13" s="75"/>
      <c r="E13" s="75"/>
      <c r="F13" s="75"/>
      <c r="G13" s="75"/>
      <c r="H13" s="75"/>
      <c r="I13" s="75"/>
      <c r="J13" s="75"/>
      <c r="K13" s="143"/>
    </row>
    <row r="14" spans="2:11" x14ac:dyDescent="0.25">
      <c r="B14" s="93" t="s">
        <v>2</v>
      </c>
      <c r="C14" s="75"/>
      <c r="D14" s="75"/>
      <c r="E14" s="75"/>
      <c r="F14" s="75"/>
      <c r="G14" s="75"/>
      <c r="H14" s="75"/>
      <c r="I14" s="75"/>
      <c r="J14" s="75"/>
      <c r="K14" s="143"/>
    </row>
    <row r="15" spans="2:11" x14ac:dyDescent="0.25">
      <c r="B15" s="93" t="s">
        <v>9</v>
      </c>
      <c r="C15" s="75"/>
      <c r="D15" s="75"/>
      <c r="E15" s="75"/>
      <c r="F15" s="75"/>
      <c r="G15" s="75"/>
      <c r="H15" s="75"/>
      <c r="I15" s="75"/>
      <c r="J15" s="75"/>
      <c r="K15" s="143"/>
    </row>
    <row r="16" spans="2:11" x14ac:dyDescent="0.25">
      <c r="B16" s="93" t="s">
        <v>1</v>
      </c>
      <c r="C16" s="75"/>
      <c r="D16" s="75"/>
      <c r="E16" s="75"/>
      <c r="F16" s="75"/>
      <c r="G16" s="75"/>
      <c r="H16" s="75"/>
      <c r="I16" s="75"/>
      <c r="J16" s="75"/>
      <c r="K16" s="143"/>
    </row>
    <row r="17" spans="2:11" x14ac:dyDescent="0.25">
      <c r="B17" s="93" t="s">
        <v>27</v>
      </c>
      <c r="C17" s="75"/>
      <c r="D17" s="75"/>
      <c r="E17" s="75"/>
      <c r="F17" s="75"/>
      <c r="G17" s="75"/>
      <c r="H17" s="75"/>
      <c r="I17" s="75"/>
      <c r="J17" s="75"/>
      <c r="K17" s="143"/>
    </row>
    <row r="18" spans="2:11" x14ac:dyDescent="0.25">
      <c r="B18" s="93" t="s">
        <v>16</v>
      </c>
      <c r="C18" s="75"/>
      <c r="D18" s="75"/>
      <c r="E18" s="75"/>
      <c r="F18" s="75"/>
      <c r="G18" s="75"/>
      <c r="H18" s="75"/>
      <c r="I18" s="75"/>
      <c r="J18" s="75"/>
      <c r="K18" s="143"/>
    </row>
    <row r="19" spans="2:11" x14ac:dyDescent="0.25">
      <c r="B19" s="93" t="s">
        <v>4</v>
      </c>
      <c r="C19" s="75"/>
      <c r="D19" s="75"/>
      <c r="E19" s="75"/>
      <c r="F19" s="75"/>
      <c r="G19" s="75"/>
      <c r="H19" s="75"/>
      <c r="I19" s="75"/>
      <c r="J19" s="75"/>
      <c r="K19" s="143"/>
    </row>
    <row r="20" spans="2:11" x14ac:dyDescent="0.25">
      <c r="B20" s="93" t="s">
        <v>14</v>
      </c>
      <c r="C20" s="75"/>
      <c r="D20" s="75"/>
      <c r="E20" s="75"/>
      <c r="F20" s="75"/>
      <c r="G20" s="75"/>
      <c r="H20" s="75"/>
      <c r="I20" s="75"/>
      <c r="J20" s="75"/>
      <c r="K20" s="143"/>
    </row>
    <row r="21" spans="2:11" x14ac:dyDescent="0.25">
      <c r="B21" s="93" t="s">
        <v>11</v>
      </c>
      <c r="C21" s="75"/>
      <c r="D21" s="75"/>
      <c r="E21" s="75"/>
      <c r="F21" s="75"/>
      <c r="G21" s="75"/>
      <c r="H21" s="75"/>
      <c r="I21" s="75"/>
      <c r="J21" s="75"/>
      <c r="K21" s="143"/>
    </row>
    <row r="22" spans="2:11" x14ac:dyDescent="0.25">
      <c r="B22" s="93" t="s">
        <v>15</v>
      </c>
      <c r="C22" s="75"/>
      <c r="D22" s="75"/>
      <c r="E22" s="75"/>
      <c r="F22" s="75"/>
      <c r="G22" s="75">
        <v>1.0069444444444444E-3</v>
      </c>
      <c r="H22" s="75"/>
      <c r="I22" s="75"/>
      <c r="J22" s="75"/>
      <c r="K22" s="143">
        <f t="shared" ref="K22:K24" si="0">SUM(C22:J22)</f>
        <v>1.0069444444444444E-3</v>
      </c>
    </row>
    <row r="23" spans="2:11" x14ac:dyDescent="0.25">
      <c r="B23" s="93" t="s">
        <v>74</v>
      </c>
      <c r="C23" s="75"/>
      <c r="D23" s="75"/>
      <c r="E23" s="75"/>
      <c r="F23" s="75"/>
      <c r="G23" s="75"/>
      <c r="H23" s="75"/>
      <c r="I23" s="75"/>
      <c r="J23" s="75"/>
      <c r="K23" s="143"/>
    </row>
    <row r="24" spans="2:11" x14ac:dyDescent="0.25">
      <c r="B24" s="93" t="s">
        <v>12</v>
      </c>
      <c r="C24" s="75"/>
      <c r="D24" s="75"/>
      <c r="E24" s="75"/>
      <c r="F24" s="75"/>
      <c r="G24" s="75"/>
      <c r="H24" s="75"/>
      <c r="I24" s="75"/>
      <c r="J24" s="75"/>
      <c r="K24" s="143"/>
    </row>
    <row r="25" spans="2:11" x14ac:dyDescent="0.25">
      <c r="B25" s="93" t="s">
        <v>5</v>
      </c>
      <c r="C25" s="75"/>
      <c r="D25" s="75"/>
      <c r="E25" s="75"/>
      <c r="F25" s="75"/>
      <c r="G25" s="75">
        <v>2.6388888888888885E-3</v>
      </c>
      <c r="H25" s="75"/>
      <c r="I25" s="75"/>
      <c r="J25" s="75"/>
      <c r="K25" s="143">
        <f t="shared" ref="K25" si="1">SUM(C25:J25)</f>
        <v>2.6388888888888885E-3</v>
      </c>
    </row>
    <row r="26" spans="2:11" x14ac:dyDescent="0.25">
      <c r="B26" s="93" t="s">
        <v>6</v>
      </c>
      <c r="C26" s="75"/>
      <c r="D26" s="75"/>
      <c r="E26" s="75"/>
      <c r="F26" s="75"/>
      <c r="G26" s="75"/>
      <c r="H26" s="75"/>
      <c r="I26" s="75"/>
      <c r="J26" s="75"/>
      <c r="K26" s="143"/>
    </row>
    <row r="27" spans="2:11" x14ac:dyDescent="0.25">
      <c r="B27" s="93" t="s">
        <v>83</v>
      </c>
      <c r="C27" s="75"/>
      <c r="D27" s="75"/>
      <c r="E27" s="75"/>
      <c r="F27" s="75"/>
      <c r="G27" s="75"/>
      <c r="H27" s="75"/>
      <c r="I27" s="75"/>
      <c r="J27" s="75"/>
      <c r="K27" s="143"/>
    </row>
    <row r="28" spans="2:11" x14ac:dyDescent="0.25">
      <c r="B28" s="93" t="s">
        <v>17</v>
      </c>
      <c r="C28" s="75"/>
      <c r="D28" s="75"/>
      <c r="E28" s="75"/>
      <c r="F28" s="75"/>
      <c r="G28" s="75"/>
      <c r="H28" s="75"/>
      <c r="I28" s="75"/>
      <c r="J28" s="75"/>
      <c r="K28" s="143"/>
    </row>
    <row r="29" spans="2:11" ht="15.75" thickBot="1" x14ac:dyDescent="0.3">
      <c r="B29" s="95"/>
      <c r="C29" s="85"/>
      <c r="D29" s="85"/>
      <c r="E29" s="84"/>
      <c r="F29" s="84"/>
      <c r="G29" s="84"/>
      <c r="H29" s="84"/>
      <c r="I29" s="85"/>
      <c r="J29" s="85"/>
      <c r="K29" s="96"/>
    </row>
    <row r="30" spans="2:11" ht="16.5" thickTop="1" thickBot="1" x14ac:dyDescent="0.3">
      <c r="B30" s="97" t="s">
        <v>29</v>
      </c>
      <c r="C30" s="88"/>
      <c r="D30" s="88"/>
      <c r="E30" s="88"/>
      <c r="F30" s="88"/>
      <c r="G30" s="88">
        <f t="shared" ref="C30:G30" si="2">SUM(G7:G28)</f>
        <v>3.645833333333333E-3</v>
      </c>
      <c r="H30" s="88"/>
      <c r="I30" s="88"/>
      <c r="J30" s="88"/>
      <c r="K30" s="146">
        <f>SUM(K7:K28)</f>
        <v>3.645833333333333E-3</v>
      </c>
    </row>
    <row r="31" spans="2:11" ht="15.75" thickTop="1" x14ac:dyDescent="0.25">
      <c r="B31" s="99"/>
      <c r="C31" s="121"/>
      <c r="D31" s="121"/>
      <c r="E31" s="122"/>
      <c r="F31" s="122"/>
      <c r="G31" s="122"/>
      <c r="H31" s="122"/>
      <c r="I31" s="121"/>
      <c r="J31" s="121"/>
      <c r="K31" s="132"/>
    </row>
    <row r="32" spans="2:11" ht="66" customHeight="1" thickBot="1" x14ac:dyDescent="0.3">
      <c r="B32" s="207" t="s">
        <v>130</v>
      </c>
      <c r="C32" s="205"/>
      <c r="D32" s="205"/>
      <c r="E32" s="205"/>
      <c r="F32" s="205"/>
      <c r="G32" s="205"/>
      <c r="H32" s="205"/>
      <c r="I32" s="205"/>
      <c r="J32" s="205"/>
      <c r="K32" s="206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&amp;R48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2"/>
  <sheetViews>
    <sheetView showGridLines="0" zoomScale="110" zoomScaleNormal="110" zoomScaleSheetLayoutView="100" zoomScalePageLayoutView="110" workbookViewId="0">
      <selection activeCell="G18" sqref="G18"/>
    </sheetView>
  </sheetViews>
  <sheetFormatPr defaultColWidth="8.85546875" defaultRowHeight="15" x14ac:dyDescent="0.25"/>
  <cols>
    <col min="1" max="1" width="6.140625" style="8" customWidth="1"/>
    <col min="2" max="2" width="51" style="8" bestFit="1" customWidth="1"/>
    <col min="3" max="11" width="11.28515625" style="8" customWidth="1"/>
    <col min="12" max="16384" width="8.85546875" style="8"/>
  </cols>
  <sheetData>
    <row r="2" spans="2:11" ht="15.75" thickBot="1" x14ac:dyDescent="0.3"/>
    <row r="3" spans="2:11" x14ac:dyDescent="0.25">
      <c r="B3" s="183" t="s">
        <v>89</v>
      </c>
      <c r="C3" s="184"/>
      <c r="D3" s="184"/>
      <c r="E3" s="184"/>
      <c r="F3" s="184"/>
      <c r="G3" s="184"/>
      <c r="H3" s="184"/>
      <c r="I3" s="184"/>
      <c r="J3" s="184"/>
      <c r="K3" s="185"/>
    </row>
    <row r="4" spans="2:11" x14ac:dyDescent="0.25">
      <c r="B4" s="186" t="s">
        <v>131</v>
      </c>
      <c r="C4" s="187"/>
      <c r="D4" s="187"/>
      <c r="E4" s="187"/>
      <c r="F4" s="187"/>
      <c r="G4" s="187"/>
      <c r="H4" s="187"/>
      <c r="I4" s="187"/>
      <c r="J4" s="187"/>
      <c r="K4" s="188"/>
    </row>
    <row r="5" spans="2:11" x14ac:dyDescent="0.25">
      <c r="B5" s="102"/>
      <c r="C5" s="150" t="s">
        <v>66</v>
      </c>
      <c r="D5" s="150" t="s">
        <v>67</v>
      </c>
      <c r="E5" s="150" t="s">
        <v>68</v>
      </c>
      <c r="F5" s="150" t="s">
        <v>69</v>
      </c>
      <c r="G5" s="150" t="s">
        <v>70</v>
      </c>
      <c r="H5" s="150" t="s">
        <v>71</v>
      </c>
      <c r="I5" s="150" t="s">
        <v>72</v>
      </c>
      <c r="J5" s="150" t="s">
        <v>73</v>
      </c>
      <c r="K5" s="151" t="s">
        <v>22</v>
      </c>
    </row>
    <row r="6" spans="2:11" x14ac:dyDescent="0.25">
      <c r="B6" s="91" t="s">
        <v>23</v>
      </c>
      <c r="C6" s="72" t="s">
        <v>24</v>
      </c>
      <c r="D6" s="72" t="s">
        <v>24</v>
      </c>
      <c r="E6" s="72" t="s">
        <v>24</v>
      </c>
      <c r="F6" s="72" t="s">
        <v>24</v>
      </c>
      <c r="G6" s="72" t="s">
        <v>24</v>
      </c>
      <c r="H6" s="72" t="s">
        <v>24</v>
      </c>
      <c r="I6" s="72" t="s">
        <v>24</v>
      </c>
      <c r="J6" s="72" t="s">
        <v>24</v>
      </c>
      <c r="K6" s="142" t="s">
        <v>24</v>
      </c>
    </row>
    <row r="7" spans="2:11" x14ac:dyDescent="0.25">
      <c r="B7" s="93" t="s">
        <v>10</v>
      </c>
      <c r="C7" s="75"/>
      <c r="D7" s="75"/>
      <c r="E7" s="74"/>
      <c r="F7" s="75"/>
      <c r="G7" s="75"/>
      <c r="H7" s="75"/>
      <c r="I7" s="75"/>
      <c r="J7" s="75"/>
      <c r="K7" s="143"/>
    </row>
    <row r="8" spans="2:11" x14ac:dyDescent="0.25">
      <c r="B8" s="93" t="s">
        <v>13</v>
      </c>
      <c r="C8" s="75"/>
      <c r="D8" s="75"/>
      <c r="E8" s="75"/>
      <c r="F8" s="75"/>
      <c r="G8" s="75"/>
      <c r="H8" s="75"/>
      <c r="I8" s="75"/>
      <c r="J8" s="75"/>
      <c r="K8" s="143"/>
    </row>
    <row r="9" spans="2:11" x14ac:dyDescent="0.25">
      <c r="B9" s="93" t="s">
        <v>0</v>
      </c>
      <c r="C9" s="75"/>
      <c r="D9" s="75"/>
      <c r="E9" s="75"/>
      <c r="F9" s="75"/>
      <c r="G9" s="75"/>
      <c r="H9" s="75"/>
      <c r="I9" s="75"/>
      <c r="J9" s="75"/>
      <c r="K9" s="143"/>
    </row>
    <row r="10" spans="2:11" x14ac:dyDescent="0.25">
      <c r="B10" s="93" t="s">
        <v>8</v>
      </c>
      <c r="C10" s="75"/>
      <c r="D10" s="75"/>
      <c r="E10" s="75"/>
      <c r="F10" s="75"/>
      <c r="G10" s="75"/>
      <c r="H10" s="75"/>
      <c r="I10" s="75"/>
      <c r="J10" s="75"/>
      <c r="K10" s="143"/>
    </row>
    <row r="11" spans="2:11" x14ac:dyDescent="0.25">
      <c r="B11" s="93" t="s">
        <v>26</v>
      </c>
      <c r="C11" s="75"/>
      <c r="D11" s="75"/>
      <c r="E11" s="75"/>
      <c r="F11" s="75"/>
      <c r="G11" s="75"/>
      <c r="H11" s="75"/>
      <c r="I11" s="75"/>
      <c r="J11" s="75"/>
      <c r="K11" s="143"/>
    </row>
    <row r="12" spans="2:11" x14ac:dyDescent="0.25">
      <c r="B12" s="93" t="s">
        <v>3</v>
      </c>
      <c r="C12" s="75"/>
      <c r="D12" s="75"/>
      <c r="E12" s="75"/>
      <c r="F12" s="75"/>
      <c r="G12" s="75"/>
      <c r="H12" s="75"/>
      <c r="I12" s="75"/>
      <c r="J12" s="75"/>
      <c r="K12" s="143"/>
    </row>
    <row r="13" spans="2:11" x14ac:dyDescent="0.25">
      <c r="B13" s="93" t="s">
        <v>7</v>
      </c>
      <c r="C13" s="75"/>
      <c r="D13" s="75"/>
      <c r="E13" s="75"/>
      <c r="F13" s="75"/>
      <c r="G13" s="75"/>
      <c r="H13" s="75"/>
      <c r="I13" s="75"/>
      <c r="J13" s="75"/>
      <c r="K13" s="143"/>
    </row>
    <row r="14" spans="2:11" x14ac:dyDescent="0.25">
      <c r="B14" s="93" t="s">
        <v>2</v>
      </c>
      <c r="C14" s="75"/>
      <c r="D14" s="75"/>
      <c r="E14" s="75"/>
      <c r="F14" s="75"/>
      <c r="G14" s="75"/>
      <c r="H14" s="75"/>
      <c r="I14" s="75"/>
      <c r="J14" s="75"/>
      <c r="K14" s="143"/>
    </row>
    <row r="15" spans="2:11" x14ac:dyDescent="0.25">
      <c r="B15" s="93" t="s">
        <v>9</v>
      </c>
      <c r="C15" s="75"/>
      <c r="D15" s="75"/>
      <c r="E15" s="75"/>
      <c r="F15" s="75"/>
      <c r="G15" s="75"/>
      <c r="H15" s="75"/>
      <c r="I15" s="75"/>
      <c r="J15" s="75"/>
      <c r="K15" s="143"/>
    </row>
    <row r="16" spans="2:11" x14ac:dyDescent="0.25">
      <c r="B16" s="93" t="s">
        <v>1</v>
      </c>
      <c r="C16" s="75"/>
      <c r="D16" s="75"/>
      <c r="E16" s="75"/>
      <c r="F16" s="75"/>
      <c r="G16" s="75"/>
      <c r="H16" s="75"/>
      <c r="I16" s="75"/>
      <c r="J16" s="75"/>
      <c r="K16" s="143"/>
    </row>
    <row r="17" spans="2:11" x14ac:dyDescent="0.25">
      <c r="B17" s="93" t="s">
        <v>27</v>
      </c>
      <c r="C17" s="75"/>
      <c r="D17" s="75"/>
      <c r="E17" s="75"/>
      <c r="F17" s="75"/>
      <c r="G17" s="75"/>
      <c r="H17" s="75"/>
      <c r="I17" s="75"/>
      <c r="J17" s="75"/>
      <c r="K17" s="143"/>
    </row>
    <row r="18" spans="2:11" x14ac:dyDescent="0.25">
      <c r="B18" s="93" t="s">
        <v>16</v>
      </c>
      <c r="C18" s="75"/>
      <c r="D18" s="75"/>
      <c r="E18" s="75"/>
      <c r="F18" s="75"/>
      <c r="G18" s="75"/>
      <c r="H18" s="75"/>
      <c r="I18" s="75"/>
      <c r="J18" s="75"/>
      <c r="K18" s="143"/>
    </row>
    <row r="19" spans="2:11" x14ac:dyDescent="0.25">
      <c r="B19" s="93" t="s">
        <v>4</v>
      </c>
      <c r="C19" s="75"/>
      <c r="D19" s="75"/>
      <c r="E19" s="75"/>
      <c r="F19" s="75"/>
      <c r="G19" s="75"/>
      <c r="H19" s="75"/>
      <c r="I19" s="75"/>
      <c r="J19" s="75"/>
      <c r="K19" s="143"/>
    </row>
    <row r="20" spans="2:11" x14ac:dyDescent="0.25">
      <c r="B20" s="93" t="s">
        <v>14</v>
      </c>
      <c r="C20" s="75"/>
      <c r="D20" s="75"/>
      <c r="E20" s="75"/>
      <c r="F20" s="75"/>
      <c r="G20" s="75"/>
      <c r="H20" s="75"/>
      <c r="I20" s="75"/>
      <c r="J20" s="75"/>
      <c r="K20" s="143"/>
    </row>
    <row r="21" spans="2:11" x14ac:dyDescent="0.25">
      <c r="B21" s="93" t="s">
        <v>11</v>
      </c>
      <c r="C21" s="75"/>
      <c r="D21" s="75"/>
      <c r="E21" s="75"/>
      <c r="F21" s="75"/>
      <c r="G21" s="75"/>
      <c r="H21" s="75"/>
      <c r="I21" s="75"/>
      <c r="J21" s="75"/>
      <c r="K21" s="143"/>
    </row>
    <row r="22" spans="2:11" x14ac:dyDescent="0.25">
      <c r="B22" s="93" t="s">
        <v>15</v>
      </c>
      <c r="C22" s="75"/>
      <c r="D22" s="75"/>
      <c r="E22" s="75"/>
      <c r="F22" s="75"/>
      <c r="G22" s="75"/>
      <c r="H22" s="75"/>
      <c r="I22" s="75"/>
      <c r="J22" s="75"/>
      <c r="K22" s="143"/>
    </row>
    <row r="23" spans="2:11" x14ac:dyDescent="0.25">
      <c r="B23" s="93" t="s">
        <v>74</v>
      </c>
      <c r="C23" s="75"/>
      <c r="D23" s="75"/>
      <c r="E23" s="75"/>
      <c r="F23" s="75"/>
      <c r="G23" s="75"/>
      <c r="H23" s="75"/>
      <c r="I23" s="75"/>
      <c r="J23" s="75"/>
      <c r="K23" s="143"/>
    </row>
    <row r="24" spans="2:11" x14ac:dyDescent="0.25">
      <c r="B24" s="93" t="s">
        <v>12</v>
      </c>
      <c r="C24" s="75"/>
      <c r="D24" s="75"/>
      <c r="E24" s="75"/>
      <c r="F24" s="75"/>
      <c r="G24" s="75"/>
      <c r="H24" s="75"/>
      <c r="I24" s="75"/>
      <c r="J24" s="75"/>
      <c r="K24" s="143"/>
    </row>
    <row r="25" spans="2:11" x14ac:dyDescent="0.25">
      <c r="B25" s="93" t="s">
        <v>5</v>
      </c>
      <c r="C25" s="75"/>
      <c r="D25" s="75"/>
      <c r="E25" s="75"/>
      <c r="F25" s="75"/>
      <c r="G25" s="75"/>
      <c r="H25" s="75"/>
      <c r="I25" s="75"/>
      <c r="J25" s="75"/>
      <c r="K25" s="143"/>
    </row>
    <row r="26" spans="2:11" x14ac:dyDescent="0.25">
      <c r="B26" s="93" t="s">
        <v>6</v>
      </c>
      <c r="C26" s="75"/>
      <c r="D26" s="75"/>
      <c r="E26" s="75"/>
      <c r="F26" s="75"/>
      <c r="G26" s="75"/>
      <c r="H26" s="75"/>
      <c r="I26" s="75"/>
      <c r="J26" s="75"/>
      <c r="K26" s="143"/>
    </row>
    <row r="27" spans="2:11" x14ac:dyDescent="0.25">
      <c r="B27" s="93" t="s">
        <v>83</v>
      </c>
      <c r="C27" s="75"/>
      <c r="D27" s="75"/>
      <c r="E27" s="75"/>
      <c r="F27" s="75"/>
      <c r="G27" s="75"/>
      <c r="H27" s="75"/>
      <c r="I27" s="75"/>
      <c r="J27" s="75"/>
      <c r="K27" s="143"/>
    </row>
    <row r="28" spans="2:11" x14ac:dyDescent="0.25">
      <c r="B28" s="93" t="s">
        <v>17</v>
      </c>
      <c r="C28" s="75"/>
      <c r="D28" s="75"/>
      <c r="E28" s="75"/>
      <c r="F28" s="75"/>
      <c r="G28" s="75"/>
      <c r="H28" s="75"/>
      <c r="I28" s="75"/>
      <c r="J28" s="75"/>
      <c r="K28" s="143"/>
    </row>
    <row r="29" spans="2:11" ht="15.75" thickBot="1" x14ac:dyDescent="0.3">
      <c r="B29" s="95"/>
      <c r="C29" s="85"/>
      <c r="D29" s="85"/>
      <c r="E29" s="84"/>
      <c r="F29" s="84"/>
      <c r="G29" s="84"/>
      <c r="H29" s="84"/>
      <c r="I29" s="85"/>
      <c r="J29" s="85"/>
      <c r="K29" s="96"/>
    </row>
    <row r="30" spans="2:11" ht="16.5" thickTop="1" thickBot="1" x14ac:dyDescent="0.3">
      <c r="B30" s="97" t="s">
        <v>29</v>
      </c>
      <c r="C30" s="88"/>
      <c r="D30" s="88"/>
      <c r="E30" s="88"/>
      <c r="F30" s="88"/>
      <c r="G30" s="88"/>
      <c r="H30" s="88"/>
      <c r="I30" s="88"/>
      <c r="J30" s="141"/>
      <c r="K30" s="146"/>
    </row>
    <row r="31" spans="2:11" ht="15.75" thickTop="1" x14ac:dyDescent="0.25">
      <c r="B31" s="99"/>
      <c r="C31" s="121"/>
      <c r="D31" s="121"/>
      <c r="E31" s="122"/>
      <c r="F31" s="122"/>
      <c r="G31" s="122"/>
      <c r="H31" s="122"/>
      <c r="I31" s="121"/>
      <c r="J31" s="121"/>
      <c r="K31" s="132"/>
    </row>
    <row r="32" spans="2:11" ht="66" customHeight="1" thickBot="1" x14ac:dyDescent="0.3">
      <c r="B32" s="207" t="s">
        <v>130</v>
      </c>
      <c r="C32" s="205"/>
      <c r="D32" s="205"/>
      <c r="E32" s="205"/>
      <c r="F32" s="205"/>
      <c r="G32" s="205"/>
      <c r="H32" s="205"/>
      <c r="I32" s="205"/>
      <c r="J32" s="205"/>
      <c r="K32" s="206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&amp;R49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2"/>
  <sheetViews>
    <sheetView showGridLines="0" topLeftCell="B1" zoomScale="110" zoomScaleNormal="110" zoomScaleSheetLayoutView="100" zoomScalePageLayoutView="110" workbookViewId="0">
      <selection activeCell="G18" sqref="G18"/>
    </sheetView>
  </sheetViews>
  <sheetFormatPr defaultColWidth="8.85546875" defaultRowHeight="15" x14ac:dyDescent="0.25"/>
  <cols>
    <col min="1" max="1" width="6.140625" style="8" customWidth="1"/>
    <col min="2" max="2" width="51" style="8" bestFit="1" customWidth="1"/>
    <col min="3" max="11" width="11.28515625" style="8" customWidth="1"/>
    <col min="12" max="16384" width="8.85546875" style="8"/>
  </cols>
  <sheetData>
    <row r="2" spans="2:11" ht="15.75" thickBot="1" x14ac:dyDescent="0.3"/>
    <row r="3" spans="2:11" x14ac:dyDescent="0.25">
      <c r="B3" s="183" t="s">
        <v>101</v>
      </c>
      <c r="C3" s="184"/>
      <c r="D3" s="184"/>
      <c r="E3" s="184"/>
      <c r="F3" s="184"/>
      <c r="G3" s="184"/>
      <c r="H3" s="184"/>
      <c r="I3" s="184"/>
      <c r="J3" s="184"/>
      <c r="K3" s="185"/>
    </row>
    <row r="4" spans="2:11" x14ac:dyDescent="0.25">
      <c r="B4" s="186" t="s">
        <v>131</v>
      </c>
      <c r="C4" s="187"/>
      <c r="D4" s="187"/>
      <c r="E4" s="187"/>
      <c r="F4" s="187"/>
      <c r="G4" s="187"/>
      <c r="H4" s="187"/>
      <c r="I4" s="187"/>
      <c r="J4" s="187"/>
      <c r="K4" s="188"/>
    </row>
    <row r="5" spans="2:11" x14ac:dyDescent="0.25">
      <c r="B5" s="102"/>
      <c r="C5" s="150" t="s">
        <v>66</v>
      </c>
      <c r="D5" s="150" t="s">
        <v>67</v>
      </c>
      <c r="E5" s="150" t="s">
        <v>68</v>
      </c>
      <c r="F5" s="150" t="s">
        <v>69</v>
      </c>
      <c r="G5" s="150" t="s">
        <v>70</v>
      </c>
      <c r="H5" s="150" t="s">
        <v>71</v>
      </c>
      <c r="I5" s="150" t="s">
        <v>72</v>
      </c>
      <c r="J5" s="150" t="s">
        <v>73</v>
      </c>
      <c r="K5" s="151" t="s">
        <v>22</v>
      </c>
    </row>
    <row r="6" spans="2:11" x14ac:dyDescent="0.25">
      <c r="B6" s="91" t="s">
        <v>23</v>
      </c>
      <c r="C6" s="72" t="s">
        <v>24</v>
      </c>
      <c r="D6" s="72" t="s">
        <v>24</v>
      </c>
      <c r="E6" s="72" t="s">
        <v>24</v>
      </c>
      <c r="F6" s="72" t="s">
        <v>24</v>
      </c>
      <c r="G6" s="72" t="s">
        <v>24</v>
      </c>
      <c r="H6" s="72" t="s">
        <v>24</v>
      </c>
      <c r="I6" s="72" t="s">
        <v>24</v>
      </c>
      <c r="J6" s="72" t="s">
        <v>24</v>
      </c>
      <c r="K6" s="142" t="s">
        <v>24</v>
      </c>
    </row>
    <row r="7" spans="2:11" x14ac:dyDescent="0.25">
      <c r="B7" s="93" t="s">
        <v>10</v>
      </c>
      <c r="C7" s="75"/>
      <c r="D7" s="75"/>
      <c r="E7" s="75"/>
      <c r="F7" s="75"/>
      <c r="G7" s="75"/>
      <c r="H7" s="75"/>
      <c r="I7" s="75"/>
      <c r="J7" s="75"/>
      <c r="K7" s="143"/>
    </row>
    <row r="8" spans="2:11" x14ac:dyDescent="0.25">
      <c r="B8" s="93" t="s">
        <v>13</v>
      </c>
      <c r="C8" s="75"/>
      <c r="D8" s="75"/>
      <c r="E8" s="75"/>
      <c r="F8" s="75"/>
      <c r="G8" s="75"/>
      <c r="H8" s="75"/>
      <c r="I8" s="75"/>
      <c r="J8" s="75"/>
      <c r="K8" s="143"/>
    </row>
    <row r="9" spans="2:11" x14ac:dyDescent="0.25">
      <c r="B9" s="93" t="s">
        <v>0</v>
      </c>
      <c r="C9" s="75"/>
      <c r="D9" s="75"/>
      <c r="E9" s="75"/>
      <c r="F9" s="75"/>
      <c r="G9" s="75"/>
      <c r="H9" s="75"/>
      <c r="I9" s="75"/>
      <c r="J9" s="75"/>
      <c r="K9" s="143"/>
    </row>
    <row r="10" spans="2:11" x14ac:dyDescent="0.25">
      <c r="B10" s="93" t="s">
        <v>8</v>
      </c>
      <c r="C10" s="75"/>
      <c r="D10" s="75"/>
      <c r="E10" s="75"/>
      <c r="F10" s="75"/>
      <c r="G10" s="75"/>
      <c r="H10" s="75"/>
      <c r="I10" s="75"/>
      <c r="J10" s="75"/>
      <c r="K10" s="143"/>
    </row>
    <row r="11" spans="2:11" x14ac:dyDescent="0.25">
      <c r="B11" s="93" t="s">
        <v>26</v>
      </c>
      <c r="C11" s="75"/>
      <c r="D11" s="75"/>
      <c r="E11" s="75"/>
      <c r="F11" s="75"/>
      <c r="G11" s="75"/>
      <c r="H11" s="75"/>
      <c r="I11" s="75"/>
      <c r="J11" s="75"/>
      <c r="K11" s="143"/>
    </row>
    <row r="12" spans="2:11" x14ac:dyDescent="0.25">
      <c r="B12" s="93" t="s">
        <v>3</v>
      </c>
      <c r="C12" s="75"/>
      <c r="D12" s="75"/>
      <c r="E12" s="75"/>
      <c r="F12" s="75"/>
      <c r="G12" s="75"/>
      <c r="H12" s="75"/>
      <c r="I12" s="75"/>
      <c r="J12" s="75"/>
      <c r="K12" s="143"/>
    </row>
    <row r="13" spans="2:11" x14ac:dyDescent="0.25">
      <c r="B13" s="93" t="s">
        <v>7</v>
      </c>
      <c r="C13" s="75"/>
      <c r="D13" s="75"/>
      <c r="E13" s="75"/>
      <c r="F13" s="75"/>
      <c r="G13" s="75"/>
      <c r="H13" s="75"/>
      <c r="I13" s="75"/>
      <c r="J13" s="75"/>
      <c r="K13" s="143"/>
    </row>
    <row r="14" spans="2:11" x14ac:dyDescent="0.25">
      <c r="B14" s="93" t="s">
        <v>2</v>
      </c>
      <c r="C14" s="75"/>
      <c r="D14" s="75"/>
      <c r="E14" s="75"/>
      <c r="F14" s="75"/>
      <c r="G14" s="75"/>
      <c r="H14" s="75"/>
      <c r="I14" s="75"/>
      <c r="J14" s="75"/>
      <c r="K14" s="143"/>
    </row>
    <row r="15" spans="2:11" x14ac:dyDescent="0.25">
      <c r="B15" s="93" t="s">
        <v>9</v>
      </c>
      <c r="C15" s="75"/>
      <c r="D15" s="75"/>
      <c r="E15" s="75"/>
      <c r="F15" s="75"/>
      <c r="G15" s="75"/>
      <c r="H15" s="75"/>
      <c r="I15" s="75"/>
      <c r="J15" s="75"/>
      <c r="K15" s="143"/>
    </row>
    <row r="16" spans="2:11" x14ac:dyDescent="0.25">
      <c r="B16" s="93" t="s">
        <v>1</v>
      </c>
      <c r="C16" s="75"/>
      <c r="D16" s="75"/>
      <c r="E16" s="75"/>
      <c r="F16" s="75"/>
      <c r="G16" s="75"/>
      <c r="H16" s="75"/>
      <c r="I16" s="75"/>
      <c r="J16" s="75"/>
      <c r="K16" s="143"/>
    </row>
    <row r="17" spans="2:11" x14ac:dyDescent="0.25">
      <c r="B17" s="93" t="s">
        <v>27</v>
      </c>
      <c r="C17" s="75"/>
      <c r="D17" s="75"/>
      <c r="E17" s="75"/>
      <c r="F17" s="75"/>
      <c r="G17" s="75"/>
      <c r="H17" s="75"/>
      <c r="I17" s="75"/>
      <c r="J17" s="75"/>
      <c r="K17" s="143"/>
    </row>
    <row r="18" spans="2:11" x14ac:dyDescent="0.25">
      <c r="B18" s="93" t="s">
        <v>16</v>
      </c>
      <c r="C18" s="75"/>
      <c r="D18" s="75"/>
      <c r="E18" s="75"/>
      <c r="F18" s="75"/>
      <c r="G18" s="75"/>
      <c r="H18" s="75"/>
      <c r="I18" s="75"/>
      <c r="J18" s="75"/>
      <c r="K18" s="143"/>
    </row>
    <row r="19" spans="2:11" x14ac:dyDescent="0.25">
      <c r="B19" s="93" t="s">
        <v>4</v>
      </c>
      <c r="C19" s="75"/>
      <c r="D19" s="75"/>
      <c r="E19" s="75"/>
      <c r="F19" s="75"/>
      <c r="G19" s="75"/>
      <c r="H19" s="75"/>
      <c r="I19" s="75"/>
      <c r="J19" s="75"/>
      <c r="K19" s="143"/>
    </row>
    <row r="20" spans="2:11" x14ac:dyDescent="0.25">
      <c r="B20" s="93" t="s">
        <v>14</v>
      </c>
      <c r="C20" s="75"/>
      <c r="D20" s="75"/>
      <c r="E20" s="75"/>
      <c r="F20" s="75"/>
      <c r="G20" s="75"/>
      <c r="H20" s="75"/>
      <c r="I20" s="75"/>
      <c r="J20" s="75"/>
      <c r="K20" s="143"/>
    </row>
    <row r="21" spans="2:11" x14ac:dyDescent="0.25">
      <c r="B21" s="93" t="s">
        <v>11</v>
      </c>
      <c r="C21" s="75"/>
      <c r="D21" s="75"/>
      <c r="E21" s="75"/>
      <c r="F21" s="75"/>
      <c r="G21" s="75"/>
      <c r="H21" s="75"/>
      <c r="I21" s="75"/>
      <c r="J21" s="75"/>
      <c r="K21" s="143"/>
    </row>
    <row r="22" spans="2:11" x14ac:dyDescent="0.25">
      <c r="B22" s="93" t="s">
        <v>15</v>
      </c>
      <c r="C22" s="75"/>
      <c r="D22" s="75"/>
      <c r="E22" s="75"/>
      <c r="F22" s="75"/>
      <c r="G22" s="75"/>
      <c r="H22" s="75"/>
      <c r="I22" s="75"/>
      <c r="J22" s="75"/>
      <c r="K22" s="143"/>
    </row>
    <row r="23" spans="2:11" x14ac:dyDescent="0.25">
      <c r="B23" s="93" t="s">
        <v>74</v>
      </c>
      <c r="C23" s="75"/>
      <c r="D23" s="75"/>
      <c r="E23" s="75"/>
      <c r="F23" s="75"/>
      <c r="G23" s="75"/>
      <c r="H23" s="75"/>
      <c r="I23" s="75"/>
      <c r="J23" s="75"/>
      <c r="K23" s="143"/>
    </row>
    <row r="24" spans="2:11" x14ac:dyDescent="0.25">
      <c r="B24" s="93" t="s">
        <v>12</v>
      </c>
      <c r="C24" s="75"/>
      <c r="D24" s="75"/>
      <c r="E24" s="75"/>
      <c r="F24" s="75"/>
      <c r="G24" s="75"/>
      <c r="H24" s="75"/>
      <c r="I24" s="75"/>
      <c r="J24" s="75"/>
      <c r="K24" s="143"/>
    </row>
    <row r="25" spans="2:11" x14ac:dyDescent="0.25">
      <c r="B25" s="93" t="s">
        <v>5</v>
      </c>
      <c r="C25" s="75"/>
      <c r="D25" s="75"/>
      <c r="E25" s="75"/>
      <c r="F25" s="75"/>
      <c r="G25" s="75"/>
      <c r="H25" s="75"/>
      <c r="I25" s="75"/>
      <c r="J25" s="75"/>
      <c r="K25" s="143"/>
    </row>
    <row r="26" spans="2:11" x14ac:dyDescent="0.25">
      <c r="B26" s="93" t="s">
        <v>6</v>
      </c>
      <c r="C26" s="75"/>
      <c r="D26" s="75"/>
      <c r="E26" s="75"/>
      <c r="F26" s="75"/>
      <c r="G26" s="75"/>
      <c r="H26" s="75"/>
      <c r="I26" s="75"/>
      <c r="J26" s="75"/>
      <c r="K26" s="143"/>
    </row>
    <row r="27" spans="2:11" x14ac:dyDescent="0.25">
      <c r="B27" s="93" t="s">
        <v>83</v>
      </c>
      <c r="C27" s="75"/>
      <c r="D27" s="75"/>
      <c r="E27" s="75"/>
      <c r="F27" s="75"/>
      <c r="G27" s="75"/>
      <c r="H27" s="75"/>
      <c r="I27" s="75"/>
      <c r="J27" s="75"/>
      <c r="K27" s="143"/>
    </row>
    <row r="28" spans="2:11" x14ac:dyDescent="0.25">
      <c r="B28" s="93" t="s">
        <v>17</v>
      </c>
      <c r="C28" s="75"/>
      <c r="D28" s="75"/>
      <c r="E28" s="75"/>
      <c r="F28" s="75"/>
      <c r="G28" s="75"/>
      <c r="H28" s="75"/>
      <c r="I28" s="75"/>
      <c r="J28" s="75"/>
      <c r="K28" s="143"/>
    </row>
    <row r="29" spans="2:11" ht="15.75" thickBot="1" x14ac:dyDescent="0.3">
      <c r="B29" s="144"/>
      <c r="C29" s="85"/>
      <c r="D29" s="85"/>
      <c r="E29" s="84"/>
      <c r="F29" s="84"/>
      <c r="G29" s="85"/>
      <c r="H29" s="85"/>
      <c r="I29" s="85"/>
      <c r="J29" s="85"/>
      <c r="K29" s="145"/>
    </row>
    <row r="30" spans="2:11" ht="16.5" thickTop="1" thickBot="1" x14ac:dyDescent="0.3">
      <c r="B30" s="97" t="s">
        <v>29</v>
      </c>
      <c r="C30" s="123"/>
      <c r="D30" s="123"/>
      <c r="E30" s="88"/>
      <c r="F30" s="88"/>
      <c r="G30" s="88"/>
      <c r="H30" s="88"/>
      <c r="I30" s="88"/>
      <c r="J30" s="88"/>
      <c r="K30" s="146"/>
    </row>
    <row r="31" spans="2:11" ht="15.75" thickTop="1" x14ac:dyDescent="0.25">
      <c r="B31" s="99"/>
      <c r="C31" s="121"/>
      <c r="D31" s="121"/>
      <c r="E31" s="122"/>
      <c r="F31" s="122"/>
      <c r="G31" s="122"/>
      <c r="H31" s="122"/>
      <c r="I31" s="121"/>
      <c r="J31" s="121"/>
      <c r="K31" s="132"/>
    </row>
    <row r="32" spans="2:11" ht="66" customHeight="1" thickBot="1" x14ac:dyDescent="0.3">
      <c r="B32" s="207" t="s">
        <v>130</v>
      </c>
      <c r="C32" s="205"/>
      <c r="D32" s="205"/>
      <c r="E32" s="205"/>
      <c r="F32" s="205"/>
      <c r="G32" s="205"/>
      <c r="H32" s="205"/>
      <c r="I32" s="205"/>
      <c r="J32" s="205"/>
      <c r="K32" s="206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&amp;R50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2"/>
  <sheetViews>
    <sheetView showGridLines="0" topLeftCell="B1" zoomScale="110" zoomScaleNormal="110" zoomScaleSheetLayoutView="100" zoomScalePageLayoutView="110" workbookViewId="0">
      <selection activeCell="G18" sqref="G18"/>
    </sheetView>
  </sheetViews>
  <sheetFormatPr defaultColWidth="8.85546875" defaultRowHeight="15" x14ac:dyDescent="0.25"/>
  <cols>
    <col min="1" max="1" width="6.140625" style="8" customWidth="1"/>
    <col min="2" max="2" width="51" style="8" bestFit="1" customWidth="1"/>
    <col min="3" max="11" width="11.28515625" style="8" customWidth="1"/>
    <col min="12" max="16384" width="8.85546875" style="8"/>
  </cols>
  <sheetData>
    <row r="2" spans="2:11" ht="15.75" thickBot="1" x14ac:dyDescent="0.3"/>
    <row r="3" spans="2:11" x14ac:dyDescent="0.25">
      <c r="B3" s="183" t="s">
        <v>100</v>
      </c>
      <c r="C3" s="184"/>
      <c r="D3" s="184"/>
      <c r="E3" s="184"/>
      <c r="F3" s="184"/>
      <c r="G3" s="184"/>
      <c r="H3" s="184"/>
      <c r="I3" s="184"/>
      <c r="J3" s="184"/>
      <c r="K3" s="185"/>
    </row>
    <row r="4" spans="2:11" x14ac:dyDescent="0.25">
      <c r="B4" s="186" t="s">
        <v>131</v>
      </c>
      <c r="C4" s="187"/>
      <c r="D4" s="187"/>
      <c r="E4" s="187"/>
      <c r="F4" s="187"/>
      <c r="G4" s="187"/>
      <c r="H4" s="187"/>
      <c r="I4" s="187"/>
      <c r="J4" s="187"/>
      <c r="K4" s="188"/>
    </row>
    <row r="5" spans="2:11" x14ac:dyDescent="0.25">
      <c r="B5" s="102"/>
      <c r="C5" s="150" t="s">
        <v>66</v>
      </c>
      <c r="D5" s="150" t="s">
        <v>67</v>
      </c>
      <c r="E5" s="150" t="s">
        <v>68</v>
      </c>
      <c r="F5" s="150" t="s">
        <v>69</v>
      </c>
      <c r="G5" s="150" t="s">
        <v>70</v>
      </c>
      <c r="H5" s="150" t="s">
        <v>71</v>
      </c>
      <c r="I5" s="150" t="s">
        <v>72</v>
      </c>
      <c r="J5" s="150" t="s">
        <v>73</v>
      </c>
      <c r="K5" s="151" t="s">
        <v>22</v>
      </c>
    </row>
    <row r="6" spans="2:11" x14ac:dyDescent="0.25">
      <c r="B6" s="91" t="s">
        <v>23</v>
      </c>
      <c r="C6" s="72" t="s">
        <v>24</v>
      </c>
      <c r="D6" s="72" t="s">
        <v>24</v>
      </c>
      <c r="E6" s="72" t="s">
        <v>24</v>
      </c>
      <c r="F6" s="72" t="s">
        <v>24</v>
      </c>
      <c r="G6" s="72" t="s">
        <v>24</v>
      </c>
      <c r="H6" s="72" t="s">
        <v>24</v>
      </c>
      <c r="I6" s="72" t="s">
        <v>24</v>
      </c>
      <c r="J6" s="72" t="s">
        <v>24</v>
      </c>
      <c r="K6" s="142" t="s">
        <v>24</v>
      </c>
    </row>
    <row r="7" spans="2:11" x14ac:dyDescent="0.25">
      <c r="B7" s="93" t="s">
        <v>10</v>
      </c>
      <c r="C7" s="75"/>
      <c r="D7" s="75"/>
      <c r="E7" s="74"/>
      <c r="F7" s="75"/>
      <c r="G7" s="75"/>
      <c r="H7" s="75"/>
      <c r="I7" s="75"/>
      <c r="J7" s="75"/>
      <c r="K7" s="143"/>
    </row>
    <row r="8" spans="2:11" x14ac:dyDescent="0.25">
      <c r="B8" s="93" t="s">
        <v>13</v>
      </c>
      <c r="C8" s="75"/>
      <c r="D8" s="75"/>
      <c r="E8" s="75"/>
      <c r="F8" s="75"/>
      <c r="G8" s="75"/>
      <c r="H8" s="75"/>
      <c r="I8" s="75"/>
      <c r="J8" s="75"/>
      <c r="K8" s="143"/>
    </row>
    <row r="9" spans="2:11" x14ac:dyDescent="0.25">
      <c r="B9" s="93" t="s">
        <v>0</v>
      </c>
      <c r="C9" s="75"/>
      <c r="D9" s="75"/>
      <c r="E9" s="75"/>
      <c r="F9" s="75"/>
      <c r="G9" s="75"/>
      <c r="H9" s="75"/>
      <c r="I9" s="75"/>
      <c r="J9" s="75">
        <v>2.4305555555555552E-4</v>
      </c>
      <c r="K9" s="143">
        <f t="shared" ref="K9:K28" si="0">SUM(C9:J9)</f>
        <v>2.4305555555555552E-4</v>
      </c>
    </row>
    <row r="10" spans="2:11" x14ac:dyDescent="0.25">
      <c r="B10" s="93" t="s">
        <v>8</v>
      </c>
      <c r="C10" s="75">
        <v>2.2916666666666667E-3</v>
      </c>
      <c r="D10" s="75"/>
      <c r="E10" s="75"/>
      <c r="F10" s="75"/>
      <c r="G10" s="75"/>
      <c r="H10" s="75"/>
      <c r="I10" s="75"/>
      <c r="J10" s="75">
        <v>1.3078703703703703E-3</v>
      </c>
      <c r="K10" s="143">
        <f t="shared" si="0"/>
        <v>3.5995370370370369E-3</v>
      </c>
    </row>
    <row r="11" spans="2:11" x14ac:dyDescent="0.25">
      <c r="B11" s="93" t="s">
        <v>26</v>
      </c>
      <c r="C11" s="75">
        <v>1.6782407407407406E-3</v>
      </c>
      <c r="D11" s="75"/>
      <c r="E11" s="75"/>
      <c r="F11" s="75"/>
      <c r="G11" s="75"/>
      <c r="H11" s="75"/>
      <c r="I11" s="75"/>
      <c r="J11" s="75"/>
      <c r="K11" s="143">
        <f t="shared" si="0"/>
        <v>1.6782407407407406E-3</v>
      </c>
    </row>
    <row r="12" spans="2:11" x14ac:dyDescent="0.25">
      <c r="B12" s="93" t="s">
        <v>3</v>
      </c>
      <c r="C12" s="75"/>
      <c r="D12" s="75"/>
      <c r="E12" s="75"/>
      <c r="F12" s="75"/>
      <c r="G12" s="75"/>
      <c r="H12" s="75"/>
      <c r="I12" s="75"/>
      <c r="J12" s="75"/>
      <c r="K12" s="143"/>
    </row>
    <row r="13" spans="2:11" x14ac:dyDescent="0.25">
      <c r="B13" s="93" t="s">
        <v>7</v>
      </c>
      <c r="C13" s="75">
        <v>1.5856481481481481E-3</v>
      </c>
      <c r="D13" s="75"/>
      <c r="E13" s="75"/>
      <c r="F13" s="75"/>
      <c r="G13" s="75"/>
      <c r="H13" s="75"/>
      <c r="I13" s="75"/>
      <c r="J13" s="75">
        <v>1.9675925925925926E-4</v>
      </c>
      <c r="K13" s="143">
        <f t="shared" si="0"/>
        <v>1.7824074074074075E-3</v>
      </c>
    </row>
    <row r="14" spans="2:11" x14ac:dyDescent="0.25">
      <c r="B14" s="93" t="s">
        <v>2</v>
      </c>
      <c r="C14" s="75"/>
      <c r="D14" s="75"/>
      <c r="E14" s="75"/>
      <c r="F14" s="75"/>
      <c r="G14" s="75"/>
      <c r="H14" s="75"/>
      <c r="I14" s="75"/>
      <c r="J14" s="75"/>
      <c r="K14" s="143"/>
    </row>
    <row r="15" spans="2:11" x14ac:dyDescent="0.25">
      <c r="B15" s="93" t="s">
        <v>9</v>
      </c>
      <c r="C15" s="75"/>
      <c r="D15" s="75"/>
      <c r="E15" s="75"/>
      <c r="F15" s="75"/>
      <c r="G15" s="75"/>
      <c r="H15" s="75"/>
      <c r="I15" s="75"/>
      <c r="J15" s="75"/>
      <c r="K15" s="143"/>
    </row>
    <row r="16" spans="2:11" x14ac:dyDescent="0.25">
      <c r="B16" s="93" t="s">
        <v>1</v>
      </c>
      <c r="C16" s="75"/>
      <c r="D16" s="75"/>
      <c r="E16" s="75"/>
      <c r="F16" s="75"/>
      <c r="G16" s="75"/>
      <c r="H16" s="75"/>
      <c r="I16" s="75"/>
      <c r="J16" s="75">
        <v>3.3564814814814818E-4</v>
      </c>
      <c r="K16" s="143">
        <f t="shared" si="0"/>
        <v>3.3564814814814818E-4</v>
      </c>
    </row>
    <row r="17" spans="2:11" x14ac:dyDescent="0.25">
      <c r="B17" s="93" t="s">
        <v>27</v>
      </c>
      <c r="C17" s="75">
        <v>6.9328703703703705E-3</v>
      </c>
      <c r="D17" s="75"/>
      <c r="E17" s="75"/>
      <c r="F17" s="75"/>
      <c r="G17" s="75"/>
      <c r="H17" s="75"/>
      <c r="I17" s="75"/>
      <c r="J17" s="75">
        <v>7.0601851851851847E-4</v>
      </c>
      <c r="K17" s="143">
        <f t="shared" si="0"/>
        <v>7.6388888888888886E-3</v>
      </c>
    </row>
    <row r="18" spans="2:11" x14ac:dyDescent="0.25">
      <c r="B18" s="93" t="s">
        <v>16</v>
      </c>
      <c r="C18" s="75"/>
      <c r="D18" s="75"/>
      <c r="E18" s="75"/>
      <c r="F18" s="75"/>
      <c r="G18" s="75"/>
      <c r="H18" s="75"/>
      <c r="I18" s="75"/>
      <c r="J18" s="75"/>
      <c r="K18" s="143">
        <f t="shared" si="0"/>
        <v>0</v>
      </c>
    </row>
    <row r="19" spans="2:11" x14ac:dyDescent="0.25">
      <c r="B19" s="93" t="s">
        <v>4</v>
      </c>
      <c r="C19" s="75">
        <v>4.5023148148148149E-3</v>
      </c>
      <c r="D19" s="75"/>
      <c r="E19" s="75"/>
      <c r="F19" s="75"/>
      <c r="G19" s="75"/>
      <c r="H19" s="75"/>
      <c r="I19" s="75"/>
      <c r="J19" s="75">
        <v>1.7361111111111112E-4</v>
      </c>
      <c r="K19" s="143">
        <f t="shared" si="0"/>
        <v>4.6759259259259263E-3</v>
      </c>
    </row>
    <row r="20" spans="2:11" x14ac:dyDescent="0.25">
      <c r="B20" s="93" t="s">
        <v>14</v>
      </c>
      <c r="C20" s="75"/>
      <c r="D20" s="75"/>
      <c r="E20" s="75"/>
      <c r="F20" s="75"/>
      <c r="G20" s="75"/>
      <c r="H20" s="75"/>
      <c r="I20" s="75"/>
      <c r="J20" s="75">
        <v>1.0069444444444444E-3</v>
      </c>
      <c r="K20" s="143">
        <f t="shared" si="0"/>
        <v>1.0069444444444444E-3</v>
      </c>
    </row>
    <row r="21" spans="2:11" x14ac:dyDescent="0.25">
      <c r="B21" s="93" t="s">
        <v>11</v>
      </c>
      <c r="C21" s="75"/>
      <c r="D21" s="75"/>
      <c r="E21" s="75"/>
      <c r="F21" s="75"/>
      <c r="G21" s="75"/>
      <c r="H21" s="75"/>
      <c r="I21" s="75"/>
      <c r="J21" s="75"/>
      <c r="K21" s="143"/>
    </row>
    <row r="22" spans="2:11" x14ac:dyDescent="0.25">
      <c r="B22" s="93" t="s">
        <v>15</v>
      </c>
      <c r="C22" s="75">
        <v>4.8263888888888887E-3</v>
      </c>
      <c r="D22" s="75"/>
      <c r="E22" s="75"/>
      <c r="F22" s="75"/>
      <c r="G22" s="75"/>
      <c r="H22" s="75"/>
      <c r="I22" s="75"/>
      <c r="J22" s="75"/>
      <c r="K22" s="143">
        <f t="shared" si="0"/>
        <v>4.8263888888888887E-3</v>
      </c>
    </row>
    <row r="23" spans="2:11" x14ac:dyDescent="0.25">
      <c r="B23" s="93" t="s">
        <v>74</v>
      </c>
      <c r="C23" s="75">
        <v>4.4791666666666669E-3</v>
      </c>
      <c r="D23" s="75"/>
      <c r="E23" s="75"/>
      <c r="F23" s="75"/>
      <c r="G23" s="75"/>
      <c r="H23" s="75"/>
      <c r="I23" s="75"/>
      <c r="J23" s="75">
        <v>5.5439814814814813E-3</v>
      </c>
      <c r="K23" s="143">
        <f t="shared" si="0"/>
        <v>1.0023148148148149E-2</v>
      </c>
    </row>
    <row r="24" spans="2:11" x14ac:dyDescent="0.25">
      <c r="B24" s="93" t="s">
        <v>12</v>
      </c>
      <c r="C24" s="75">
        <v>5.7291666666666663E-3</v>
      </c>
      <c r="D24" s="75"/>
      <c r="E24" s="75"/>
      <c r="F24" s="75"/>
      <c r="G24" s="75"/>
      <c r="H24" s="75"/>
      <c r="I24" s="75"/>
      <c r="J24" s="75">
        <v>7.9861111111111116E-4</v>
      </c>
      <c r="K24" s="143">
        <f t="shared" si="0"/>
        <v>6.5277777777777773E-3</v>
      </c>
    </row>
    <row r="25" spans="2:11" x14ac:dyDescent="0.25">
      <c r="B25" s="93" t="s">
        <v>5</v>
      </c>
      <c r="C25" s="75">
        <v>8.7962962962962962E-4</v>
      </c>
      <c r="D25" s="75"/>
      <c r="E25" s="75"/>
      <c r="F25" s="75"/>
      <c r="G25" s="75"/>
      <c r="H25" s="75"/>
      <c r="I25" s="75"/>
      <c r="J25" s="75"/>
      <c r="K25" s="143">
        <f t="shared" si="0"/>
        <v>8.7962962962962962E-4</v>
      </c>
    </row>
    <row r="26" spans="2:11" x14ac:dyDescent="0.25">
      <c r="B26" s="93" t="s">
        <v>6</v>
      </c>
      <c r="C26" s="75"/>
      <c r="D26" s="75"/>
      <c r="E26" s="75"/>
      <c r="F26" s="75"/>
      <c r="G26" s="75"/>
      <c r="H26" s="75"/>
      <c r="I26" s="75"/>
      <c r="J26" s="75"/>
      <c r="K26" s="143"/>
    </row>
    <row r="27" spans="2:11" x14ac:dyDescent="0.25">
      <c r="B27" s="93" t="s">
        <v>83</v>
      </c>
      <c r="C27" s="75"/>
      <c r="D27" s="75"/>
      <c r="E27" s="75"/>
      <c r="F27" s="75"/>
      <c r="G27" s="75"/>
      <c r="H27" s="75"/>
      <c r="I27" s="75"/>
      <c r="J27" s="75"/>
      <c r="K27" s="143"/>
    </row>
    <row r="28" spans="2:11" x14ac:dyDescent="0.25">
      <c r="B28" s="93" t="s">
        <v>17</v>
      </c>
      <c r="C28" s="75">
        <v>8.6805555555555562E-4</v>
      </c>
      <c r="D28" s="75"/>
      <c r="E28" s="75"/>
      <c r="F28" s="75"/>
      <c r="G28" s="75"/>
      <c r="H28" s="75"/>
      <c r="I28" s="75"/>
      <c r="J28" s="75"/>
      <c r="K28" s="143">
        <f t="shared" si="0"/>
        <v>8.6805555555555562E-4</v>
      </c>
    </row>
    <row r="29" spans="2:11" ht="15.75" thickBot="1" x14ac:dyDescent="0.3">
      <c r="B29" s="95"/>
      <c r="C29" s="85"/>
      <c r="D29" s="85"/>
      <c r="E29" s="84"/>
      <c r="F29" s="84"/>
      <c r="G29" s="84"/>
      <c r="H29" s="84"/>
      <c r="I29" s="85"/>
      <c r="J29" s="85"/>
      <c r="K29" s="145"/>
    </row>
    <row r="30" spans="2:11" ht="16.5" thickTop="1" thickBot="1" x14ac:dyDescent="0.3">
      <c r="B30" s="97" t="s">
        <v>29</v>
      </c>
      <c r="C30" s="88">
        <f>SUM(C7:C28)</f>
        <v>3.3773148148148149E-2</v>
      </c>
      <c r="D30" s="88"/>
      <c r="E30" s="88"/>
      <c r="F30" s="88"/>
      <c r="G30" s="88"/>
      <c r="H30" s="88"/>
      <c r="I30" s="88"/>
      <c r="J30" s="88">
        <f t="shared" ref="I30:J30" si="1">SUM(J7:J28)</f>
        <v>1.0312499999999999E-2</v>
      </c>
      <c r="K30" s="146">
        <f>SUM(K7:K28)</f>
        <v>4.4085648148148152E-2</v>
      </c>
    </row>
    <row r="31" spans="2:11" ht="15.75" thickTop="1" x14ac:dyDescent="0.25">
      <c r="B31" s="99"/>
      <c r="C31" s="121"/>
      <c r="D31" s="121"/>
      <c r="E31" s="122"/>
      <c r="F31" s="122"/>
      <c r="G31" s="122"/>
      <c r="H31" s="122"/>
      <c r="I31" s="121"/>
      <c r="J31" s="121"/>
      <c r="K31" s="132"/>
    </row>
    <row r="32" spans="2:11" ht="66" customHeight="1" thickBot="1" x14ac:dyDescent="0.3">
      <c r="B32" s="207" t="s">
        <v>130</v>
      </c>
      <c r="C32" s="208"/>
      <c r="D32" s="208"/>
      <c r="E32" s="208"/>
      <c r="F32" s="208"/>
      <c r="G32" s="208"/>
      <c r="H32" s="208"/>
      <c r="I32" s="208"/>
      <c r="J32" s="208"/>
      <c r="K32" s="209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&amp;R51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2"/>
  <sheetViews>
    <sheetView showGridLines="0" topLeftCell="B1" zoomScale="110" zoomScaleNormal="110" zoomScaleSheetLayoutView="100" zoomScalePageLayoutView="110" workbookViewId="0">
      <selection activeCell="G18" sqref="G18"/>
    </sheetView>
  </sheetViews>
  <sheetFormatPr defaultColWidth="8.85546875" defaultRowHeight="15" x14ac:dyDescent="0.25"/>
  <cols>
    <col min="1" max="1" width="6.140625" style="8" customWidth="1"/>
    <col min="2" max="2" width="51" style="8" bestFit="1" customWidth="1"/>
    <col min="3" max="11" width="11.28515625" style="8" customWidth="1"/>
    <col min="12" max="16384" width="8.85546875" style="8"/>
  </cols>
  <sheetData>
    <row r="2" spans="2:11" ht="15.75" thickBot="1" x14ac:dyDescent="0.3"/>
    <row r="3" spans="2:11" x14ac:dyDescent="0.25">
      <c r="B3" s="183" t="s">
        <v>90</v>
      </c>
      <c r="C3" s="184"/>
      <c r="D3" s="184"/>
      <c r="E3" s="184"/>
      <c r="F3" s="184"/>
      <c r="G3" s="184"/>
      <c r="H3" s="184"/>
      <c r="I3" s="184"/>
      <c r="J3" s="184"/>
      <c r="K3" s="185"/>
    </row>
    <row r="4" spans="2:11" x14ac:dyDescent="0.25">
      <c r="B4" s="186" t="s">
        <v>131</v>
      </c>
      <c r="C4" s="187"/>
      <c r="D4" s="187"/>
      <c r="E4" s="187"/>
      <c r="F4" s="187"/>
      <c r="G4" s="187"/>
      <c r="H4" s="187"/>
      <c r="I4" s="187"/>
      <c r="J4" s="187"/>
      <c r="K4" s="188"/>
    </row>
    <row r="5" spans="2:11" x14ac:dyDescent="0.25">
      <c r="B5" s="102"/>
      <c r="C5" s="150" t="s">
        <v>66</v>
      </c>
      <c r="D5" s="150" t="s">
        <v>67</v>
      </c>
      <c r="E5" s="150" t="s">
        <v>68</v>
      </c>
      <c r="F5" s="150" t="s">
        <v>69</v>
      </c>
      <c r="G5" s="150" t="s">
        <v>70</v>
      </c>
      <c r="H5" s="150" t="s">
        <v>71</v>
      </c>
      <c r="I5" s="150" t="s">
        <v>72</v>
      </c>
      <c r="J5" s="150" t="s">
        <v>73</v>
      </c>
      <c r="K5" s="151" t="s">
        <v>22</v>
      </c>
    </row>
    <row r="6" spans="2:11" x14ac:dyDescent="0.25">
      <c r="B6" s="91" t="s">
        <v>23</v>
      </c>
      <c r="C6" s="72" t="s">
        <v>24</v>
      </c>
      <c r="D6" s="72" t="s">
        <v>24</v>
      </c>
      <c r="E6" s="72" t="s">
        <v>24</v>
      </c>
      <c r="F6" s="72" t="s">
        <v>24</v>
      </c>
      <c r="G6" s="72" t="s">
        <v>24</v>
      </c>
      <c r="H6" s="72" t="s">
        <v>24</v>
      </c>
      <c r="I6" s="72" t="s">
        <v>24</v>
      </c>
      <c r="J6" s="72" t="s">
        <v>24</v>
      </c>
      <c r="K6" s="142" t="s">
        <v>24</v>
      </c>
    </row>
    <row r="7" spans="2:11" x14ac:dyDescent="0.25">
      <c r="B7" s="93" t="s">
        <v>10</v>
      </c>
      <c r="C7" s="75"/>
      <c r="D7" s="75"/>
      <c r="E7" s="74"/>
      <c r="F7" s="75"/>
      <c r="G7" s="75"/>
      <c r="H7" s="75"/>
      <c r="I7" s="75"/>
      <c r="J7" s="75"/>
      <c r="K7" s="143"/>
    </row>
    <row r="8" spans="2:11" x14ac:dyDescent="0.25">
      <c r="B8" s="93" t="s">
        <v>13</v>
      </c>
      <c r="C8" s="75"/>
      <c r="D8" s="75"/>
      <c r="E8" s="75"/>
      <c r="F8" s="75"/>
      <c r="G8" s="75"/>
      <c r="H8" s="75"/>
      <c r="I8" s="75"/>
      <c r="J8" s="75"/>
      <c r="K8" s="143"/>
    </row>
    <row r="9" spans="2:11" x14ac:dyDescent="0.25">
      <c r="B9" s="93" t="s">
        <v>0</v>
      </c>
      <c r="C9" s="75"/>
      <c r="D9" s="75"/>
      <c r="E9" s="75"/>
      <c r="F9" s="75"/>
      <c r="G9" s="75"/>
      <c r="H9" s="75"/>
      <c r="I9" s="75"/>
      <c r="J9" s="75"/>
      <c r="K9" s="143"/>
    </row>
    <row r="10" spans="2:11" x14ac:dyDescent="0.25">
      <c r="B10" s="93" t="s">
        <v>8</v>
      </c>
      <c r="C10" s="75"/>
      <c r="D10" s="75"/>
      <c r="E10" s="75"/>
      <c r="F10" s="75"/>
      <c r="G10" s="75"/>
      <c r="H10" s="75"/>
      <c r="I10" s="75"/>
      <c r="J10" s="75"/>
      <c r="K10" s="143"/>
    </row>
    <row r="11" spans="2:11" x14ac:dyDescent="0.25">
      <c r="B11" s="93" t="s">
        <v>26</v>
      </c>
      <c r="C11" s="75"/>
      <c r="D11" s="75"/>
      <c r="E11" s="75"/>
      <c r="F11" s="75"/>
      <c r="G11" s="75"/>
      <c r="H11" s="75"/>
      <c r="I11" s="75"/>
      <c r="J11" s="75"/>
      <c r="K11" s="143"/>
    </row>
    <row r="12" spans="2:11" x14ac:dyDescent="0.25">
      <c r="B12" s="93" t="s">
        <v>3</v>
      </c>
      <c r="C12" s="75"/>
      <c r="D12" s="75"/>
      <c r="E12" s="75"/>
      <c r="F12" s="75"/>
      <c r="G12" s="75"/>
      <c r="H12" s="75"/>
      <c r="I12" s="75"/>
      <c r="J12" s="75"/>
      <c r="K12" s="143"/>
    </row>
    <row r="13" spans="2:11" x14ac:dyDescent="0.25">
      <c r="B13" s="93" t="s">
        <v>7</v>
      </c>
      <c r="C13" s="75"/>
      <c r="D13" s="75"/>
      <c r="E13" s="75"/>
      <c r="F13" s="75"/>
      <c r="G13" s="75"/>
      <c r="H13" s="75"/>
      <c r="I13" s="75"/>
      <c r="J13" s="75"/>
      <c r="K13" s="143"/>
    </row>
    <row r="14" spans="2:11" x14ac:dyDescent="0.25">
      <c r="B14" s="93" t="s">
        <v>2</v>
      </c>
      <c r="C14" s="75"/>
      <c r="D14" s="75"/>
      <c r="E14" s="75"/>
      <c r="F14" s="75"/>
      <c r="G14" s="75"/>
      <c r="H14" s="75"/>
      <c r="I14" s="75"/>
      <c r="J14" s="75"/>
      <c r="K14" s="143"/>
    </row>
    <row r="15" spans="2:11" x14ac:dyDescent="0.25">
      <c r="B15" s="93" t="s">
        <v>9</v>
      </c>
      <c r="C15" s="75"/>
      <c r="D15" s="75"/>
      <c r="E15" s="75"/>
      <c r="F15" s="75"/>
      <c r="G15" s="75"/>
      <c r="H15" s="75"/>
      <c r="I15" s="75"/>
      <c r="J15" s="75"/>
      <c r="K15" s="143"/>
    </row>
    <row r="16" spans="2:11" x14ac:dyDescent="0.25">
      <c r="B16" s="93" t="s">
        <v>1</v>
      </c>
      <c r="C16" s="75"/>
      <c r="D16" s="75"/>
      <c r="E16" s="75"/>
      <c r="F16" s="75"/>
      <c r="G16" s="75"/>
      <c r="H16" s="75"/>
      <c r="I16" s="75"/>
      <c r="J16" s="75"/>
      <c r="K16" s="143"/>
    </row>
    <row r="17" spans="2:11" x14ac:dyDescent="0.25">
      <c r="B17" s="93" t="s">
        <v>27</v>
      </c>
      <c r="C17" s="75"/>
      <c r="D17" s="75"/>
      <c r="E17" s="75"/>
      <c r="F17" s="75"/>
      <c r="G17" s="75"/>
      <c r="H17" s="75"/>
      <c r="I17" s="75"/>
      <c r="J17" s="75"/>
      <c r="K17" s="143"/>
    </row>
    <row r="18" spans="2:11" x14ac:dyDescent="0.25">
      <c r="B18" s="93" t="s">
        <v>16</v>
      </c>
      <c r="C18" s="75"/>
      <c r="D18" s="75"/>
      <c r="E18" s="75"/>
      <c r="F18" s="75"/>
      <c r="G18" s="75"/>
      <c r="H18" s="75"/>
      <c r="I18" s="75"/>
      <c r="J18" s="75"/>
      <c r="K18" s="143"/>
    </row>
    <row r="19" spans="2:11" x14ac:dyDescent="0.25">
      <c r="B19" s="93" t="s">
        <v>4</v>
      </c>
      <c r="C19" s="75"/>
      <c r="D19" s="75"/>
      <c r="E19" s="75"/>
      <c r="F19" s="75"/>
      <c r="G19" s="75"/>
      <c r="H19" s="75"/>
      <c r="I19" s="75"/>
      <c r="J19" s="75"/>
      <c r="K19" s="143"/>
    </row>
    <row r="20" spans="2:11" x14ac:dyDescent="0.25">
      <c r="B20" s="93" t="s">
        <v>14</v>
      </c>
      <c r="C20" s="75"/>
      <c r="D20" s="75"/>
      <c r="E20" s="75"/>
      <c r="F20" s="75"/>
      <c r="G20" s="75"/>
      <c r="H20" s="75"/>
      <c r="I20" s="75"/>
      <c r="J20" s="75"/>
      <c r="K20" s="143"/>
    </row>
    <row r="21" spans="2:11" x14ac:dyDescent="0.25">
      <c r="B21" s="93" t="s">
        <v>11</v>
      </c>
      <c r="C21" s="75"/>
      <c r="D21" s="75"/>
      <c r="E21" s="75"/>
      <c r="F21" s="75"/>
      <c r="G21" s="75"/>
      <c r="H21" s="75"/>
      <c r="I21" s="75"/>
      <c r="J21" s="75"/>
      <c r="K21" s="143"/>
    </row>
    <row r="22" spans="2:11" x14ac:dyDescent="0.25">
      <c r="B22" s="93" t="s">
        <v>15</v>
      </c>
      <c r="C22" s="75"/>
      <c r="D22" s="75"/>
      <c r="E22" s="75"/>
      <c r="F22" s="75"/>
      <c r="G22" s="75"/>
      <c r="H22" s="75"/>
      <c r="I22" s="75"/>
      <c r="J22" s="75"/>
      <c r="K22" s="143"/>
    </row>
    <row r="23" spans="2:11" x14ac:dyDescent="0.25">
      <c r="B23" s="93" t="s">
        <v>74</v>
      </c>
      <c r="C23" s="75"/>
      <c r="D23" s="75"/>
      <c r="E23" s="75"/>
      <c r="F23" s="75"/>
      <c r="G23" s="75"/>
      <c r="H23" s="75"/>
      <c r="I23" s="75"/>
      <c r="J23" s="75"/>
      <c r="K23" s="143"/>
    </row>
    <row r="24" spans="2:11" x14ac:dyDescent="0.25">
      <c r="B24" s="93" t="s">
        <v>12</v>
      </c>
      <c r="C24" s="75"/>
      <c r="D24" s="75"/>
      <c r="E24" s="75"/>
      <c r="F24" s="75"/>
      <c r="G24" s="75"/>
      <c r="H24" s="75"/>
      <c r="I24" s="75"/>
      <c r="J24" s="75"/>
      <c r="K24" s="143"/>
    </row>
    <row r="25" spans="2:11" x14ac:dyDescent="0.25">
      <c r="B25" s="93" t="s">
        <v>5</v>
      </c>
      <c r="C25" s="75"/>
      <c r="D25" s="75"/>
      <c r="E25" s="75"/>
      <c r="F25" s="75"/>
      <c r="G25" s="75"/>
      <c r="H25" s="75"/>
      <c r="I25" s="75"/>
      <c r="J25" s="75"/>
      <c r="K25" s="143"/>
    </row>
    <row r="26" spans="2:11" x14ac:dyDescent="0.25">
      <c r="B26" s="93" t="s">
        <v>6</v>
      </c>
      <c r="C26" s="75"/>
      <c r="D26" s="75"/>
      <c r="E26" s="75"/>
      <c r="F26" s="75"/>
      <c r="G26" s="75"/>
      <c r="H26" s="75"/>
      <c r="I26" s="75"/>
      <c r="J26" s="75"/>
      <c r="K26" s="143"/>
    </row>
    <row r="27" spans="2:11" x14ac:dyDescent="0.25">
      <c r="B27" s="93" t="s">
        <v>83</v>
      </c>
      <c r="C27" s="75"/>
      <c r="D27" s="75"/>
      <c r="E27" s="75"/>
      <c r="F27" s="75"/>
      <c r="G27" s="75"/>
      <c r="H27" s="75"/>
      <c r="I27" s="75"/>
      <c r="J27" s="75"/>
      <c r="K27" s="143"/>
    </row>
    <row r="28" spans="2:11" x14ac:dyDescent="0.25">
      <c r="B28" s="93" t="s">
        <v>17</v>
      </c>
      <c r="C28" s="75"/>
      <c r="D28" s="75"/>
      <c r="E28" s="75"/>
      <c r="F28" s="75"/>
      <c r="G28" s="75"/>
      <c r="H28" s="75"/>
      <c r="I28" s="75"/>
      <c r="J28" s="75"/>
      <c r="K28" s="143"/>
    </row>
    <row r="29" spans="2:11" ht="15.75" thickBot="1" x14ac:dyDescent="0.3">
      <c r="B29" s="95"/>
      <c r="C29" s="85"/>
      <c r="D29" s="85"/>
      <c r="E29" s="84"/>
      <c r="F29" s="84"/>
      <c r="G29" s="84"/>
      <c r="H29" s="84"/>
      <c r="I29" s="85"/>
      <c r="J29" s="85"/>
      <c r="K29" s="145"/>
    </row>
    <row r="30" spans="2:11" ht="16.5" thickTop="1" thickBot="1" x14ac:dyDescent="0.3">
      <c r="B30" s="97" t="s">
        <v>29</v>
      </c>
      <c r="C30" s="88"/>
      <c r="D30" s="88"/>
      <c r="E30" s="88"/>
      <c r="F30" s="88"/>
      <c r="G30" s="88"/>
      <c r="H30" s="88"/>
      <c r="I30" s="88"/>
      <c r="J30" s="141"/>
      <c r="K30" s="146"/>
    </row>
    <row r="31" spans="2:11" ht="15.75" thickTop="1" x14ac:dyDescent="0.25">
      <c r="B31" s="99"/>
      <c r="C31" s="121"/>
      <c r="D31" s="121"/>
      <c r="E31" s="122"/>
      <c r="F31" s="122"/>
      <c r="G31" s="122"/>
      <c r="H31" s="122"/>
      <c r="I31" s="121"/>
      <c r="J31" s="121"/>
      <c r="K31" s="132"/>
    </row>
    <row r="32" spans="2:11" ht="66" customHeight="1" thickBot="1" x14ac:dyDescent="0.3">
      <c r="B32" s="207" t="s">
        <v>130</v>
      </c>
      <c r="C32" s="205"/>
      <c r="D32" s="205"/>
      <c r="E32" s="205"/>
      <c r="F32" s="205"/>
      <c r="G32" s="205"/>
      <c r="H32" s="205"/>
      <c r="I32" s="205"/>
      <c r="J32" s="205"/>
      <c r="K32" s="206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&amp;R52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2"/>
  <sheetViews>
    <sheetView showGridLines="0" zoomScale="110" zoomScaleNormal="110" zoomScaleSheetLayoutView="100" zoomScalePageLayoutView="110" workbookViewId="0">
      <selection activeCell="G18" sqref="G18"/>
    </sheetView>
  </sheetViews>
  <sheetFormatPr defaultColWidth="8.85546875" defaultRowHeight="15" x14ac:dyDescent="0.25"/>
  <cols>
    <col min="1" max="1" width="6.140625" style="8" customWidth="1"/>
    <col min="2" max="2" width="51" style="8" bestFit="1" customWidth="1"/>
    <col min="3" max="11" width="11.28515625" style="8" customWidth="1"/>
    <col min="12" max="16384" width="8.85546875" style="8"/>
  </cols>
  <sheetData>
    <row r="2" spans="2:11" ht="15.75" thickBot="1" x14ac:dyDescent="0.3"/>
    <row r="3" spans="2:11" x14ac:dyDescent="0.25">
      <c r="B3" s="183" t="s">
        <v>91</v>
      </c>
      <c r="C3" s="184"/>
      <c r="D3" s="184"/>
      <c r="E3" s="184"/>
      <c r="F3" s="184"/>
      <c r="G3" s="184"/>
      <c r="H3" s="184"/>
      <c r="I3" s="184"/>
      <c r="J3" s="184"/>
      <c r="K3" s="185"/>
    </row>
    <row r="4" spans="2:11" x14ac:dyDescent="0.25">
      <c r="B4" s="186" t="s">
        <v>131</v>
      </c>
      <c r="C4" s="187"/>
      <c r="D4" s="187"/>
      <c r="E4" s="187"/>
      <c r="F4" s="187"/>
      <c r="G4" s="187"/>
      <c r="H4" s="187"/>
      <c r="I4" s="187"/>
      <c r="J4" s="187"/>
      <c r="K4" s="188"/>
    </row>
    <row r="5" spans="2:11" x14ac:dyDescent="0.25">
      <c r="B5" s="102"/>
      <c r="C5" s="150" t="s">
        <v>66</v>
      </c>
      <c r="D5" s="150" t="s">
        <v>67</v>
      </c>
      <c r="E5" s="150" t="s">
        <v>68</v>
      </c>
      <c r="F5" s="150" t="s">
        <v>69</v>
      </c>
      <c r="G5" s="150" t="s">
        <v>70</v>
      </c>
      <c r="H5" s="150" t="s">
        <v>71</v>
      </c>
      <c r="I5" s="150" t="s">
        <v>72</v>
      </c>
      <c r="J5" s="150" t="s">
        <v>73</v>
      </c>
      <c r="K5" s="151" t="s">
        <v>22</v>
      </c>
    </row>
    <row r="6" spans="2:11" x14ac:dyDescent="0.25">
      <c r="B6" s="91" t="s">
        <v>23</v>
      </c>
      <c r="C6" s="72" t="s">
        <v>24</v>
      </c>
      <c r="D6" s="72" t="s">
        <v>24</v>
      </c>
      <c r="E6" s="72" t="s">
        <v>24</v>
      </c>
      <c r="F6" s="72" t="s">
        <v>24</v>
      </c>
      <c r="G6" s="72" t="s">
        <v>24</v>
      </c>
      <c r="H6" s="72" t="s">
        <v>24</v>
      </c>
      <c r="I6" s="72" t="s">
        <v>24</v>
      </c>
      <c r="J6" s="72" t="s">
        <v>24</v>
      </c>
      <c r="K6" s="142" t="s">
        <v>24</v>
      </c>
    </row>
    <row r="7" spans="2:11" x14ac:dyDescent="0.25">
      <c r="B7" s="93" t="s">
        <v>10</v>
      </c>
      <c r="C7" s="75"/>
      <c r="D7" s="75"/>
      <c r="E7" s="74"/>
      <c r="F7" s="75"/>
      <c r="G7" s="75"/>
      <c r="H7" s="75"/>
      <c r="I7" s="75"/>
      <c r="J7" s="75"/>
      <c r="K7" s="143"/>
    </row>
    <row r="8" spans="2:11" x14ac:dyDescent="0.25">
      <c r="B8" s="93" t="s">
        <v>13</v>
      </c>
      <c r="C8" s="75"/>
      <c r="D8" s="75"/>
      <c r="E8" s="75"/>
      <c r="F8" s="75"/>
      <c r="G8" s="75"/>
      <c r="H8" s="75"/>
      <c r="I8" s="75"/>
      <c r="J8" s="75"/>
      <c r="K8" s="143"/>
    </row>
    <row r="9" spans="2:11" x14ac:dyDescent="0.25">
      <c r="B9" s="93" t="s">
        <v>0</v>
      </c>
      <c r="C9" s="75"/>
      <c r="D9" s="75"/>
      <c r="E9" s="75"/>
      <c r="F9" s="75"/>
      <c r="G9" s="75"/>
      <c r="H9" s="75"/>
      <c r="I9" s="75"/>
      <c r="J9" s="75"/>
      <c r="K9" s="143"/>
    </row>
    <row r="10" spans="2:11" x14ac:dyDescent="0.25">
      <c r="B10" s="93" t="s">
        <v>8</v>
      </c>
      <c r="C10" s="75"/>
      <c r="D10" s="75"/>
      <c r="E10" s="75"/>
      <c r="F10" s="75"/>
      <c r="G10" s="75"/>
      <c r="H10" s="75"/>
      <c r="I10" s="75"/>
      <c r="J10" s="75"/>
      <c r="K10" s="143"/>
    </row>
    <row r="11" spans="2:11" x14ac:dyDescent="0.25">
      <c r="B11" s="93" t="s">
        <v>26</v>
      </c>
      <c r="C11" s="75"/>
      <c r="D11" s="75"/>
      <c r="E11" s="75"/>
      <c r="F11" s="75"/>
      <c r="G11" s="75"/>
      <c r="H11" s="75"/>
      <c r="I11" s="75"/>
      <c r="J11" s="75"/>
      <c r="K11" s="143"/>
    </row>
    <row r="12" spans="2:11" x14ac:dyDescent="0.25">
      <c r="B12" s="93" t="s">
        <v>3</v>
      </c>
      <c r="C12" s="75"/>
      <c r="D12" s="75"/>
      <c r="E12" s="75"/>
      <c r="F12" s="75"/>
      <c r="G12" s="75"/>
      <c r="H12" s="75"/>
      <c r="I12" s="75"/>
      <c r="J12" s="75"/>
      <c r="K12" s="143"/>
    </row>
    <row r="13" spans="2:11" x14ac:dyDescent="0.25">
      <c r="B13" s="93" t="s">
        <v>7</v>
      </c>
      <c r="C13" s="75"/>
      <c r="D13" s="75"/>
      <c r="E13" s="75"/>
      <c r="F13" s="75"/>
      <c r="G13" s="75"/>
      <c r="H13" s="75"/>
      <c r="I13" s="75"/>
      <c r="J13" s="75"/>
      <c r="K13" s="143"/>
    </row>
    <row r="14" spans="2:11" x14ac:dyDescent="0.25">
      <c r="B14" s="93" t="s">
        <v>2</v>
      </c>
      <c r="C14" s="75"/>
      <c r="D14" s="75"/>
      <c r="E14" s="75"/>
      <c r="F14" s="75"/>
      <c r="G14" s="75"/>
      <c r="H14" s="75"/>
      <c r="I14" s="75"/>
      <c r="J14" s="75"/>
      <c r="K14" s="143"/>
    </row>
    <row r="15" spans="2:11" x14ac:dyDescent="0.25">
      <c r="B15" s="93" t="s">
        <v>9</v>
      </c>
      <c r="C15" s="75"/>
      <c r="D15" s="75"/>
      <c r="E15" s="75"/>
      <c r="F15" s="75"/>
      <c r="G15" s="75"/>
      <c r="H15" s="75"/>
      <c r="I15" s="75"/>
      <c r="J15" s="75"/>
      <c r="K15" s="143"/>
    </row>
    <row r="16" spans="2:11" x14ac:dyDescent="0.25">
      <c r="B16" s="93" t="s">
        <v>1</v>
      </c>
      <c r="C16" s="75"/>
      <c r="D16" s="75"/>
      <c r="E16" s="75"/>
      <c r="F16" s="75"/>
      <c r="G16" s="75"/>
      <c r="H16" s="75"/>
      <c r="I16" s="75"/>
      <c r="J16" s="75"/>
      <c r="K16" s="143"/>
    </row>
    <row r="17" spans="2:11" x14ac:dyDescent="0.25">
      <c r="B17" s="93" t="s">
        <v>27</v>
      </c>
      <c r="C17" s="75"/>
      <c r="D17" s="75"/>
      <c r="E17" s="75"/>
      <c r="F17" s="75"/>
      <c r="G17" s="75"/>
      <c r="H17" s="75"/>
      <c r="I17" s="75"/>
      <c r="J17" s="75"/>
      <c r="K17" s="143"/>
    </row>
    <row r="18" spans="2:11" x14ac:dyDescent="0.25">
      <c r="B18" s="93" t="s">
        <v>16</v>
      </c>
      <c r="C18" s="75"/>
      <c r="D18" s="75"/>
      <c r="E18" s="75"/>
      <c r="F18" s="75"/>
      <c r="G18" s="75"/>
      <c r="H18" s="75"/>
      <c r="I18" s="75"/>
      <c r="J18" s="75"/>
      <c r="K18" s="143"/>
    </row>
    <row r="19" spans="2:11" x14ac:dyDescent="0.25">
      <c r="B19" s="93" t="s">
        <v>4</v>
      </c>
      <c r="C19" s="75"/>
      <c r="D19" s="75"/>
      <c r="E19" s="75"/>
      <c r="F19" s="75"/>
      <c r="G19" s="75"/>
      <c r="H19" s="75"/>
      <c r="I19" s="75"/>
      <c r="J19" s="75"/>
      <c r="K19" s="143"/>
    </row>
    <row r="20" spans="2:11" x14ac:dyDescent="0.25">
      <c r="B20" s="93" t="s">
        <v>14</v>
      </c>
      <c r="C20" s="75"/>
      <c r="D20" s="75"/>
      <c r="E20" s="75"/>
      <c r="F20" s="75"/>
      <c r="G20" s="75"/>
      <c r="H20" s="75"/>
      <c r="I20" s="75"/>
      <c r="J20" s="75"/>
      <c r="K20" s="143"/>
    </row>
    <row r="21" spans="2:11" x14ac:dyDescent="0.25">
      <c r="B21" s="93" t="s">
        <v>11</v>
      </c>
      <c r="C21" s="75"/>
      <c r="D21" s="75"/>
      <c r="E21" s="75"/>
      <c r="F21" s="75"/>
      <c r="G21" s="75"/>
      <c r="H21" s="75"/>
      <c r="I21" s="75"/>
      <c r="J21" s="75"/>
      <c r="K21" s="143"/>
    </row>
    <row r="22" spans="2:11" x14ac:dyDescent="0.25">
      <c r="B22" s="93" t="s">
        <v>15</v>
      </c>
      <c r="C22" s="75"/>
      <c r="D22" s="75"/>
      <c r="E22" s="75"/>
      <c r="F22" s="75"/>
      <c r="G22" s="75"/>
      <c r="H22" s="75"/>
      <c r="I22" s="75"/>
      <c r="J22" s="75"/>
      <c r="K22" s="143"/>
    </row>
    <row r="23" spans="2:11" x14ac:dyDescent="0.25">
      <c r="B23" s="93" t="s">
        <v>74</v>
      </c>
      <c r="C23" s="75"/>
      <c r="D23" s="75"/>
      <c r="E23" s="75"/>
      <c r="F23" s="75"/>
      <c r="G23" s="75"/>
      <c r="H23" s="75"/>
      <c r="I23" s="75"/>
      <c r="J23" s="75"/>
      <c r="K23" s="143"/>
    </row>
    <row r="24" spans="2:11" x14ac:dyDescent="0.25">
      <c r="B24" s="93" t="s">
        <v>12</v>
      </c>
      <c r="C24" s="75"/>
      <c r="D24" s="75"/>
      <c r="E24" s="75"/>
      <c r="F24" s="75"/>
      <c r="G24" s="75"/>
      <c r="H24" s="75"/>
      <c r="I24" s="75"/>
      <c r="J24" s="75"/>
      <c r="K24" s="143"/>
    </row>
    <row r="25" spans="2:11" x14ac:dyDescent="0.25">
      <c r="B25" s="93" t="s">
        <v>5</v>
      </c>
      <c r="C25" s="75"/>
      <c r="D25" s="75"/>
      <c r="E25" s="75"/>
      <c r="F25" s="75"/>
      <c r="G25" s="75"/>
      <c r="H25" s="75"/>
      <c r="I25" s="75"/>
      <c r="J25" s="75"/>
      <c r="K25" s="143"/>
    </row>
    <row r="26" spans="2:11" x14ac:dyDescent="0.25">
      <c r="B26" s="93" t="s">
        <v>6</v>
      </c>
      <c r="C26" s="75"/>
      <c r="D26" s="75"/>
      <c r="E26" s="75"/>
      <c r="F26" s="75"/>
      <c r="G26" s="75"/>
      <c r="H26" s="75"/>
      <c r="I26" s="75"/>
      <c r="J26" s="75"/>
      <c r="K26" s="143"/>
    </row>
    <row r="27" spans="2:11" x14ac:dyDescent="0.25">
      <c r="B27" s="93" t="s">
        <v>83</v>
      </c>
      <c r="C27" s="75"/>
      <c r="D27" s="75"/>
      <c r="E27" s="75"/>
      <c r="F27" s="75"/>
      <c r="G27" s="75"/>
      <c r="H27" s="75"/>
      <c r="I27" s="75"/>
      <c r="J27" s="75"/>
      <c r="K27" s="143"/>
    </row>
    <row r="28" spans="2:11" x14ac:dyDescent="0.25">
      <c r="B28" s="93" t="s">
        <v>17</v>
      </c>
      <c r="C28" s="75"/>
      <c r="D28" s="75"/>
      <c r="E28" s="75"/>
      <c r="F28" s="75"/>
      <c r="G28" s="75"/>
      <c r="H28" s="75"/>
      <c r="I28" s="75"/>
      <c r="J28" s="75"/>
      <c r="K28" s="143"/>
    </row>
    <row r="29" spans="2:11" ht="15.75" thickBot="1" x14ac:dyDescent="0.3">
      <c r="B29" s="95"/>
      <c r="C29" s="85"/>
      <c r="D29" s="85"/>
      <c r="E29" s="84"/>
      <c r="F29" s="84"/>
      <c r="G29" s="84"/>
      <c r="H29" s="84"/>
      <c r="I29" s="85"/>
      <c r="J29" s="85"/>
      <c r="K29" s="145"/>
    </row>
    <row r="30" spans="2:11" ht="16.5" thickTop="1" thickBot="1" x14ac:dyDescent="0.3">
      <c r="B30" s="97" t="s">
        <v>29</v>
      </c>
      <c r="C30" s="88"/>
      <c r="D30" s="88"/>
      <c r="E30" s="88"/>
      <c r="F30" s="88"/>
      <c r="G30" s="88"/>
      <c r="H30" s="88"/>
      <c r="I30" s="88"/>
      <c r="J30" s="88"/>
      <c r="K30" s="146"/>
    </row>
    <row r="31" spans="2:11" ht="15.75" thickTop="1" x14ac:dyDescent="0.25">
      <c r="B31" s="99"/>
      <c r="C31" s="121"/>
      <c r="D31" s="121"/>
      <c r="E31" s="122"/>
      <c r="F31" s="122"/>
      <c r="G31" s="122"/>
      <c r="H31" s="122"/>
      <c r="I31" s="121"/>
      <c r="J31" s="121"/>
      <c r="K31" s="132"/>
    </row>
    <row r="32" spans="2:11" ht="66" customHeight="1" thickBot="1" x14ac:dyDescent="0.3">
      <c r="B32" s="207" t="s">
        <v>130</v>
      </c>
      <c r="C32" s="205"/>
      <c r="D32" s="205"/>
      <c r="E32" s="205"/>
      <c r="F32" s="205"/>
      <c r="G32" s="205"/>
      <c r="H32" s="205"/>
      <c r="I32" s="205"/>
      <c r="J32" s="205"/>
      <c r="K32" s="206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&amp;R53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2"/>
  <sheetViews>
    <sheetView showGridLines="0" topLeftCell="B4" zoomScale="110" zoomScaleNormal="110" zoomScaleSheetLayoutView="100" zoomScalePageLayoutView="110" workbookViewId="0">
      <selection activeCell="G18" sqref="G18"/>
    </sheetView>
  </sheetViews>
  <sheetFormatPr defaultColWidth="8.85546875" defaultRowHeight="15" x14ac:dyDescent="0.25"/>
  <cols>
    <col min="1" max="1" width="6.140625" style="8" customWidth="1"/>
    <col min="2" max="2" width="51" style="8" bestFit="1" customWidth="1"/>
    <col min="3" max="11" width="11.28515625" style="8" customWidth="1"/>
    <col min="12" max="16384" width="8.85546875" style="8"/>
  </cols>
  <sheetData>
    <row r="2" spans="2:11" ht="15.75" thickBot="1" x14ac:dyDescent="0.3"/>
    <row r="3" spans="2:11" x14ac:dyDescent="0.25">
      <c r="B3" s="183" t="s">
        <v>92</v>
      </c>
      <c r="C3" s="184"/>
      <c r="D3" s="184"/>
      <c r="E3" s="184"/>
      <c r="F3" s="184"/>
      <c r="G3" s="184"/>
      <c r="H3" s="184"/>
      <c r="I3" s="184"/>
      <c r="J3" s="184"/>
      <c r="K3" s="185"/>
    </row>
    <row r="4" spans="2:11" x14ac:dyDescent="0.25">
      <c r="B4" s="186" t="s">
        <v>131</v>
      </c>
      <c r="C4" s="187"/>
      <c r="D4" s="187"/>
      <c r="E4" s="187"/>
      <c r="F4" s="187"/>
      <c r="G4" s="187"/>
      <c r="H4" s="187"/>
      <c r="I4" s="187"/>
      <c r="J4" s="187"/>
      <c r="K4" s="188"/>
    </row>
    <row r="5" spans="2:11" x14ac:dyDescent="0.25">
      <c r="B5" s="102"/>
      <c r="C5" s="150" t="s">
        <v>66</v>
      </c>
      <c r="D5" s="150" t="s">
        <v>67</v>
      </c>
      <c r="E5" s="150" t="s">
        <v>68</v>
      </c>
      <c r="F5" s="150" t="s">
        <v>69</v>
      </c>
      <c r="G5" s="150" t="s">
        <v>70</v>
      </c>
      <c r="H5" s="150" t="s">
        <v>71</v>
      </c>
      <c r="I5" s="150" t="s">
        <v>72</v>
      </c>
      <c r="J5" s="150" t="s">
        <v>73</v>
      </c>
      <c r="K5" s="151" t="s">
        <v>22</v>
      </c>
    </row>
    <row r="6" spans="2:11" x14ac:dyDescent="0.25">
      <c r="B6" s="91" t="s">
        <v>23</v>
      </c>
      <c r="C6" s="72" t="s">
        <v>24</v>
      </c>
      <c r="D6" s="72" t="s">
        <v>24</v>
      </c>
      <c r="E6" s="72" t="s">
        <v>24</v>
      </c>
      <c r="F6" s="72" t="s">
        <v>24</v>
      </c>
      <c r="G6" s="72" t="s">
        <v>24</v>
      </c>
      <c r="H6" s="72" t="s">
        <v>24</v>
      </c>
      <c r="I6" s="72" t="s">
        <v>24</v>
      </c>
      <c r="J6" s="72" t="s">
        <v>24</v>
      </c>
      <c r="K6" s="142" t="s">
        <v>24</v>
      </c>
    </row>
    <row r="7" spans="2:11" x14ac:dyDescent="0.25">
      <c r="B7" s="93" t="s">
        <v>10</v>
      </c>
      <c r="C7" s="75">
        <v>1.0891203703703705E-2</v>
      </c>
      <c r="D7" s="75"/>
      <c r="E7" s="75"/>
      <c r="F7" s="75"/>
      <c r="G7" s="75"/>
      <c r="H7" s="75"/>
      <c r="I7" s="75"/>
      <c r="J7" s="75"/>
      <c r="K7" s="143">
        <f t="shared" ref="K7:K28" si="0">J7+I7+H7+G7+F7+E7+D7+C7</f>
        <v>1.0891203703703705E-2</v>
      </c>
    </row>
    <row r="8" spans="2:11" x14ac:dyDescent="0.25">
      <c r="B8" s="93" t="s">
        <v>13</v>
      </c>
      <c r="C8" s="75">
        <v>4.6759259259259254E-3</v>
      </c>
      <c r="D8" s="75"/>
      <c r="E8" s="75"/>
      <c r="F8" s="75"/>
      <c r="G8" s="75"/>
      <c r="H8" s="75"/>
      <c r="I8" s="75"/>
      <c r="J8" s="75"/>
      <c r="K8" s="143">
        <f t="shared" si="0"/>
        <v>4.6759259259259254E-3</v>
      </c>
    </row>
    <row r="9" spans="2:11" x14ac:dyDescent="0.25">
      <c r="B9" s="93" t="s">
        <v>0</v>
      </c>
      <c r="C9" s="75">
        <v>7.9108796296296316E-2</v>
      </c>
      <c r="D9" s="75">
        <v>4.7453703703703704E-4</v>
      </c>
      <c r="E9" s="75"/>
      <c r="F9" s="75"/>
      <c r="G9" s="75">
        <v>3.0034722222222216E-2</v>
      </c>
      <c r="H9" s="75"/>
      <c r="I9" s="75"/>
      <c r="J9" s="75">
        <v>4.2245370370370371E-3</v>
      </c>
      <c r="K9" s="143">
        <f t="shared" si="0"/>
        <v>0.11384259259259261</v>
      </c>
    </row>
    <row r="10" spans="2:11" x14ac:dyDescent="0.25">
      <c r="B10" s="93" t="s">
        <v>8</v>
      </c>
      <c r="C10" s="75">
        <v>5.7870370370370367E-4</v>
      </c>
      <c r="D10" s="75"/>
      <c r="E10" s="75"/>
      <c r="F10" s="75"/>
      <c r="G10" s="75">
        <v>3.6921296296296294E-3</v>
      </c>
      <c r="H10" s="75"/>
      <c r="I10" s="75"/>
      <c r="J10" s="75">
        <v>5.7870370370370376E-3</v>
      </c>
      <c r="K10" s="143">
        <f t="shared" si="0"/>
        <v>1.005787037037037E-2</v>
      </c>
    </row>
    <row r="11" spans="2:11" x14ac:dyDescent="0.25">
      <c r="B11" s="93" t="s">
        <v>26</v>
      </c>
      <c r="C11" s="75"/>
      <c r="D11" s="75"/>
      <c r="E11" s="75"/>
      <c r="F11" s="75"/>
      <c r="G11" s="75"/>
      <c r="H11" s="75"/>
      <c r="I11" s="75"/>
      <c r="J11" s="75"/>
      <c r="K11" s="143"/>
    </row>
    <row r="12" spans="2:11" x14ac:dyDescent="0.25">
      <c r="B12" s="93" t="s">
        <v>3</v>
      </c>
      <c r="C12" s="75">
        <v>8.8310185185185144E-2</v>
      </c>
      <c r="D12" s="75"/>
      <c r="E12" s="75"/>
      <c r="F12" s="75"/>
      <c r="G12" s="75">
        <v>2.4571759259259269E-2</v>
      </c>
      <c r="H12" s="75"/>
      <c r="I12" s="75"/>
      <c r="J12" s="75">
        <v>1.6747685185185185E-2</v>
      </c>
      <c r="K12" s="143">
        <f t="shared" si="0"/>
        <v>0.12962962962962959</v>
      </c>
    </row>
    <row r="13" spans="2:11" x14ac:dyDescent="0.25">
      <c r="B13" s="93" t="s">
        <v>7</v>
      </c>
      <c r="C13" s="75">
        <v>1.1655092592592592E-2</v>
      </c>
      <c r="D13" s="75"/>
      <c r="E13" s="75"/>
      <c r="F13" s="75"/>
      <c r="G13" s="75">
        <v>6.6666666666666662E-3</v>
      </c>
      <c r="H13" s="75"/>
      <c r="I13" s="75"/>
      <c r="J13" s="75">
        <v>6.9675925925925921E-3</v>
      </c>
      <c r="K13" s="143">
        <f t="shared" si="0"/>
        <v>2.5289351851851851E-2</v>
      </c>
    </row>
    <row r="14" spans="2:11" x14ac:dyDescent="0.25">
      <c r="B14" s="93" t="s">
        <v>2</v>
      </c>
      <c r="C14" s="75">
        <v>1.9675925925925927E-2</v>
      </c>
      <c r="D14" s="75"/>
      <c r="E14" s="75"/>
      <c r="F14" s="75"/>
      <c r="G14" s="75">
        <v>4.6296296296296294E-5</v>
      </c>
      <c r="H14" s="75"/>
      <c r="I14" s="75"/>
      <c r="J14" s="75">
        <v>3.4722222222222222E-5</v>
      </c>
      <c r="K14" s="143">
        <f t="shared" si="0"/>
        <v>1.9756944444444445E-2</v>
      </c>
    </row>
    <row r="15" spans="2:11" x14ac:dyDescent="0.25">
      <c r="B15" s="93" t="s">
        <v>9</v>
      </c>
      <c r="C15" s="75">
        <v>1.6782407407407408E-3</v>
      </c>
      <c r="D15" s="75"/>
      <c r="E15" s="75"/>
      <c r="F15" s="75"/>
      <c r="G15" s="75">
        <v>6.7361111111111103E-3</v>
      </c>
      <c r="H15" s="75"/>
      <c r="I15" s="75"/>
      <c r="J15" s="75"/>
      <c r="K15" s="143">
        <f t="shared" si="0"/>
        <v>8.4143518518518517E-3</v>
      </c>
    </row>
    <row r="16" spans="2:11" x14ac:dyDescent="0.25">
      <c r="B16" s="93" t="s">
        <v>1</v>
      </c>
      <c r="C16" s="75">
        <v>3.9004629629629628E-3</v>
      </c>
      <c r="D16" s="75"/>
      <c r="E16" s="75"/>
      <c r="F16" s="75"/>
      <c r="G16" s="75">
        <v>3.9004629629629632E-3</v>
      </c>
      <c r="H16" s="75"/>
      <c r="I16" s="75"/>
      <c r="J16" s="75"/>
      <c r="K16" s="143">
        <f t="shared" si="0"/>
        <v>7.8009259259259264E-3</v>
      </c>
    </row>
    <row r="17" spans="2:11" x14ac:dyDescent="0.25">
      <c r="B17" s="93" t="s">
        <v>27</v>
      </c>
      <c r="C17" s="75">
        <v>3.8425925925925923E-3</v>
      </c>
      <c r="D17" s="75">
        <v>9.2361111111111099E-3</v>
      </c>
      <c r="E17" s="75"/>
      <c r="F17" s="75"/>
      <c r="G17" s="75">
        <v>1.0173611111111111E-2</v>
      </c>
      <c r="H17" s="75"/>
      <c r="I17" s="75"/>
      <c r="J17" s="75">
        <v>1.1550925925925925E-2</v>
      </c>
      <c r="K17" s="143">
        <f t="shared" si="0"/>
        <v>3.4803240740740739E-2</v>
      </c>
    </row>
    <row r="18" spans="2:11" x14ac:dyDescent="0.25">
      <c r="B18" s="93" t="s">
        <v>16</v>
      </c>
      <c r="C18" s="75">
        <v>4.4444444444444444E-3</v>
      </c>
      <c r="D18" s="75"/>
      <c r="E18" s="75"/>
      <c r="F18" s="75"/>
      <c r="G18" s="75">
        <v>6.2731481481481484E-3</v>
      </c>
      <c r="H18" s="75"/>
      <c r="I18" s="75"/>
      <c r="J18" s="75">
        <v>7.175925925925927E-4</v>
      </c>
      <c r="K18" s="143">
        <f t="shared" si="0"/>
        <v>1.1435185185185185E-2</v>
      </c>
    </row>
    <row r="19" spans="2:11" x14ac:dyDescent="0.25">
      <c r="B19" s="93" t="s">
        <v>4</v>
      </c>
      <c r="C19" s="75">
        <v>2.4108796296296298E-2</v>
      </c>
      <c r="D19" s="75">
        <v>3.8194444444444446E-4</v>
      </c>
      <c r="E19" s="75"/>
      <c r="F19" s="75"/>
      <c r="G19" s="75">
        <v>2.2222222222222227E-2</v>
      </c>
      <c r="H19" s="75"/>
      <c r="I19" s="75"/>
      <c r="J19" s="75">
        <v>2.1087962962962965E-2</v>
      </c>
      <c r="K19" s="143">
        <f t="shared" si="0"/>
        <v>6.7800925925925931E-2</v>
      </c>
    </row>
    <row r="20" spans="2:11" x14ac:dyDescent="0.25">
      <c r="B20" s="93" t="s">
        <v>14</v>
      </c>
      <c r="C20" s="75">
        <v>2.8946759259259252E-2</v>
      </c>
      <c r="D20" s="75"/>
      <c r="E20" s="75"/>
      <c r="F20" s="75"/>
      <c r="G20" s="75">
        <v>1.7499999999999998E-2</v>
      </c>
      <c r="H20" s="75"/>
      <c r="I20" s="75"/>
      <c r="J20" s="75">
        <v>8.518518518518519E-3</v>
      </c>
      <c r="K20" s="143">
        <f t="shared" si="0"/>
        <v>5.4965277777777766E-2</v>
      </c>
    </row>
    <row r="21" spans="2:11" x14ac:dyDescent="0.25">
      <c r="B21" s="93" t="s">
        <v>11</v>
      </c>
      <c r="C21" s="75">
        <v>2.3495370370370371E-3</v>
      </c>
      <c r="D21" s="75">
        <v>6.2962962962962964E-3</v>
      </c>
      <c r="E21" s="75"/>
      <c r="F21" s="75"/>
      <c r="G21" s="75">
        <v>3.0671296296296297E-3</v>
      </c>
      <c r="H21" s="75"/>
      <c r="I21" s="75"/>
      <c r="J21" s="75">
        <v>9.7222222222222219E-4</v>
      </c>
      <c r="K21" s="143">
        <f t="shared" si="0"/>
        <v>1.2685185185185186E-2</v>
      </c>
    </row>
    <row r="22" spans="2:11" x14ac:dyDescent="0.25">
      <c r="B22" s="93" t="s">
        <v>15</v>
      </c>
      <c r="C22" s="75">
        <v>1.4432870370370368E-2</v>
      </c>
      <c r="D22" s="75">
        <v>1.4525462962962962E-2</v>
      </c>
      <c r="E22" s="75"/>
      <c r="F22" s="75"/>
      <c r="G22" s="75">
        <v>2.9444444444444447E-2</v>
      </c>
      <c r="H22" s="75"/>
      <c r="I22" s="75"/>
      <c r="J22" s="75">
        <v>1.6967592592592593E-2</v>
      </c>
      <c r="K22" s="143">
        <f t="shared" si="0"/>
        <v>7.5370370370370379E-2</v>
      </c>
    </row>
    <row r="23" spans="2:11" x14ac:dyDescent="0.25">
      <c r="B23" s="93" t="s">
        <v>74</v>
      </c>
      <c r="C23" s="75">
        <v>4.4027777777777777E-2</v>
      </c>
      <c r="D23" s="75">
        <v>3.37962962962963E-3</v>
      </c>
      <c r="E23" s="75">
        <v>4.6643518518518518E-3</v>
      </c>
      <c r="F23" s="75"/>
      <c r="G23" s="75">
        <v>1.3067129629629632E-2</v>
      </c>
      <c r="H23" s="75"/>
      <c r="I23" s="75"/>
      <c r="J23" s="75">
        <v>8.8310185185185193E-3</v>
      </c>
      <c r="K23" s="143">
        <f t="shared" si="0"/>
        <v>7.3969907407407415E-2</v>
      </c>
    </row>
    <row r="24" spans="2:11" x14ac:dyDescent="0.25">
      <c r="B24" s="93" t="s">
        <v>12</v>
      </c>
      <c r="C24" s="75">
        <v>7.0081018518518501E-2</v>
      </c>
      <c r="D24" s="75">
        <v>1.982638888888889E-2</v>
      </c>
      <c r="E24" s="75">
        <v>1.7476851851851852E-3</v>
      </c>
      <c r="F24" s="75"/>
      <c r="G24" s="75">
        <v>2.0104166666666673E-2</v>
      </c>
      <c r="H24" s="75"/>
      <c r="I24" s="75"/>
      <c r="J24" s="75">
        <v>1.0405092592592594E-2</v>
      </c>
      <c r="K24" s="143">
        <f t="shared" si="0"/>
        <v>0.12216435185185184</v>
      </c>
    </row>
    <row r="25" spans="2:11" x14ac:dyDescent="0.25">
      <c r="B25" s="93" t="s">
        <v>5</v>
      </c>
      <c r="C25" s="75">
        <v>4.041666666666667E-2</v>
      </c>
      <c r="D25" s="75">
        <v>1.2731481481481481E-2</v>
      </c>
      <c r="E25" s="75"/>
      <c r="F25" s="75"/>
      <c r="G25" s="75">
        <v>1.5868055555555559E-2</v>
      </c>
      <c r="H25" s="75"/>
      <c r="I25" s="75"/>
      <c r="J25" s="75">
        <v>3.5995370370370374E-3</v>
      </c>
      <c r="K25" s="143">
        <f t="shared" si="0"/>
        <v>7.2615740740740745E-2</v>
      </c>
    </row>
    <row r="26" spans="2:11" x14ac:dyDescent="0.25">
      <c r="B26" s="93" t="s">
        <v>6</v>
      </c>
      <c r="C26" s="75">
        <v>1.1724537037037035E-2</v>
      </c>
      <c r="D26" s="75"/>
      <c r="E26" s="75"/>
      <c r="F26" s="75"/>
      <c r="G26" s="75">
        <v>3.2754629629629627E-3</v>
      </c>
      <c r="H26" s="75"/>
      <c r="I26" s="75"/>
      <c r="J26" s="75">
        <v>5.3240740740740731E-3</v>
      </c>
      <c r="K26" s="143">
        <f t="shared" si="0"/>
        <v>2.0324074074074071E-2</v>
      </c>
    </row>
    <row r="27" spans="2:11" x14ac:dyDescent="0.25">
      <c r="B27" s="93" t="s">
        <v>83</v>
      </c>
      <c r="C27" s="75">
        <v>4.8032407407407407E-3</v>
      </c>
      <c r="D27" s="75"/>
      <c r="E27" s="75"/>
      <c r="F27" s="75"/>
      <c r="G27" s="75">
        <v>6.4814814814814813E-4</v>
      </c>
      <c r="H27" s="75"/>
      <c r="I27" s="75"/>
      <c r="J27" s="75">
        <v>5.5555555555555556E-4</v>
      </c>
      <c r="K27" s="143">
        <f t="shared" si="0"/>
        <v>6.006944444444445E-3</v>
      </c>
    </row>
    <row r="28" spans="2:11" x14ac:dyDescent="0.25">
      <c r="B28" s="93" t="s">
        <v>17</v>
      </c>
      <c r="C28" s="75">
        <v>4.9074074074074096E-2</v>
      </c>
      <c r="D28" s="75">
        <v>4.4791666666666669E-3</v>
      </c>
      <c r="E28" s="75"/>
      <c r="F28" s="75"/>
      <c r="G28" s="75">
        <v>4.028935185185184E-2</v>
      </c>
      <c r="H28" s="75"/>
      <c r="I28" s="75"/>
      <c r="J28" s="75">
        <v>7.5115740740740733E-3</v>
      </c>
      <c r="K28" s="143">
        <f t="shared" si="0"/>
        <v>0.10135416666666668</v>
      </c>
    </row>
    <row r="29" spans="2:11" ht="15.75" thickBot="1" x14ac:dyDescent="0.3">
      <c r="B29" s="144"/>
      <c r="C29" s="85"/>
      <c r="D29" s="85"/>
      <c r="E29" s="84"/>
      <c r="F29" s="84"/>
      <c r="G29" s="85"/>
      <c r="H29" s="85"/>
      <c r="I29" s="85"/>
      <c r="J29" s="85"/>
      <c r="K29" s="145"/>
    </row>
    <row r="30" spans="2:11" ht="16.5" thickTop="1" thickBot="1" x14ac:dyDescent="0.3">
      <c r="B30" s="97" t="s">
        <v>29</v>
      </c>
      <c r="C30" s="88">
        <f>SUM(C7:C28)</f>
        <v>0.51872685185185186</v>
      </c>
      <c r="D30" s="88">
        <f>SUM(D7:D28)</f>
        <v>7.133101851851853E-2</v>
      </c>
      <c r="E30" s="88">
        <f t="shared" ref="E30:I30" si="1">SUM(E7:E28)</f>
        <v>6.4120370370370373E-3</v>
      </c>
      <c r="F30" s="88"/>
      <c r="G30" s="88">
        <f t="shared" si="1"/>
        <v>0.25758101851851856</v>
      </c>
      <c r="H30" s="88"/>
      <c r="I30" s="88"/>
      <c r="J30" s="88">
        <f t="shared" ref="J30" si="2">SUM(J7:J28)</f>
        <v>0.12980324074074073</v>
      </c>
      <c r="K30" s="146">
        <f>SUM(K7:K28)</f>
        <v>0.98385416666666659</v>
      </c>
    </row>
    <row r="31" spans="2:11" ht="15.75" thickTop="1" x14ac:dyDescent="0.25">
      <c r="B31" s="99"/>
      <c r="C31" s="121"/>
      <c r="D31" s="121"/>
      <c r="E31" s="122"/>
      <c r="F31" s="122"/>
      <c r="G31" s="122"/>
      <c r="H31" s="122"/>
      <c r="I31" s="121"/>
      <c r="J31" s="121"/>
      <c r="K31" s="132"/>
    </row>
    <row r="32" spans="2:11" ht="66" customHeight="1" thickBot="1" x14ac:dyDescent="0.3">
      <c r="B32" s="207" t="s">
        <v>130</v>
      </c>
      <c r="C32" s="205"/>
      <c r="D32" s="205"/>
      <c r="E32" s="205"/>
      <c r="F32" s="205"/>
      <c r="G32" s="205"/>
      <c r="H32" s="205"/>
      <c r="I32" s="205"/>
      <c r="J32" s="205"/>
      <c r="K32" s="206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&amp;R54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2"/>
  <sheetViews>
    <sheetView showGridLines="0" topLeftCell="B1" zoomScale="110" zoomScaleNormal="110" zoomScaleSheetLayoutView="100" zoomScalePageLayoutView="110" workbookViewId="0">
      <selection activeCell="G18" sqref="G18"/>
    </sheetView>
  </sheetViews>
  <sheetFormatPr defaultColWidth="8.85546875" defaultRowHeight="15" x14ac:dyDescent="0.25"/>
  <cols>
    <col min="1" max="1" width="6.140625" style="8" customWidth="1"/>
    <col min="2" max="2" width="51" style="8" bestFit="1" customWidth="1"/>
    <col min="3" max="11" width="11.28515625" style="8" customWidth="1"/>
    <col min="12" max="16384" width="8.85546875" style="8"/>
  </cols>
  <sheetData>
    <row r="2" spans="2:11" ht="15.75" thickBot="1" x14ac:dyDescent="0.3"/>
    <row r="3" spans="2:11" x14ac:dyDescent="0.25">
      <c r="B3" s="183" t="s">
        <v>93</v>
      </c>
      <c r="C3" s="184"/>
      <c r="D3" s="184"/>
      <c r="E3" s="184"/>
      <c r="F3" s="184"/>
      <c r="G3" s="184"/>
      <c r="H3" s="184"/>
      <c r="I3" s="184"/>
      <c r="J3" s="184"/>
      <c r="K3" s="185"/>
    </row>
    <row r="4" spans="2:11" x14ac:dyDescent="0.25">
      <c r="B4" s="186" t="s">
        <v>131</v>
      </c>
      <c r="C4" s="187"/>
      <c r="D4" s="187"/>
      <c r="E4" s="187"/>
      <c r="F4" s="187"/>
      <c r="G4" s="187"/>
      <c r="H4" s="187"/>
      <c r="I4" s="187"/>
      <c r="J4" s="187"/>
      <c r="K4" s="188"/>
    </row>
    <row r="5" spans="2:11" x14ac:dyDescent="0.25">
      <c r="B5" s="102"/>
      <c r="C5" s="150" t="s">
        <v>66</v>
      </c>
      <c r="D5" s="150" t="s">
        <v>67</v>
      </c>
      <c r="E5" s="150" t="s">
        <v>68</v>
      </c>
      <c r="F5" s="150" t="s">
        <v>69</v>
      </c>
      <c r="G5" s="150" t="s">
        <v>70</v>
      </c>
      <c r="H5" s="150" t="s">
        <v>71</v>
      </c>
      <c r="I5" s="150" t="s">
        <v>72</v>
      </c>
      <c r="J5" s="150" t="s">
        <v>73</v>
      </c>
      <c r="K5" s="151" t="s">
        <v>22</v>
      </c>
    </row>
    <row r="6" spans="2:11" x14ac:dyDescent="0.25">
      <c r="B6" s="91" t="s">
        <v>23</v>
      </c>
      <c r="C6" s="72" t="s">
        <v>24</v>
      </c>
      <c r="D6" s="72" t="s">
        <v>24</v>
      </c>
      <c r="E6" s="72" t="s">
        <v>24</v>
      </c>
      <c r="F6" s="72" t="s">
        <v>24</v>
      </c>
      <c r="G6" s="72" t="s">
        <v>24</v>
      </c>
      <c r="H6" s="72" t="s">
        <v>24</v>
      </c>
      <c r="I6" s="72" t="s">
        <v>24</v>
      </c>
      <c r="J6" s="72" t="s">
        <v>24</v>
      </c>
      <c r="K6" s="142" t="s">
        <v>24</v>
      </c>
    </row>
    <row r="7" spans="2:11" x14ac:dyDescent="0.25">
      <c r="B7" s="93" t="s">
        <v>10</v>
      </c>
      <c r="C7" s="75"/>
      <c r="D7" s="75"/>
      <c r="E7" s="74"/>
      <c r="F7" s="75"/>
      <c r="G7" s="75"/>
      <c r="H7" s="75"/>
      <c r="I7" s="75"/>
      <c r="J7" s="75"/>
      <c r="K7" s="143"/>
    </row>
    <row r="8" spans="2:11" x14ac:dyDescent="0.25">
      <c r="B8" s="93" t="s">
        <v>13</v>
      </c>
      <c r="C8" s="75"/>
      <c r="D8" s="75"/>
      <c r="E8" s="75"/>
      <c r="F8" s="75"/>
      <c r="G8" s="75"/>
      <c r="H8" s="75"/>
      <c r="I8" s="75"/>
      <c r="J8" s="75"/>
      <c r="K8" s="143"/>
    </row>
    <row r="9" spans="2:11" x14ac:dyDescent="0.25">
      <c r="B9" s="93" t="s">
        <v>0</v>
      </c>
      <c r="C9" s="75"/>
      <c r="D9" s="75"/>
      <c r="E9" s="75"/>
      <c r="F9" s="75"/>
      <c r="G9" s="75"/>
      <c r="H9" s="75"/>
      <c r="I9" s="75"/>
      <c r="J9" s="75"/>
      <c r="K9" s="143"/>
    </row>
    <row r="10" spans="2:11" x14ac:dyDescent="0.25">
      <c r="B10" s="93" t="s">
        <v>8</v>
      </c>
      <c r="C10" s="75"/>
      <c r="D10" s="75"/>
      <c r="E10" s="75"/>
      <c r="F10" s="75"/>
      <c r="G10" s="75"/>
      <c r="H10" s="75"/>
      <c r="I10" s="75"/>
      <c r="J10" s="75"/>
      <c r="K10" s="143"/>
    </row>
    <row r="11" spans="2:11" x14ac:dyDescent="0.25">
      <c r="B11" s="93" t="s">
        <v>26</v>
      </c>
      <c r="C11" s="75"/>
      <c r="D11" s="75"/>
      <c r="E11" s="75"/>
      <c r="F11" s="75"/>
      <c r="G11" s="75"/>
      <c r="H11" s="75"/>
      <c r="I11" s="75"/>
      <c r="J11" s="75"/>
      <c r="K11" s="143"/>
    </row>
    <row r="12" spans="2:11" x14ac:dyDescent="0.25">
      <c r="B12" s="93" t="s">
        <v>3</v>
      </c>
      <c r="C12" s="75"/>
      <c r="D12" s="75"/>
      <c r="E12" s="75"/>
      <c r="F12" s="75"/>
      <c r="G12" s="75"/>
      <c r="H12" s="75"/>
      <c r="I12" s="75"/>
      <c r="J12" s="75"/>
      <c r="K12" s="143"/>
    </row>
    <row r="13" spans="2:11" x14ac:dyDescent="0.25">
      <c r="B13" s="93" t="s">
        <v>7</v>
      </c>
      <c r="C13" s="75"/>
      <c r="D13" s="75"/>
      <c r="E13" s="75"/>
      <c r="F13" s="75"/>
      <c r="G13" s="75"/>
      <c r="H13" s="75"/>
      <c r="I13" s="75"/>
      <c r="J13" s="75"/>
      <c r="K13" s="143"/>
    </row>
    <row r="14" spans="2:11" x14ac:dyDescent="0.25">
      <c r="B14" s="93" t="s">
        <v>2</v>
      </c>
      <c r="C14" s="75"/>
      <c r="D14" s="75"/>
      <c r="E14" s="75"/>
      <c r="F14" s="75"/>
      <c r="G14" s="75"/>
      <c r="H14" s="75"/>
      <c r="I14" s="75"/>
      <c r="J14" s="75"/>
      <c r="K14" s="143"/>
    </row>
    <row r="15" spans="2:11" x14ac:dyDescent="0.25">
      <c r="B15" s="93" t="s">
        <v>9</v>
      </c>
      <c r="C15" s="75"/>
      <c r="D15" s="75"/>
      <c r="E15" s="75"/>
      <c r="F15" s="75"/>
      <c r="G15" s="75"/>
      <c r="H15" s="75"/>
      <c r="I15" s="75"/>
      <c r="J15" s="75"/>
      <c r="K15" s="143"/>
    </row>
    <row r="16" spans="2:11" x14ac:dyDescent="0.25">
      <c r="B16" s="93" t="s">
        <v>1</v>
      </c>
      <c r="C16" s="75"/>
      <c r="D16" s="75"/>
      <c r="E16" s="75"/>
      <c r="F16" s="75"/>
      <c r="G16" s="75"/>
      <c r="H16" s="75"/>
      <c r="I16" s="75"/>
      <c r="J16" s="75"/>
      <c r="K16" s="143"/>
    </row>
    <row r="17" spans="2:11" x14ac:dyDescent="0.25">
      <c r="B17" s="93" t="s">
        <v>27</v>
      </c>
      <c r="C17" s="75"/>
      <c r="D17" s="75"/>
      <c r="E17" s="75"/>
      <c r="F17" s="75"/>
      <c r="G17" s="75"/>
      <c r="H17" s="75"/>
      <c r="I17" s="75"/>
      <c r="J17" s="75"/>
      <c r="K17" s="143"/>
    </row>
    <row r="18" spans="2:11" x14ac:dyDescent="0.25">
      <c r="B18" s="93" t="s">
        <v>16</v>
      </c>
      <c r="C18" s="75"/>
      <c r="D18" s="75"/>
      <c r="E18" s="75"/>
      <c r="F18" s="75"/>
      <c r="G18" s="75"/>
      <c r="H18" s="75"/>
      <c r="I18" s="75"/>
      <c r="J18" s="75"/>
      <c r="K18" s="143"/>
    </row>
    <row r="19" spans="2:11" x14ac:dyDescent="0.25">
      <c r="B19" s="93" t="s">
        <v>4</v>
      </c>
      <c r="C19" s="75"/>
      <c r="D19" s="75"/>
      <c r="E19" s="75"/>
      <c r="F19" s="75"/>
      <c r="G19" s="75"/>
      <c r="H19" s="75"/>
      <c r="I19" s="75"/>
      <c r="J19" s="75"/>
      <c r="K19" s="143"/>
    </row>
    <row r="20" spans="2:11" x14ac:dyDescent="0.25">
      <c r="B20" s="93" t="s">
        <v>14</v>
      </c>
      <c r="C20" s="75"/>
      <c r="D20" s="75"/>
      <c r="E20" s="75"/>
      <c r="F20" s="75"/>
      <c r="G20" s="75"/>
      <c r="H20" s="75"/>
      <c r="I20" s="75"/>
      <c r="J20" s="75"/>
      <c r="K20" s="143"/>
    </row>
    <row r="21" spans="2:11" x14ac:dyDescent="0.25">
      <c r="B21" s="93" t="s">
        <v>11</v>
      </c>
      <c r="C21" s="75"/>
      <c r="D21" s="75"/>
      <c r="E21" s="75"/>
      <c r="F21" s="75"/>
      <c r="G21" s="75"/>
      <c r="H21" s="75"/>
      <c r="I21" s="75"/>
      <c r="J21" s="75"/>
      <c r="K21" s="143"/>
    </row>
    <row r="22" spans="2:11" x14ac:dyDescent="0.25">
      <c r="B22" s="93" t="s">
        <v>15</v>
      </c>
      <c r="C22" s="75"/>
      <c r="D22" s="75"/>
      <c r="E22" s="75"/>
      <c r="F22" s="75"/>
      <c r="G22" s="75"/>
      <c r="H22" s="75"/>
      <c r="I22" s="75"/>
      <c r="J22" s="75"/>
      <c r="K22" s="143"/>
    </row>
    <row r="23" spans="2:11" x14ac:dyDescent="0.25">
      <c r="B23" s="93" t="s">
        <v>74</v>
      </c>
      <c r="C23" s="75"/>
      <c r="D23" s="75"/>
      <c r="E23" s="75"/>
      <c r="F23" s="75"/>
      <c r="G23" s="75"/>
      <c r="H23" s="75"/>
      <c r="I23" s="75"/>
      <c r="J23" s="75"/>
      <c r="K23" s="143"/>
    </row>
    <row r="24" spans="2:11" x14ac:dyDescent="0.25">
      <c r="B24" s="93" t="s">
        <v>12</v>
      </c>
      <c r="C24" s="75"/>
      <c r="D24" s="75"/>
      <c r="E24" s="75"/>
      <c r="F24" s="75"/>
      <c r="G24" s="75"/>
      <c r="H24" s="75"/>
      <c r="I24" s="75"/>
      <c r="J24" s="75"/>
      <c r="K24" s="143"/>
    </row>
    <row r="25" spans="2:11" x14ac:dyDescent="0.25">
      <c r="B25" s="93" t="s">
        <v>5</v>
      </c>
      <c r="C25" s="75"/>
      <c r="D25" s="75"/>
      <c r="E25" s="75"/>
      <c r="F25" s="75"/>
      <c r="G25" s="75"/>
      <c r="H25" s="75"/>
      <c r="I25" s="75"/>
      <c r="J25" s="75"/>
      <c r="K25" s="143"/>
    </row>
    <row r="26" spans="2:11" x14ac:dyDescent="0.25">
      <c r="B26" s="93" t="s">
        <v>6</v>
      </c>
      <c r="C26" s="75"/>
      <c r="D26" s="75"/>
      <c r="E26" s="75"/>
      <c r="F26" s="75"/>
      <c r="G26" s="75"/>
      <c r="H26" s="75"/>
      <c r="I26" s="75"/>
      <c r="J26" s="75"/>
      <c r="K26" s="143"/>
    </row>
    <row r="27" spans="2:11" x14ac:dyDescent="0.25">
      <c r="B27" s="93" t="s">
        <v>83</v>
      </c>
      <c r="C27" s="75"/>
      <c r="D27" s="75"/>
      <c r="E27" s="75"/>
      <c r="F27" s="75"/>
      <c r="G27" s="75"/>
      <c r="H27" s="75"/>
      <c r="I27" s="75"/>
      <c r="J27" s="75"/>
      <c r="K27" s="143"/>
    </row>
    <row r="28" spans="2:11" x14ac:dyDescent="0.25">
      <c r="B28" s="93" t="s">
        <v>17</v>
      </c>
      <c r="C28" s="75"/>
      <c r="D28" s="75"/>
      <c r="E28" s="75"/>
      <c r="F28" s="75"/>
      <c r="G28" s="75"/>
      <c r="H28" s="75"/>
      <c r="I28" s="75"/>
      <c r="J28" s="75"/>
      <c r="K28" s="143"/>
    </row>
    <row r="29" spans="2:11" ht="15.75" thickBot="1" x14ac:dyDescent="0.3">
      <c r="B29" s="95"/>
      <c r="C29" s="85"/>
      <c r="D29" s="85"/>
      <c r="E29" s="84"/>
      <c r="F29" s="84"/>
      <c r="G29" s="84"/>
      <c r="H29" s="84"/>
      <c r="I29" s="85"/>
      <c r="J29" s="85"/>
      <c r="K29" s="145"/>
    </row>
    <row r="30" spans="2:11" ht="16.5" thickTop="1" thickBot="1" x14ac:dyDescent="0.3">
      <c r="B30" s="97" t="s">
        <v>29</v>
      </c>
      <c r="C30" s="88"/>
      <c r="D30" s="88"/>
      <c r="E30" s="88"/>
      <c r="F30" s="88"/>
      <c r="G30" s="88"/>
      <c r="H30" s="88"/>
      <c r="I30" s="88"/>
      <c r="J30" s="141"/>
      <c r="K30" s="146"/>
    </row>
    <row r="31" spans="2:11" ht="15.75" thickTop="1" x14ac:dyDescent="0.25">
      <c r="B31" s="99"/>
      <c r="C31" s="121"/>
      <c r="D31" s="121"/>
      <c r="E31" s="122"/>
      <c r="F31" s="122"/>
      <c r="G31" s="122"/>
      <c r="H31" s="122"/>
      <c r="I31" s="121"/>
      <c r="J31" s="121"/>
      <c r="K31" s="132"/>
    </row>
    <row r="32" spans="2:11" ht="66" customHeight="1" thickBot="1" x14ac:dyDescent="0.3">
      <c r="B32" s="207" t="s">
        <v>130</v>
      </c>
      <c r="C32" s="205"/>
      <c r="D32" s="205"/>
      <c r="E32" s="205"/>
      <c r="F32" s="205"/>
      <c r="G32" s="205"/>
      <c r="H32" s="205"/>
      <c r="I32" s="205"/>
      <c r="J32" s="205"/>
      <c r="K32" s="206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&amp;R55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67"/>
  <sheetViews>
    <sheetView showGridLines="0" topLeftCell="A4" zoomScale="110" zoomScaleNormal="110" zoomScaleSheetLayoutView="100" zoomScalePageLayoutView="110" workbookViewId="0">
      <selection activeCell="G18" sqref="G18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6" width="15.140625" style="10" customWidth="1"/>
    <col min="7" max="8" width="15.140625" customWidth="1"/>
  </cols>
  <sheetData>
    <row r="1" spans="2:8" s="1" customFormat="1" x14ac:dyDescent="0.25">
      <c r="C1" s="9"/>
      <c r="D1" s="9"/>
      <c r="E1" s="9"/>
      <c r="F1" s="9"/>
    </row>
    <row r="2" spans="2:8" s="1" customFormat="1" ht="15.75" thickBot="1" x14ac:dyDescent="0.3">
      <c r="C2" s="9"/>
      <c r="D2" s="9"/>
      <c r="E2" s="9"/>
      <c r="F2" s="9"/>
    </row>
    <row r="3" spans="2:8" s="1" customFormat="1" ht="15.75" thickBot="1" x14ac:dyDescent="0.3">
      <c r="B3" s="163" t="s">
        <v>110</v>
      </c>
      <c r="C3" s="164"/>
      <c r="D3" s="164"/>
      <c r="E3" s="164"/>
      <c r="F3" s="171"/>
      <c r="G3" s="164"/>
      <c r="H3" s="165"/>
    </row>
    <row r="4" spans="2:8" s="1" customFormat="1" ht="15.75" thickBot="1" x14ac:dyDescent="0.3">
      <c r="B4" s="166" t="s">
        <v>131</v>
      </c>
      <c r="C4" s="167"/>
      <c r="D4" s="167"/>
      <c r="E4" s="167"/>
      <c r="F4" s="167"/>
      <c r="G4" s="167"/>
      <c r="H4" s="168"/>
    </row>
    <row r="5" spans="2:8" s="1" customFormat="1" x14ac:dyDescent="0.25">
      <c r="B5" s="57"/>
      <c r="C5" s="169" t="s">
        <v>31</v>
      </c>
      <c r="D5" s="169"/>
      <c r="E5" s="169" t="s">
        <v>32</v>
      </c>
      <c r="F5" s="169"/>
      <c r="G5" s="169" t="s">
        <v>33</v>
      </c>
      <c r="H5" s="170"/>
    </row>
    <row r="6" spans="2:8" s="1" customFormat="1" x14ac:dyDescent="0.25">
      <c r="B6" s="30" t="s">
        <v>23</v>
      </c>
      <c r="C6" s="20" t="s">
        <v>24</v>
      </c>
      <c r="D6" s="20" t="s">
        <v>25</v>
      </c>
      <c r="E6" s="20" t="s">
        <v>24</v>
      </c>
      <c r="F6" s="20" t="s">
        <v>25</v>
      </c>
      <c r="G6" s="20" t="s">
        <v>24</v>
      </c>
      <c r="H6" s="31" t="s">
        <v>25</v>
      </c>
    </row>
    <row r="7" spans="2:8" s="1" customFormat="1" x14ac:dyDescent="0.25">
      <c r="B7" s="42" t="s">
        <v>10</v>
      </c>
      <c r="C7" s="38">
        <v>9.0740740740740729E-3</v>
      </c>
      <c r="D7" s="39">
        <f>C7/C$30</f>
        <v>2.1511867197146376E-2</v>
      </c>
      <c r="E7" s="38"/>
      <c r="F7" s="39"/>
      <c r="G7" s="38">
        <f t="shared" ref="G7:G27" si="0">C7+E7</f>
        <v>9.0740740740740729E-3</v>
      </c>
      <c r="H7" s="43">
        <f t="shared" ref="H7:H27" si="1">G7/$G$30</f>
        <v>2.1511867197146376E-2</v>
      </c>
    </row>
    <row r="8" spans="2:8" s="1" customFormat="1" x14ac:dyDescent="0.25">
      <c r="B8" s="42" t="s">
        <v>13</v>
      </c>
      <c r="C8" s="38">
        <v>1.7997685185185186E-2</v>
      </c>
      <c r="D8" s="39">
        <f t="shared" ref="D8:F28" si="2">C8/C$30</f>
        <v>4.2667032514748238E-2</v>
      </c>
      <c r="E8" s="38"/>
      <c r="F8" s="39"/>
      <c r="G8" s="38">
        <f t="shared" si="0"/>
        <v>1.7997685185185186E-2</v>
      </c>
      <c r="H8" s="43">
        <f t="shared" si="1"/>
        <v>4.2667032514748238E-2</v>
      </c>
    </row>
    <row r="9" spans="2:8" s="1" customFormat="1" x14ac:dyDescent="0.25">
      <c r="B9" s="42" t="s">
        <v>0</v>
      </c>
      <c r="C9" s="38">
        <v>0.12094907407407417</v>
      </c>
      <c r="D9" s="39">
        <f t="shared" si="2"/>
        <v>0.28673343394155593</v>
      </c>
      <c r="E9" s="38"/>
      <c r="F9" s="39"/>
      <c r="G9" s="38">
        <f t="shared" si="0"/>
        <v>0.12094907407407417</v>
      </c>
      <c r="H9" s="43">
        <f t="shared" si="1"/>
        <v>0.28673343394155593</v>
      </c>
    </row>
    <row r="10" spans="2:8" s="1" customFormat="1" x14ac:dyDescent="0.25">
      <c r="B10" s="42" t="s">
        <v>8</v>
      </c>
      <c r="C10" s="38">
        <v>1.1388888888888888E-2</v>
      </c>
      <c r="D10" s="39">
        <f t="shared" si="2"/>
        <v>2.6999588420908206E-2</v>
      </c>
      <c r="E10" s="38"/>
      <c r="F10" s="39"/>
      <c r="G10" s="38">
        <f t="shared" si="0"/>
        <v>1.1388888888888888E-2</v>
      </c>
      <c r="H10" s="43">
        <f t="shared" si="1"/>
        <v>2.6999588420908206E-2</v>
      </c>
    </row>
    <row r="11" spans="2:8" s="1" customFormat="1" x14ac:dyDescent="0.25">
      <c r="B11" s="42" t="s">
        <v>26</v>
      </c>
      <c r="C11" s="38">
        <v>3.2060185185185186E-3</v>
      </c>
      <c r="D11" s="39">
        <f t="shared" si="2"/>
        <v>7.6004938949101363E-3</v>
      </c>
      <c r="E11" s="38"/>
      <c r="F11" s="39"/>
      <c r="G11" s="38">
        <f t="shared" si="0"/>
        <v>3.2060185185185186E-3</v>
      </c>
      <c r="H11" s="43">
        <f t="shared" si="1"/>
        <v>7.6004938949101363E-3</v>
      </c>
    </row>
    <row r="12" spans="2:8" s="1" customFormat="1" x14ac:dyDescent="0.25">
      <c r="B12" s="42" t="s">
        <v>3</v>
      </c>
      <c r="C12" s="38">
        <v>1.7025462962962964E-2</v>
      </c>
      <c r="D12" s="39">
        <f t="shared" si="2"/>
        <v>4.0362189600768275E-2</v>
      </c>
      <c r="E12" s="38"/>
      <c r="F12" s="39"/>
      <c r="G12" s="38">
        <f t="shared" si="0"/>
        <v>1.7025462962962964E-2</v>
      </c>
      <c r="H12" s="43">
        <f t="shared" si="1"/>
        <v>4.0362189600768275E-2</v>
      </c>
    </row>
    <row r="13" spans="2:8" s="1" customFormat="1" x14ac:dyDescent="0.25">
      <c r="B13" s="42" t="s">
        <v>7</v>
      </c>
      <c r="C13" s="38">
        <v>7.5115740740740724E-3</v>
      </c>
      <c r="D13" s="39">
        <f t="shared" si="2"/>
        <v>1.780765537110714E-2</v>
      </c>
      <c r="E13" s="38"/>
      <c r="F13" s="39"/>
      <c r="G13" s="38">
        <f t="shared" si="0"/>
        <v>7.5115740740740724E-3</v>
      </c>
      <c r="H13" s="43">
        <f t="shared" si="1"/>
        <v>1.780765537110714E-2</v>
      </c>
    </row>
    <row r="14" spans="2:8" s="1" customFormat="1" x14ac:dyDescent="0.25">
      <c r="B14" s="42" t="s">
        <v>2</v>
      </c>
      <c r="C14" s="38">
        <v>3.458333333333332E-2</v>
      </c>
      <c r="D14" s="39">
        <f t="shared" si="2"/>
        <v>8.1986555083001733E-2</v>
      </c>
      <c r="E14" s="38"/>
      <c r="F14" s="39"/>
      <c r="G14" s="38">
        <f t="shared" si="0"/>
        <v>3.458333333333332E-2</v>
      </c>
      <c r="H14" s="43">
        <f t="shared" si="1"/>
        <v>8.1986555083001733E-2</v>
      </c>
    </row>
    <row r="15" spans="2:8" s="1" customFormat="1" x14ac:dyDescent="0.25">
      <c r="B15" s="42" t="s">
        <v>9</v>
      </c>
      <c r="C15" s="38">
        <v>1.402777777777778E-2</v>
      </c>
      <c r="D15" s="39">
        <f t="shared" si="2"/>
        <v>3.32555906159967E-2</v>
      </c>
      <c r="E15" s="38"/>
      <c r="F15" s="39"/>
      <c r="G15" s="38">
        <f t="shared" si="0"/>
        <v>1.402777777777778E-2</v>
      </c>
      <c r="H15" s="43">
        <f t="shared" si="1"/>
        <v>3.32555906159967E-2</v>
      </c>
    </row>
    <row r="16" spans="2:8" s="1" customFormat="1" x14ac:dyDescent="0.25">
      <c r="B16" s="42" t="s">
        <v>1</v>
      </c>
      <c r="C16" s="38">
        <v>6.875E-3</v>
      </c>
      <c r="D16" s="39">
        <f t="shared" si="2"/>
        <v>1.6298532034572637E-2</v>
      </c>
      <c r="E16" s="38"/>
      <c r="F16" s="39"/>
      <c r="G16" s="38">
        <f t="shared" si="0"/>
        <v>6.875E-3</v>
      </c>
      <c r="H16" s="43">
        <f t="shared" si="1"/>
        <v>1.6298532034572637E-2</v>
      </c>
    </row>
    <row r="17" spans="2:8" s="1" customFormat="1" x14ac:dyDescent="0.25">
      <c r="B17" s="42" t="s">
        <v>27</v>
      </c>
      <c r="C17" s="38">
        <v>1.594907407407407E-2</v>
      </c>
      <c r="D17" s="39">
        <f t="shared" si="2"/>
        <v>3.7810399231719007E-2</v>
      </c>
      <c r="E17" s="38"/>
      <c r="F17" s="39"/>
      <c r="G17" s="38">
        <f t="shared" si="0"/>
        <v>1.594907407407407E-2</v>
      </c>
      <c r="H17" s="43">
        <f t="shared" si="1"/>
        <v>3.7810399231719007E-2</v>
      </c>
    </row>
    <row r="18" spans="2:8" s="1" customFormat="1" x14ac:dyDescent="0.25">
      <c r="B18" s="42" t="s">
        <v>16</v>
      </c>
      <c r="C18" s="38">
        <v>1.5624999999999999E-3</v>
      </c>
      <c r="D18" s="39">
        <f t="shared" si="2"/>
        <v>3.7042118260392359E-3</v>
      </c>
      <c r="E18" s="38"/>
      <c r="F18" s="39"/>
      <c r="G18" s="38">
        <f t="shared" si="0"/>
        <v>1.5624999999999999E-3</v>
      </c>
      <c r="H18" s="43">
        <f t="shared" si="1"/>
        <v>3.7042118260392359E-3</v>
      </c>
    </row>
    <row r="19" spans="2:8" s="1" customFormat="1" x14ac:dyDescent="0.25">
      <c r="B19" s="42" t="s">
        <v>4</v>
      </c>
      <c r="C19" s="38">
        <v>1.5960648148148144E-2</v>
      </c>
      <c r="D19" s="39">
        <f t="shared" si="2"/>
        <v>3.7837837837837819E-2</v>
      </c>
      <c r="E19" s="38"/>
      <c r="F19" s="39"/>
      <c r="G19" s="38">
        <f t="shared" si="0"/>
        <v>1.5960648148148144E-2</v>
      </c>
      <c r="H19" s="43">
        <f t="shared" si="1"/>
        <v>3.7837837837837819E-2</v>
      </c>
    </row>
    <row r="20" spans="2:8" s="1" customFormat="1" x14ac:dyDescent="0.25">
      <c r="B20" s="42" t="s">
        <v>14</v>
      </c>
      <c r="C20" s="38">
        <v>1.3148148148148147E-2</v>
      </c>
      <c r="D20" s="39">
        <f t="shared" si="2"/>
        <v>3.1170256550967199E-2</v>
      </c>
      <c r="E20" s="38"/>
      <c r="F20" s="39"/>
      <c r="G20" s="38">
        <f t="shared" si="0"/>
        <v>1.3148148148148147E-2</v>
      </c>
      <c r="H20" s="43">
        <f t="shared" si="1"/>
        <v>3.1170256550967199E-2</v>
      </c>
    </row>
    <row r="21" spans="2:8" s="1" customFormat="1" x14ac:dyDescent="0.25">
      <c r="B21" s="42" t="s">
        <v>11</v>
      </c>
      <c r="C21" s="38">
        <v>2.3495370370370367E-3</v>
      </c>
      <c r="D21" s="39">
        <f t="shared" si="2"/>
        <v>5.5700370421182576E-3</v>
      </c>
      <c r="E21" s="36"/>
      <c r="F21" s="39"/>
      <c r="G21" s="38">
        <f t="shared" ref="G21:G26" si="3">C21+E21</f>
        <v>2.3495370370370367E-3</v>
      </c>
      <c r="H21" s="43">
        <f t="shared" ref="H21:H26" si="4">G21/$G$30</f>
        <v>5.5700370421182576E-3</v>
      </c>
    </row>
    <row r="22" spans="2:8" s="1" customFormat="1" x14ac:dyDescent="0.25">
      <c r="B22" s="42" t="s">
        <v>15</v>
      </c>
      <c r="C22" s="38">
        <v>3.9583333333333337E-3</v>
      </c>
      <c r="D22" s="39">
        <f t="shared" si="2"/>
        <v>9.3840032926327324E-3</v>
      </c>
      <c r="E22" s="38"/>
      <c r="F22" s="39"/>
      <c r="G22" s="38">
        <f t="shared" si="3"/>
        <v>3.9583333333333337E-3</v>
      </c>
      <c r="H22" s="43">
        <f t="shared" si="4"/>
        <v>9.3840032926327324E-3</v>
      </c>
    </row>
    <row r="23" spans="2:8" s="1" customFormat="1" x14ac:dyDescent="0.25">
      <c r="B23" s="42" t="s">
        <v>74</v>
      </c>
      <c r="C23" s="38">
        <v>7.0254629629629634E-3</v>
      </c>
      <c r="D23" s="39">
        <f t="shared" si="2"/>
        <v>1.6655233914117159E-2</v>
      </c>
      <c r="E23" s="38"/>
      <c r="F23" s="39"/>
      <c r="G23" s="38">
        <f t="shared" si="3"/>
        <v>7.0254629629629634E-3</v>
      </c>
      <c r="H23" s="43">
        <f t="shared" si="4"/>
        <v>1.6655233914117159E-2</v>
      </c>
    </row>
    <row r="24" spans="2:8" s="1" customFormat="1" x14ac:dyDescent="0.25">
      <c r="B24" s="42" t="s">
        <v>12</v>
      </c>
      <c r="C24" s="38">
        <v>5.4282407407407404E-3</v>
      </c>
      <c r="D24" s="39">
        <f t="shared" si="2"/>
        <v>1.2868706269721494E-2</v>
      </c>
      <c r="E24" s="38"/>
      <c r="F24" s="39"/>
      <c r="G24" s="38">
        <f t="shared" ref="G24" si="5">C24+E24</f>
        <v>5.4282407407407404E-3</v>
      </c>
      <c r="H24" s="43">
        <f t="shared" ref="H24" si="6">G24/$G$30</f>
        <v>1.2868706269721494E-2</v>
      </c>
    </row>
    <row r="25" spans="2:8" s="1" customFormat="1" x14ac:dyDescent="0.25">
      <c r="B25" s="42" t="s">
        <v>5</v>
      </c>
      <c r="C25" s="38">
        <v>4.8958333333333345E-3</v>
      </c>
      <c r="D25" s="39">
        <f t="shared" si="2"/>
        <v>1.1606530388256276E-2</v>
      </c>
      <c r="E25" s="38"/>
      <c r="F25" s="39"/>
      <c r="G25" s="38">
        <f t="shared" si="3"/>
        <v>4.8958333333333345E-3</v>
      </c>
      <c r="H25" s="43">
        <f t="shared" si="4"/>
        <v>1.1606530388256276E-2</v>
      </c>
    </row>
    <row r="26" spans="2:8" s="1" customFormat="1" x14ac:dyDescent="0.25">
      <c r="B26" s="42" t="s">
        <v>6</v>
      </c>
      <c r="C26" s="38">
        <v>3.4953703703703688E-2</v>
      </c>
      <c r="D26" s="39">
        <f t="shared" si="2"/>
        <v>8.286459047880361E-2</v>
      </c>
      <c r="E26" s="38"/>
      <c r="F26" s="39"/>
      <c r="G26" s="38">
        <f t="shared" si="3"/>
        <v>3.4953703703703688E-2</v>
      </c>
      <c r="H26" s="43">
        <f t="shared" si="4"/>
        <v>8.286459047880361E-2</v>
      </c>
    </row>
    <row r="27" spans="2:8" s="1" customFormat="1" x14ac:dyDescent="0.25">
      <c r="B27" s="42" t="s">
        <v>83</v>
      </c>
      <c r="C27" s="38">
        <v>7.3298611111111134E-2</v>
      </c>
      <c r="D27" s="39">
        <f t="shared" si="2"/>
        <v>0.17376869255041844</v>
      </c>
      <c r="E27" s="38"/>
      <c r="F27" s="39"/>
      <c r="G27" s="38">
        <f t="shared" si="0"/>
        <v>7.3298611111111134E-2</v>
      </c>
      <c r="H27" s="43">
        <f t="shared" si="1"/>
        <v>0.17376869255041844</v>
      </c>
    </row>
    <row r="28" spans="2:8" s="1" customFormat="1" x14ac:dyDescent="0.25">
      <c r="B28" s="42" t="s">
        <v>17</v>
      </c>
      <c r="C28" s="38">
        <v>6.4814814814814824E-4</v>
      </c>
      <c r="D28" s="39">
        <f t="shared" si="2"/>
        <v>1.5365619426533129E-3</v>
      </c>
      <c r="E28" s="38"/>
      <c r="F28" s="39"/>
      <c r="G28" s="38">
        <f t="shared" ref="G28" si="7">C28+E28</f>
        <v>6.4814814814814824E-4</v>
      </c>
      <c r="H28" s="43">
        <f t="shared" ref="H28" si="8">G28/$G$30</f>
        <v>1.5365619426533129E-3</v>
      </c>
    </row>
    <row r="29" spans="2:8" s="1" customFormat="1" ht="15.75" thickBot="1" x14ac:dyDescent="0.3">
      <c r="B29" s="44"/>
      <c r="C29" s="14"/>
      <c r="D29" s="37"/>
      <c r="E29" s="14"/>
      <c r="F29" s="14"/>
      <c r="G29" s="14"/>
      <c r="H29" s="45"/>
    </row>
    <row r="30" spans="2:8" s="1" customFormat="1" ht="16.5" thickTop="1" thickBot="1" x14ac:dyDescent="0.3">
      <c r="B30" s="46" t="s">
        <v>29</v>
      </c>
      <c r="C30" s="50">
        <f t="shared" ref="C30:H30" si="9">SUM(C7:C28)</f>
        <v>0.42181712962962975</v>
      </c>
      <c r="D30" s="51">
        <f t="shared" si="9"/>
        <v>0.99999999999999978</v>
      </c>
      <c r="E30" s="50"/>
      <c r="F30" s="51"/>
      <c r="G30" s="50">
        <f t="shared" si="9"/>
        <v>0.42181712962962975</v>
      </c>
      <c r="H30" s="49">
        <f t="shared" si="9"/>
        <v>0.99999999999999978</v>
      </c>
    </row>
    <row r="31" spans="2:8" s="1" customFormat="1" ht="15.75" thickTop="1" x14ac:dyDescent="0.25">
      <c r="B31" s="47"/>
      <c r="C31" s="40"/>
      <c r="D31" s="41"/>
      <c r="E31" s="40"/>
      <c r="F31" s="41"/>
      <c r="G31" s="40"/>
      <c r="H31" s="48"/>
    </row>
    <row r="32" spans="2:8" s="1" customFormat="1" ht="66" customHeight="1" thickBot="1" x14ac:dyDescent="0.3">
      <c r="B32" s="152" t="s">
        <v>123</v>
      </c>
      <c r="C32" s="153"/>
      <c r="D32" s="153"/>
      <c r="E32" s="153"/>
      <c r="F32" s="153"/>
      <c r="G32" s="153"/>
      <c r="H32" s="154"/>
    </row>
    <row r="33" spans="3:6" s="1" customFormat="1" x14ac:dyDescent="0.25">
      <c r="C33" s="9"/>
      <c r="D33" s="9"/>
      <c r="E33" s="9"/>
      <c r="F33" s="9"/>
    </row>
    <row r="34" spans="3:6" s="1" customFormat="1" x14ac:dyDescent="0.25">
      <c r="C34" s="9"/>
      <c r="D34" s="9"/>
      <c r="E34" s="9"/>
      <c r="F34" s="9"/>
    </row>
    <row r="35" spans="3:6" s="1" customFormat="1" x14ac:dyDescent="0.25">
      <c r="C35" s="9"/>
      <c r="D35" s="9"/>
      <c r="E35" s="9"/>
      <c r="F35" s="9"/>
    </row>
    <row r="36" spans="3:6" s="1" customFormat="1" x14ac:dyDescent="0.25">
      <c r="C36" s="9"/>
      <c r="D36" s="9"/>
      <c r="E36" s="9"/>
      <c r="F36" s="9"/>
    </row>
    <row r="37" spans="3:6" s="1" customFormat="1" x14ac:dyDescent="0.25">
      <c r="C37" s="9"/>
      <c r="D37" s="9"/>
      <c r="E37" s="9"/>
      <c r="F37" s="9"/>
    </row>
    <row r="38" spans="3:6" s="1" customFormat="1" x14ac:dyDescent="0.25">
      <c r="C38" s="9"/>
      <c r="D38" s="9"/>
      <c r="E38" s="9"/>
      <c r="F38" s="9"/>
    </row>
    <row r="39" spans="3:6" s="1" customFormat="1" x14ac:dyDescent="0.25">
      <c r="C39" s="9"/>
      <c r="D39" s="9"/>
      <c r="E39" s="9"/>
      <c r="F39" s="9"/>
    </row>
    <row r="40" spans="3:6" s="1" customFormat="1" x14ac:dyDescent="0.25">
      <c r="C40" s="9"/>
      <c r="D40" s="9"/>
      <c r="E40" s="9"/>
      <c r="F40" s="9"/>
    </row>
    <row r="41" spans="3:6" s="1" customFormat="1" x14ac:dyDescent="0.25">
      <c r="C41" s="9"/>
      <c r="D41" s="9"/>
      <c r="E41" s="9"/>
      <c r="F41" s="9"/>
    </row>
    <row r="42" spans="3:6" s="1" customFormat="1" x14ac:dyDescent="0.25">
      <c r="C42" s="9"/>
      <c r="D42" s="9"/>
      <c r="E42" s="9"/>
      <c r="F42" s="9"/>
    </row>
    <row r="43" spans="3:6" s="1" customFormat="1" x14ac:dyDescent="0.25">
      <c r="C43" s="9"/>
      <c r="D43" s="9"/>
      <c r="E43" s="9"/>
      <c r="F43" s="9"/>
    </row>
    <row r="44" spans="3:6" s="1" customFormat="1" x14ac:dyDescent="0.25">
      <c r="C44" s="9"/>
      <c r="D44" s="9"/>
      <c r="E44" s="9"/>
      <c r="F44" s="9"/>
    </row>
    <row r="45" spans="3:6" s="1" customFormat="1" x14ac:dyDescent="0.25">
      <c r="C45" s="9"/>
      <c r="D45" s="9"/>
      <c r="E45" s="9"/>
      <c r="F45" s="9"/>
    </row>
    <row r="46" spans="3:6" s="1" customFormat="1" x14ac:dyDescent="0.25">
      <c r="C46" s="9"/>
      <c r="D46" s="9"/>
      <c r="E46" s="9"/>
      <c r="F46" s="9"/>
    </row>
    <row r="47" spans="3:6" s="1" customFormat="1" x14ac:dyDescent="0.25">
      <c r="C47" s="9"/>
      <c r="D47" s="9"/>
      <c r="E47" s="9"/>
      <c r="F47" s="9"/>
    </row>
    <row r="48" spans="3:6" s="1" customFormat="1" x14ac:dyDescent="0.25">
      <c r="C48" s="9"/>
      <c r="D48" s="9"/>
      <c r="E48" s="9"/>
      <c r="F48" s="9"/>
    </row>
    <row r="49" spans="3:6" s="1" customFormat="1" x14ac:dyDescent="0.25">
      <c r="C49" s="9"/>
      <c r="D49" s="9"/>
      <c r="E49" s="9"/>
      <c r="F49" s="9"/>
    </row>
    <row r="50" spans="3:6" s="1" customFormat="1" x14ac:dyDescent="0.25">
      <c r="C50" s="9"/>
      <c r="D50" s="9"/>
      <c r="E50" s="9"/>
      <c r="F50" s="9"/>
    </row>
    <row r="51" spans="3:6" s="1" customFormat="1" x14ac:dyDescent="0.25">
      <c r="C51" s="9"/>
      <c r="D51" s="9"/>
      <c r="E51" s="9"/>
      <c r="F51" s="9"/>
    </row>
    <row r="52" spans="3:6" s="1" customFormat="1" x14ac:dyDescent="0.25">
      <c r="C52" s="9"/>
      <c r="D52" s="9"/>
      <c r="E52" s="9"/>
      <c r="F52" s="9"/>
    </row>
    <row r="53" spans="3:6" s="1" customFormat="1" x14ac:dyDescent="0.25">
      <c r="C53" s="9"/>
      <c r="D53" s="9"/>
      <c r="E53" s="9"/>
      <c r="F53" s="9"/>
    </row>
    <row r="54" spans="3:6" s="1" customFormat="1" x14ac:dyDescent="0.25">
      <c r="C54" s="9"/>
      <c r="D54" s="9"/>
      <c r="E54" s="9"/>
      <c r="F54" s="9"/>
    </row>
    <row r="55" spans="3:6" s="1" customFormat="1" x14ac:dyDescent="0.25">
      <c r="C55" s="9"/>
      <c r="D55" s="9"/>
      <c r="E55" s="9"/>
      <c r="F55" s="9"/>
    </row>
    <row r="56" spans="3:6" s="1" customFormat="1" x14ac:dyDescent="0.25">
      <c r="C56" s="9"/>
      <c r="D56" s="9"/>
      <c r="E56" s="9"/>
      <c r="F56" s="9"/>
    </row>
    <row r="57" spans="3:6" s="1" customFormat="1" x14ac:dyDescent="0.25">
      <c r="C57" s="9"/>
      <c r="D57" s="9"/>
      <c r="E57" s="9"/>
      <c r="F57" s="9"/>
    </row>
    <row r="58" spans="3:6" s="1" customFormat="1" x14ac:dyDescent="0.25">
      <c r="C58" s="9"/>
      <c r="D58" s="9"/>
      <c r="E58" s="9"/>
      <c r="F58" s="9"/>
    </row>
    <row r="59" spans="3:6" s="1" customFormat="1" x14ac:dyDescent="0.25">
      <c r="C59" s="9"/>
      <c r="D59" s="9"/>
      <c r="E59" s="9"/>
      <c r="F59" s="9"/>
    </row>
    <row r="60" spans="3:6" s="1" customFormat="1" x14ac:dyDescent="0.25">
      <c r="C60" s="9"/>
      <c r="D60" s="9"/>
      <c r="E60" s="9"/>
      <c r="F60" s="9"/>
    </row>
    <row r="61" spans="3:6" s="1" customFormat="1" x14ac:dyDescent="0.25">
      <c r="C61" s="9"/>
      <c r="D61" s="9"/>
      <c r="E61" s="9"/>
      <c r="F61" s="9"/>
    </row>
    <row r="62" spans="3:6" s="1" customFormat="1" x14ac:dyDescent="0.25">
      <c r="C62" s="9"/>
      <c r="D62" s="9"/>
      <c r="E62" s="9"/>
      <c r="F62" s="9"/>
    </row>
    <row r="63" spans="3:6" s="1" customFormat="1" x14ac:dyDescent="0.25">
      <c r="C63" s="9"/>
      <c r="D63" s="9"/>
      <c r="E63" s="9"/>
      <c r="F63" s="9"/>
    </row>
    <row r="64" spans="3:6" s="1" customFormat="1" x14ac:dyDescent="0.25">
      <c r="C64" s="9"/>
      <c r="D64" s="9"/>
      <c r="E64" s="9"/>
      <c r="F64" s="9"/>
    </row>
    <row r="65" spans="3:6" s="1" customFormat="1" x14ac:dyDescent="0.25">
      <c r="C65" s="9"/>
      <c r="D65" s="9"/>
      <c r="E65" s="9"/>
      <c r="F65" s="9"/>
    </row>
    <row r="66" spans="3:6" s="1" customFormat="1" x14ac:dyDescent="0.25">
      <c r="C66" s="9"/>
      <c r="D66" s="9"/>
      <c r="E66" s="9"/>
      <c r="F66" s="9"/>
    </row>
    <row r="67" spans="3:6" s="1" customFormat="1" x14ac:dyDescent="0.25">
      <c r="C67" s="9"/>
      <c r="D67" s="9"/>
      <c r="E67" s="9"/>
      <c r="F67" s="9"/>
    </row>
  </sheetData>
  <mergeCells count="6">
    <mergeCell ref="B32:H32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&amp;R11</oddHeader>
  </headerFooter>
  <colBreaks count="1" manualBreakCount="1">
    <brk id="8" max="1048575" man="1"/>
  </colBreaks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2"/>
  <sheetViews>
    <sheetView showGridLines="0" zoomScale="110" zoomScaleNormal="110" zoomScaleSheetLayoutView="100" zoomScalePageLayoutView="110" workbookViewId="0">
      <selection activeCell="G18" sqref="G18"/>
    </sheetView>
  </sheetViews>
  <sheetFormatPr defaultColWidth="8.85546875" defaultRowHeight="15" x14ac:dyDescent="0.25"/>
  <cols>
    <col min="1" max="1" width="6.140625" style="8" customWidth="1"/>
    <col min="2" max="2" width="51" style="8" bestFit="1" customWidth="1"/>
    <col min="3" max="11" width="11.28515625" style="8" customWidth="1"/>
    <col min="12" max="16384" width="8.85546875" style="8"/>
  </cols>
  <sheetData>
    <row r="2" spans="2:11" ht="15.75" thickBot="1" x14ac:dyDescent="0.3"/>
    <row r="3" spans="2:11" x14ac:dyDescent="0.25">
      <c r="B3" s="183" t="s">
        <v>94</v>
      </c>
      <c r="C3" s="184"/>
      <c r="D3" s="184"/>
      <c r="E3" s="184"/>
      <c r="F3" s="184"/>
      <c r="G3" s="184"/>
      <c r="H3" s="184"/>
      <c r="I3" s="184"/>
      <c r="J3" s="184"/>
      <c r="K3" s="185"/>
    </row>
    <row r="4" spans="2:11" x14ac:dyDescent="0.25">
      <c r="B4" s="186" t="s">
        <v>131</v>
      </c>
      <c r="C4" s="187"/>
      <c r="D4" s="187"/>
      <c r="E4" s="187"/>
      <c r="F4" s="187"/>
      <c r="G4" s="187"/>
      <c r="H4" s="187"/>
      <c r="I4" s="187"/>
      <c r="J4" s="187"/>
      <c r="K4" s="188"/>
    </row>
    <row r="5" spans="2:11" x14ac:dyDescent="0.25">
      <c r="B5" s="102"/>
      <c r="C5" s="150" t="s">
        <v>66</v>
      </c>
      <c r="D5" s="150" t="s">
        <v>67</v>
      </c>
      <c r="E5" s="150" t="s">
        <v>68</v>
      </c>
      <c r="F5" s="150" t="s">
        <v>69</v>
      </c>
      <c r="G5" s="150" t="s">
        <v>70</v>
      </c>
      <c r="H5" s="150" t="s">
        <v>71</v>
      </c>
      <c r="I5" s="150" t="s">
        <v>72</v>
      </c>
      <c r="J5" s="150" t="s">
        <v>73</v>
      </c>
      <c r="K5" s="151" t="s">
        <v>22</v>
      </c>
    </row>
    <row r="6" spans="2:11" x14ac:dyDescent="0.25">
      <c r="B6" s="91" t="s">
        <v>23</v>
      </c>
      <c r="C6" s="72" t="s">
        <v>24</v>
      </c>
      <c r="D6" s="72" t="s">
        <v>24</v>
      </c>
      <c r="E6" s="72" t="s">
        <v>24</v>
      </c>
      <c r="F6" s="72" t="s">
        <v>24</v>
      </c>
      <c r="G6" s="72" t="s">
        <v>24</v>
      </c>
      <c r="H6" s="72" t="s">
        <v>24</v>
      </c>
      <c r="I6" s="72" t="s">
        <v>24</v>
      </c>
      <c r="J6" s="72" t="s">
        <v>24</v>
      </c>
      <c r="K6" s="142" t="s">
        <v>24</v>
      </c>
    </row>
    <row r="7" spans="2:11" x14ac:dyDescent="0.25">
      <c r="B7" s="93" t="s">
        <v>10</v>
      </c>
      <c r="C7" s="75"/>
      <c r="D7" s="75"/>
      <c r="E7" s="75"/>
      <c r="F7" s="75"/>
      <c r="G7" s="75"/>
      <c r="H7" s="75"/>
      <c r="I7" s="75"/>
      <c r="J7" s="75"/>
      <c r="K7" s="143"/>
    </row>
    <row r="8" spans="2:11" x14ac:dyDescent="0.25">
      <c r="B8" s="93" t="s">
        <v>13</v>
      </c>
      <c r="C8" s="75"/>
      <c r="D8" s="75"/>
      <c r="E8" s="75"/>
      <c r="F8" s="75"/>
      <c r="G8" s="75"/>
      <c r="H8" s="75"/>
      <c r="I8" s="75"/>
      <c r="J8" s="75"/>
      <c r="K8" s="143"/>
    </row>
    <row r="9" spans="2:11" x14ac:dyDescent="0.25">
      <c r="B9" s="93" t="s">
        <v>0</v>
      </c>
      <c r="C9" s="75">
        <v>9.2361111111111099E-3</v>
      </c>
      <c r="D9" s="75"/>
      <c r="E9" s="75"/>
      <c r="F9" s="75"/>
      <c r="G9" s="75"/>
      <c r="H9" s="75"/>
      <c r="I9" s="75"/>
      <c r="J9" s="75"/>
      <c r="K9" s="143">
        <f t="shared" ref="K9:K23" si="0">SUM(C9:J9)</f>
        <v>9.2361111111111099E-3</v>
      </c>
    </row>
    <row r="10" spans="2:11" x14ac:dyDescent="0.25">
      <c r="B10" s="93" t="s">
        <v>8</v>
      </c>
      <c r="C10" s="75"/>
      <c r="D10" s="75"/>
      <c r="E10" s="75"/>
      <c r="F10" s="75"/>
      <c r="G10" s="75"/>
      <c r="H10" s="75"/>
      <c r="I10" s="75"/>
      <c r="J10" s="75"/>
      <c r="K10" s="143"/>
    </row>
    <row r="11" spans="2:11" x14ac:dyDescent="0.25">
      <c r="B11" s="93" t="s">
        <v>26</v>
      </c>
      <c r="C11" s="75"/>
      <c r="D11" s="75"/>
      <c r="E11" s="75"/>
      <c r="F11" s="75"/>
      <c r="G11" s="75"/>
      <c r="H11" s="75"/>
      <c r="I11" s="75"/>
      <c r="J11" s="75"/>
      <c r="K11" s="143"/>
    </row>
    <row r="12" spans="2:11" x14ac:dyDescent="0.25">
      <c r="B12" s="93" t="s">
        <v>3</v>
      </c>
      <c r="C12" s="75">
        <v>7.0601851851851841E-3</v>
      </c>
      <c r="D12" s="75"/>
      <c r="E12" s="75"/>
      <c r="F12" s="75"/>
      <c r="G12" s="75"/>
      <c r="H12" s="75"/>
      <c r="I12" s="75"/>
      <c r="J12" s="75"/>
      <c r="K12" s="143">
        <f t="shared" si="0"/>
        <v>7.0601851851851841E-3</v>
      </c>
    </row>
    <row r="13" spans="2:11" x14ac:dyDescent="0.25">
      <c r="B13" s="93" t="s">
        <v>7</v>
      </c>
      <c r="C13" s="75">
        <v>4.2476851851851851E-3</v>
      </c>
      <c r="D13" s="75"/>
      <c r="E13" s="75"/>
      <c r="F13" s="75"/>
      <c r="G13" s="75"/>
      <c r="H13" s="75"/>
      <c r="I13" s="75"/>
      <c r="J13" s="75"/>
      <c r="K13" s="143">
        <f t="shared" si="0"/>
        <v>4.2476851851851851E-3</v>
      </c>
    </row>
    <row r="14" spans="2:11" x14ac:dyDescent="0.25">
      <c r="B14" s="93" t="s">
        <v>2</v>
      </c>
      <c r="C14" s="75"/>
      <c r="D14" s="75"/>
      <c r="E14" s="75"/>
      <c r="F14" s="75"/>
      <c r="G14" s="75"/>
      <c r="H14" s="75"/>
      <c r="I14" s="75"/>
      <c r="J14" s="75"/>
      <c r="K14" s="143"/>
    </row>
    <row r="15" spans="2:11" x14ac:dyDescent="0.25">
      <c r="B15" s="93" t="s">
        <v>9</v>
      </c>
      <c r="C15" s="75"/>
      <c r="D15" s="75"/>
      <c r="E15" s="75"/>
      <c r="F15" s="75"/>
      <c r="G15" s="75"/>
      <c r="H15" s="75"/>
      <c r="I15" s="75"/>
      <c r="J15" s="75"/>
      <c r="K15" s="143"/>
    </row>
    <row r="16" spans="2:11" x14ac:dyDescent="0.25">
      <c r="B16" s="93" t="s">
        <v>1</v>
      </c>
      <c r="C16" s="75"/>
      <c r="D16" s="75"/>
      <c r="E16" s="75"/>
      <c r="F16" s="75"/>
      <c r="G16" s="75"/>
      <c r="H16" s="75"/>
      <c r="I16" s="75"/>
      <c r="J16" s="75"/>
      <c r="K16" s="143"/>
    </row>
    <row r="17" spans="2:11" x14ac:dyDescent="0.25">
      <c r="B17" s="93" t="s">
        <v>27</v>
      </c>
      <c r="C17" s="75">
        <v>3.7847222222222219E-3</v>
      </c>
      <c r="D17" s="75"/>
      <c r="E17" s="75"/>
      <c r="F17" s="75"/>
      <c r="G17" s="75"/>
      <c r="H17" s="75"/>
      <c r="I17" s="75"/>
      <c r="J17" s="75"/>
      <c r="K17" s="143">
        <f t="shared" si="0"/>
        <v>3.7847222222222219E-3</v>
      </c>
    </row>
    <row r="18" spans="2:11" x14ac:dyDescent="0.25">
      <c r="B18" s="93" t="s">
        <v>16</v>
      </c>
      <c r="C18" s="75"/>
      <c r="D18" s="75"/>
      <c r="E18" s="75"/>
      <c r="F18" s="75"/>
      <c r="G18" s="75"/>
      <c r="H18" s="75"/>
      <c r="I18" s="75"/>
      <c r="J18" s="75"/>
      <c r="K18" s="143"/>
    </row>
    <row r="19" spans="2:11" x14ac:dyDescent="0.25">
      <c r="B19" s="93" t="s">
        <v>4</v>
      </c>
      <c r="C19" s="75">
        <v>1.9675925925925928E-3</v>
      </c>
      <c r="D19" s="75"/>
      <c r="E19" s="75"/>
      <c r="F19" s="75"/>
      <c r="G19" s="75"/>
      <c r="H19" s="75"/>
      <c r="I19" s="75"/>
      <c r="J19" s="75"/>
      <c r="K19" s="143">
        <f t="shared" si="0"/>
        <v>1.9675925925925928E-3</v>
      </c>
    </row>
    <row r="20" spans="2:11" x14ac:dyDescent="0.25">
      <c r="B20" s="93" t="s">
        <v>14</v>
      </c>
      <c r="C20" s="75"/>
      <c r="D20" s="75"/>
      <c r="E20" s="75"/>
      <c r="F20" s="75"/>
      <c r="G20" s="75"/>
      <c r="H20" s="75"/>
      <c r="I20" s="75"/>
      <c r="J20" s="75"/>
      <c r="K20" s="143"/>
    </row>
    <row r="21" spans="2:11" x14ac:dyDescent="0.25">
      <c r="B21" s="93" t="s">
        <v>11</v>
      </c>
      <c r="C21" s="75">
        <v>0.16339120370370364</v>
      </c>
      <c r="D21" s="75"/>
      <c r="E21" s="75"/>
      <c r="F21" s="75"/>
      <c r="G21" s="75"/>
      <c r="H21" s="75"/>
      <c r="I21" s="75"/>
      <c r="J21" s="75"/>
      <c r="K21" s="143">
        <f t="shared" si="0"/>
        <v>0.16339120370370364</v>
      </c>
    </row>
    <row r="22" spans="2:11" x14ac:dyDescent="0.25">
      <c r="B22" s="93" t="s">
        <v>15</v>
      </c>
      <c r="C22" s="75"/>
      <c r="D22" s="75"/>
      <c r="E22" s="75"/>
      <c r="F22" s="75"/>
      <c r="G22" s="75"/>
      <c r="H22" s="75"/>
      <c r="I22" s="75"/>
      <c r="J22" s="75"/>
      <c r="K22" s="143"/>
    </row>
    <row r="23" spans="2:11" x14ac:dyDescent="0.25">
      <c r="B23" s="93" t="s">
        <v>74</v>
      </c>
      <c r="C23" s="75"/>
      <c r="D23" s="75"/>
      <c r="E23" s="75"/>
      <c r="F23" s="75"/>
      <c r="G23" s="75"/>
      <c r="H23" s="75"/>
      <c r="I23" s="75"/>
      <c r="J23" s="75"/>
      <c r="K23" s="143"/>
    </row>
    <row r="24" spans="2:11" x14ac:dyDescent="0.25">
      <c r="B24" s="93" t="s">
        <v>12</v>
      </c>
      <c r="C24" s="75"/>
      <c r="D24" s="75"/>
      <c r="E24" s="75"/>
      <c r="F24" s="75"/>
      <c r="G24" s="75"/>
      <c r="H24" s="75"/>
      <c r="I24" s="75"/>
      <c r="J24" s="75"/>
      <c r="K24" s="143"/>
    </row>
    <row r="25" spans="2:11" x14ac:dyDescent="0.25">
      <c r="B25" s="93" t="s">
        <v>5</v>
      </c>
      <c r="C25" s="75"/>
      <c r="D25" s="75"/>
      <c r="E25" s="75"/>
      <c r="F25" s="75"/>
      <c r="G25" s="75"/>
      <c r="H25" s="75"/>
      <c r="I25" s="75"/>
      <c r="J25" s="75"/>
      <c r="K25" s="143"/>
    </row>
    <row r="26" spans="2:11" x14ac:dyDescent="0.25">
      <c r="B26" s="93" t="s">
        <v>6</v>
      </c>
      <c r="C26" s="75"/>
      <c r="D26" s="75"/>
      <c r="E26" s="75"/>
      <c r="F26" s="75"/>
      <c r="G26" s="75"/>
      <c r="H26" s="75"/>
      <c r="I26" s="75"/>
      <c r="J26" s="75"/>
      <c r="K26" s="143"/>
    </row>
    <row r="27" spans="2:11" x14ac:dyDescent="0.25">
      <c r="B27" s="93" t="s">
        <v>83</v>
      </c>
      <c r="C27" s="75"/>
      <c r="D27" s="75"/>
      <c r="E27" s="75"/>
      <c r="F27" s="75"/>
      <c r="G27" s="75"/>
      <c r="H27" s="75"/>
      <c r="I27" s="75"/>
      <c r="J27" s="75"/>
      <c r="K27" s="143"/>
    </row>
    <row r="28" spans="2:11" x14ac:dyDescent="0.25">
      <c r="B28" s="93" t="s">
        <v>17</v>
      </c>
      <c r="C28" s="75"/>
      <c r="D28" s="75"/>
      <c r="E28" s="75"/>
      <c r="F28" s="75"/>
      <c r="G28" s="75"/>
      <c r="H28" s="75"/>
      <c r="I28" s="75"/>
      <c r="J28" s="75"/>
      <c r="K28" s="143"/>
    </row>
    <row r="29" spans="2:11" ht="15.75" thickBot="1" x14ac:dyDescent="0.3">
      <c r="B29" s="95"/>
      <c r="C29" s="85"/>
      <c r="D29" s="85"/>
      <c r="E29" s="84"/>
      <c r="F29" s="84"/>
      <c r="G29" s="84"/>
      <c r="H29" s="84"/>
      <c r="I29" s="85"/>
      <c r="J29" s="85"/>
      <c r="K29" s="96"/>
    </row>
    <row r="30" spans="2:11" ht="16.5" thickTop="1" thickBot="1" x14ac:dyDescent="0.3">
      <c r="B30" s="97" t="s">
        <v>29</v>
      </c>
      <c r="C30" s="88">
        <f>SUM(C7:C28)</f>
        <v>0.18968749999999993</v>
      </c>
      <c r="D30" s="88"/>
      <c r="E30" s="88"/>
      <c r="F30" s="88"/>
      <c r="G30" s="88"/>
      <c r="H30" s="88"/>
      <c r="I30" s="88"/>
      <c r="J30" s="88"/>
      <c r="K30" s="146">
        <f t="shared" ref="K30" si="1">SUM(K7:K28)</f>
        <v>0.18968749999999993</v>
      </c>
    </row>
    <row r="31" spans="2:11" ht="15.75" thickTop="1" x14ac:dyDescent="0.25">
      <c r="B31" s="99"/>
      <c r="C31" s="121"/>
      <c r="D31" s="121"/>
      <c r="E31" s="122"/>
      <c r="F31" s="122"/>
      <c r="G31" s="122"/>
      <c r="H31" s="122"/>
      <c r="I31" s="121"/>
      <c r="J31" s="121"/>
      <c r="K31" s="132"/>
    </row>
    <row r="32" spans="2:11" ht="66" customHeight="1" thickBot="1" x14ac:dyDescent="0.3">
      <c r="B32" s="207" t="s">
        <v>130</v>
      </c>
      <c r="C32" s="205"/>
      <c r="D32" s="205"/>
      <c r="E32" s="205"/>
      <c r="F32" s="205"/>
      <c r="G32" s="205"/>
      <c r="H32" s="205"/>
      <c r="I32" s="205"/>
      <c r="J32" s="205"/>
      <c r="K32" s="206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&amp;R56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2"/>
  <sheetViews>
    <sheetView showGridLines="0" zoomScale="110" zoomScaleNormal="110" zoomScaleSheetLayoutView="100" zoomScalePageLayoutView="110" workbookViewId="0">
      <selection activeCell="G18" sqref="G18"/>
    </sheetView>
  </sheetViews>
  <sheetFormatPr defaultColWidth="8.85546875" defaultRowHeight="15" x14ac:dyDescent="0.25"/>
  <cols>
    <col min="1" max="1" width="6.140625" style="8" customWidth="1"/>
    <col min="2" max="2" width="51" style="8" bestFit="1" customWidth="1"/>
    <col min="3" max="11" width="11.28515625" style="8" customWidth="1"/>
    <col min="12" max="16384" width="8.85546875" style="8"/>
  </cols>
  <sheetData>
    <row r="2" spans="2:11" ht="15.75" thickBot="1" x14ac:dyDescent="0.3"/>
    <row r="3" spans="2:11" x14ac:dyDescent="0.25">
      <c r="B3" s="183" t="s">
        <v>95</v>
      </c>
      <c r="C3" s="184"/>
      <c r="D3" s="184"/>
      <c r="E3" s="184"/>
      <c r="F3" s="184"/>
      <c r="G3" s="184"/>
      <c r="H3" s="184"/>
      <c r="I3" s="184"/>
      <c r="J3" s="184"/>
      <c r="K3" s="185"/>
    </row>
    <row r="4" spans="2:11" x14ac:dyDescent="0.25">
      <c r="B4" s="186" t="s">
        <v>131</v>
      </c>
      <c r="C4" s="187"/>
      <c r="D4" s="187"/>
      <c r="E4" s="187"/>
      <c r="F4" s="187"/>
      <c r="G4" s="187"/>
      <c r="H4" s="187"/>
      <c r="I4" s="187"/>
      <c r="J4" s="187"/>
      <c r="K4" s="188"/>
    </row>
    <row r="5" spans="2:11" x14ac:dyDescent="0.25">
      <c r="B5" s="102"/>
      <c r="C5" s="150" t="s">
        <v>66</v>
      </c>
      <c r="D5" s="150" t="s">
        <v>67</v>
      </c>
      <c r="E5" s="150" t="s">
        <v>68</v>
      </c>
      <c r="F5" s="150" t="s">
        <v>69</v>
      </c>
      <c r="G5" s="150" t="s">
        <v>70</v>
      </c>
      <c r="H5" s="150" t="s">
        <v>71</v>
      </c>
      <c r="I5" s="150" t="s">
        <v>72</v>
      </c>
      <c r="J5" s="150" t="s">
        <v>73</v>
      </c>
      <c r="K5" s="151" t="s">
        <v>22</v>
      </c>
    </row>
    <row r="6" spans="2:11" x14ac:dyDescent="0.25">
      <c r="B6" s="91" t="s">
        <v>23</v>
      </c>
      <c r="C6" s="72" t="s">
        <v>24</v>
      </c>
      <c r="D6" s="72" t="s">
        <v>24</v>
      </c>
      <c r="E6" s="72" t="s">
        <v>24</v>
      </c>
      <c r="F6" s="72" t="s">
        <v>24</v>
      </c>
      <c r="G6" s="72" t="s">
        <v>24</v>
      </c>
      <c r="H6" s="72" t="s">
        <v>24</v>
      </c>
      <c r="I6" s="72" t="s">
        <v>24</v>
      </c>
      <c r="J6" s="72" t="s">
        <v>24</v>
      </c>
      <c r="K6" s="142" t="s">
        <v>24</v>
      </c>
    </row>
    <row r="7" spans="2:11" x14ac:dyDescent="0.25">
      <c r="B7" s="93" t="s">
        <v>10</v>
      </c>
      <c r="C7" s="75"/>
      <c r="D7" s="75"/>
      <c r="E7" s="74"/>
      <c r="F7" s="75"/>
      <c r="G7" s="75"/>
      <c r="H7" s="75"/>
      <c r="I7" s="75"/>
      <c r="J7" s="75"/>
      <c r="K7" s="143"/>
    </row>
    <row r="8" spans="2:11" x14ac:dyDescent="0.25">
      <c r="B8" s="93" t="s">
        <v>13</v>
      </c>
      <c r="C8" s="75"/>
      <c r="D8" s="75"/>
      <c r="E8" s="75"/>
      <c r="F8" s="75"/>
      <c r="G8" s="75"/>
      <c r="H8" s="75"/>
      <c r="I8" s="75"/>
      <c r="J8" s="75"/>
      <c r="K8" s="143"/>
    </row>
    <row r="9" spans="2:11" x14ac:dyDescent="0.25">
      <c r="B9" s="93" t="s">
        <v>0</v>
      </c>
      <c r="C9" s="75"/>
      <c r="D9" s="75"/>
      <c r="E9" s="75"/>
      <c r="F9" s="75"/>
      <c r="G9" s="75"/>
      <c r="H9" s="75"/>
      <c r="I9" s="75"/>
      <c r="J9" s="75"/>
      <c r="K9" s="143"/>
    </row>
    <row r="10" spans="2:11" x14ac:dyDescent="0.25">
      <c r="B10" s="93" t="s">
        <v>8</v>
      </c>
      <c r="C10" s="75"/>
      <c r="D10" s="75"/>
      <c r="E10" s="75"/>
      <c r="F10" s="75"/>
      <c r="G10" s="75"/>
      <c r="H10" s="75"/>
      <c r="I10" s="75"/>
      <c r="J10" s="75"/>
      <c r="K10" s="143"/>
    </row>
    <row r="11" spans="2:11" x14ac:dyDescent="0.25">
      <c r="B11" s="93" t="s">
        <v>26</v>
      </c>
      <c r="C11" s="75"/>
      <c r="D11" s="75"/>
      <c r="E11" s="75"/>
      <c r="F11" s="75"/>
      <c r="G11" s="75"/>
      <c r="H11" s="75"/>
      <c r="I11" s="75"/>
      <c r="J11" s="75"/>
      <c r="K11" s="143"/>
    </row>
    <row r="12" spans="2:11" x14ac:dyDescent="0.25">
      <c r="B12" s="93" t="s">
        <v>3</v>
      </c>
      <c r="C12" s="75"/>
      <c r="D12" s="75"/>
      <c r="E12" s="75"/>
      <c r="F12" s="75"/>
      <c r="G12" s="75"/>
      <c r="H12" s="75"/>
      <c r="I12" s="75"/>
      <c r="J12" s="75"/>
      <c r="K12" s="143"/>
    </row>
    <row r="13" spans="2:11" x14ac:dyDescent="0.25">
      <c r="B13" s="93" t="s">
        <v>7</v>
      </c>
      <c r="C13" s="75"/>
      <c r="D13" s="75"/>
      <c r="E13" s="75"/>
      <c r="F13" s="75"/>
      <c r="G13" s="75"/>
      <c r="H13" s="75"/>
      <c r="I13" s="75"/>
      <c r="J13" s="75"/>
      <c r="K13" s="143"/>
    </row>
    <row r="14" spans="2:11" x14ac:dyDescent="0.25">
      <c r="B14" s="93" t="s">
        <v>2</v>
      </c>
      <c r="C14" s="75"/>
      <c r="D14" s="75"/>
      <c r="E14" s="75"/>
      <c r="F14" s="75"/>
      <c r="G14" s="75"/>
      <c r="H14" s="75"/>
      <c r="I14" s="75"/>
      <c r="J14" s="75"/>
      <c r="K14" s="143"/>
    </row>
    <row r="15" spans="2:11" x14ac:dyDescent="0.25">
      <c r="B15" s="93" t="s">
        <v>9</v>
      </c>
      <c r="C15" s="75"/>
      <c r="D15" s="75"/>
      <c r="E15" s="75"/>
      <c r="F15" s="75"/>
      <c r="G15" s="75"/>
      <c r="H15" s="75"/>
      <c r="I15" s="75"/>
      <c r="J15" s="75"/>
      <c r="K15" s="143"/>
    </row>
    <row r="16" spans="2:11" x14ac:dyDescent="0.25">
      <c r="B16" s="93" t="s">
        <v>1</v>
      </c>
      <c r="C16" s="75"/>
      <c r="D16" s="75"/>
      <c r="E16" s="75"/>
      <c r="F16" s="75"/>
      <c r="G16" s="75"/>
      <c r="H16" s="75"/>
      <c r="I16" s="75"/>
      <c r="J16" s="75"/>
      <c r="K16" s="143"/>
    </row>
    <row r="17" spans="2:11" x14ac:dyDescent="0.25">
      <c r="B17" s="93" t="s">
        <v>27</v>
      </c>
      <c r="C17" s="75"/>
      <c r="D17" s="75"/>
      <c r="E17" s="75"/>
      <c r="F17" s="75"/>
      <c r="G17" s="75"/>
      <c r="H17" s="75"/>
      <c r="I17" s="75"/>
      <c r="J17" s="75"/>
      <c r="K17" s="143"/>
    </row>
    <row r="18" spans="2:11" x14ac:dyDescent="0.25">
      <c r="B18" s="93" t="s">
        <v>16</v>
      </c>
      <c r="C18" s="75"/>
      <c r="D18" s="75"/>
      <c r="E18" s="75"/>
      <c r="F18" s="75"/>
      <c r="G18" s="75"/>
      <c r="H18" s="75"/>
      <c r="I18" s="75"/>
      <c r="J18" s="75"/>
      <c r="K18" s="143"/>
    </row>
    <row r="19" spans="2:11" x14ac:dyDescent="0.25">
      <c r="B19" s="93" t="s">
        <v>4</v>
      </c>
      <c r="C19" s="75"/>
      <c r="D19" s="75"/>
      <c r="E19" s="75"/>
      <c r="F19" s="75"/>
      <c r="G19" s="75"/>
      <c r="H19" s="75"/>
      <c r="I19" s="75"/>
      <c r="J19" s="75"/>
      <c r="K19" s="143"/>
    </row>
    <row r="20" spans="2:11" x14ac:dyDescent="0.25">
      <c r="B20" s="93" t="s">
        <v>14</v>
      </c>
      <c r="C20" s="75"/>
      <c r="D20" s="75"/>
      <c r="E20" s="75"/>
      <c r="F20" s="75"/>
      <c r="G20" s="75"/>
      <c r="H20" s="75"/>
      <c r="I20" s="75"/>
      <c r="J20" s="75"/>
      <c r="K20" s="143"/>
    </row>
    <row r="21" spans="2:11" x14ac:dyDescent="0.25">
      <c r="B21" s="93" t="s">
        <v>11</v>
      </c>
      <c r="C21" s="75"/>
      <c r="D21" s="75"/>
      <c r="E21" s="75"/>
      <c r="F21" s="75"/>
      <c r="G21" s="75"/>
      <c r="H21" s="75"/>
      <c r="I21" s="75"/>
      <c r="J21" s="75"/>
      <c r="K21" s="143"/>
    </row>
    <row r="22" spans="2:11" x14ac:dyDescent="0.25">
      <c r="B22" s="93" t="s">
        <v>15</v>
      </c>
      <c r="C22" s="75"/>
      <c r="D22" s="75"/>
      <c r="E22" s="75"/>
      <c r="F22" s="75"/>
      <c r="G22" s="75"/>
      <c r="H22" s="75"/>
      <c r="I22" s="75"/>
      <c r="J22" s="75"/>
      <c r="K22" s="143"/>
    </row>
    <row r="23" spans="2:11" x14ac:dyDescent="0.25">
      <c r="B23" s="93" t="s">
        <v>74</v>
      </c>
      <c r="C23" s="75"/>
      <c r="D23" s="75"/>
      <c r="E23" s="75"/>
      <c r="F23" s="75"/>
      <c r="G23" s="75"/>
      <c r="H23" s="75"/>
      <c r="I23" s="75"/>
      <c r="J23" s="75"/>
      <c r="K23" s="143"/>
    </row>
    <row r="24" spans="2:11" x14ac:dyDescent="0.25">
      <c r="B24" s="93" t="s">
        <v>12</v>
      </c>
      <c r="C24" s="75"/>
      <c r="D24" s="75"/>
      <c r="E24" s="75"/>
      <c r="F24" s="75"/>
      <c r="G24" s="75"/>
      <c r="H24" s="75"/>
      <c r="I24" s="75"/>
      <c r="J24" s="75"/>
      <c r="K24" s="143"/>
    </row>
    <row r="25" spans="2:11" x14ac:dyDescent="0.25">
      <c r="B25" s="93" t="s">
        <v>5</v>
      </c>
      <c r="C25" s="75"/>
      <c r="D25" s="75"/>
      <c r="E25" s="75"/>
      <c r="F25" s="75"/>
      <c r="G25" s="75"/>
      <c r="H25" s="75"/>
      <c r="I25" s="75"/>
      <c r="J25" s="75"/>
      <c r="K25" s="143"/>
    </row>
    <row r="26" spans="2:11" x14ac:dyDescent="0.25">
      <c r="B26" s="93" t="s">
        <v>6</v>
      </c>
      <c r="C26" s="75"/>
      <c r="D26" s="75"/>
      <c r="E26" s="75"/>
      <c r="F26" s="75"/>
      <c r="G26" s="75"/>
      <c r="H26" s="75"/>
      <c r="I26" s="75"/>
      <c r="J26" s="75"/>
      <c r="K26" s="143"/>
    </row>
    <row r="27" spans="2:11" x14ac:dyDescent="0.25">
      <c r="B27" s="93" t="s">
        <v>83</v>
      </c>
      <c r="C27" s="75"/>
      <c r="D27" s="75"/>
      <c r="E27" s="75"/>
      <c r="F27" s="75"/>
      <c r="G27" s="75"/>
      <c r="H27" s="75"/>
      <c r="I27" s="75"/>
      <c r="J27" s="75"/>
      <c r="K27" s="143"/>
    </row>
    <row r="28" spans="2:11" x14ac:dyDescent="0.25">
      <c r="B28" s="93" t="s">
        <v>17</v>
      </c>
      <c r="C28" s="75"/>
      <c r="D28" s="75"/>
      <c r="E28" s="75"/>
      <c r="F28" s="75"/>
      <c r="G28" s="75"/>
      <c r="H28" s="75"/>
      <c r="I28" s="75"/>
      <c r="J28" s="75"/>
      <c r="K28" s="143"/>
    </row>
    <row r="29" spans="2:11" ht="15.75" thickBot="1" x14ac:dyDescent="0.3">
      <c r="B29" s="95"/>
      <c r="C29" s="85"/>
      <c r="D29" s="85"/>
      <c r="E29" s="84"/>
      <c r="F29" s="84"/>
      <c r="G29" s="84"/>
      <c r="H29" s="84"/>
      <c r="I29" s="85"/>
      <c r="J29" s="85"/>
      <c r="K29" s="96"/>
    </row>
    <row r="30" spans="2:11" ht="16.5" thickTop="1" thickBot="1" x14ac:dyDescent="0.3">
      <c r="B30" s="97" t="s">
        <v>29</v>
      </c>
      <c r="C30" s="88"/>
      <c r="D30" s="88"/>
      <c r="E30" s="88"/>
      <c r="F30" s="88"/>
      <c r="G30" s="88"/>
      <c r="H30" s="88"/>
      <c r="I30" s="88"/>
      <c r="J30" s="141"/>
      <c r="K30" s="146"/>
    </row>
    <row r="31" spans="2:11" ht="15.75" thickTop="1" x14ac:dyDescent="0.25">
      <c r="B31" s="99"/>
      <c r="C31" s="121"/>
      <c r="D31" s="121"/>
      <c r="E31" s="122"/>
      <c r="F31" s="122"/>
      <c r="G31" s="122"/>
      <c r="H31" s="122"/>
      <c r="I31" s="121"/>
      <c r="J31" s="121"/>
      <c r="K31" s="132"/>
    </row>
    <row r="32" spans="2:11" ht="66" customHeight="1" thickBot="1" x14ac:dyDescent="0.3">
      <c r="B32" s="207" t="s">
        <v>130</v>
      </c>
      <c r="C32" s="205"/>
      <c r="D32" s="205"/>
      <c r="E32" s="205"/>
      <c r="F32" s="205"/>
      <c r="G32" s="205"/>
      <c r="H32" s="205"/>
      <c r="I32" s="205"/>
      <c r="J32" s="205"/>
      <c r="K32" s="206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&amp;R57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2"/>
  <sheetViews>
    <sheetView showGridLines="0" zoomScale="110" zoomScaleNormal="110" zoomScaleSheetLayoutView="100" zoomScalePageLayoutView="110" workbookViewId="0">
      <selection activeCell="G18" sqref="G18"/>
    </sheetView>
  </sheetViews>
  <sheetFormatPr defaultColWidth="8.85546875" defaultRowHeight="15" x14ac:dyDescent="0.25"/>
  <cols>
    <col min="1" max="1" width="6.140625" style="8" customWidth="1"/>
    <col min="2" max="2" width="51" style="8" bestFit="1" customWidth="1"/>
    <col min="3" max="11" width="11.28515625" style="8" customWidth="1"/>
    <col min="12" max="16384" width="8.85546875" style="8"/>
  </cols>
  <sheetData>
    <row r="2" spans="2:11" ht="15.75" thickBot="1" x14ac:dyDescent="0.3"/>
    <row r="3" spans="2:11" x14ac:dyDescent="0.25">
      <c r="B3" s="183" t="s">
        <v>96</v>
      </c>
      <c r="C3" s="184"/>
      <c r="D3" s="184"/>
      <c r="E3" s="184"/>
      <c r="F3" s="184"/>
      <c r="G3" s="184"/>
      <c r="H3" s="184"/>
      <c r="I3" s="184"/>
      <c r="J3" s="184"/>
      <c r="K3" s="185"/>
    </row>
    <row r="4" spans="2:11" x14ac:dyDescent="0.25">
      <c r="B4" s="186" t="s">
        <v>131</v>
      </c>
      <c r="C4" s="187"/>
      <c r="D4" s="187"/>
      <c r="E4" s="187"/>
      <c r="F4" s="187"/>
      <c r="G4" s="187"/>
      <c r="H4" s="187"/>
      <c r="I4" s="187"/>
      <c r="J4" s="187"/>
      <c r="K4" s="188"/>
    </row>
    <row r="5" spans="2:11" x14ac:dyDescent="0.25">
      <c r="B5" s="102"/>
      <c r="C5" s="150" t="s">
        <v>66</v>
      </c>
      <c r="D5" s="150" t="s">
        <v>67</v>
      </c>
      <c r="E5" s="150" t="s">
        <v>68</v>
      </c>
      <c r="F5" s="150" t="s">
        <v>69</v>
      </c>
      <c r="G5" s="150" t="s">
        <v>70</v>
      </c>
      <c r="H5" s="150" t="s">
        <v>71</v>
      </c>
      <c r="I5" s="150" t="s">
        <v>72</v>
      </c>
      <c r="J5" s="150" t="s">
        <v>73</v>
      </c>
      <c r="K5" s="151" t="s">
        <v>22</v>
      </c>
    </row>
    <row r="6" spans="2:11" x14ac:dyDescent="0.25">
      <c r="B6" s="91" t="s">
        <v>23</v>
      </c>
      <c r="C6" s="72" t="s">
        <v>24</v>
      </c>
      <c r="D6" s="72" t="s">
        <v>24</v>
      </c>
      <c r="E6" s="72" t="s">
        <v>24</v>
      </c>
      <c r="F6" s="72" t="s">
        <v>24</v>
      </c>
      <c r="G6" s="72" t="s">
        <v>24</v>
      </c>
      <c r="H6" s="72" t="s">
        <v>24</v>
      </c>
      <c r="I6" s="72" t="s">
        <v>24</v>
      </c>
      <c r="J6" s="72" t="s">
        <v>24</v>
      </c>
      <c r="K6" s="142" t="s">
        <v>24</v>
      </c>
    </row>
    <row r="7" spans="2:11" x14ac:dyDescent="0.25">
      <c r="B7" s="93" t="s">
        <v>10</v>
      </c>
      <c r="C7" s="75"/>
      <c r="D7" s="75"/>
      <c r="E7" s="75"/>
      <c r="F7" s="75"/>
      <c r="G7" s="75"/>
      <c r="H7" s="75"/>
      <c r="I7" s="75"/>
      <c r="J7" s="75"/>
      <c r="K7" s="143"/>
    </row>
    <row r="8" spans="2:11" x14ac:dyDescent="0.25">
      <c r="B8" s="93" t="s">
        <v>13</v>
      </c>
      <c r="C8" s="75"/>
      <c r="D8" s="75"/>
      <c r="E8" s="75"/>
      <c r="F8" s="75"/>
      <c r="G8" s="75"/>
      <c r="H8" s="75"/>
      <c r="I8" s="75"/>
      <c r="J8" s="75"/>
      <c r="K8" s="143"/>
    </row>
    <row r="9" spans="2:11" x14ac:dyDescent="0.25">
      <c r="B9" s="93" t="s">
        <v>0</v>
      </c>
      <c r="C9" s="75"/>
      <c r="D9" s="75"/>
      <c r="E9" s="75"/>
      <c r="F9" s="75"/>
      <c r="G9" s="75"/>
      <c r="H9" s="75"/>
      <c r="I9" s="75"/>
      <c r="J9" s="75"/>
      <c r="K9" s="143"/>
    </row>
    <row r="10" spans="2:11" x14ac:dyDescent="0.25">
      <c r="B10" s="93" t="s">
        <v>8</v>
      </c>
      <c r="C10" s="75"/>
      <c r="D10" s="75"/>
      <c r="E10" s="75"/>
      <c r="F10" s="75"/>
      <c r="G10" s="75"/>
      <c r="H10" s="75"/>
      <c r="I10" s="75"/>
      <c r="J10" s="75"/>
      <c r="K10" s="143"/>
    </row>
    <row r="11" spans="2:11" x14ac:dyDescent="0.25">
      <c r="B11" s="93" t="s">
        <v>26</v>
      </c>
      <c r="C11" s="75"/>
      <c r="D11" s="75"/>
      <c r="E11" s="75"/>
      <c r="F11" s="75"/>
      <c r="G11" s="75"/>
      <c r="H11" s="75"/>
      <c r="I11" s="75"/>
      <c r="J11" s="75"/>
      <c r="K11" s="143"/>
    </row>
    <row r="12" spans="2:11" x14ac:dyDescent="0.25">
      <c r="B12" s="93" t="s">
        <v>3</v>
      </c>
      <c r="C12" s="75"/>
      <c r="D12" s="75"/>
      <c r="E12" s="75"/>
      <c r="F12" s="75"/>
      <c r="G12" s="75"/>
      <c r="H12" s="75"/>
      <c r="I12" s="75"/>
      <c r="J12" s="75"/>
      <c r="K12" s="143"/>
    </row>
    <row r="13" spans="2:11" x14ac:dyDescent="0.25">
      <c r="B13" s="93" t="s">
        <v>7</v>
      </c>
      <c r="C13" s="75"/>
      <c r="D13" s="75"/>
      <c r="E13" s="75"/>
      <c r="F13" s="75"/>
      <c r="G13" s="75"/>
      <c r="H13" s="75"/>
      <c r="I13" s="75"/>
      <c r="J13" s="75"/>
      <c r="K13" s="143"/>
    </row>
    <row r="14" spans="2:11" x14ac:dyDescent="0.25">
      <c r="B14" s="93" t="s">
        <v>2</v>
      </c>
      <c r="C14" s="75"/>
      <c r="D14" s="75"/>
      <c r="E14" s="75"/>
      <c r="F14" s="75"/>
      <c r="G14" s="75"/>
      <c r="H14" s="75"/>
      <c r="I14" s="75"/>
      <c r="J14" s="75"/>
      <c r="K14" s="143"/>
    </row>
    <row r="15" spans="2:11" x14ac:dyDescent="0.25">
      <c r="B15" s="93" t="s">
        <v>9</v>
      </c>
      <c r="C15" s="75"/>
      <c r="D15" s="75"/>
      <c r="E15" s="75"/>
      <c r="F15" s="75"/>
      <c r="G15" s="75"/>
      <c r="H15" s="75"/>
      <c r="I15" s="75"/>
      <c r="J15" s="75"/>
      <c r="K15" s="143"/>
    </row>
    <row r="16" spans="2:11" x14ac:dyDescent="0.25">
      <c r="B16" s="93" t="s">
        <v>1</v>
      </c>
      <c r="C16" s="75"/>
      <c r="D16" s="75"/>
      <c r="E16" s="75"/>
      <c r="F16" s="75"/>
      <c r="G16" s="75"/>
      <c r="H16" s="75"/>
      <c r="I16" s="75"/>
      <c r="J16" s="75"/>
      <c r="K16" s="143"/>
    </row>
    <row r="17" spans="2:11" x14ac:dyDescent="0.25">
      <c r="B17" s="93" t="s">
        <v>27</v>
      </c>
      <c r="C17" s="75"/>
      <c r="D17" s="75"/>
      <c r="E17" s="75"/>
      <c r="F17" s="75"/>
      <c r="G17" s="75"/>
      <c r="H17" s="75"/>
      <c r="I17" s="75"/>
      <c r="J17" s="75"/>
      <c r="K17" s="143"/>
    </row>
    <row r="18" spans="2:11" x14ac:dyDescent="0.25">
      <c r="B18" s="93" t="s">
        <v>16</v>
      </c>
      <c r="C18" s="75"/>
      <c r="D18" s="75"/>
      <c r="E18" s="75"/>
      <c r="F18" s="75"/>
      <c r="G18" s="75"/>
      <c r="H18" s="75"/>
      <c r="I18" s="75"/>
      <c r="J18" s="75"/>
      <c r="K18" s="143"/>
    </row>
    <row r="19" spans="2:11" x14ac:dyDescent="0.25">
      <c r="B19" s="93" t="s">
        <v>4</v>
      </c>
      <c r="C19" s="75"/>
      <c r="D19" s="75"/>
      <c r="E19" s="75"/>
      <c r="F19" s="75"/>
      <c r="G19" s="75"/>
      <c r="H19" s="75"/>
      <c r="I19" s="75"/>
      <c r="J19" s="75"/>
      <c r="K19" s="143"/>
    </row>
    <row r="20" spans="2:11" x14ac:dyDescent="0.25">
      <c r="B20" s="93" t="s">
        <v>14</v>
      </c>
      <c r="C20" s="75"/>
      <c r="D20" s="75"/>
      <c r="E20" s="75"/>
      <c r="F20" s="75"/>
      <c r="G20" s="75"/>
      <c r="H20" s="75"/>
      <c r="I20" s="75"/>
      <c r="J20" s="75"/>
      <c r="K20" s="143"/>
    </row>
    <row r="21" spans="2:11" x14ac:dyDescent="0.25">
      <c r="B21" s="93" t="s">
        <v>11</v>
      </c>
      <c r="C21" s="75"/>
      <c r="D21" s="75"/>
      <c r="E21" s="75"/>
      <c r="F21" s="75"/>
      <c r="G21" s="75"/>
      <c r="H21" s="75"/>
      <c r="I21" s="75"/>
      <c r="J21" s="75"/>
      <c r="K21" s="143"/>
    </row>
    <row r="22" spans="2:11" x14ac:dyDescent="0.25">
      <c r="B22" s="93" t="s">
        <v>15</v>
      </c>
      <c r="C22" s="75"/>
      <c r="D22" s="75"/>
      <c r="E22" s="75"/>
      <c r="F22" s="75"/>
      <c r="G22" s="75"/>
      <c r="H22" s="75"/>
      <c r="I22" s="75"/>
      <c r="J22" s="75"/>
      <c r="K22" s="143"/>
    </row>
    <row r="23" spans="2:11" x14ac:dyDescent="0.25">
      <c r="B23" s="93" t="s">
        <v>74</v>
      </c>
      <c r="C23" s="75"/>
      <c r="D23" s="75"/>
      <c r="E23" s="75"/>
      <c r="F23" s="75"/>
      <c r="G23" s="75"/>
      <c r="H23" s="75"/>
      <c r="I23" s="75"/>
      <c r="J23" s="75"/>
      <c r="K23" s="143"/>
    </row>
    <row r="24" spans="2:11" x14ac:dyDescent="0.25">
      <c r="B24" s="93" t="s">
        <v>12</v>
      </c>
      <c r="C24" s="75"/>
      <c r="D24" s="75"/>
      <c r="E24" s="75"/>
      <c r="F24" s="75"/>
      <c r="G24" s="75"/>
      <c r="H24" s="75"/>
      <c r="I24" s="75"/>
      <c r="J24" s="75"/>
      <c r="K24" s="143"/>
    </row>
    <row r="25" spans="2:11" x14ac:dyDescent="0.25">
      <c r="B25" s="93" t="s">
        <v>5</v>
      </c>
      <c r="C25" s="75"/>
      <c r="D25" s="75"/>
      <c r="E25" s="75">
        <v>1.284722222222222E-2</v>
      </c>
      <c r="F25" s="75">
        <v>6.8634259259259256E-3</v>
      </c>
      <c r="G25" s="75">
        <v>1.1446759259259262E-2</v>
      </c>
      <c r="H25" s="75">
        <v>4.1203703703703697E-3</v>
      </c>
      <c r="I25" s="75"/>
      <c r="J25" s="75"/>
      <c r="K25" s="143">
        <f t="shared" ref="K25" si="0">SUM(C25:J25)</f>
        <v>3.5277777777777776E-2</v>
      </c>
    </row>
    <row r="26" spans="2:11" x14ac:dyDescent="0.25">
      <c r="B26" s="93" t="s">
        <v>6</v>
      </c>
      <c r="C26" s="75"/>
      <c r="D26" s="75"/>
      <c r="E26" s="75"/>
      <c r="F26" s="75"/>
      <c r="G26" s="75"/>
      <c r="H26" s="75"/>
      <c r="I26" s="75"/>
      <c r="J26" s="75"/>
      <c r="K26" s="143"/>
    </row>
    <row r="27" spans="2:11" x14ac:dyDescent="0.25">
      <c r="B27" s="93" t="s">
        <v>83</v>
      </c>
      <c r="C27" s="75"/>
      <c r="D27" s="75"/>
      <c r="E27" s="75"/>
      <c r="F27" s="75"/>
      <c r="G27" s="75"/>
      <c r="H27" s="75"/>
      <c r="I27" s="75"/>
      <c r="J27" s="75"/>
      <c r="K27" s="143"/>
    </row>
    <row r="28" spans="2:11" x14ac:dyDescent="0.25">
      <c r="B28" s="93" t="s">
        <v>17</v>
      </c>
      <c r="C28" s="75"/>
      <c r="D28" s="75"/>
      <c r="E28" s="75"/>
      <c r="F28" s="75"/>
      <c r="G28" s="75"/>
      <c r="H28" s="75"/>
      <c r="I28" s="75"/>
      <c r="J28" s="75"/>
      <c r="K28" s="143"/>
    </row>
    <row r="29" spans="2:11" ht="15.75" thickBot="1" x14ac:dyDescent="0.3">
      <c r="B29" s="144"/>
      <c r="C29" s="85"/>
      <c r="D29" s="85"/>
      <c r="E29" s="84"/>
      <c r="F29" s="84"/>
      <c r="G29" s="85"/>
      <c r="H29" s="85"/>
      <c r="I29" s="85"/>
      <c r="J29" s="85"/>
      <c r="K29" s="145"/>
    </row>
    <row r="30" spans="2:11" ht="16.5" thickTop="1" thickBot="1" x14ac:dyDescent="0.3">
      <c r="B30" s="97" t="s">
        <v>29</v>
      </c>
      <c r="C30" s="88"/>
      <c r="D30" s="88"/>
      <c r="E30" s="88">
        <f t="shared" ref="D30:H30" si="1">SUM(E7:E28)</f>
        <v>1.284722222222222E-2</v>
      </c>
      <c r="F30" s="88">
        <f t="shared" si="1"/>
        <v>6.8634259259259256E-3</v>
      </c>
      <c r="G30" s="88">
        <f t="shared" si="1"/>
        <v>1.1446759259259262E-2</v>
      </c>
      <c r="H30" s="88">
        <f t="shared" si="1"/>
        <v>4.1203703703703697E-3</v>
      </c>
      <c r="I30" s="88"/>
      <c r="J30" s="88"/>
      <c r="K30" s="146">
        <f>SUM(K7:K28)</f>
        <v>3.5277777777777776E-2</v>
      </c>
    </row>
    <row r="31" spans="2:11" ht="15.75" thickTop="1" x14ac:dyDescent="0.25">
      <c r="B31" s="99"/>
      <c r="C31" s="121"/>
      <c r="D31" s="121"/>
      <c r="E31" s="122"/>
      <c r="F31" s="122"/>
      <c r="G31" s="122"/>
      <c r="H31" s="122"/>
      <c r="I31" s="121"/>
      <c r="J31" s="121"/>
      <c r="K31" s="132"/>
    </row>
    <row r="32" spans="2:11" ht="66" customHeight="1" thickBot="1" x14ac:dyDescent="0.3">
      <c r="B32" s="207" t="s">
        <v>130</v>
      </c>
      <c r="C32" s="205"/>
      <c r="D32" s="205"/>
      <c r="E32" s="205"/>
      <c r="F32" s="205"/>
      <c r="G32" s="205"/>
      <c r="H32" s="205"/>
      <c r="I32" s="205"/>
      <c r="J32" s="205"/>
      <c r="K32" s="206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&amp;R58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67"/>
  <sheetViews>
    <sheetView showGridLines="0" topLeftCell="A4" zoomScale="110" zoomScaleNormal="110" zoomScaleSheetLayoutView="100" zoomScalePageLayoutView="110" workbookViewId="0">
      <selection activeCell="G18" sqref="G18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6" width="15.140625" style="10" customWidth="1"/>
    <col min="7" max="8" width="15.140625" customWidth="1"/>
  </cols>
  <sheetData>
    <row r="1" spans="2:8" s="1" customFormat="1" x14ac:dyDescent="0.25">
      <c r="C1" s="9"/>
      <c r="D1" s="9"/>
      <c r="E1" s="9"/>
      <c r="F1" s="9"/>
    </row>
    <row r="2" spans="2:8" s="1" customFormat="1" ht="15.75" thickBot="1" x14ac:dyDescent="0.3">
      <c r="C2" s="9"/>
      <c r="D2" s="9"/>
      <c r="E2" s="9"/>
      <c r="F2" s="9"/>
    </row>
    <row r="3" spans="2:8" s="1" customFormat="1" ht="15.75" thickBot="1" x14ac:dyDescent="0.3">
      <c r="B3" s="163" t="s">
        <v>111</v>
      </c>
      <c r="C3" s="164"/>
      <c r="D3" s="164"/>
      <c r="E3" s="164"/>
      <c r="F3" s="171"/>
      <c r="G3" s="164"/>
      <c r="H3" s="165"/>
    </row>
    <row r="4" spans="2:8" s="1" customFormat="1" ht="15.75" thickBot="1" x14ac:dyDescent="0.3">
      <c r="B4" s="166" t="s">
        <v>131</v>
      </c>
      <c r="C4" s="167"/>
      <c r="D4" s="167"/>
      <c r="E4" s="167"/>
      <c r="F4" s="167"/>
      <c r="G4" s="167"/>
      <c r="H4" s="168"/>
    </row>
    <row r="5" spans="2:8" s="1" customFormat="1" x14ac:dyDescent="0.25">
      <c r="B5" s="57"/>
      <c r="C5" s="169" t="s">
        <v>31</v>
      </c>
      <c r="D5" s="169"/>
      <c r="E5" s="169" t="s">
        <v>32</v>
      </c>
      <c r="F5" s="169"/>
      <c r="G5" s="169" t="s">
        <v>33</v>
      </c>
      <c r="H5" s="170"/>
    </row>
    <row r="6" spans="2:8" s="1" customFormat="1" x14ac:dyDescent="0.25">
      <c r="B6" s="30" t="s">
        <v>23</v>
      </c>
      <c r="C6" s="20" t="s">
        <v>24</v>
      </c>
      <c r="D6" s="20" t="s">
        <v>25</v>
      </c>
      <c r="E6" s="20" t="s">
        <v>24</v>
      </c>
      <c r="F6" s="20" t="s">
        <v>25</v>
      </c>
      <c r="G6" s="20" t="s">
        <v>24</v>
      </c>
      <c r="H6" s="31" t="s">
        <v>25</v>
      </c>
    </row>
    <row r="7" spans="2:8" s="1" customFormat="1" x14ac:dyDescent="0.25">
      <c r="B7" s="42" t="s">
        <v>10</v>
      </c>
      <c r="C7" s="38">
        <v>2.8009259259259263E-3</v>
      </c>
      <c r="D7" s="39">
        <f>C7/C$30</f>
        <v>1.422358058069826E-2</v>
      </c>
      <c r="E7" s="38"/>
      <c r="F7" s="39"/>
      <c r="G7" s="38">
        <f>E7+C7</f>
        <v>2.8009259259259263E-3</v>
      </c>
      <c r="H7" s="43">
        <f>G7/$G$30</f>
        <v>1.422358058069826E-2</v>
      </c>
    </row>
    <row r="8" spans="2:8" s="1" customFormat="1" x14ac:dyDescent="0.25">
      <c r="B8" s="42" t="s">
        <v>13</v>
      </c>
      <c r="C8" s="38">
        <v>6.42361111111111E-3</v>
      </c>
      <c r="D8" s="39">
        <f t="shared" ref="D8:D16" si="0">C8/C$30</f>
        <v>3.2620195133419551E-2</v>
      </c>
      <c r="E8" s="38"/>
      <c r="F8" s="39"/>
      <c r="G8" s="38">
        <f t="shared" ref="G8" si="1">E8+C8</f>
        <v>6.42361111111111E-3</v>
      </c>
      <c r="H8" s="43">
        <f t="shared" ref="H8" si="2">G8/$G$30</f>
        <v>3.2620195133419551E-2</v>
      </c>
    </row>
    <row r="9" spans="2:8" s="1" customFormat="1" x14ac:dyDescent="0.25">
      <c r="B9" s="42" t="s">
        <v>0</v>
      </c>
      <c r="C9" s="38">
        <v>5.6770833333333257E-2</v>
      </c>
      <c r="D9" s="39">
        <f t="shared" si="0"/>
        <v>0.28829199482778867</v>
      </c>
      <c r="E9" s="38"/>
      <c r="F9" s="39"/>
      <c r="G9" s="38">
        <f t="shared" ref="G9:G18" si="3">E9+C9</f>
        <v>5.6770833333333257E-2</v>
      </c>
      <c r="H9" s="43">
        <f t="shared" ref="H9:H18" si="4">G9/$G$30</f>
        <v>0.28829199482778867</v>
      </c>
    </row>
    <row r="10" spans="2:8" s="1" customFormat="1" x14ac:dyDescent="0.25">
      <c r="B10" s="42" t="s">
        <v>8</v>
      </c>
      <c r="C10" s="38">
        <v>6.0648148148148154E-3</v>
      </c>
      <c r="D10" s="39">
        <f t="shared" si="0"/>
        <v>3.0798166216057386E-2</v>
      </c>
      <c r="E10" s="38"/>
      <c r="F10" s="39"/>
      <c r="G10" s="38">
        <f t="shared" si="3"/>
        <v>6.0648148148148154E-3</v>
      </c>
      <c r="H10" s="43">
        <f t="shared" si="4"/>
        <v>3.0798166216057386E-2</v>
      </c>
    </row>
    <row r="11" spans="2:8" s="1" customFormat="1" x14ac:dyDescent="0.25">
      <c r="B11" s="42" t="s">
        <v>26</v>
      </c>
      <c r="C11" s="38">
        <v>4.1666666666666669E-4</v>
      </c>
      <c r="D11" s="39">
        <f t="shared" si="0"/>
        <v>2.1159045491947821E-3</v>
      </c>
      <c r="E11" s="38"/>
      <c r="F11" s="39"/>
      <c r="G11" s="38">
        <f t="shared" si="3"/>
        <v>4.1666666666666669E-4</v>
      </c>
      <c r="H11" s="43">
        <f t="shared" si="4"/>
        <v>2.1159045491947821E-3</v>
      </c>
    </row>
    <row r="12" spans="2:8" s="1" customFormat="1" x14ac:dyDescent="0.25">
      <c r="B12" s="42" t="s">
        <v>3</v>
      </c>
      <c r="C12" s="38">
        <v>7.4884259259259262E-3</v>
      </c>
      <c r="D12" s="39">
        <f t="shared" si="0"/>
        <v>3.8027506759139559E-2</v>
      </c>
      <c r="E12" s="38"/>
      <c r="F12" s="39"/>
      <c r="G12" s="38">
        <f t="shared" si="3"/>
        <v>7.4884259259259262E-3</v>
      </c>
      <c r="H12" s="43">
        <f t="shared" si="4"/>
        <v>3.8027506759139559E-2</v>
      </c>
    </row>
    <row r="13" spans="2:8" s="1" customFormat="1" x14ac:dyDescent="0.25">
      <c r="B13" s="42" t="s">
        <v>7</v>
      </c>
      <c r="C13" s="38">
        <v>2.4305555555555556E-3</v>
      </c>
      <c r="D13" s="39">
        <f t="shared" si="0"/>
        <v>1.2342776536969562E-2</v>
      </c>
      <c r="E13" s="38"/>
      <c r="F13" s="39"/>
      <c r="G13" s="38">
        <f t="shared" si="3"/>
        <v>2.4305555555555556E-3</v>
      </c>
      <c r="H13" s="43">
        <f t="shared" si="4"/>
        <v>1.2342776536969562E-2</v>
      </c>
    </row>
    <row r="14" spans="2:8" s="1" customFormat="1" x14ac:dyDescent="0.25">
      <c r="B14" s="42" t="s">
        <v>2</v>
      </c>
      <c r="C14" s="38">
        <v>1.5567129629629634E-2</v>
      </c>
      <c r="D14" s="39">
        <f t="shared" si="0"/>
        <v>7.9052544962971746E-2</v>
      </c>
      <c r="E14" s="38"/>
      <c r="F14" s="39"/>
      <c r="G14" s="38">
        <f t="shared" si="3"/>
        <v>1.5567129629629634E-2</v>
      </c>
      <c r="H14" s="43">
        <f t="shared" si="4"/>
        <v>7.9052544962971746E-2</v>
      </c>
    </row>
    <row r="15" spans="2:8" s="1" customFormat="1" x14ac:dyDescent="0.25">
      <c r="B15" s="42" t="s">
        <v>9</v>
      </c>
      <c r="C15" s="38">
        <v>1.3055555555555553E-2</v>
      </c>
      <c r="D15" s="39">
        <f t="shared" si="0"/>
        <v>6.6298342541436489E-2</v>
      </c>
      <c r="E15" s="38"/>
      <c r="F15" s="39"/>
      <c r="G15" s="38">
        <f t="shared" si="3"/>
        <v>1.3055555555555553E-2</v>
      </c>
      <c r="H15" s="43">
        <f t="shared" si="4"/>
        <v>6.6298342541436489E-2</v>
      </c>
    </row>
    <row r="16" spans="2:8" s="1" customFormat="1" x14ac:dyDescent="0.25">
      <c r="B16" s="42" t="s">
        <v>1</v>
      </c>
      <c r="C16" s="38">
        <v>3.4722222222222216E-3</v>
      </c>
      <c r="D16" s="39">
        <f t="shared" si="0"/>
        <v>1.7632537909956513E-2</v>
      </c>
      <c r="E16" s="38"/>
      <c r="F16" s="39"/>
      <c r="G16" s="38">
        <f t="shared" si="3"/>
        <v>3.4722222222222216E-3</v>
      </c>
      <c r="H16" s="43">
        <f t="shared" si="4"/>
        <v>1.7632537909956513E-2</v>
      </c>
    </row>
    <row r="17" spans="2:8" s="1" customFormat="1" x14ac:dyDescent="0.25">
      <c r="B17" s="42" t="s">
        <v>27</v>
      </c>
      <c r="C17" s="38">
        <v>3.2638888888888878E-3</v>
      </c>
      <c r="D17" s="39">
        <f t="shared" ref="D17:D27" si="5">C17/C$30</f>
        <v>1.6574585635359119E-2</v>
      </c>
      <c r="E17" s="38"/>
      <c r="F17" s="39"/>
      <c r="G17" s="38">
        <f t="shared" si="3"/>
        <v>3.2638888888888878E-3</v>
      </c>
      <c r="H17" s="43">
        <f t="shared" si="4"/>
        <v>1.6574585635359119E-2</v>
      </c>
    </row>
    <row r="18" spans="2:8" s="1" customFormat="1" x14ac:dyDescent="0.25">
      <c r="B18" s="42" t="s">
        <v>16</v>
      </c>
      <c r="C18" s="38">
        <v>1.1342592592592593E-3</v>
      </c>
      <c r="D18" s="39">
        <f t="shared" si="5"/>
        <v>5.7599623839191295E-3</v>
      </c>
      <c r="E18" s="38"/>
      <c r="F18" s="39"/>
      <c r="G18" s="38">
        <f t="shared" si="3"/>
        <v>1.1342592592592593E-3</v>
      </c>
      <c r="H18" s="43">
        <f t="shared" si="4"/>
        <v>5.7599623839191295E-3</v>
      </c>
    </row>
    <row r="19" spans="2:8" s="1" customFormat="1" x14ac:dyDescent="0.25">
      <c r="B19" s="42" t="s">
        <v>4</v>
      </c>
      <c r="C19" s="38">
        <v>7.9513888888888898E-3</v>
      </c>
      <c r="D19" s="39">
        <f t="shared" si="5"/>
        <v>4.0378511813800429E-2</v>
      </c>
      <c r="E19" s="38"/>
      <c r="F19" s="39"/>
      <c r="G19" s="38">
        <f t="shared" ref="G19:G20" si="6">E19+C19</f>
        <v>7.9513888888888898E-3</v>
      </c>
      <c r="H19" s="43">
        <f t="shared" ref="H19:H20" si="7">G19/$G$30</f>
        <v>4.0378511813800429E-2</v>
      </c>
    </row>
    <row r="20" spans="2:8" s="1" customFormat="1" x14ac:dyDescent="0.25">
      <c r="B20" s="42" t="s">
        <v>14</v>
      </c>
      <c r="C20" s="38">
        <v>5.9953703703703697E-3</v>
      </c>
      <c r="D20" s="39">
        <f t="shared" si="5"/>
        <v>3.0445515457858251E-2</v>
      </c>
      <c r="E20" s="38"/>
      <c r="F20" s="39"/>
      <c r="G20" s="38">
        <f t="shared" si="6"/>
        <v>5.9953703703703697E-3</v>
      </c>
      <c r="H20" s="43">
        <f t="shared" si="7"/>
        <v>3.0445515457858251E-2</v>
      </c>
    </row>
    <row r="21" spans="2:8" s="1" customFormat="1" x14ac:dyDescent="0.25">
      <c r="B21" s="42" t="s">
        <v>11</v>
      </c>
      <c r="C21" s="38">
        <v>1.1111111111111109E-3</v>
      </c>
      <c r="D21" s="39">
        <f t="shared" si="5"/>
        <v>5.642412131186084E-3</v>
      </c>
      <c r="E21" s="38"/>
      <c r="F21" s="39"/>
      <c r="G21" s="38">
        <f t="shared" ref="G21:G25" si="8">E21+C21</f>
        <v>1.1111111111111109E-3</v>
      </c>
      <c r="H21" s="43">
        <f t="shared" ref="H21:H25" si="9">G21/$G$30</f>
        <v>5.642412131186084E-3</v>
      </c>
    </row>
    <row r="22" spans="2:8" s="1" customFormat="1" x14ac:dyDescent="0.25">
      <c r="B22" s="42" t="s">
        <v>15</v>
      </c>
      <c r="C22" s="38">
        <v>3.5879629629629629E-4</v>
      </c>
      <c r="D22" s="39">
        <f t="shared" si="5"/>
        <v>1.8220289173621735E-3</v>
      </c>
      <c r="E22" s="38"/>
      <c r="F22" s="39"/>
      <c r="G22" s="38">
        <f t="shared" si="8"/>
        <v>3.5879629629629629E-4</v>
      </c>
      <c r="H22" s="43">
        <f t="shared" si="9"/>
        <v>1.8220289173621735E-3</v>
      </c>
    </row>
    <row r="23" spans="2:8" s="1" customFormat="1" x14ac:dyDescent="0.25">
      <c r="B23" s="42" t="s">
        <v>74</v>
      </c>
      <c r="C23" s="38">
        <v>1.0069444444444444E-3</v>
      </c>
      <c r="D23" s="39">
        <f t="shared" si="5"/>
        <v>5.1134359938873894E-3</v>
      </c>
      <c r="E23" s="38"/>
      <c r="F23" s="39"/>
      <c r="G23" s="38">
        <f t="shared" si="8"/>
        <v>1.0069444444444444E-3</v>
      </c>
      <c r="H23" s="43">
        <f t="shared" si="9"/>
        <v>5.1134359938873894E-3</v>
      </c>
    </row>
    <row r="24" spans="2:8" s="1" customFormat="1" x14ac:dyDescent="0.25">
      <c r="B24" s="42" t="s">
        <v>12</v>
      </c>
      <c r="C24" s="38">
        <v>2.5231481481481481E-3</v>
      </c>
      <c r="D24" s="39">
        <f t="shared" si="5"/>
        <v>1.2812977547901736E-2</v>
      </c>
      <c r="E24" s="38"/>
      <c r="F24" s="39"/>
      <c r="G24" s="38">
        <f t="shared" si="8"/>
        <v>2.5231481481481481E-3</v>
      </c>
      <c r="H24" s="43">
        <f t="shared" si="9"/>
        <v>1.2812977547901736E-2</v>
      </c>
    </row>
    <row r="25" spans="2:8" s="1" customFormat="1" x14ac:dyDescent="0.25">
      <c r="B25" s="42" t="s">
        <v>5</v>
      </c>
      <c r="C25" s="38">
        <v>2.8009259259259259E-3</v>
      </c>
      <c r="D25" s="39">
        <f t="shared" si="5"/>
        <v>1.4223580580698256E-2</v>
      </c>
      <c r="E25" s="38"/>
      <c r="F25" s="39"/>
      <c r="G25" s="38">
        <f t="shared" si="8"/>
        <v>2.8009259259259259E-3</v>
      </c>
      <c r="H25" s="43">
        <f t="shared" si="9"/>
        <v>1.4223580580698256E-2</v>
      </c>
    </row>
    <row r="26" spans="2:8" s="1" customFormat="1" x14ac:dyDescent="0.25">
      <c r="B26" s="42" t="s">
        <v>6</v>
      </c>
      <c r="C26" s="38">
        <v>3.0624999999999996E-2</v>
      </c>
      <c r="D26" s="39">
        <f t="shared" si="5"/>
        <v>0.15551898436581646</v>
      </c>
      <c r="E26" s="38"/>
      <c r="F26" s="39"/>
      <c r="G26" s="38">
        <f t="shared" ref="G26:G27" si="10">E26+C26</f>
        <v>3.0624999999999996E-2</v>
      </c>
      <c r="H26" s="43">
        <f t="shared" ref="H26:H27" si="11">G26/$G$30</f>
        <v>0.15551898436581646</v>
      </c>
    </row>
    <row r="27" spans="2:8" s="1" customFormat="1" x14ac:dyDescent="0.25">
      <c r="B27" s="42" t="s">
        <v>83</v>
      </c>
      <c r="C27" s="38">
        <v>2.5659722222222209E-2</v>
      </c>
      <c r="D27" s="39">
        <f t="shared" si="5"/>
        <v>0.13030445515457859</v>
      </c>
      <c r="E27" s="38"/>
      <c r="F27" s="39"/>
      <c r="G27" s="38">
        <f t="shared" si="10"/>
        <v>2.5659722222222209E-2</v>
      </c>
      <c r="H27" s="43">
        <f t="shared" si="11"/>
        <v>0.13030445515457859</v>
      </c>
    </row>
    <row r="28" spans="2:8" s="1" customFormat="1" x14ac:dyDescent="0.25">
      <c r="B28" s="42" t="s">
        <v>17</v>
      </c>
      <c r="C28" s="38"/>
      <c r="D28" s="39"/>
      <c r="E28" s="38"/>
      <c r="F28" s="39"/>
      <c r="G28" s="53"/>
      <c r="H28" s="43"/>
    </row>
    <row r="29" spans="2:8" s="1" customFormat="1" ht="15.75" thickBot="1" x14ac:dyDescent="0.3">
      <c r="B29" s="44"/>
      <c r="C29" s="14"/>
      <c r="D29" s="37"/>
      <c r="E29" s="14"/>
      <c r="F29" s="14"/>
      <c r="G29" s="55"/>
      <c r="H29" s="52"/>
    </row>
    <row r="30" spans="2:8" s="1" customFormat="1" ht="16.5" thickTop="1" thickBot="1" x14ac:dyDescent="0.3">
      <c r="B30" s="46" t="s">
        <v>29</v>
      </c>
      <c r="C30" s="50">
        <f>SUM(C7:C28)</f>
        <v>0.19692129629629618</v>
      </c>
      <c r="D30" s="51">
        <f t="shared" ref="D30:H30" si="12">SUM(D7:D28)</f>
        <v>1.0000000000000004</v>
      </c>
      <c r="E30" s="50"/>
      <c r="F30" s="51"/>
      <c r="G30" s="54">
        <f>SUM(G7:G28)</f>
        <v>0.19692129629629618</v>
      </c>
      <c r="H30" s="49">
        <f t="shared" si="12"/>
        <v>1.0000000000000004</v>
      </c>
    </row>
    <row r="31" spans="2:8" s="1" customFormat="1" ht="15.75" thickTop="1" x14ac:dyDescent="0.25">
      <c r="B31" s="47"/>
      <c r="C31" s="40"/>
      <c r="D31" s="41"/>
      <c r="E31" s="40"/>
      <c r="F31" s="41"/>
      <c r="G31" s="40"/>
      <c r="H31" s="48"/>
    </row>
    <row r="32" spans="2:8" s="1" customFormat="1" ht="66" customHeight="1" thickBot="1" x14ac:dyDescent="0.3">
      <c r="B32" s="152" t="s">
        <v>123</v>
      </c>
      <c r="C32" s="153"/>
      <c r="D32" s="153"/>
      <c r="E32" s="153"/>
      <c r="F32" s="153"/>
      <c r="G32" s="153"/>
      <c r="H32" s="154"/>
    </row>
    <row r="33" spans="3:6" s="1" customFormat="1" x14ac:dyDescent="0.25">
      <c r="C33" s="9"/>
      <c r="D33" s="9"/>
      <c r="E33" s="9"/>
      <c r="F33" s="9"/>
    </row>
    <row r="34" spans="3:6" s="1" customFormat="1" x14ac:dyDescent="0.25">
      <c r="C34" s="9"/>
      <c r="D34" s="9"/>
      <c r="E34" s="9"/>
      <c r="F34" s="9"/>
    </row>
    <row r="35" spans="3:6" s="1" customFormat="1" x14ac:dyDescent="0.25">
      <c r="C35" s="9"/>
      <c r="D35" s="9"/>
      <c r="E35" s="9"/>
      <c r="F35" s="9"/>
    </row>
    <row r="36" spans="3:6" s="1" customFormat="1" x14ac:dyDescent="0.25">
      <c r="C36" s="9"/>
      <c r="D36" s="9"/>
      <c r="E36" s="9"/>
      <c r="F36" s="9"/>
    </row>
    <row r="37" spans="3:6" s="1" customFormat="1" x14ac:dyDescent="0.25">
      <c r="C37" s="9"/>
      <c r="D37" s="9"/>
      <c r="E37" s="9"/>
      <c r="F37" s="9"/>
    </row>
    <row r="38" spans="3:6" s="1" customFormat="1" x14ac:dyDescent="0.25">
      <c r="C38" s="9"/>
      <c r="D38" s="9"/>
      <c r="E38" s="9"/>
      <c r="F38" s="9"/>
    </row>
    <row r="39" spans="3:6" s="1" customFormat="1" x14ac:dyDescent="0.25">
      <c r="C39" s="9"/>
      <c r="D39" s="9"/>
      <c r="E39" s="9"/>
      <c r="F39" s="9"/>
    </row>
    <row r="40" spans="3:6" s="1" customFormat="1" x14ac:dyDescent="0.25">
      <c r="C40" s="9"/>
      <c r="D40" s="9"/>
      <c r="E40" s="9"/>
      <c r="F40" s="9"/>
    </row>
    <row r="41" spans="3:6" s="1" customFormat="1" x14ac:dyDescent="0.25">
      <c r="C41" s="9"/>
      <c r="D41" s="9"/>
      <c r="E41" s="9"/>
      <c r="F41" s="9"/>
    </row>
    <row r="42" spans="3:6" s="1" customFormat="1" x14ac:dyDescent="0.25">
      <c r="C42" s="9"/>
      <c r="D42" s="9"/>
      <c r="E42" s="9"/>
      <c r="F42" s="9"/>
    </row>
    <row r="43" spans="3:6" s="1" customFormat="1" x14ac:dyDescent="0.25">
      <c r="C43" s="9"/>
      <c r="D43" s="9"/>
      <c r="E43" s="9"/>
      <c r="F43" s="9"/>
    </row>
    <row r="44" spans="3:6" s="1" customFormat="1" x14ac:dyDescent="0.25">
      <c r="C44" s="9"/>
      <c r="D44" s="9"/>
      <c r="E44" s="9"/>
      <c r="F44" s="9"/>
    </row>
    <row r="45" spans="3:6" s="1" customFormat="1" x14ac:dyDescent="0.25">
      <c r="C45" s="9"/>
      <c r="D45" s="9"/>
      <c r="E45" s="9"/>
      <c r="F45" s="9"/>
    </row>
    <row r="46" spans="3:6" s="1" customFormat="1" x14ac:dyDescent="0.25">
      <c r="C46" s="9"/>
      <c r="D46" s="9"/>
      <c r="E46" s="9"/>
      <c r="F46" s="9"/>
    </row>
    <row r="47" spans="3:6" s="1" customFormat="1" x14ac:dyDescent="0.25">
      <c r="C47" s="9"/>
      <c r="D47" s="9"/>
      <c r="E47" s="9"/>
      <c r="F47" s="9"/>
    </row>
    <row r="48" spans="3:6" s="1" customFormat="1" x14ac:dyDescent="0.25">
      <c r="C48" s="9"/>
      <c r="D48" s="9"/>
      <c r="E48" s="9"/>
      <c r="F48" s="9"/>
    </row>
    <row r="49" spans="3:6" s="1" customFormat="1" x14ac:dyDescent="0.25">
      <c r="C49" s="9"/>
      <c r="D49" s="9"/>
      <c r="E49" s="9"/>
      <c r="F49" s="9"/>
    </row>
    <row r="50" spans="3:6" s="1" customFormat="1" x14ac:dyDescent="0.25">
      <c r="C50" s="9"/>
      <c r="D50" s="9"/>
      <c r="E50" s="9"/>
      <c r="F50" s="9"/>
    </row>
    <row r="51" spans="3:6" s="1" customFormat="1" x14ac:dyDescent="0.25">
      <c r="C51" s="9"/>
      <c r="D51" s="9"/>
      <c r="E51" s="9"/>
      <c r="F51" s="9"/>
    </row>
    <row r="52" spans="3:6" s="1" customFormat="1" x14ac:dyDescent="0.25">
      <c r="C52" s="9"/>
      <c r="D52" s="9"/>
      <c r="E52" s="9"/>
      <c r="F52" s="9"/>
    </row>
    <row r="53" spans="3:6" s="1" customFormat="1" x14ac:dyDescent="0.25">
      <c r="C53" s="9"/>
      <c r="D53" s="9"/>
      <c r="E53" s="9"/>
      <c r="F53" s="9"/>
    </row>
    <row r="54" spans="3:6" s="1" customFormat="1" x14ac:dyDescent="0.25">
      <c r="C54" s="9"/>
      <c r="D54" s="9"/>
      <c r="E54" s="9"/>
      <c r="F54" s="9"/>
    </row>
    <row r="55" spans="3:6" s="1" customFormat="1" x14ac:dyDescent="0.25">
      <c r="C55" s="9"/>
      <c r="D55" s="9"/>
      <c r="E55" s="9"/>
      <c r="F55" s="9"/>
    </row>
    <row r="56" spans="3:6" s="1" customFormat="1" x14ac:dyDescent="0.25">
      <c r="C56" s="9"/>
      <c r="D56" s="9"/>
      <c r="E56" s="9"/>
      <c r="F56" s="9"/>
    </row>
    <row r="57" spans="3:6" s="1" customFormat="1" x14ac:dyDescent="0.25">
      <c r="C57" s="9"/>
      <c r="D57" s="9"/>
      <c r="E57" s="9"/>
      <c r="F57" s="9"/>
    </row>
    <row r="58" spans="3:6" s="1" customFormat="1" x14ac:dyDescent="0.25">
      <c r="C58" s="9"/>
      <c r="D58" s="9"/>
      <c r="E58" s="9"/>
      <c r="F58" s="9"/>
    </row>
    <row r="59" spans="3:6" s="1" customFormat="1" x14ac:dyDescent="0.25">
      <c r="C59" s="9"/>
      <c r="D59" s="9"/>
      <c r="E59" s="9"/>
      <c r="F59" s="9"/>
    </row>
    <row r="60" spans="3:6" s="1" customFormat="1" x14ac:dyDescent="0.25">
      <c r="C60" s="9"/>
      <c r="D60" s="9"/>
      <c r="E60" s="9"/>
      <c r="F60" s="9"/>
    </row>
    <row r="61" spans="3:6" s="1" customFormat="1" x14ac:dyDescent="0.25">
      <c r="C61" s="9"/>
      <c r="D61" s="9"/>
      <c r="E61" s="9"/>
      <c r="F61" s="9"/>
    </row>
    <row r="62" spans="3:6" s="1" customFormat="1" x14ac:dyDescent="0.25">
      <c r="C62" s="9"/>
      <c r="D62" s="9"/>
      <c r="E62" s="9"/>
      <c r="F62" s="9"/>
    </row>
    <row r="63" spans="3:6" s="1" customFormat="1" x14ac:dyDescent="0.25">
      <c r="C63" s="9"/>
      <c r="D63" s="9"/>
      <c r="E63" s="9"/>
      <c r="F63" s="9"/>
    </row>
    <row r="64" spans="3:6" s="1" customFormat="1" x14ac:dyDescent="0.25">
      <c r="C64" s="9"/>
      <c r="D64" s="9"/>
      <c r="E64" s="9"/>
      <c r="F64" s="9"/>
    </row>
    <row r="65" spans="3:6" s="1" customFormat="1" x14ac:dyDescent="0.25">
      <c r="C65" s="9"/>
      <c r="D65" s="9"/>
      <c r="E65" s="9"/>
      <c r="F65" s="9"/>
    </row>
    <row r="66" spans="3:6" s="1" customFormat="1" x14ac:dyDescent="0.25">
      <c r="C66" s="9"/>
      <c r="D66" s="9"/>
      <c r="E66" s="9"/>
      <c r="F66" s="9"/>
    </row>
    <row r="67" spans="3:6" s="1" customFormat="1" x14ac:dyDescent="0.25">
      <c r="C67" s="9"/>
      <c r="D67" s="9"/>
      <c r="E67" s="9"/>
      <c r="F67" s="9"/>
    </row>
  </sheetData>
  <mergeCells count="6">
    <mergeCell ref="B32:H32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&amp;R12</oddHeader>
  </headerFooter>
  <colBreaks count="1" manualBreakCount="1">
    <brk id="8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67"/>
  <sheetViews>
    <sheetView showGridLines="0" topLeftCell="A4" zoomScale="110" zoomScaleNormal="110" zoomScaleSheetLayoutView="100" zoomScalePageLayoutView="110" workbookViewId="0">
      <selection activeCell="G18" sqref="G18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6" width="15.140625" style="10" customWidth="1"/>
    <col min="7" max="8" width="15.140625" customWidth="1"/>
  </cols>
  <sheetData>
    <row r="1" spans="2:8" s="1" customFormat="1" x14ac:dyDescent="0.25">
      <c r="C1" s="9"/>
      <c r="D1" s="9"/>
      <c r="E1" s="9"/>
      <c r="F1" s="9"/>
    </row>
    <row r="2" spans="2:8" s="1" customFormat="1" ht="15.75" thickBot="1" x14ac:dyDescent="0.3">
      <c r="C2" s="9"/>
      <c r="D2" s="9"/>
      <c r="E2" s="9"/>
      <c r="F2" s="9"/>
    </row>
    <row r="3" spans="2:8" s="1" customFormat="1" ht="15.75" thickBot="1" x14ac:dyDescent="0.3">
      <c r="B3" s="163" t="s">
        <v>112</v>
      </c>
      <c r="C3" s="164"/>
      <c r="D3" s="164"/>
      <c r="E3" s="164"/>
      <c r="F3" s="171"/>
      <c r="G3" s="164"/>
      <c r="H3" s="165"/>
    </row>
    <row r="4" spans="2:8" s="1" customFormat="1" ht="15.75" thickBot="1" x14ac:dyDescent="0.3">
      <c r="B4" s="166" t="s">
        <v>131</v>
      </c>
      <c r="C4" s="167"/>
      <c r="D4" s="167"/>
      <c r="E4" s="167"/>
      <c r="F4" s="167"/>
      <c r="G4" s="167"/>
      <c r="H4" s="168"/>
    </row>
    <row r="5" spans="2:8" s="1" customFormat="1" x14ac:dyDescent="0.25">
      <c r="B5" s="57"/>
      <c r="C5" s="169" t="s">
        <v>31</v>
      </c>
      <c r="D5" s="169"/>
      <c r="E5" s="169" t="s">
        <v>32</v>
      </c>
      <c r="F5" s="169"/>
      <c r="G5" s="169" t="s">
        <v>33</v>
      </c>
      <c r="H5" s="170"/>
    </row>
    <row r="6" spans="2:8" s="1" customFormat="1" x14ac:dyDescent="0.25">
      <c r="B6" s="30" t="s">
        <v>23</v>
      </c>
      <c r="C6" s="20" t="s">
        <v>24</v>
      </c>
      <c r="D6" s="20" t="s">
        <v>25</v>
      </c>
      <c r="E6" s="20" t="s">
        <v>24</v>
      </c>
      <c r="F6" s="20" t="s">
        <v>25</v>
      </c>
      <c r="G6" s="20" t="s">
        <v>24</v>
      </c>
      <c r="H6" s="31" t="s">
        <v>25</v>
      </c>
    </row>
    <row r="7" spans="2:8" s="1" customFormat="1" x14ac:dyDescent="0.25">
      <c r="B7" s="42" t="s">
        <v>10</v>
      </c>
      <c r="C7" s="38">
        <v>1.678240740740741E-3</v>
      </c>
      <c r="D7" s="39">
        <f t="shared" ref="D7:D9" si="0">C7/C$30</f>
        <v>1.4603686171819929E-2</v>
      </c>
      <c r="E7" s="38"/>
      <c r="F7" s="39"/>
      <c r="G7" s="38">
        <f>C7+E7</f>
        <v>1.678240740740741E-3</v>
      </c>
      <c r="H7" s="43">
        <f>G7/$G$30</f>
        <v>1.4603686171819929E-2</v>
      </c>
    </row>
    <row r="8" spans="2:8" s="1" customFormat="1" x14ac:dyDescent="0.25">
      <c r="B8" s="42" t="s">
        <v>13</v>
      </c>
      <c r="C8" s="38">
        <v>4.1435185185185169E-3</v>
      </c>
      <c r="D8" s="39">
        <f t="shared" si="0"/>
        <v>3.6055997582838152E-2</v>
      </c>
      <c r="E8" s="38"/>
      <c r="F8" s="39"/>
      <c r="G8" s="38">
        <f t="shared" ref="G8:G27" si="1">C8+E8</f>
        <v>4.1435185185185169E-3</v>
      </c>
      <c r="H8" s="43">
        <f t="shared" ref="H8:H27" si="2">G8/$G$30</f>
        <v>3.6055997582838152E-2</v>
      </c>
    </row>
    <row r="9" spans="2:8" s="1" customFormat="1" x14ac:dyDescent="0.25">
      <c r="B9" s="42" t="s">
        <v>0</v>
      </c>
      <c r="C9" s="38">
        <v>3.1840277777777773E-2</v>
      </c>
      <c r="D9" s="39">
        <f t="shared" si="0"/>
        <v>0.27706717695639044</v>
      </c>
      <c r="E9" s="38"/>
      <c r="F9" s="39"/>
      <c r="G9" s="38">
        <f t="shared" si="1"/>
        <v>3.1840277777777773E-2</v>
      </c>
      <c r="H9" s="43">
        <f t="shared" si="2"/>
        <v>0.27706717695639044</v>
      </c>
    </row>
    <row r="10" spans="2:8" s="1" customFormat="1" x14ac:dyDescent="0.25">
      <c r="B10" s="42" t="s">
        <v>8</v>
      </c>
      <c r="C10" s="38">
        <v>3.0671296296296297E-3</v>
      </c>
      <c r="D10" s="39">
        <f t="shared" ref="D10:D27" si="3">C10/C$30</f>
        <v>2.6689495417464005E-2</v>
      </c>
      <c r="E10" s="38"/>
      <c r="F10" s="39"/>
      <c r="G10" s="38">
        <f t="shared" ref="G10:G14" si="4">C10+E10</f>
        <v>3.0671296296296297E-3</v>
      </c>
      <c r="H10" s="43">
        <f t="shared" ref="H10:H14" si="5">G10/$G$30</f>
        <v>2.6689495417464005E-2</v>
      </c>
    </row>
    <row r="11" spans="2:8" s="1" customFormat="1" x14ac:dyDescent="0.25">
      <c r="B11" s="42" t="s">
        <v>26</v>
      </c>
      <c r="C11" s="38">
        <v>3.1250000000000001E-4</v>
      </c>
      <c r="D11" s="39">
        <f t="shared" si="3"/>
        <v>2.7193070802699172E-3</v>
      </c>
      <c r="E11" s="38"/>
      <c r="F11" s="39"/>
      <c r="G11" s="38">
        <f t="shared" si="4"/>
        <v>3.1250000000000001E-4</v>
      </c>
      <c r="H11" s="43">
        <f t="shared" si="5"/>
        <v>2.7193070802699172E-3</v>
      </c>
    </row>
    <row r="12" spans="2:8" s="1" customFormat="1" x14ac:dyDescent="0.25">
      <c r="B12" s="42" t="s">
        <v>3</v>
      </c>
      <c r="C12" s="38">
        <v>4.4907407407407387E-3</v>
      </c>
      <c r="D12" s="39">
        <f t="shared" si="3"/>
        <v>3.9077449894249168E-2</v>
      </c>
      <c r="E12" s="38"/>
      <c r="F12" s="39"/>
      <c r="G12" s="38">
        <f t="shared" si="4"/>
        <v>4.4907407407407387E-3</v>
      </c>
      <c r="H12" s="43">
        <f t="shared" si="5"/>
        <v>3.9077449894249168E-2</v>
      </c>
    </row>
    <row r="13" spans="2:8" s="1" customFormat="1" x14ac:dyDescent="0.25">
      <c r="B13" s="42" t="s">
        <v>7</v>
      </c>
      <c r="C13" s="38">
        <v>1.8287037037037037E-3</v>
      </c>
      <c r="D13" s="39">
        <f t="shared" si="3"/>
        <v>1.5912982173431369E-2</v>
      </c>
      <c r="E13" s="38"/>
      <c r="F13" s="39"/>
      <c r="G13" s="38">
        <f t="shared" si="4"/>
        <v>1.8287037037037037E-3</v>
      </c>
      <c r="H13" s="43">
        <f t="shared" si="5"/>
        <v>1.5912982173431369E-2</v>
      </c>
    </row>
    <row r="14" spans="2:8" s="1" customFormat="1" x14ac:dyDescent="0.25">
      <c r="B14" s="42" t="s">
        <v>2</v>
      </c>
      <c r="C14" s="38">
        <v>9.4675925925925917E-3</v>
      </c>
      <c r="D14" s="39">
        <f t="shared" si="3"/>
        <v>8.2384933024473778E-2</v>
      </c>
      <c r="E14" s="38"/>
      <c r="F14" s="39"/>
      <c r="G14" s="38">
        <f t="shared" si="4"/>
        <v>9.4675925925925917E-3</v>
      </c>
      <c r="H14" s="43">
        <f t="shared" si="5"/>
        <v>8.2384933024473778E-2</v>
      </c>
    </row>
    <row r="15" spans="2:8" s="1" customFormat="1" x14ac:dyDescent="0.25">
      <c r="B15" s="42" t="s">
        <v>9</v>
      </c>
      <c r="C15" s="38">
        <v>9.9305555555555571E-3</v>
      </c>
      <c r="D15" s="39">
        <f t="shared" si="3"/>
        <v>8.641353610635516E-2</v>
      </c>
      <c r="E15" s="38"/>
      <c r="F15" s="39"/>
      <c r="G15" s="38">
        <f t="shared" si="1"/>
        <v>9.9305555555555571E-3</v>
      </c>
      <c r="H15" s="43">
        <f t="shared" si="2"/>
        <v>8.641353610635516E-2</v>
      </c>
    </row>
    <row r="16" spans="2:8" s="1" customFormat="1" x14ac:dyDescent="0.25">
      <c r="B16" s="42" t="s">
        <v>1</v>
      </c>
      <c r="C16" s="38">
        <v>1.8981481481481486E-3</v>
      </c>
      <c r="D16" s="39">
        <f t="shared" si="3"/>
        <v>1.6517272635713575E-2</v>
      </c>
      <c r="E16" s="38"/>
      <c r="F16" s="39"/>
      <c r="G16" s="38">
        <f t="shared" si="1"/>
        <v>1.8981481481481486E-3</v>
      </c>
      <c r="H16" s="43">
        <f t="shared" si="2"/>
        <v>1.6517272635713575E-2</v>
      </c>
    </row>
    <row r="17" spans="2:8" s="1" customFormat="1" x14ac:dyDescent="0.25">
      <c r="B17" s="42" t="s">
        <v>27</v>
      </c>
      <c r="C17" s="38">
        <v>2.44212962962963E-3</v>
      </c>
      <c r="D17" s="39">
        <f t="shared" si="3"/>
        <v>2.1250881256924172E-2</v>
      </c>
      <c r="E17" s="38"/>
      <c r="F17" s="39"/>
      <c r="G17" s="38">
        <f t="shared" si="1"/>
        <v>2.44212962962963E-3</v>
      </c>
      <c r="H17" s="43">
        <f t="shared" si="2"/>
        <v>2.1250881256924172E-2</v>
      </c>
    </row>
    <row r="18" spans="2:8" s="1" customFormat="1" x14ac:dyDescent="0.25">
      <c r="B18" s="42" t="s">
        <v>16</v>
      </c>
      <c r="C18" s="38">
        <v>9.1435185185185196E-4</v>
      </c>
      <c r="D18" s="39">
        <f t="shared" si="3"/>
        <v>7.9564910867156845E-3</v>
      </c>
      <c r="E18" s="38"/>
      <c r="F18" s="39"/>
      <c r="G18" s="38">
        <f t="shared" si="1"/>
        <v>9.1435185185185196E-4</v>
      </c>
      <c r="H18" s="43">
        <f t="shared" si="2"/>
        <v>7.9564910867156845E-3</v>
      </c>
    </row>
    <row r="19" spans="2:8" s="1" customFormat="1" x14ac:dyDescent="0.25">
      <c r="B19" s="42" t="s">
        <v>4</v>
      </c>
      <c r="C19" s="38">
        <v>4.4097222222222211E-3</v>
      </c>
      <c r="D19" s="39">
        <f t="shared" si="3"/>
        <v>3.8372444354919932E-2</v>
      </c>
      <c r="E19" s="38"/>
      <c r="F19" s="39"/>
      <c r="G19" s="38">
        <f t="shared" ref="G19:G20" si="6">C19+E19</f>
        <v>4.4097222222222211E-3</v>
      </c>
      <c r="H19" s="43">
        <f t="shared" ref="H19:H20" si="7">G19/$G$30</f>
        <v>3.8372444354919932E-2</v>
      </c>
    </row>
    <row r="20" spans="2:8" s="1" customFormat="1" x14ac:dyDescent="0.25">
      <c r="B20" s="42" t="s">
        <v>14</v>
      </c>
      <c r="C20" s="38">
        <v>3.3217592592592591E-3</v>
      </c>
      <c r="D20" s="39">
        <f t="shared" si="3"/>
        <v>2.8905227112498749E-2</v>
      </c>
      <c r="E20" s="38"/>
      <c r="F20" s="39"/>
      <c r="G20" s="38">
        <f t="shared" si="6"/>
        <v>3.3217592592592591E-3</v>
      </c>
      <c r="H20" s="43">
        <f t="shared" si="7"/>
        <v>2.8905227112498749E-2</v>
      </c>
    </row>
    <row r="21" spans="2:8" s="1" customFormat="1" x14ac:dyDescent="0.25">
      <c r="B21" s="42" t="s">
        <v>11</v>
      </c>
      <c r="C21" s="38">
        <v>6.9444444444444447E-4</v>
      </c>
      <c r="D21" s="39">
        <f t="shared" si="3"/>
        <v>6.0429046228220387E-3</v>
      </c>
      <c r="E21" s="38"/>
      <c r="F21" s="39"/>
      <c r="G21" s="38">
        <f t="shared" ref="G21:G25" si="8">C21+E21</f>
        <v>6.9444444444444447E-4</v>
      </c>
      <c r="H21" s="43">
        <f t="shared" ref="H21:H25" si="9">G21/$G$30</f>
        <v>6.0429046228220387E-3</v>
      </c>
    </row>
    <row r="22" spans="2:8" s="1" customFormat="1" x14ac:dyDescent="0.25">
      <c r="B22" s="42" t="s">
        <v>15</v>
      </c>
      <c r="C22" s="38">
        <v>1.7361111111111112E-4</v>
      </c>
      <c r="D22" s="39">
        <f t="shared" si="3"/>
        <v>1.5107261557055097E-3</v>
      </c>
      <c r="E22" s="38"/>
      <c r="F22" s="39"/>
      <c r="G22" s="38">
        <f t="shared" si="8"/>
        <v>1.7361111111111112E-4</v>
      </c>
      <c r="H22" s="43">
        <f t="shared" si="9"/>
        <v>1.5107261557055097E-3</v>
      </c>
    </row>
    <row r="23" spans="2:8" s="1" customFormat="1" x14ac:dyDescent="0.25">
      <c r="B23" s="42" t="s">
        <v>74</v>
      </c>
      <c r="C23" s="38">
        <v>7.8703703703703705E-4</v>
      </c>
      <c r="D23" s="39">
        <f t="shared" si="3"/>
        <v>6.8486252391983101E-3</v>
      </c>
      <c r="E23" s="38"/>
      <c r="F23" s="39"/>
      <c r="G23" s="38">
        <f t="shared" si="8"/>
        <v>7.8703703703703705E-4</v>
      </c>
      <c r="H23" s="43">
        <f t="shared" si="9"/>
        <v>6.8486252391983101E-3</v>
      </c>
    </row>
    <row r="24" spans="2:8" s="1" customFormat="1" x14ac:dyDescent="0.25">
      <c r="B24" s="42" t="s">
        <v>12</v>
      </c>
      <c r="C24" s="38">
        <v>1.1342592592592593E-3</v>
      </c>
      <c r="D24" s="39">
        <f t="shared" ref="D24" si="10">C24/C$30</f>
        <v>9.8700775506093304E-3</v>
      </c>
      <c r="E24" s="38"/>
      <c r="F24" s="39"/>
      <c r="G24" s="38">
        <f t="shared" ref="G24" si="11">C24+E24</f>
        <v>1.1342592592592593E-3</v>
      </c>
      <c r="H24" s="43">
        <f t="shared" ref="H24" si="12">G24/$G$30</f>
        <v>9.8700775506093304E-3</v>
      </c>
    </row>
    <row r="25" spans="2:8" s="1" customFormat="1" x14ac:dyDescent="0.25">
      <c r="B25" s="42" t="s">
        <v>5</v>
      </c>
      <c r="C25" s="38">
        <v>9.0277777777777774E-4</v>
      </c>
      <c r="D25" s="39">
        <f t="shared" si="3"/>
        <v>7.8557760096686496E-3</v>
      </c>
      <c r="E25" s="38"/>
      <c r="F25" s="39"/>
      <c r="G25" s="38">
        <f t="shared" si="8"/>
        <v>9.0277777777777774E-4</v>
      </c>
      <c r="H25" s="43">
        <f t="shared" si="9"/>
        <v>7.8557760096686496E-3</v>
      </c>
    </row>
    <row r="26" spans="2:8" s="1" customFormat="1" x14ac:dyDescent="0.25">
      <c r="B26" s="42" t="s">
        <v>6</v>
      </c>
      <c r="C26" s="38">
        <v>1.848379629629629E-2</v>
      </c>
      <c r="D26" s="39">
        <f t="shared" si="3"/>
        <v>0.16084197804411321</v>
      </c>
      <c r="E26" s="38"/>
      <c r="F26" s="39"/>
      <c r="G26" s="38">
        <f t="shared" ref="G26" si="13">C26+E26</f>
        <v>1.848379629629629E-2</v>
      </c>
      <c r="H26" s="43">
        <f t="shared" ref="H26" si="14">G26/$G$30</f>
        <v>0.16084197804411321</v>
      </c>
    </row>
    <row r="27" spans="2:8" s="1" customFormat="1" x14ac:dyDescent="0.25">
      <c r="B27" s="42" t="s">
        <v>83</v>
      </c>
      <c r="C27" s="38">
        <v>1.2997685185185185E-2</v>
      </c>
      <c r="D27" s="39">
        <f t="shared" si="3"/>
        <v>0.11310303152381915</v>
      </c>
      <c r="E27" s="38"/>
      <c r="F27" s="39"/>
      <c r="G27" s="38">
        <f t="shared" si="1"/>
        <v>1.2997685185185185E-2</v>
      </c>
      <c r="H27" s="43">
        <f t="shared" si="2"/>
        <v>0.11310303152381915</v>
      </c>
    </row>
    <row r="28" spans="2:8" s="1" customFormat="1" x14ac:dyDescent="0.25">
      <c r="B28" s="42" t="s">
        <v>17</v>
      </c>
      <c r="C28" s="38"/>
      <c r="D28" s="39"/>
      <c r="E28" s="38"/>
      <c r="F28" s="39"/>
      <c r="G28" s="38"/>
      <c r="H28" s="43"/>
    </row>
    <row r="29" spans="2:8" s="1" customFormat="1" ht="15.75" thickBot="1" x14ac:dyDescent="0.3">
      <c r="B29" s="44"/>
      <c r="C29" s="14"/>
      <c r="D29" s="37"/>
      <c r="E29" s="14"/>
      <c r="F29" s="14"/>
      <c r="G29" s="14"/>
      <c r="H29" s="45"/>
    </row>
    <row r="30" spans="2:8" s="1" customFormat="1" ht="16.5" thickTop="1" thickBot="1" x14ac:dyDescent="0.3">
      <c r="B30" s="46" t="s">
        <v>29</v>
      </c>
      <c r="C30" s="50">
        <f t="shared" ref="C30:H30" si="15">SUM(C7:C28)</f>
        <v>0.11491898148148144</v>
      </c>
      <c r="D30" s="51">
        <f t="shared" si="15"/>
        <v>1.0000000000000002</v>
      </c>
      <c r="E30" s="50"/>
      <c r="F30" s="51"/>
      <c r="G30" s="50">
        <f t="shared" si="15"/>
        <v>0.11491898148148144</v>
      </c>
      <c r="H30" s="49">
        <f t="shared" si="15"/>
        <v>1.0000000000000002</v>
      </c>
    </row>
    <row r="31" spans="2:8" s="1" customFormat="1" ht="15.75" thickTop="1" x14ac:dyDescent="0.25">
      <c r="B31" s="47"/>
      <c r="C31" s="40"/>
      <c r="D31" s="41"/>
      <c r="E31" s="40"/>
      <c r="F31" s="41"/>
      <c r="G31" s="40"/>
      <c r="H31" s="48"/>
    </row>
    <row r="32" spans="2:8" s="1" customFormat="1" ht="66" customHeight="1" thickBot="1" x14ac:dyDescent="0.3">
      <c r="B32" s="152" t="s">
        <v>123</v>
      </c>
      <c r="C32" s="153"/>
      <c r="D32" s="153"/>
      <c r="E32" s="153"/>
      <c r="F32" s="153"/>
      <c r="G32" s="153"/>
      <c r="H32" s="154"/>
    </row>
    <row r="33" spans="3:6" s="1" customFormat="1" x14ac:dyDescent="0.25">
      <c r="C33" s="9"/>
      <c r="D33" s="9"/>
      <c r="E33" s="9"/>
      <c r="F33" s="9"/>
    </row>
    <row r="34" spans="3:6" s="1" customFormat="1" x14ac:dyDescent="0.25">
      <c r="C34" s="9"/>
      <c r="D34" s="9"/>
      <c r="E34" s="9"/>
      <c r="F34" s="9"/>
    </row>
    <row r="35" spans="3:6" s="1" customFormat="1" x14ac:dyDescent="0.25">
      <c r="C35" s="9"/>
      <c r="D35" s="9"/>
      <c r="E35" s="9"/>
      <c r="F35" s="9"/>
    </row>
    <row r="36" spans="3:6" s="1" customFormat="1" x14ac:dyDescent="0.25">
      <c r="C36" s="9"/>
      <c r="D36" s="9"/>
      <c r="E36" s="9"/>
      <c r="F36" s="9"/>
    </row>
    <row r="37" spans="3:6" s="1" customFormat="1" x14ac:dyDescent="0.25">
      <c r="C37" s="9"/>
      <c r="D37" s="9"/>
      <c r="E37" s="9"/>
      <c r="F37" s="9"/>
    </row>
    <row r="38" spans="3:6" s="1" customFormat="1" x14ac:dyDescent="0.25">
      <c r="C38" s="9"/>
      <c r="D38" s="9"/>
      <c r="E38" s="9"/>
      <c r="F38" s="9"/>
    </row>
    <row r="39" spans="3:6" s="1" customFormat="1" x14ac:dyDescent="0.25">
      <c r="C39" s="9"/>
      <c r="D39" s="9"/>
      <c r="E39" s="9"/>
      <c r="F39" s="9"/>
    </row>
    <row r="40" spans="3:6" s="1" customFormat="1" x14ac:dyDescent="0.25">
      <c r="C40" s="9"/>
      <c r="D40" s="9"/>
      <c r="E40" s="9"/>
      <c r="F40" s="9"/>
    </row>
    <row r="41" spans="3:6" s="1" customFormat="1" x14ac:dyDescent="0.25">
      <c r="C41" s="9"/>
      <c r="D41" s="9"/>
      <c r="E41" s="9"/>
      <c r="F41" s="9"/>
    </row>
    <row r="42" spans="3:6" s="1" customFormat="1" x14ac:dyDescent="0.25">
      <c r="C42" s="9"/>
      <c r="D42" s="9"/>
      <c r="E42" s="9"/>
      <c r="F42" s="9"/>
    </row>
    <row r="43" spans="3:6" s="1" customFormat="1" x14ac:dyDescent="0.25">
      <c r="C43" s="9"/>
      <c r="D43" s="9"/>
      <c r="E43" s="9"/>
      <c r="F43" s="9"/>
    </row>
    <row r="44" spans="3:6" s="1" customFormat="1" x14ac:dyDescent="0.25">
      <c r="C44" s="9"/>
      <c r="D44" s="9"/>
      <c r="E44" s="9"/>
      <c r="F44" s="9"/>
    </row>
    <row r="45" spans="3:6" s="1" customFormat="1" x14ac:dyDescent="0.25">
      <c r="C45" s="9"/>
      <c r="D45" s="9"/>
      <c r="E45" s="9"/>
      <c r="F45" s="9"/>
    </row>
    <row r="46" spans="3:6" s="1" customFormat="1" x14ac:dyDescent="0.25">
      <c r="C46" s="9"/>
      <c r="D46" s="9"/>
      <c r="E46" s="9"/>
      <c r="F46" s="9"/>
    </row>
    <row r="47" spans="3:6" s="1" customFormat="1" x14ac:dyDescent="0.25">
      <c r="C47" s="9"/>
      <c r="D47" s="9"/>
      <c r="E47" s="9"/>
      <c r="F47" s="9"/>
    </row>
    <row r="48" spans="3:6" s="1" customFormat="1" x14ac:dyDescent="0.25">
      <c r="C48" s="9"/>
      <c r="D48" s="9"/>
      <c r="E48" s="9"/>
      <c r="F48" s="9"/>
    </row>
    <row r="49" spans="3:6" s="1" customFormat="1" x14ac:dyDescent="0.25">
      <c r="C49" s="9"/>
      <c r="D49" s="9"/>
      <c r="E49" s="9"/>
      <c r="F49" s="9"/>
    </row>
    <row r="50" spans="3:6" s="1" customFormat="1" x14ac:dyDescent="0.25">
      <c r="C50" s="9"/>
      <c r="D50" s="9"/>
      <c r="E50" s="9"/>
      <c r="F50" s="9"/>
    </row>
    <row r="51" spans="3:6" s="1" customFormat="1" x14ac:dyDescent="0.25">
      <c r="C51" s="9"/>
      <c r="D51" s="9"/>
      <c r="E51" s="9"/>
      <c r="F51" s="9"/>
    </row>
    <row r="52" spans="3:6" s="1" customFormat="1" x14ac:dyDescent="0.25">
      <c r="C52" s="9"/>
      <c r="D52" s="9"/>
      <c r="E52" s="9"/>
      <c r="F52" s="9"/>
    </row>
    <row r="53" spans="3:6" s="1" customFormat="1" x14ac:dyDescent="0.25">
      <c r="C53" s="9"/>
      <c r="D53" s="9"/>
      <c r="E53" s="9"/>
      <c r="F53" s="9"/>
    </row>
    <row r="54" spans="3:6" s="1" customFormat="1" x14ac:dyDescent="0.25">
      <c r="C54" s="9"/>
      <c r="D54" s="9"/>
      <c r="E54" s="9"/>
      <c r="F54" s="9"/>
    </row>
    <row r="55" spans="3:6" s="1" customFormat="1" x14ac:dyDescent="0.25">
      <c r="C55" s="9"/>
      <c r="D55" s="9"/>
      <c r="E55" s="9"/>
      <c r="F55" s="9"/>
    </row>
    <row r="56" spans="3:6" s="1" customFormat="1" x14ac:dyDescent="0.25">
      <c r="C56" s="9"/>
      <c r="D56" s="9"/>
      <c r="E56" s="9"/>
      <c r="F56" s="9"/>
    </row>
    <row r="57" spans="3:6" s="1" customFormat="1" x14ac:dyDescent="0.25">
      <c r="C57" s="9"/>
      <c r="D57" s="9"/>
      <c r="E57" s="9"/>
      <c r="F57" s="9"/>
    </row>
    <row r="58" spans="3:6" s="1" customFormat="1" x14ac:dyDescent="0.25">
      <c r="C58" s="9"/>
      <c r="D58" s="9"/>
      <c r="E58" s="9"/>
      <c r="F58" s="9"/>
    </row>
    <row r="59" spans="3:6" s="1" customFormat="1" x14ac:dyDescent="0.25">
      <c r="C59" s="9"/>
      <c r="D59" s="9"/>
      <c r="E59" s="9"/>
      <c r="F59" s="9"/>
    </row>
    <row r="60" spans="3:6" s="1" customFormat="1" x14ac:dyDescent="0.25">
      <c r="C60" s="9"/>
      <c r="D60" s="9"/>
      <c r="E60" s="9"/>
      <c r="F60" s="9"/>
    </row>
    <row r="61" spans="3:6" s="1" customFormat="1" x14ac:dyDescent="0.25">
      <c r="C61" s="9"/>
      <c r="D61" s="9"/>
      <c r="E61" s="9"/>
      <c r="F61" s="9"/>
    </row>
    <row r="62" spans="3:6" s="1" customFormat="1" x14ac:dyDescent="0.25">
      <c r="C62" s="9"/>
      <c r="D62" s="9"/>
      <c r="E62" s="9"/>
      <c r="F62" s="9"/>
    </row>
    <row r="63" spans="3:6" s="1" customFormat="1" x14ac:dyDescent="0.25">
      <c r="C63" s="9"/>
      <c r="D63" s="9"/>
      <c r="E63" s="9"/>
      <c r="F63" s="9"/>
    </row>
    <row r="64" spans="3:6" s="1" customFormat="1" x14ac:dyDescent="0.25">
      <c r="C64" s="9"/>
      <c r="D64" s="9"/>
      <c r="E64" s="9"/>
      <c r="F64" s="9"/>
    </row>
    <row r="65" spans="3:6" s="1" customFormat="1" x14ac:dyDescent="0.25">
      <c r="C65" s="9"/>
      <c r="D65" s="9"/>
      <c r="E65" s="9"/>
      <c r="F65" s="9"/>
    </row>
    <row r="66" spans="3:6" s="1" customFormat="1" x14ac:dyDescent="0.25">
      <c r="C66" s="9"/>
      <c r="D66" s="9"/>
      <c r="E66" s="9"/>
      <c r="F66" s="9"/>
    </row>
    <row r="67" spans="3:6" s="1" customFormat="1" x14ac:dyDescent="0.25">
      <c r="C67" s="9"/>
      <c r="D67" s="9"/>
      <c r="E67" s="9"/>
      <c r="F67" s="9"/>
    </row>
  </sheetData>
  <mergeCells count="6">
    <mergeCell ref="B32:H32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&amp;R13</oddHeader>
  </headerFooter>
  <colBreaks count="1" manualBreakCount="1">
    <brk id="8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67"/>
  <sheetViews>
    <sheetView showGridLines="0" topLeftCell="A4" zoomScale="110" zoomScaleNormal="110" zoomScaleSheetLayoutView="100" zoomScalePageLayoutView="110" workbookViewId="0">
      <selection activeCell="G18" sqref="G18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6" width="15.140625" style="10" customWidth="1"/>
    <col min="7" max="8" width="15.140625" customWidth="1"/>
  </cols>
  <sheetData>
    <row r="1" spans="2:8" s="1" customFormat="1" x14ac:dyDescent="0.25">
      <c r="C1" s="9"/>
      <c r="D1" s="9"/>
      <c r="E1" s="9"/>
      <c r="F1" s="9"/>
    </row>
    <row r="2" spans="2:8" s="1" customFormat="1" ht="15.75" thickBot="1" x14ac:dyDescent="0.3">
      <c r="C2" s="9"/>
      <c r="D2" s="9"/>
      <c r="E2" s="9"/>
      <c r="F2" s="9"/>
    </row>
    <row r="3" spans="2:8" s="1" customFormat="1" ht="15.75" thickBot="1" x14ac:dyDescent="0.3">
      <c r="B3" s="163" t="s">
        <v>113</v>
      </c>
      <c r="C3" s="164"/>
      <c r="D3" s="164"/>
      <c r="E3" s="164"/>
      <c r="F3" s="171"/>
      <c r="G3" s="164"/>
      <c r="H3" s="165"/>
    </row>
    <row r="4" spans="2:8" s="1" customFormat="1" ht="15.75" thickBot="1" x14ac:dyDescent="0.3">
      <c r="B4" s="166" t="s">
        <v>131</v>
      </c>
      <c r="C4" s="167"/>
      <c r="D4" s="167"/>
      <c r="E4" s="167"/>
      <c r="F4" s="167"/>
      <c r="G4" s="167"/>
      <c r="H4" s="168"/>
    </row>
    <row r="5" spans="2:8" s="1" customFormat="1" x14ac:dyDescent="0.25">
      <c r="B5" s="57"/>
      <c r="C5" s="169" t="s">
        <v>31</v>
      </c>
      <c r="D5" s="169"/>
      <c r="E5" s="169" t="s">
        <v>32</v>
      </c>
      <c r="F5" s="169"/>
      <c r="G5" s="169" t="s">
        <v>33</v>
      </c>
      <c r="H5" s="170"/>
    </row>
    <row r="6" spans="2:8" s="1" customFormat="1" x14ac:dyDescent="0.25">
      <c r="B6" s="30" t="s">
        <v>23</v>
      </c>
      <c r="C6" s="20" t="s">
        <v>24</v>
      </c>
      <c r="D6" s="20" t="s">
        <v>25</v>
      </c>
      <c r="E6" s="20" t="s">
        <v>24</v>
      </c>
      <c r="F6" s="20" t="s">
        <v>25</v>
      </c>
      <c r="G6" s="20" t="s">
        <v>24</v>
      </c>
      <c r="H6" s="31" t="s">
        <v>25</v>
      </c>
    </row>
    <row r="7" spans="2:8" s="1" customFormat="1" x14ac:dyDescent="0.25">
      <c r="B7" s="42" t="s">
        <v>10</v>
      </c>
      <c r="C7" s="38">
        <v>4.6412037037037047E-3</v>
      </c>
      <c r="D7" s="39">
        <f t="shared" ref="D7:F28" si="0">C7/C$30</f>
        <v>1.1332485516461778E-2</v>
      </c>
      <c r="E7" s="38"/>
      <c r="F7" s="39"/>
      <c r="G7" s="38">
        <f>C7+E7</f>
        <v>4.6412037037037047E-3</v>
      </c>
      <c r="H7" s="43">
        <f>G7/$G$30</f>
        <v>1.1332485516461778E-2</v>
      </c>
    </row>
    <row r="8" spans="2:8" s="1" customFormat="1" x14ac:dyDescent="0.25">
      <c r="B8" s="42" t="s">
        <v>13</v>
      </c>
      <c r="C8" s="38">
        <v>1.553240740740741E-2</v>
      </c>
      <c r="D8" s="39">
        <f t="shared" si="0"/>
        <v>3.7925674720926943E-2</v>
      </c>
      <c r="E8" s="38"/>
      <c r="F8" s="39"/>
      <c r="G8" s="38">
        <f t="shared" ref="G8:G27" si="1">C8+E8</f>
        <v>1.553240740740741E-2</v>
      </c>
      <c r="H8" s="43">
        <f t="shared" ref="H8:H27" si="2">G8/$G$30</f>
        <v>3.7925674720926943E-2</v>
      </c>
    </row>
    <row r="9" spans="2:8" s="1" customFormat="1" x14ac:dyDescent="0.25">
      <c r="B9" s="42" t="s">
        <v>0</v>
      </c>
      <c r="C9" s="38">
        <v>0.11061342592592609</v>
      </c>
      <c r="D9" s="39">
        <f t="shared" si="0"/>
        <v>0.27008619471527517</v>
      </c>
      <c r="E9" s="38"/>
      <c r="F9" s="39"/>
      <c r="G9" s="38">
        <f t="shared" si="1"/>
        <v>0.11061342592592609</v>
      </c>
      <c r="H9" s="43">
        <f t="shared" si="2"/>
        <v>0.27008619471527517</v>
      </c>
    </row>
    <row r="10" spans="2:8" s="1" customFormat="1" x14ac:dyDescent="0.25">
      <c r="B10" s="42" t="s">
        <v>8</v>
      </c>
      <c r="C10" s="38">
        <v>1.1770833333333333E-2</v>
      </c>
      <c r="D10" s="39">
        <f t="shared" si="0"/>
        <v>2.8740991945739713E-2</v>
      </c>
      <c r="E10" s="38"/>
      <c r="F10" s="39"/>
      <c r="G10" s="38">
        <f t="shared" si="1"/>
        <v>1.1770833333333333E-2</v>
      </c>
      <c r="H10" s="43">
        <f t="shared" si="2"/>
        <v>2.8740991945739713E-2</v>
      </c>
    </row>
    <row r="11" spans="2:8" s="1" customFormat="1" x14ac:dyDescent="0.25">
      <c r="B11" s="42" t="s">
        <v>26</v>
      </c>
      <c r="C11" s="38">
        <v>6.9444444444444458E-4</v>
      </c>
      <c r="D11" s="39">
        <f t="shared" si="0"/>
        <v>1.6956337431114879E-3</v>
      </c>
      <c r="E11" s="38"/>
      <c r="F11" s="39"/>
      <c r="G11" s="38">
        <f t="shared" si="1"/>
        <v>6.9444444444444458E-4</v>
      </c>
      <c r="H11" s="43">
        <f t="shared" si="2"/>
        <v>1.6956337431114879E-3</v>
      </c>
    </row>
    <row r="12" spans="2:8" s="1" customFormat="1" x14ac:dyDescent="0.25">
      <c r="B12" s="42" t="s">
        <v>3</v>
      </c>
      <c r="C12" s="38">
        <v>1.40625E-2</v>
      </c>
      <c r="D12" s="39">
        <f t="shared" si="0"/>
        <v>3.4336583298007622E-2</v>
      </c>
      <c r="E12" s="38"/>
      <c r="F12" s="39"/>
      <c r="G12" s="38">
        <f t="shared" si="1"/>
        <v>1.40625E-2</v>
      </c>
      <c r="H12" s="43">
        <f t="shared" si="2"/>
        <v>3.4336583298007622E-2</v>
      </c>
    </row>
    <row r="13" spans="2:8" s="1" customFormat="1" x14ac:dyDescent="0.25">
      <c r="B13" s="42" t="s">
        <v>7</v>
      </c>
      <c r="C13" s="38">
        <v>6.6550925925925901E-3</v>
      </c>
      <c r="D13" s="39">
        <f t="shared" si="0"/>
        <v>1.6249823371485082E-2</v>
      </c>
      <c r="E13" s="38"/>
      <c r="F13" s="39"/>
      <c r="G13" s="38">
        <f t="shared" si="1"/>
        <v>6.6550925925925901E-3</v>
      </c>
      <c r="H13" s="43">
        <f t="shared" si="2"/>
        <v>1.6249823371485082E-2</v>
      </c>
    </row>
    <row r="14" spans="2:8" s="1" customFormat="1" x14ac:dyDescent="0.25">
      <c r="B14" s="42" t="s">
        <v>2</v>
      </c>
      <c r="C14" s="38">
        <v>3.5104166666666652E-2</v>
      </c>
      <c r="D14" s="39">
        <f t="shared" si="0"/>
        <v>8.571428571428566E-2</v>
      </c>
      <c r="E14" s="38"/>
      <c r="F14" s="39"/>
      <c r="G14" s="38">
        <f t="shared" si="1"/>
        <v>3.5104166666666652E-2</v>
      </c>
      <c r="H14" s="43">
        <f t="shared" si="2"/>
        <v>8.571428571428566E-2</v>
      </c>
    </row>
    <row r="15" spans="2:8" s="1" customFormat="1" x14ac:dyDescent="0.25">
      <c r="B15" s="42" t="s">
        <v>9</v>
      </c>
      <c r="C15" s="38">
        <v>4.9131944444444436E-2</v>
      </c>
      <c r="D15" s="39">
        <f t="shared" si="0"/>
        <v>0.11996608732513774</v>
      </c>
      <c r="E15" s="38"/>
      <c r="F15" s="39"/>
      <c r="G15" s="38">
        <f t="shared" si="1"/>
        <v>4.9131944444444436E-2</v>
      </c>
      <c r="H15" s="43">
        <f t="shared" si="2"/>
        <v>0.11996608732513774</v>
      </c>
    </row>
    <row r="16" spans="2:8" s="1" customFormat="1" x14ac:dyDescent="0.25">
      <c r="B16" s="42" t="s">
        <v>1</v>
      </c>
      <c r="C16" s="38">
        <v>6.8055555555555517E-3</v>
      </c>
      <c r="D16" s="39">
        <f t="shared" si="0"/>
        <v>1.661721068249257E-2</v>
      </c>
      <c r="E16" s="38"/>
      <c r="F16" s="39"/>
      <c r="G16" s="38">
        <f t="shared" si="1"/>
        <v>6.8055555555555517E-3</v>
      </c>
      <c r="H16" s="43">
        <f t="shared" si="2"/>
        <v>1.661721068249257E-2</v>
      </c>
    </row>
    <row r="17" spans="2:8" s="1" customFormat="1" x14ac:dyDescent="0.25">
      <c r="B17" s="42" t="s">
        <v>27</v>
      </c>
      <c r="C17" s="38">
        <v>1.165509259259259E-2</v>
      </c>
      <c r="D17" s="39">
        <f t="shared" si="0"/>
        <v>2.8458386321887796E-2</v>
      </c>
      <c r="E17" s="38"/>
      <c r="F17" s="39"/>
      <c r="G17" s="38">
        <f t="shared" si="1"/>
        <v>1.165509259259259E-2</v>
      </c>
      <c r="H17" s="43">
        <f t="shared" si="2"/>
        <v>2.8458386321887796E-2</v>
      </c>
    </row>
    <row r="18" spans="2:8" s="1" customFormat="1" x14ac:dyDescent="0.25">
      <c r="B18" s="42" t="s">
        <v>16</v>
      </c>
      <c r="C18" s="38">
        <v>3.0555555555555548E-3</v>
      </c>
      <c r="D18" s="39">
        <f t="shared" si="0"/>
        <v>7.4607884696905437E-3</v>
      </c>
      <c r="E18" s="38"/>
      <c r="F18" s="39"/>
      <c r="G18" s="38">
        <f t="shared" si="1"/>
        <v>3.0555555555555548E-3</v>
      </c>
      <c r="H18" s="43">
        <f t="shared" si="2"/>
        <v>7.4607884696905437E-3</v>
      </c>
    </row>
    <row r="19" spans="2:8" s="1" customFormat="1" x14ac:dyDescent="0.25">
      <c r="B19" s="42" t="s">
        <v>4</v>
      </c>
      <c r="C19" s="38">
        <v>1.4768518518518519E-2</v>
      </c>
      <c r="D19" s="39">
        <f t="shared" si="0"/>
        <v>3.6060477603504303E-2</v>
      </c>
      <c r="E19" s="38"/>
      <c r="F19" s="39"/>
      <c r="G19" s="38">
        <f t="shared" si="1"/>
        <v>1.4768518518518519E-2</v>
      </c>
      <c r="H19" s="43">
        <f t="shared" si="2"/>
        <v>3.6060477603504303E-2</v>
      </c>
    </row>
    <row r="20" spans="2:8" s="1" customFormat="1" x14ac:dyDescent="0.25">
      <c r="B20" s="42" t="s">
        <v>14</v>
      </c>
      <c r="C20" s="38">
        <v>1.2152777777777775E-2</v>
      </c>
      <c r="D20" s="39">
        <f t="shared" si="0"/>
        <v>2.9673590504451026E-2</v>
      </c>
      <c r="E20" s="38"/>
      <c r="F20" s="39"/>
      <c r="G20" s="38">
        <f t="shared" si="1"/>
        <v>1.2152777777777775E-2</v>
      </c>
      <c r="H20" s="43">
        <f t="shared" si="2"/>
        <v>2.9673590504451026E-2</v>
      </c>
    </row>
    <row r="21" spans="2:8" s="1" customFormat="1" x14ac:dyDescent="0.25">
      <c r="B21" s="42" t="s">
        <v>11</v>
      </c>
      <c r="C21" s="38">
        <v>1.6319444444444445E-3</v>
      </c>
      <c r="D21" s="39">
        <f t="shared" si="0"/>
        <v>3.9847392963119959E-3</v>
      </c>
      <c r="E21" s="38"/>
      <c r="F21" s="39"/>
      <c r="G21" s="38">
        <f t="shared" ref="G21" si="3">C21+E21</f>
        <v>1.6319444444444445E-3</v>
      </c>
      <c r="H21" s="43">
        <f t="shared" ref="H21" si="4">G21/$G$30</f>
        <v>3.9847392963119959E-3</v>
      </c>
    </row>
    <row r="22" spans="2:8" s="1" customFormat="1" x14ac:dyDescent="0.25">
      <c r="B22" s="42" t="s">
        <v>15</v>
      </c>
      <c r="C22" s="38">
        <v>9.3750000000000007E-4</v>
      </c>
      <c r="D22" s="39">
        <f t="shared" si="0"/>
        <v>2.2891055532005085E-3</v>
      </c>
      <c r="E22" s="38"/>
      <c r="F22" s="39"/>
      <c r="G22" s="38">
        <f t="shared" si="1"/>
        <v>9.3750000000000007E-4</v>
      </c>
      <c r="H22" s="43">
        <f t="shared" si="2"/>
        <v>2.2891055532005085E-3</v>
      </c>
    </row>
    <row r="23" spans="2:8" s="1" customFormat="1" x14ac:dyDescent="0.25">
      <c r="B23" s="42" t="s">
        <v>74</v>
      </c>
      <c r="C23" s="38">
        <v>2.0949074074074073E-3</v>
      </c>
      <c r="D23" s="39">
        <f t="shared" si="0"/>
        <v>5.1151617917196543E-3</v>
      </c>
      <c r="E23" s="38"/>
      <c r="F23" s="39"/>
      <c r="G23" s="38">
        <f t="shared" ref="G23:G25" si="5">C23+E23</f>
        <v>2.0949074074074073E-3</v>
      </c>
      <c r="H23" s="43">
        <f t="shared" ref="H23:H25" si="6">G23/$G$30</f>
        <v>5.1151617917196543E-3</v>
      </c>
    </row>
    <row r="24" spans="2:8" s="1" customFormat="1" x14ac:dyDescent="0.25">
      <c r="B24" s="42" t="s">
        <v>12</v>
      </c>
      <c r="C24" s="38">
        <v>4.7800925925925927E-3</v>
      </c>
      <c r="D24" s="39">
        <f t="shared" si="0"/>
        <v>1.1671612265084074E-2</v>
      </c>
      <c r="E24" s="38"/>
      <c r="F24" s="39"/>
      <c r="G24" s="38">
        <f t="shared" si="5"/>
        <v>4.7800925925925927E-3</v>
      </c>
      <c r="H24" s="43">
        <f t="shared" si="6"/>
        <v>1.1671612265084074E-2</v>
      </c>
    </row>
    <row r="25" spans="2:8" s="1" customFormat="1" x14ac:dyDescent="0.25">
      <c r="B25" s="42" t="s">
        <v>5</v>
      </c>
      <c r="C25" s="38">
        <v>6.076388888888889E-3</v>
      </c>
      <c r="D25" s="39">
        <f t="shared" si="0"/>
        <v>1.4836795252225516E-2</v>
      </c>
      <c r="E25" s="38"/>
      <c r="F25" s="39"/>
      <c r="G25" s="38">
        <f t="shared" si="5"/>
        <v>6.076388888888889E-3</v>
      </c>
      <c r="H25" s="43">
        <f t="shared" si="6"/>
        <v>1.4836795252225516E-2</v>
      </c>
    </row>
    <row r="26" spans="2:8" s="1" customFormat="1" x14ac:dyDescent="0.25">
      <c r="B26" s="42" t="s">
        <v>6</v>
      </c>
      <c r="C26" s="38">
        <v>6.3252314814814872E-2</v>
      </c>
      <c r="D26" s="39">
        <f t="shared" si="0"/>
        <v>0.15444397343507146</v>
      </c>
      <c r="E26" s="38"/>
      <c r="F26" s="39"/>
      <c r="G26" s="38">
        <f t="shared" si="1"/>
        <v>6.3252314814814872E-2</v>
      </c>
      <c r="H26" s="43">
        <f t="shared" si="2"/>
        <v>0.15444397343507146</v>
      </c>
    </row>
    <row r="27" spans="2:8" s="1" customFormat="1" x14ac:dyDescent="0.25">
      <c r="B27" s="42" t="s">
        <v>83</v>
      </c>
      <c r="C27" s="38">
        <v>3.4131944444444416E-2</v>
      </c>
      <c r="D27" s="39">
        <f t="shared" si="0"/>
        <v>8.3340398473929544E-2</v>
      </c>
      <c r="E27" s="38"/>
      <c r="F27" s="39"/>
      <c r="G27" s="38">
        <f t="shared" si="1"/>
        <v>3.4131944444444416E-2</v>
      </c>
      <c r="H27" s="43">
        <f t="shared" si="2"/>
        <v>8.3340398473929544E-2</v>
      </c>
    </row>
    <row r="28" spans="2:8" s="1" customFormat="1" x14ac:dyDescent="0.25">
      <c r="B28" s="42" t="s">
        <v>17</v>
      </c>
      <c r="C28" s="38"/>
      <c r="D28" s="39"/>
      <c r="E28" s="38"/>
      <c r="F28" s="39"/>
      <c r="G28" s="38"/>
      <c r="H28" s="43"/>
    </row>
    <row r="29" spans="2:8" s="1" customFormat="1" ht="15.75" thickBot="1" x14ac:dyDescent="0.3">
      <c r="B29" s="44"/>
      <c r="C29" s="14"/>
      <c r="D29" s="37"/>
      <c r="E29" s="14"/>
      <c r="F29" s="14"/>
      <c r="G29" s="14"/>
      <c r="H29" s="45"/>
    </row>
    <row r="30" spans="2:8" s="1" customFormat="1" ht="16.5" thickTop="1" thickBot="1" x14ac:dyDescent="0.3">
      <c r="B30" s="46" t="s">
        <v>29</v>
      </c>
      <c r="C30" s="50">
        <f t="shared" ref="C30:H30" si="7">SUM(C7:C28)</f>
        <v>0.40954861111111118</v>
      </c>
      <c r="D30" s="51">
        <f t="shared" si="7"/>
        <v>1</v>
      </c>
      <c r="E30" s="50"/>
      <c r="F30" s="51"/>
      <c r="G30" s="50">
        <f t="shared" si="7"/>
        <v>0.40954861111111118</v>
      </c>
      <c r="H30" s="49">
        <f t="shared" si="7"/>
        <v>1</v>
      </c>
    </row>
    <row r="31" spans="2:8" s="1" customFormat="1" ht="15.75" thickTop="1" x14ac:dyDescent="0.25">
      <c r="B31" s="47"/>
      <c r="C31" s="40"/>
      <c r="D31" s="41"/>
      <c r="E31" s="40"/>
      <c r="F31" s="41"/>
      <c r="G31" s="40"/>
      <c r="H31" s="48"/>
    </row>
    <row r="32" spans="2:8" s="1" customFormat="1" ht="66" customHeight="1" thickBot="1" x14ac:dyDescent="0.3">
      <c r="B32" s="152" t="s">
        <v>123</v>
      </c>
      <c r="C32" s="153"/>
      <c r="D32" s="153"/>
      <c r="E32" s="153"/>
      <c r="F32" s="153"/>
      <c r="G32" s="153"/>
      <c r="H32" s="154"/>
    </row>
    <row r="33" spans="3:6" s="1" customFormat="1" x14ac:dyDescent="0.25">
      <c r="C33" s="9"/>
      <c r="D33" s="9"/>
      <c r="E33" s="9"/>
      <c r="F33" s="9"/>
    </row>
    <row r="34" spans="3:6" s="1" customFormat="1" x14ac:dyDescent="0.25">
      <c r="C34" s="9"/>
      <c r="D34" s="9"/>
      <c r="E34" s="9"/>
      <c r="F34" s="9"/>
    </row>
    <row r="35" spans="3:6" s="1" customFormat="1" x14ac:dyDescent="0.25">
      <c r="C35" s="9"/>
      <c r="D35" s="9"/>
      <c r="E35" s="9"/>
      <c r="F35" s="9"/>
    </row>
    <row r="36" spans="3:6" s="1" customFormat="1" x14ac:dyDescent="0.25">
      <c r="C36" s="9"/>
      <c r="D36" s="9"/>
      <c r="E36" s="9"/>
      <c r="F36" s="9"/>
    </row>
    <row r="37" spans="3:6" s="1" customFormat="1" x14ac:dyDescent="0.25">
      <c r="C37" s="9"/>
      <c r="D37" s="9"/>
      <c r="E37" s="9"/>
      <c r="F37" s="9"/>
    </row>
    <row r="38" spans="3:6" s="1" customFormat="1" x14ac:dyDescent="0.25">
      <c r="C38" s="9"/>
      <c r="D38" s="9"/>
      <c r="E38" s="9"/>
      <c r="F38" s="9"/>
    </row>
    <row r="39" spans="3:6" s="1" customFormat="1" x14ac:dyDescent="0.25">
      <c r="C39" s="9"/>
      <c r="D39" s="9"/>
      <c r="E39" s="9"/>
      <c r="F39" s="9"/>
    </row>
    <row r="40" spans="3:6" s="1" customFormat="1" x14ac:dyDescent="0.25">
      <c r="C40" s="9"/>
      <c r="D40" s="9"/>
      <c r="E40" s="9"/>
      <c r="F40" s="9"/>
    </row>
    <row r="41" spans="3:6" s="1" customFormat="1" x14ac:dyDescent="0.25">
      <c r="C41" s="9"/>
      <c r="D41" s="9"/>
      <c r="E41" s="9"/>
      <c r="F41" s="9"/>
    </row>
    <row r="42" spans="3:6" s="1" customFormat="1" x14ac:dyDescent="0.25">
      <c r="C42" s="9"/>
      <c r="D42" s="9"/>
      <c r="E42" s="9"/>
      <c r="F42" s="9"/>
    </row>
    <row r="43" spans="3:6" s="1" customFormat="1" x14ac:dyDescent="0.25">
      <c r="C43" s="9"/>
      <c r="D43" s="9"/>
      <c r="E43" s="9"/>
      <c r="F43" s="9"/>
    </row>
    <row r="44" spans="3:6" s="1" customFormat="1" x14ac:dyDescent="0.25">
      <c r="C44" s="9"/>
      <c r="D44" s="9"/>
      <c r="E44" s="9"/>
      <c r="F44" s="9"/>
    </row>
    <row r="45" spans="3:6" s="1" customFormat="1" x14ac:dyDescent="0.25">
      <c r="C45" s="9"/>
      <c r="D45" s="9"/>
      <c r="E45" s="9"/>
      <c r="F45" s="9"/>
    </row>
    <row r="46" spans="3:6" s="1" customFormat="1" x14ac:dyDescent="0.25">
      <c r="C46" s="9"/>
      <c r="D46" s="9"/>
      <c r="E46" s="9"/>
      <c r="F46" s="9"/>
    </row>
    <row r="47" spans="3:6" s="1" customFormat="1" x14ac:dyDescent="0.25">
      <c r="C47" s="9"/>
      <c r="D47" s="9"/>
      <c r="E47" s="9"/>
      <c r="F47" s="9"/>
    </row>
    <row r="48" spans="3:6" s="1" customFormat="1" x14ac:dyDescent="0.25">
      <c r="C48" s="9"/>
      <c r="D48" s="9"/>
      <c r="E48" s="9"/>
      <c r="F48" s="9"/>
    </row>
    <row r="49" spans="3:6" s="1" customFormat="1" x14ac:dyDescent="0.25">
      <c r="C49" s="9"/>
      <c r="D49" s="9"/>
      <c r="E49" s="9"/>
      <c r="F49" s="9"/>
    </row>
    <row r="50" spans="3:6" s="1" customFormat="1" x14ac:dyDescent="0.25">
      <c r="C50" s="9"/>
      <c r="D50" s="9"/>
      <c r="E50" s="9"/>
      <c r="F50" s="9"/>
    </row>
    <row r="51" spans="3:6" s="1" customFormat="1" x14ac:dyDescent="0.25">
      <c r="C51" s="9"/>
      <c r="D51" s="9"/>
      <c r="E51" s="9"/>
      <c r="F51" s="9"/>
    </row>
    <row r="52" spans="3:6" s="1" customFormat="1" x14ac:dyDescent="0.25">
      <c r="C52" s="9"/>
      <c r="D52" s="9"/>
      <c r="E52" s="9"/>
      <c r="F52" s="9"/>
    </row>
    <row r="53" spans="3:6" s="1" customFormat="1" x14ac:dyDescent="0.25">
      <c r="C53" s="9"/>
      <c r="D53" s="9"/>
      <c r="E53" s="9"/>
      <c r="F53" s="9"/>
    </row>
    <row r="54" spans="3:6" s="1" customFormat="1" x14ac:dyDescent="0.25">
      <c r="C54" s="9"/>
      <c r="D54" s="9"/>
      <c r="E54" s="9"/>
      <c r="F54" s="9"/>
    </row>
    <row r="55" spans="3:6" s="1" customFormat="1" x14ac:dyDescent="0.25">
      <c r="C55" s="9"/>
      <c r="D55" s="9"/>
      <c r="E55" s="9"/>
      <c r="F55" s="9"/>
    </row>
    <row r="56" spans="3:6" s="1" customFormat="1" x14ac:dyDescent="0.25">
      <c r="C56" s="9"/>
      <c r="D56" s="9"/>
      <c r="E56" s="9"/>
      <c r="F56" s="9"/>
    </row>
    <row r="57" spans="3:6" s="1" customFormat="1" x14ac:dyDescent="0.25">
      <c r="C57" s="9"/>
      <c r="D57" s="9"/>
      <c r="E57" s="9"/>
      <c r="F57" s="9"/>
    </row>
    <row r="58" spans="3:6" s="1" customFormat="1" x14ac:dyDescent="0.25">
      <c r="C58" s="9"/>
      <c r="D58" s="9"/>
      <c r="E58" s="9"/>
      <c r="F58" s="9"/>
    </row>
    <row r="59" spans="3:6" s="1" customFormat="1" x14ac:dyDescent="0.25">
      <c r="C59" s="9"/>
      <c r="D59" s="9"/>
      <c r="E59" s="9"/>
      <c r="F59" s="9"/>
    </row>
    <row r="60" spans="3:6" s="1" customFormat="1" x14ac:dyDescent="0.25">
      <c r="C60" s="9"/>
      <c r="D60" s="9"/>
      <c r="E60" s="9"/>
      <c r="F60" s="9"/>
    </row>
    <row r="61" spans="3:6" s="1" customFormat="1" x14ac:dyDescent="0.25">
      <c r="C61" s="9"/>
      <c r="D61" s="9"/>
      <c r="E61" s="9"/>
      <c r="F61" s="9"/>
    </row>
    <row r="62" spans="3:6" s="1" customFormat="1" x14ac:dyDescent="0.25">
      <c r="C62" s="9"/>
      <c r="D62" s="9"/>
      <c r="E62" s="9"/>
      <c r="F62" s="9"/>
    </row>
    <row r="63" spans="3:6" s="1" customFormat="1" x14ac:dyDescent="0.25">
      <c r="C63" s="9"/>
      <c r="D63" s="9"/>
      <c r="E63" s="9"/>
      <c r="F63" s="9"/>
    </row>
    <row r="64" spans="3:6" s="1" customFormat="1" x14ac:dyDescent="0.25">
      <c r="C64" s="9"/>
      <c r="D64" s="9"/>
      <c r="E64" s="9"/>
      <c r="F64" s="9"/>
    </row>
    <row r="65" spans="3:6" s="1" customFormat="1" x14ac:dyDescent="0.25">
      <c r="C65" s="9"/>
      <c r="D65" s="9"/>
      <c r="E65" s="9"/>
      <c r="F65" s="9"/>
    </row>
    <row r="66" spans="3:6" s="1" customFormat="1" x14ac:dyDescent="0.25">
      <c r="C66" s="9"/>
      <c r="D66" s="9"/>
      <c r="E66" s="9"/>
      <c r="F66" s="9"/>
    </row>
    <row r="67" spans="3:6" s="1" customFormat="1" x14ac:dyDescent="0.25">
      <c r="C67" s="9"/>
      <c r="D67" s="9"/>
      <c r="E67" s="9"/>
      <c r="F67" s="9"/>
    </row>
  </sheetData>
  <mergeCells count="6">
    <mergeCell ref="B32:H32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&amp;R14</oddHeader>
  </headerFooter>
  <colBreaks count="1" manualBreakCount="1">
    <brk id="8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67"/>
  <sheetViews>
    <sheetView showGridLines="0" topLeftCell="A4" zoomScale="110" zoomScaleNormal="110" zoomScaleSheetLayoutView="100" zoomScalePageLayoutView="110" workbookViewId="0">
      <selection activeCell="G18" sqref="G18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6" width="15.140625" style="10" customWidth="1"/>
    <col min="7" max="8" width="15.140625" customWidth="1"/>
  </cols>
  <sheetData>
    <row r="1" spans="2:8" s="1" customFormat="1" x14ac:dyDescent="0.25">
      <c r="C1" s="9"/>
      <c r="D1" s="9"/>
      <c r="E1" s="9"/>
      <c r="F1" s="9"/>
    </row>
    <row r="2" spans="2:8" s="1" customFormat="1" ht="15.75" thickBot="1" x14ac:dyDescent="0.3">
      <c r="C2" s="9"/>
      <c r="D2" s="9"/>
      <c r="E2" s="9"/>
      <c r="F2" s="9"/>
    </row>
    <row r="3" spans="2:8" s="1" customFormat="1" ht="15.75" thickBot="1" x14ac:dyDescent="0.3">
      <c r="B3" s="163" t="s">
        <v>114</v>
      </c>
      <c r="C3" s="164"/>
      <c r="D3" s="164"/>
      <c r="E3" s="164"/>
      <c r="F3" s="171"/>
      <c r="G3" s="164"/>
      <c r="H3" s="165"/>
    </row>
    <row r="4" spans="2:8" s="1" customFormat="1" ht="15.75" thickBot="1" x14ac:dyDescent="0.3">
      <c r="B4" s="166" t="s">
        <v>131</v>
      </c>
      <c r="C4" s="167"/>
      <c r="D4" s="167"/>
      <c r="E4" s="167"/>
      <c r="F4" s="167"/>
      <c r="G4" s="167"/>
      <c r="H4" s="168"/>
    </row>
    <row r="5" spans="2:8" s="1" customFormat="1" x14ac:dyDescent="0.25">
      <c r="B5" s="57"/>
      <c r="C5" s="169" t="s">
        <v>31</v>
      </c>
      <c r="D5" s="169"/>
      <c r="E5" s="169" t="s">
        <v>32</v>
      </c>
      <c r="F5" s="169"/>
      <c r="G5" s="169" t="s">
        <v>33</v>
      </c>
      <c r="H5" s="170"/>
    </row>
    <row r="6" spans="2:8" s="1" customFormat="1" x14ac:dyDescent="0.25">
      <c r="B6" s="30" t="s">
        <v>23</v>
      </c>
      <c r="C6" s="20" t="s">
        <v>24</v>
      </c>
      <c r="D6" s="20" t="s">
        <v>25</v>
      </c>
      <c r="E6" s="20" t="s">
        <v>24</v>
      </c>
      <c r="F6" s="20" t="s">
        <v>25</v>
      </c>
      <c r="G6" s="20" t="s">
        <v>24</v>
      </c>
      <c r="H6" s="31" t="s">
        <v>25</v>
      </c>
    </row>
    <row r="7" spans="2:8" s="1" customFormat="1" x14ac:dyDescent="0.25">
      <c r="B7" s="42" t="s">
        <v>10</v>
      </c>
      <c r="C7" s="38">
        <v>6.4814814814814824E-4</v>
      </c>
      <c r="D7" s="39">
        <f t="shared" ref="D7:D9" si="0">C7/C$30</f>
        <v>9.2181069958847724E-3</v>
      </c>
      <c r="E7" s="38"/>
      <c r="F7" s="39"/>
      <c r="G7" s="38">
        <f t="shared" ref="G7" si="1">C7+E7</f>
        <v>6.4814814814814824E-4</v>
      </c>
      <c r="H7" s="43">
        <f t="shared" ref="H7" si="2">G7/$G$30</f>
        <v>9.2181069958847724E-3</v>
      </c>
    </row>
    <row r="8" spans="2:8" s="1" customFormat="1" x14ac:dyDescent="0.25">
      <c r="B8" s="42" t="s">
        <v>13</v>
      </c>
      <c r="C8" s="38">
        <v>1.759259259259259E-3</v>
      </c>
      <c r="D8" s="39">
        <f t="shared" si="0"/>
        <v>2.5020576131687233E-2</v>
      </c>
      <c r="E8" s="38"/>
      <c r="F8" s="39"/>
      <c r="G8" s="38">
        <f t="shared" ref="G8" si="3">C8+E8</f>
        <v>1.759259259259259E-3</v>
      </c>
      <c r="H8" s="43">
        <f t="shared" ref="H8" si="4">G8/$G$30</f>
        <v>2.5020576131687233E-2</v>
      </c>
    </row>
    <row r="9" spans="2:8" s="1" customFormat="1" x14ac:dyDescent="0.25">
      <c r="B9" s="42" t="s">
        <v>0</v>
      </c>
      <c r="C9" s="38">
        <v>1.4803240740740735E-2</v>
      </c>
      <c r="D9" s="39">
        <f t="shared" si="0"/>
        <v>0.2105349794238682</v>
      </c>
      <c r="E9" s="38"/>
      <c r="F9" s="39"/>
      <c r="G9" s="38">
        <f t="shared" ref="G9" si="5">C9+E9</f>
        <v>1.4803240740740735E-2</v>
      </c>
      <c r="H9" s="43">
        <f t="shared" ref="H9" si="6">G9/$G$30</f>
        <v>0.2105349794238682</v>
      </c>
    </row>
    <row r="10" spans="2:8" s="1" customFormat="1" x14ac:dyDescent="0.25">
      <c r="B10" s="42" t="s">
        <v>8</v>
      </c>
      <c r="C10" s="38"/>
      <c r="D10" s="39"/>
      <c r="E10" s="38"/>
      <c r="F10" s="39"/>
      <c r="G10" s="38"/>
      <c r="H10" s="43"/>
    </row>
    <row r="11" spans="2:8" s="1" customFormat="1" x14ac:dyDescent="0.25">
      <c r="B11" s="42" t="s">
        <v>26</v>
      </c>
      <c r="C11" s="38"/>
      <c r="D11" s="39"/>
      <c r="E11" s="38"/>
      <c r="F11" s="39"/>
      <c r="G11" s="38"/>
      <c r="H11" s="43"/>
    </row>
    <row r="12" spans="2:8" s="1" customFormat="1" x14ac:dyDescent="0.25">
      <c r="B12" s="42" t="s">
        <v>3</v>
      </c>
      <c r="C12" s="38">
        <v>3.7615740740740734E-3</v>
      </c>
      <c r="D12" s="39">
        <f t="shared" ref="D12:D27" si="7">C12/C$30</f>
        <v>5.3497942386831254E-2</v>
      </c>
      <c r="E12" s="38"/>
      <c r="F12" s="39"/>
      <c r="G12" s="38">
        <f t="shared" ref="G12:G27" si="8">C12+E12</f>
        <v>3.7615740740740734E-3</v>
      </c>
      <c r="H12" s="43">
        <f t="shared" ref="H12:H27" si="9">G12/$G$30</f>
        <v>5.3497942386831254E-2</v>
      </c>
    </row>
    <row r="13" spans="2:8" s="1" customFormat="1" x14ac:dyDescent="0.25">
      <c r="B13" s="42" t="s">
        <v>7</v>
      </c>
      <c r="C13" s="38">
        <v>1.2731481481481483E-3</v>
      </c>
      <c r="D13" s="39">
        <f t="shared" si="7"/>
        <v>1.8106995884773661E-2</v>
      </c>
      <c r="E13" s="38"/>
      <c r="F13" s="39"/>
      <c r="G13" s="38">
        <f t="shared" si="8"/>
        <v>1.2731481481481483E-3</v>
      </c>
      <c r="H13" s="43">
        <f t="shared" si="9"/>
        <v>1.8106995884773661E-2</v>
      </c>
    </row>
    <row r="14" spans="2:8" s="1" customFormat="1" x14ac:dyDescent="0.25">
      <c r="B14" s="42" t="s">
        <v>2</v>
      </c>
      <c r="C14" s="38">
        <v>8.4490740740740739E-4</v>
      </c>
      <c r="D14" s="39">
        <f t="shared" si="7"/>
        <v>1.2016460905349791E-2</v>
      </c>
      <c r="E14" s="38"/>
      <c r="F14" s="39"/>
      <c r="G14" s="38">
        <f t="shared" si="8"/>
        <v>8.4490740740740739E-4</v>
      </c>
      <c r="H14" s="43">
        <f t="shared" si="9"/>
        <v>1.2016460905349791E-2</v>
      </c>
    </row>
    <row r="15" spans="2:8" s="1" customFormat="1" x14ac:dyDescent="0.25">
      <c r="B15" s="42" t="s">
        <v>9</v>
      </c>
      <c r="C15" s="38">
        <v>2.743055555555555E-3</v>
      </c>
      <c r="D15" s="39">
        <f t="shared" si="7"/>
        <v>3.9012345679012329E-2</v>
      </c>
      <c r="E15" s="38"/>
      <c r="F15" s="39"/>
      <c r="G15" s="38">
        <f t="shared" si="8"/>
        <v>2.743055555555555E-3</v>
      </c>
      <c r="H15" s="43">
        <f t="shared" si="9"/>
        <v>3.9012345679012329E-2</v>
      </c>
    </row>
    <row r="16" spans="2:8" s="1" customFormat="1" x14ac:dyDescent="0.25">
      <c r="B16" s="42" t="s">
        <v>1</v>
      </c>
      <c r="C16" s="38">
        <v>1.6203703703703703E-4</v>
      </c>
      <c r="D16" s="39">
        <f t="shared" si="7"/>
        <v>2.3045267489711931E-3</v>
      </c>
      <c r="E16" s="38"/>
      <c r="F16" s="39"/>
      <c r="G16" s="38">
        <f t="shared" si="8"/>
        <v>1.6203703703703703E-4</v>
      </c>
      <c r="H16" s="43">
        <f t="shared" si="9"/>
        <v>2.3045267489711931E-3</v>
      </c>
    </row>
    <row r="17" spans="2:8" s="1" customFormat="1" x14ac:dyDescent="0.25">
      <c r="B17" s="42" t="s">
        <v>27</v>
      </c>
      <c r="C17" s="38">
        <v>3.344907407407408E-3</v>
      </c>
      <c r="D17" s="39">
        <f t="shared" ref="D17" si="10">C17/C$30</f>
        <v>4.757201646090535E-2</v>
      </c>
      <c r="E17" s="38"/>
      <c r="F17" s="39"/>
      <c r="G17" s="38">
        <f t="shared" ref="G17" si="11">C17+E17</f>
        <v>3.344907407407408E-3</v>
      </c>
      <c r="H17" s="43">
        <f t="shared" ref="H17" si="12">G17/$G$30</f>
        <v>4.757201646090535E-2</v>
      </c>
    </row>
    <row r="18" spans="2:8" s="1" customFormat="1" x14ac:dyDescent="0.25">
      <c r="B18" s="42" t="s">
        <v>16</v>
      </c>
      <c r="C18" s="38">
        <v>1.4120370370370369E-3</v>
      </c>
      <c r="D18" s="39">
        <f t="shared" si="7"/>
        <v>2.0082304526748966E-2</v>
      </c>
      <c r="E18" s="38"/>
      <c r="F18" s="39"/>
      <c r="G18" s="38">
        <f t="shared" si="8"/>
        <v>1.4120370370370369E-3</v>
      </c>
      <c r="H18" s="43">
        <f t="shared" si="9"/>
        <v>2.0082304526748966E-2</v>
      </c>
    </row>
    <row r="19" spans="2:8" s="1" customFormat="1" x14ac:dyDescent="0.25">
      <c r="B19" s="42" t="s">
        <v>4</v>
      </c>
      <c r="C19" s="38">
        <v>2.2106481481481478E-3</v>
      </c>
      <c r="D19" s="39">
        <f t="shared" si="7"/>
        <v>3.1440329218106987E-2</v>
      </c>
      <c r="E19" s="38"/>
      <c r="F19" s="39"/>
      <c r="G19" s="38">
        <f t="shared" si="8"/>
        <v>2.2106481481481478E-3</v>
      </c>
      <c r="H19" s="43">
        <f t="shared" si="9"/>
        <v>3.1440329218106987E-2</v>
      </c>
    </row>
    <row r="20" spans="2:8" s="1" customFormat="1" x14ac:dyDescent="0.25">
      <c r="B20" s="42" t="s">
        <v>14</v>
      </c>
      <c r="C20" s="38">
        <v>1.7361111111111112E-4</v>
      </c>
      <c r="D20" s="39">
        <f t="shared" si="7"/>
        <v>2.4691358024691353E-3</v>
      </c>
      <c r="E20" s="38"/>
      <c r="F20" s="39"/>
      <c r="G20" s="38">
        <f t="shared" si="8"/>
        <v>1.7361111111111112E-4</v>
      </c>
      <c r="H20" s="43">
        <f t="shared" si="9"/>
        <v>2.4691358024691353E-3</v>
      </c>
    </row>
    <row r="21" spans="2:8" s="1" customFormat="1" x14ac:dyDescent="0.25">
      <c r="B21" s="42" t="s">
        <v>11</v>
      </c>
      <c r="C21" s="38"/>
      <c r="D21" s="39"/>
      <c r="E21" s="38"/>
      <c r="F21" s="39"/>
      <c r="G21" s="38"/>
      <c r="H21" s="43"/>
    </row>
    <row r="22" spans="2:8" s="1" customFormat="1" x14ac:dyDescent="0.25">
      <c r="B22" s="42" t="s">
        <v>15</v>
      </c>
      <c r="C22" s="38">
        <v>1.1574074074074073E-4</v>
      </c>
      <c r="D22" s="39">
        <f t="shared" ref="D22" si="13">C22/C$30</f>
        <v>1.6460905349794234E-3</v>
      </c>
      <c r="E22" s="38"/>
      <c r="F22" s="39"/>
      <c r="G22" s="38">
        <f t="shared" ref="G22" si="14">C22+E22</f>
        <v>1.1574074074074073E-4</v>
      </c>
      <c r="H22" s="43">
        <f t="shared" ref="H22" si="15">G22/$G$30</f>
        <v>1.6460905349794234E-3</v>
      </c>
    </row>
    <row r="23" spans="2:8" s="1" customFormat="1" x14ac:dyDescent="0.25">
      <c r="B23" s="42" t="s">
        <v>74</v>
      </c>
      <c r="C23" s="38"/>
      <c r="D23" s="39"/>
      <c r="E23" s="38"/>
      <c r="F23" s="39"/>
      <c r="G23" s="38"/>
      <c r="H23" s="43"/>
    </row>
    <row r="24" spans="2:8" s="1" customFormat="1" x14ac:dyDescent="0.25">
      <c r="B24" s="42" t="s">
        <v>12</v>
      </c>
      <c r="C24" s="38">
        <v>3.0092592592592589E-4</v>
      </c>
      <c r="D24" s="39">
        <f t="shared" ref="D24" si="16">C24/C$30</f>
        <v>4.2798353909465009E-3</v>
      </c>
      <c r="E24" s="38"/>
      <c r="F24" s="39"/>
      <c r="G24" s="38">
        <f t="shared" ref="G24" si="17">C24+E24</f>
        <v>3.0092592592592589E-4</v>
      </c>
      <c r="H24" s="43">
        <f t="shared" ref="H24" si="18">G24/$G$30</f>
        <v>4.2798353909465009E-3</v>
      </c>
    </row>
    <row r="25" spans="2:8" s="1" customFormat="1" x14ac:dyDescent="0.25">
      <c r="B25" s="42" t="s">
        <v>5</v>
      </c>
      <c r="C25" s="38">
        <v>7.5231481481481482E-4</v>
      </c>
      <c r="D25" s="39">
        <f t="shared" si="7"/>
        <v>1.0699588477366254E-2</v>
      </c>
      <c r="E25" s="38"/>
      <c r="F25" s="39"/>
      <c r="G25" s="38">
        <f t="shared" si="8"/>
        <v>7.5231481481481482E-4</v>
      </c>
      <c r="H25" s="43">
        <f t="shared" si="9"/>
        <v>1.0699588477366254E-2</v>
      </c>
    </row>
    <row r="26" spans="2:8" s="1" customFormat="1" x14ac:dyDescent="0.25">
      <c r="B26" s="42" t="s">
        <v>6</v>
      </c>
      <c r="C26" s="38">
        <v>2.3796296296296305E-2</v>
      </c>
      <c r="D26" s="39">
        <f t="shared" si="7"/>
        <v>0.3384362139917696</v>
      </c>
      <c r="E26" s="38"/>
      <c r="F26" s="39"/>
      <c r="G26" s="38">
        <f t="shared" si="8"/>
        <v>2.3796296296296305E-2</v>
      </c>
      <c r="H26" s="43">
        <f t="shared" si="9"/>
        <v>0.3384362139917696</v>
      </c>
    </row>
    <row r="27" spans="2:8" s="1" customFormat="1" x14ac:dyDescent="0.25">
      <c r="B27" s="42" t="s">
        <v>83</v>
      </c>
      <c r="C27" s="38">
        <v>1.2210648148148149E-2</v>
      </c>
      <c r="D27" s="39">
        <f t="shared" si="7"/>
        <v>0.17366255144032919</v>
      </c>
      <c r="E27" s="38"/>
      <c r="F27" s="39"/>
      <c r="G27" s="38">
        <f t="shared" si="8"/>
        <v>1.2210648148148149E-2</v>
      </c>
      <c r="H27" s="43">
        <f t="shared" si="9"/>
        <v>0.17366255144032919</v>
      </c>
    </row>
    <row r="28" spans="2:8" s="1" customFormat="1" x14ac:dyDescent="0.25">
      <c r="B28" s="42" t="s">
        <v>17</v>
      </c>
      <c r="C28" s="38"/>
      <c r="D28" s="39"/>
      <c r="E28" s="38"/>
      <c r="F28" s="39"/>
      <c r="G28" s="38"/>
      <c r="H28" s="43"/>
    </row>
    <row r="29" spans="2:8" s="1" customFormat="1" ht="15.75" thickBot="1" x14ac:dyDescent="0.3">
      <c r="B29" s="44"/>
      <c r="C29" s="14"/>
      <c r="D29" s="14"/>
      <c r="E29" s="14"/>
      <c r="F29" s="14"/>
      <c r="G29" s="55"/>
      <c r="H29" s="52"/>
    </row>
    <row r="30" spans="2:8" s="1" customFormat="1" ht="16.5" thickTop="1" thickBot="1" x14ac:dyDescent="0.3">
      <c r="B30" s="46" t="s">
        <v>29</v>
      </c>
      <c r="C30" s="50">
        <f>SUM(C7:C28)</f>
        <v>7.0312500000000014E-2</v>
      </c>
      <c r="D30" s="51">
        <f>SUM(D7:D29)</f>
        <v>0.99999999999999978</v>
      </c>
      <c r="E30" s="50"/>
      <c r="F30" s="51"/>
      <c r="G30" s="50">
        <f>SUM(G7:G28)</f>
        <v>7.0312500000000014E-2</v>
      </c>
      <c r="H30" s="49">
        <f t="shared" ref="H30" si="19">SUM(H7:H28)</f>
        <v>0.99999999999999978</v>
      </c>
    </row>
    <row r="31" spans="2:8" s="1" customFormat="1" ht="15.75" thickTop="1" x14ac:dyDescent="0.25">
      <c r="B31" s="47"/>
      <c r="C31" s="40"/>
      <c r="D31" s="41"/>
      <c r="E31" s="40"/>
      <c r="F31" s="41"/>
      <c r="G31" s="40"/>
      <c r="H31" s="48"/>
    </row>
    <row r="32" spans="2:8" s="1" customFormat="1" ht="66" customHeight="1" thickBot="1" x14ac:dyDescent="0.3">
      <c r="B32" s="152" t="s">
        <v>123</v>
      </c>
      <c r="C32" s="153"/>
      <c r="D32" s="153"/>
      <c r="E32" s="153"/>
      <c r="F32" s="153"/>
      <c r="G32" s="153"/>
      <c r="H32" s="154"/>
    </row>
    <row r="33" spans="3:6" s="1" customFormat="1" x14ac:dyDescent="0.25">
      <c r="C33" s="9"/>
      <c r="D33" s="9"/>
      <c r="E33" s="9"/>
      <c r="F33" s="9"/>
    </row>
    <row r="34" spans="3:6" s="1" customFormat="1" x14ac:dyDescent="0.25">
      <c r="C34" s="9"/>
      <c r="D34" s="9"/>
      <c r="E34" s="9"/>
      <c r="F34" s="9"/>
    </row>
    <row r="35" spans="3:6" s="1" customFormat="1" x14ac:dyDescent="0.25">
      <c r="C35" s="9"/>
      <c r="D35" s="9"/>
      <c r="E35" s="9"/>
      <c r="F35" s="9"/>
    </row>
    <row r="36" spans="3:6" s="1" customFormat="1" x14ac:dyDescent="0.25">
      <c r="C36" s="9"/>
      <c r="D36" s="9"/>
      <c r="E36" s="9"/>
      <c r="F36" s="9"/>
    </row>
    <row r="37" spans="3:6" s="1" customFormat="1" x14ac:dyDescent="0.25">
      <c r="C37" s="9"/>
      <c r="D37" s="9"/>
      <c r="E37" s="9"/>
      <c r="F37" s="9"/>
    </row>
    <row r="38" spans="3:6" s="1" customFormat="1" x14ac:dyDescent="0.25">
      <c r="C38" s="9"/>
      <c r="D38" s="9"/>
      <c r="E38" s="9"/>
      <c r="F38" s="9"/>
    </row>
    <row r="39" spans="3:6" s="1" customFormat="1" x14ac:dyDescent="0.25">
      <c r="C39" s="9"/>
      <c r="D39" s="9"/>
      <c r="E39" s="9"/>
      <c r="F39" s="9"/>
    </row>
    <row r="40" spans="3:6" s="1" customFormat="1" x14ac:dyDescent="0.25">
      <c r="C40" s="9"/>
      <c r="D40" s="9"/>
      <c r="E40" s="9"/>
      <c r="F40" s="9"/>
    </row>
    <row r="41" spans="3:6" s="1" customFormat="1" x14ac:dyDescent="0.25">
      <c r="C41" s="9"/>
      <c r="D41" s="9"/>
      <c r="E41" s="9"/>
      <c r="F41" s="9"/>
    </row>
    <row r="42" spans="3:6" s="1" customFormat="1" x14ac:dyDescent="0.25">
      <c r="C42" s="9"/>
      <c r="D42" s="9"/>
      <c r="E42" s="9"/>
      <c r="F42" s="9"/>
    </row>
    <row r="43" spans="3:6" s="1" customFormat="1" x14ac:dyDescent="0.25">
      <c r="C43" s="9"/>
      <c r="D43" s="9"/>
      <c r="E43" s="9"/>
      <c r="F43" s="9"/>
    </row>
    <row r="44" spans="3:6" s="1" customFormat="1" x14ac:dyDescent="0.25">
      <c r="C44" s="9"/>
      <c r="D44" s="9"/>
      <c r="E44" s="9"/>
      <c r="F44" s="9"/>
    </row>
    <row r="45" spans="3:6" s="1" customFormat="1" x14ac:dyDescent="0.25">
      <c r="C45" s="9"/>
      <c r="D45" s="9"/>
      <c r="E45" s="9"/>
      <c r="F45" s="9"/>
    </row>
    <row r="46" spans="3:6" s="1" customFormat="1" x14ac:dyDescent="0.25">
      <c r="C46" s="9"/>
      <c r="D46" s="9"/>
      <c r="E46" s="9"/>
      <c r="F46" s="9"/>
    </row>
    <row r="47" spans="3:6" s="1" customFormat="1" x14ac:dyDescent="0.25">
      <c r="C47" s="9"/>
      <c r="D47" s="9"/>
      <c r="E47" s="9"/>
      <c r="F47" s="9"/>
    </row>
    <row r="48" spans="3:6" s="1" customFormat="1" x14ac:dyDescent="0.25">
      <c r="C48" s="9"/>
      <c r="D48" s="9"/>
      <c r="E48" s="9"/>
      <c r="F48" s="9"/>
    </row>
    <row r="49" spans="3:6" s="1" customFormat="1" x14ac:dyDescent="0.25">
      <c r="C49" s="9"/>
      <c r="D49" s="9"/>
      <c r="E49" s="9"/>
      <c r="F49" s="9"/>
    </row>
    <row r="50" spans="3:6" s="1" customFormat="1" x14ac:dyDescent="0.25">
      <c r="C50" s="9"/>
      <c r="D50" s="9"/>
      <c r="E50" s="9"/>
      <c r="F50" s="9"/>
    </row>
    <row r="51" spans="3:6" s="1" customFormat="1" x14ac:dyDescent="0.25">
      <c r="C51" s="9"/>
      <c r="D51" s="9"/>
      <c r="E51" s="9"/>
      <c r="F51" s="9"/>
    </row>
    <row r="52" spans="3:6" s="1" customFormat="1" x14ac:dyDescent="0.25">
      <c r="C52" s="9"/>
      <c r="D52" s="9"/>
      <c r="E52" s="9"/>
      <c r="F52" s="9"/>
    </row>
    <row r="53" spans="3:6" s="1" customFormat="1" x14ac:dyDescent="0.25">
      <c r="C53" s="9"/>
      <c r="D53" s="9"/>
      <c r="E53" s="9"/>
      <c r="F53" s="9"/>
    </row>
    <row r="54" spans="3:6" s="1" customFormat="1" x14ac:dyDescent="0.25">
      <c r="C54" s="9"/>
      <c r="D54" s="9"/>
      <c r="E54" s="9"/>
      <c r="F54" s="9"/>
    </row>
    <row r="55" spans="3:6" s="1" customFormat="1" x14ac:dyDescent="0.25">
      <c r="C55" s="9"/>
      <c r="D55" s="9"/>
      <c r="E55" s="9"/>
      <c r="F55" s="9"/>
    </row>
    <row r="56" spans="3:6" s="1" customFormat="1" x14ac:dyDescent="0.25">
      <c r="C56" s="9"/>
      <c r="D56" s="9"/>
      <c r="E56" s="9"/>
      <c r="F56" s="9"/>
    </row>
    <row r="57" spans="3:6" s="1" customFormat="1" x14ac:dyDescent="0.25">
      <c r="C57" s="9"/>
      <c r="D57" s="9"/>
      <c r="E57" s="9"/>
      <c r="F57" s="9"/>
    </row>
    <row r="58" spans="3:6" s="1" customFormat="1" x14ac:dyDescent="0.25">
      <c r="C58" s="9"/>
      <c r="D58" s="9"/>
      <c r="E58" s="9"/>
      <c r="F58" s="9"/>
    </row>
    <row r="59" spans="3:6" s="1" customFormat="1" x14ac:dyDescent="0.25">
      <c r="C59" s="9"/>
      <c r="D59" s="9"/>
      <c r="E59" s="9"/>
      <c r="F59" s="9"/>
    </row>
    <row r="60" spans="3:6" s="1" customFormat="1" x14ac:dyDescent="0.25">
      <c r="C60" s="9"/>
      <c r="D60" s="9"/>
      <c r="E60" s="9"/>
      <c r="F60" s="9"/>
    </row>
    <row r="61" spans="3:6" s="1" customFormat="1" x14ac:dyDescent="0.25">
      <c r="C61" s="9"/>
      <c r="D61" s="9"/>
      <c r="E61" s="9"/>
      <c r="F61" s="9"/>
    </row>
    <row r="62" spans="3:6" s="1" customFormat="1" x14ac:dyDescent="0.25">
      <c r="C62" s="9"/>
      <c r="D62" s="9"/>
      <c r="E62" s="9"/>
      <c r="F62" s="9"/>
    </row>
    <row r="63" spans="3:6" s="1" customFormat="1" x14ac:dyDescent="0.25">
      <c r="C63" s="9"/>
      <c r="D63" s="9"/>
      <c r="E63" s="9"/>
      <c r="F63" s="9"/>
    </row>
    <row r="64" spans="3:6" s="1" customFormat="1" x14ac:dyDescent="0.25">
      <c r="C64" s="9"/>
      <c r="D64" s="9"/>
      <c r="E64" s="9"/>
      <c r="F64" s="9"/>
    </row>
    <row r="65" spans="3:6" s="1" customFormat="1" x14ac:dyDescent="0.25">
      <c r="C65" s="9"/>
      <c r="D65" s="9"/>
      <c r="E65" s="9"/>
      <c r="F65" s="9"/>
    </row>
    <row r="66" spans="3:6" s="1" customFormat="1" x14ac:dyDescent="0.25">
      <c r="C66" s="9"/>
      <c r="D66" s="9"/>
      <c r="E66" s="9"/>
      <c r="F66" s="9"/>
    </row>
    <row r="67" spans="3:6" s="1" customFormat="1" x14ac:dyDescent="0.25">
      <c r="C67" s="9"/>
      <c r="D67" s="9"/>
      <c r="E67" s="9"/>
      <c r="F67" s="9"/>
    </row>
  </sheetData>
  <mergeCells count="6">
    <mergeCell ref="B32:H32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&amp;R15</oddHeader>
  </headerFooter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52</vt:i4>
      </vt:variant>
    </vt:vector>
  </HeadingPairs>
  <TitlesOfParts>
    <vt:vector size="52" baseType="lpstr">
      <vt:lpstr>E1</vt:lpstr>
      <vt:lpstr>E2</vt:lpstr>
      <vt:lpstr>E3</vt:lpstr>
      <vt:lpstr>E4</vt:lpstr>
      <vt:lpstr>E5</vt:lpstr>
      <vt:lpstr>E6</vt:lpstr>
      <vt:lpstr>E7</vt:lpstr>
      <vt:lpstr>E8</vt:lpstr>
      <vt:lpstr>E9</vt:lpstr>
      <vt:lpstr>E10</vt:lpstr>
      <vt:lpstr>E11</vt:lpstr>
      <vt:lpstr>E12</vt:lpstr>
      <vt:lpstr>E13</vt:lpstr>
      <vt:lpstr>E14</vt:lpstr>
      <vt:lpstr>E15</vt:lpstr>
      <vt:lpstr>E16</vt:lpstr>
      <vt:lpstr>E17</vt:lpstr>
      <vt:lpstr>E18</vt:lpstr>
      <vt:lpstr>E19</vt:lpstr>
      <vt:lpstr>E20</vt:lpstr>
      <vt:lpstr>E21</vt:lpstr>
      <vt:lpstr>E22</vt:lpstr>
      <vt:lpstr>E23</vt:lpstr>
      <vt:lpstr>F1</vt:lpstr>
      <vt:lpstr>F2</vt:lpstr>
      <vt:lpstr>F3</vt:lpstr>
      <vt:lpstr>F4</vt:lpstr>
      <vt:lpstr>F5</vt:lpstr>
      <vt:lpstr>F6</vt:lpstr>
      <vt:lpstr>F7</vt:lpstr>
      <vt:lpstr>F8</vt:lpstr>
      <vt:lpstr>F9</vt:lpstr>
      <vt:lpstr>F10</vt:lpstr>
      <vt:lpstr>F11</vt:lpstr>
      <vt:lpstr>F12</vt:lpstr>
      <vt:lpstr>F13</vt:lpstr>
      <vt:lpstr>F14</vt:lpstr>
      <vt:lpstr>G1</vt:lpstr>
      <vt:lpstr>G2</vt:lpstr>
      <vt:lpstr>G3</vt:lpstr>
      <vt:lpstr>G4</vt:lpstr>
      <vt:lpstr>G5</vt:lpstr>
      <vt:lpstr>G6</vt:lpstr>
      <vt:lpstr>G7</vt:lpstr>
      <vt:lpstr>G8</vt:lpstr>
      <vt:lpstr>G9</vt:lpstr>
      <vt:lpstr>G10</vt:lpstr>
      <vt:lpstr>G11</vt:lpstr>
      <vt:lpstr>G12</vt:lpstr>
      <vt:lpstr>G13</vt:lpstr>
      <vt:lpstr>G14</vt:lpstr>
      <vt:lpstr>G15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Monitoraggio politico e socio politico</dc:title>
  <dc:subject>Monitoraggio politico e socio politico</dc:subject>
  <dc:creator>Euregio Srl</dc:creator>
  <dc:description>Analisi dei tempi di notizia, parola, antenna e argomento.</dc:description>
  <cp:lastModifiedBy>Alessio</cp:lastModifiedBy>
  <cp:lastPrinted>2019-07-17T13:01:15Z</cp:lastPrinted>
  <dcterms:created xsi:type="dcterms:W3CDTF">2016-01-08T16:06:43Z</dcterms:created>
  <dcterms:modified xsi:type="dcterms:W3CDTF">2019-07-17T13:01:42Z</dcterms:modified>
</cp:coreProperties>
</file>