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3375" yWindow="435" windowWidth="19440" windowHeight="11760" tabRatio="736"/>
  </bookViews>
  <sheets>
    <sheet name="E1" sheetId="3" r:id="rId1"/>
    <sheet name="E2" sheetId="4" r:id="rId2"/>
    <sheet name="E3" sheetId="5" r:id="rId3"/>
    <sheet name="E4" sheetId="6" r:id="rId4"/>
    <sheet name="E5" sheetId="7" r:id="rId5"/>
    <sheet name="E6" sheetId="8" r:id="rId6"/>
    <sheet name="E7" sheetId="9" r:id="rId7"/>
    <sheet name="E8" sheetId="10" r:id="rId8"/>
    <sheet name="E9" sheetId="11" r:id="rId9"/>
    <sheet name="E10" sheetId="12" r:id="rId10"/>
    <sheet name="E11" sheetId="13" r:id="rId11"/>
    <sheet name="E12" sheetId="14" r:id="rId12"/>
    <sheet name="E13" sheetId="15" r:id="rId13"/>
    <sheet name="E14" sheetId="16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5" r:id="rId23"/>
    <sheet name="E24" sheetId="26" r:id="rId24"/>
    <sheet name="F1" sheetId="27" r:id="rId25"/>
    <sheet name="F2" sheetId="28" r:id="rId26"/>
    <sheet name="F3" sheetId="29" r:id="rId27"/>
    <sheet name="F4" sheetId="30" r:id="rId28"/>
    <sheet name="F5" sheetId="31" r:id="rId29"/>
    <sheet name="F6" sheetId="32" r:id="rId30"/>
    <sheet name="F7" sheetId="33" r:id="rId31"/>
    <sheet name="F8" sheetId="34" r:id="rId32"/>
    <sheet name="F9" sheetId="35" r:id="rId33"/>
    <sheet name="F10" sheetId="36" r:id="rId34"/>
    <sheet name="F11" sheetId="37" r:id="rId35"/>
    <sheet name="F12" sheetId="38" r:id="rId36"/>
    <sheet name="F13" sheetId="39" r:id="rId37"/>
    <sheet name="F14" sheetId="40" r:id="rId38"/>
    <sheet name="G1" sheetId="41" r:id="rId39"/>
    <sheet name="G2" sheetId="42" r:id="rId40"/>
    <sheet name="G3" sheetId="43" r:id="rId41"/>
    <sheet name="G4" sheetId="44" r:id="rId42"/>
    <sheet name="G5" sheetId="45" r:id="rId43"/>
    <sheet name="G6" sheetId="46" r:id="rId44"/>
    <sheet name="G7" sheetId="47" r:id="rId45"/>
    <sheet name="G8" sheetId="48" r:id="rId46"/>
    <sheet name="G9" sheetId="49" r:id="rId47"/>
    <sheet name="G10" sheetId="50" r:id="rId48"/>
    <sheet name="G11" sheetId="51" r:id="rId49"/>
    <sheet name="G12" sheetId="52" r:id="rId50"/>
    <sheet name="G13" sheetId="53" r:id="rId51"/>
    <sheet name="G14" sheetId="54" r:id="rId52"/>
    <sheet name="G15" sheetId="55" r:id="rId5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0" i="54" l="1"/>
  <c r="K28" i="52"/>
  <c r="K27" i="52"/>
  <c r="E30" i="21"/>
  <c r="F7" i="21"/>
  <c r="K22" i="55"/>
  <c r="K25" i="55"/>
  <c r="C30" i="55"/>
  <c r="K9" i="54"/>
  <c r="K12" i="54"/>
  <c r="K13" i="54"/>
  <c r="K14" i="54"/>
  <c r="K15" i="54"/>
  <c r="K16" i="54"/>
  <c r="K17" i="54"/>
  <c r="K19" i="54"/>
  <c r="K20" i="54"/>
  <c r="K21" i="54"/>
  <c r="K22" i="54"/>
  <c r="K23" i="54"/>
  <c r="K24" i="54"/>
  <c r="K25" i="54"/>
  <c r="K26" i="54"/>
  <c r="K27" i="54"/>
  <c r="K28" i="54"/>
  <c r="K7" i="53"/>
  <c r="K9" i="53"/>
  <c r="K10" i="53"/>
  <c r="K12" i="53"/>
  <c r="K13" i="53"/>
  <c r="K14" i="53"/>
  <c r="K15" i="53"/>
  <c r="K16" i="53"/>
  <c r="K17" i="53"/>
  <c r="K19" i="53"/>
  <c r="K20" i="53"/>
  <c r="K21" i="53"/>
  <c r="K22" i="53"/>
  <c r="K23" i="53"/>
  <c r="K24" i="53"/>
  <c r="K25" i="53"/>
  <c r="K26" i="53"/>
  <c r="K27" i="53"/>
  <c r="K28" i="53"/>
  <c r="J30" i="53"/>
  <c r="F30" i="53"/>
  <c r="K21" i="47"/>
  <c r="K22" i="47"/>
  <c r="K23" i="47"/>
  <c r="K24" i="47"/>
  <c r="K25" i="47"/>
  <c r="K26" i="47"/>
  <c r="K27" i="47"/>
  <c r="K9" i="45"/>
  <c r="K12" i="45"/>
  <c r="K30" i="45"/>
  <c r="D30" i="45"/>
  <c r="K8" i="43"/>
  <c r="K9" i="43"/>
  <c r="K10" i="43"/>
  <c r="K11" i="43"/>
  <c r="K12" i="43"/>
  <c r="K13" i="43"/>
  <c r="K14" i="43"/>
  <c r="K16" i="43"/>
  <c r="K17" i="43"/>
  <c r="K20" i="43"/>
  <c r="K21" i="43"/>
  <c r="K22" i="43"/>
  <c r="K23" i="43"/>
  <c r="K24" i="43"/>
  <c r="K25" i="43"/>
  <c r="K28" i="43"/>
  <c r="C30" i="43"/>
  <c r="K8" i="42"/>
  <c r="K10" i="42"/>
  <c r="K12" i="42"/>
  <c r="K13" i="42"/>
  <c r="K15" i="42"/>
  <c r="K17" i="42"/>
  <c r="K19" i="42"/>
  <c r="K20" i="42"/>
  <c r="K21" i="42"/>
  <c r="K22" i="42"/>
  <c r="K23" i="42"/>
  <c r="K24" i="42"/>
  <c r="K25" i="42"/>
  <c r="K26" i="42"/>
  <c r="K27" i="42"/>
  <c r="K28" i="42"/>
  <c r="E30" i="39"/>
  <c r="F27" i="39"/>
  <c r="F28" i="39"/>
  <c r="F15" i="39"/>
  <c r="C30" i="39"/>
  <c r="D13" i="39"/>
  <c r="E30" i="38"/>
  <c r="F28" i="38"/>
  <c r="F7" i="38"/>
  <c r="C30" i="38"/>
  <c r="D28" i="38"/>
  <c r="D27" i="38"/>
  <c r="D10" i="38"/>
  <c r="D8" i="38"/>
  <c r="E30" i="37"/>
  <c r="F28" i="37"/>
  <c r="F27" i="37"/>
  <c r="C30" i="33"/>
  <c r="D24" i="33"/>
  <c r="E30" i="32"/>
  <c r="F27" i="32"/>
  <c r="C30" i="32"/>
  <c r="D9" i="32"/>
  <c r="D27" i="32"/>
  <c r="D23" i="32"/>
  <c r="C30" i="30"/>
  <c r="D9" i="30"/>
  <c r="D12" i="30"/>
  <c r="D30" i="30"/>
  <c r="C30" i="29"/>
  <c r="D14" i="29"/>
  <c r="D8" i="29"/>
  <c r="G30" i="28"/>
  <c r="H11" i="28"/>
  <c r="H28" i="28"/>
  <c r="H24" i="28"/>
  <c r="H20" i="28"/>
  <c r="H16" i="28"/>
  <c r="H14" i="28"/>
  <c r="H7" i="28"/>
  <c r="E30" i="28"/>
  <c r="F28" i="28"/>
  <c r="F26" i="28"/>
  <c r="F24" i="28"/>
  <c r="F22" i="28"/>
  <c r="F21" i="28"/>
  <c r="F17" i="28"/>
  <c r="F13" i="28"/>
  <c r="F8" i="28"/>
  <c r="G30" i="27"/>
  <c r="H15" i="27"/>
  <c r="I11" i="27"/>
  <c r="H11" i="27"/>
  <c r="E30" i="27"/>
  <c r="F18" i="27"/>
  <c r="F14" i="27"/>
  <c r="E30" i="25"/>
  <c r="F19" i="25"/>
  <c r="F24" i="25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5" i="24"/>
  <c r="G26" i="24"/>
  <c r="G27" i="24"/>
  <c r="G28" i="24"/>
  <c r="G30" i="24"/>
  <c r="H22" i="24"/>
  <c r="E30" i="24"/>
  <c r="F27" i="24"/>
  <c r="F26" i="24"/>
  <c r="F22" i="24"/>
  <c r="F19" i="24"/>
  <c r="F15" i="24"/>
  <c r="F14" i="24"/>
  <c r="F8" i="24"/>
  <c r="C30" i="24"/>
  <c r="D28" i="24"/>
  <c r="D22" i="24"/>
  <c r="E30" i="23"/>
  <c r="F8" i="23"/>
  <c r="F15" i="23"/>
  <c r="F21" i="23"/>
  <c r="F22" i="23"/>
  <c r="F27" i="23"/>
  <c r="F8" i="21"/>
  <c r="F9" i="21"/>
  <c r="F10" i="21"/>
  <c r="F11" i="21"/>
  <c r="F12" i="21"/>
  <c r="F13" i="21"/>
  <c r="F14" i="21"/>
  <c r="F15" i="21"/>
  <c r="F16" i="21"/>
  <c r="F17" i="21"/>
  <c r="F19" i="21"/>
  <c r="F20" i="21"/>
  <c r="F21" i="21"/>
  <c r="F22" i="21"/>
  <c r="F23" i="21"/>
  <c r="F25" i="21"/>
  <c r="F26" i="21"/>
  <c r="F27" i="21"/>
  <c r="F28" i="21"/>
  <c r="C30" i="21"/>
  <c r="D28" i="21"/>
  <c r="I11" i="19"/>
  <c r="I7" i="19"/>
  <c r="I8" i="19"/>
  <c r="I9" i="19"/>
  <c r="I10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J28" i="19" s="1"/>
  <c r="I30" i="19"/>
  <c r="E30" i="19"/>
  <c r="F22" i="19"/>
  <c r="C30" i="19"/>
  <c r="D28" i="19" s="1"/>
  <c r="D30" i="19" s="1"/>
  <c r="G30" i="18"/>
  <c r="H8" i="18"/>
  <c r="H9" i="18"/>
  <c r="H10" i="18"/>
  <c r="H12" i="18"/>
  <c r="H13" i="18"/>
  <c r="H14" i="18"/>
  <c r="H15" i="18"/>
  <c r="H16" i="18"/>
  <c r="H17" i="18"/>
  <c r="H19" i="18"/>
  <c r="H20" i="18"/>
  <c r="H21" i="18"/>
  <c r="H22" i="18"/>
  <c r="H23" i="18"/>
  <c r="H24" i="18"/>
  <c r="H25" i="18"/>
  <c r="H26" i="18"/>
  <c r="H27" i="18"/>
  <c r="E30" i="18"/>
  <c r="F11" i="18"/>
  <c r="G28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30" i="15"/>
  <c r="H28" i="15"/>
  <c r="E30" i="15"/>
  <c r="F28" i="15"/>
  <c r="F24" i="15"/>
  <c r="F19" i="15"/>
  <c r="F11" i="15"/>
  <c r="G22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3" i="14"/>
  <c r="G24" i="14"/>
  <c r="G25" i="14"/>
  <c r="G26" i="14"/>
  <c r="G27" i="14"/>
  <c r="G28" i="14"/>
  <c r="G30" i="14"/>
  <c r="H22" i="14"/>
  <c r="E30" i="14"/>
  <c r="F27" i="14"/>
  <c r="F26" i="14"/>
  <c r="F22" i="14"/>
  <c r="F19" i="14"/>
  <c r="F15" i="14"/>
  <c r="F8" i="14"/>
  <c r="C30" i="14"/>
  <c r="D28" i="14"/>
  <c r="D22" i="14"/>
  <c r="E30" i="13"/>
  <c r="F27" i="13"/>
  <c r="F28" i="13"/>
  <c r="F23" i="13"/>
  <c r="F15" i="13"/>
  <c r="E30" i="12"/>
  <c r="F28" i="12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4" i="11"/>
  <c r="G25" i="11"/>
  <c r="G26" i="11"/>
  <c r="G27" i="11"/>
  <c r="G28" i="11"/>
  <c r="G30" i="11"/>
  <c r="H28" i="11"/>
  <c r="H17" i="11"/>
  <c r="H18" i="11"/>
  <c r="H19" i="11"/>
  <c r="H20" i="11"/>
  <c r="E30" i="11"/>
  <c r="F15" i="11"/>
  <c r="F27" i="11"/>
  <c r="C30" i="11"/>
  <c r="D28" i="11"/>
  <c r="D18" i="11"/>
  <c r="D19" i="11"/>
  <c r="D20" i="11"/>
  <c r="D21" i="11"/>
  <c r="G11" i="10"/>
  <c r="G22" i="10"/>
  <c r="G24" i="10"/>
  <c r="G7" i="10"/>
  <c r="G8" i="10"/>
  <c r="G9" i="10"/>
  <c r="G10" i="10"/>
  <c r="G12" i="10"/>
  <c r="G13" i="10"/>
  <c r="G14" i="10"/>
  <c r="G15" i="10"/>
  <c r="G16" i="10"/>
  <c r="G17" i="10"/>
  <c r="G18" i="10"/>
  <c r="G19" i="10"/>
  <c r="G20" i="10"/>
  <c r="G21" i="10"/>
  <c r="G23" i="10"/>
  <c r="G25" i="10"/>
  <c r="G26" i="10"/>
  <c r="G27" i="10"/>
  <c r="G28" i="10"/>
  <c r="G30" i="10"/>
  <c r="H28" i="10"/>
  <c r="E30" i="10"/>
  <c r="F22" i="10"/>
  <c r="F23" i="10"/>
  <c r="F24" i="10"/>
  <c r="F25" i="10"/>
  <c r="F26" i="10"/>
  <c r="F27" i="10"/>
  <c r="F28" i="10"/>
  <c r="C30" i="10"/>
  <c r="D28" i="10"/>
  <c r="E30" i="9"/>
  <c r="F24" i="9"/>
  <c r="F11" i="9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7" i="8"/>
  <c r="C30" i="7"/>
  <c r="D28" i="7"/>
  <c r="D20" i="7"/>
  <c r="D21" i="7"/>
  <c r="D22" i="7"/>
  <c r="G7" i="7"/>
  <c r="G8" i="7"/>
  <c r="G9" i="7"/>
  <c r="G11" i="7"/>
  <c r="G12" i="7"/>
  <c r="G13" i="7"/>
  <c r="G14" i="7"/>
  <c r="G15" i="7"/>
  <c r="G16" i="7"/>
  <c r="G18" i="7"/>
  <c r="G19" i="7"/>
  <c r="G20" i="7"/>
  <c r="G21" i="7"/>
  <c r="G22" i="7"/>
  <c r="G25" i="7"/>
  <c r="G26" i="7"/>
  <c r="G27" i="7"/>
  <c r="G28" i="7"/>
  <c r="G30" i="7"/>
  <c r="H28" i="7"/>
  <c r="H20" i="7"/>
  <c r="H21" i="7"/>
  <c r="H22" i="7"/>
  <c r="E30" i="6"/>
  <c r="F7" i="6"/>
  <c r="C30" i="6"/>
  <c r="D28" i="6"/>
  <c r="I28" i="5"/>
  <c r="E30" i="4"/>
  <c r="F22" i="4"/>
  <c r="C30" i="4"/>
  <c r="D28" i="4" s="1"/>
  <c r="G30" i="3"/>
  <c r="H26" i="3"/>
  <c r="E30" i="3"/>
  <c r="F11" i="3"/>
  <c r="E30" i="55"/>
  <c r="K24" i="52"/>
  <c r="K22" i="52"/>
  <c r="K19" i="47"/>
  <c r="K28" i="47"/>
  <c r="H30" i="47"/>
  <c r="K7" i="44"/>
  <c r="H21" i="28"/>
  <c r="H23" i="28"/>
  <c r="H17" i="28"/>
  <c r="H13" i="28"/>
  <c r="H8" i="28"/>
  <c r="H9" i="28"/>
  <c r="F9" i="28"/>
  <c r="F25" i="28"/>
  <c r="F23" i="28"/>
  <c r="I18" i="27"/>
  <c r="G22" i="13"/>
  <c r="F19" i="28"/>
  <c r="H10" i="28"/>
  <c r="H22" i="28"/>
  <c r="H30" i="28"/>
  <c r="F12" i="28"/>
  <c r="F30" i="28"/>
  <c r="K21" i="55"/>
  <c r="H30" i="54"/>
  <c r="K8" i="54"/>
  <c r="K8" i="53"/>
  <c r="K9" i="52"/>
  <c r="K10" i="52"/>
  <c r="K12" i="52"/>
  <c r="K13" i="52"/>
  <c r="K15" i="52"/>
  <c r="K16" i="52"/>
  <c r="K17" i="52"/>
  <c r="K20" i="52"/>
  <c r="K21" i="52"/>
  <c r="K23" i="52"/>
  <c r="K25" i="52"/>
  <c r="K30" i="52"/>
  <c r="F30" i="48"/>
  <c r="D30" i="48"/>
  <c r="C30" i="48"/>
  <c r="K12" i="48"/>
  <c r="K15" i="48"/>
  <c r="K16" i="48"/>
  <c r="K17" i="48"/>
  <c r="K19" i="48"/>
  <c r="K20" i="48"/>
  <c r="K21" i="48"/>
  <c r="K22" i="48"/>
  <c r="K23" i="48"/>
  <c r="K24" i="48"/>
  <c r="K25" i="48"/>
  <c r="K26" i="48"/>
  <c r="K9" i="48"/>
  <c r="K9" i="47"/>
  <c r="D30" i="47"/>
  <c r="K7" i="43"/>
  <c r="I30" i="42"/>
  <c r="K9" i="42"/>
  <c r="K8" i="41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7" i="41"/>
  <c r="K28" i="41"/>
  <c r="K7" i="41"/>
  <c r="D17" i="39"/>
  <c r="E30" i="33"/>
  <c r="F25" i="33"/>
  <c r="D22" i="33"/>
  <c r="I26" i="27"/>
  <c r="I7" i="27"/>
  <c r="I9" i="27"/>
  <c r="I10" i="27"/>
  <c r="I12" i="27"/>
  <c r="I13" i="27"/>
  <c r="I14" i="27"/>
  <c r="I15" i="27"/>
  <c r="I16" i="27"/>
  <c r="I17" i="27"/>
  <c r="I19" i="27"/>
  <c r="I20" i="27"/>
  <c r="I21" i="27"/>
  <c r="I22" i="27"/>
  <c r="I23" i="27"/>
  <c r="I24" i="27"/>
  <c r="I25" i="27"/>
  <c r="F10" i="27"/>
  <c r="D14" i="24"/>
  <c r="D18" i="24"/>
  <c r="C30" i="23"/>
  <c r="D20" i="23"/>
  <c r="D25" i="23"/>
  <c r="D26" i="23"/>
  <c r="G28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C30" i="22"/>
  <c r="D17" i="22"/>
  <c r="F21" i="19"/>
  <c r="I8" i="18"/>
  <c r="I9" i="18"/>
  <c r="I10" i="18"/>
  <c r="J10" i="18" s="1"/>
  <c r="I11" i="18"/>
  <c r="I12" i="18"/>
  <c r="I13" i="18"/>
  <c r="J13" i="18" s="1"/>
  <c r="I14" i="18"/>
  <c r="J14" i="18" s="1"/>
  <c r="I15" i="18"/>
  <c r="I16" i="18"/>
  <c r="I17" i="18"/>
  <c r="I19" i="18"/>
  <c r="I20" i="18"/>
  <c r="I21" i="18"/>
  <c r="I22" i="18"/>
  <c r="I23" i="18"/>
  <c r="I24" i="18"/>
  <c r="I25" i="18"/>
  <c r="I26" i="18"/>
  <c r="I27" i="18"/>
  <c r="J27" i="18" s="1"/>
  <c r="I28" i="18"/>
  <c r="H9" i="15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F14" i="9"/>
  <c r="G30" i="8"/>
  <c r="H15" i="8"/>
  <c r="C30" i="8"/>
  <c r="D8" i="8"/>
  <c r="D18" i="8"/>
  <c r="D18" i="7"/>
  <c r="D11" i="7"/>
  <c r="F21" i="4"/>
  <c r="D23" i="24"/>
  <c r="C30" i="40"/>
  <c r="F8" i="38"/>
  <c r="D22" i="32"/>
  <c r="H7" i="27"/>
  <c r="D23" i="22"/>
  <c r="D17" i="21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7" i="16"/>
  <c r="E30" i="16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3" i="13"/>
  <c r="G24" i="13"/>
  <c r="G25" i="13"/>
  <c r="G26" i="13"/>
  <c r="G27" i="13"/>
  <c r="G28" i="13"/>
  <c r="C30" i="13"/>
  <c r="G7" i="12"/>
  <c r="D8" i="7"/>
  <c r="I28" i="3"/>
  <c r="H30" i="55"/>
  <c r="G30" i="55"/>
  <c r="F30" i="55"/>
  <c r="D30" i="55"/>
  <c r="G30" i="54"/>
  <c r="E30" i="54"/>
  <c r="D30" i="54"/>
  <c r="H30" i="53"/>
  <c r="G30" i="53"/>
  <c r="E30" i="53"/>
  <c r="D30" i="53"/>
  <c r="C30" i="53"/>
  <c r="C30" i="52"/>
  <c r="K30" i="47"/>
  <c r="G30" i="47"/>
  <c r="F30" i="47"/>
  <c r="E30" i="47"/>
  <c r="C30" i="47"/>
  <c r="K8" i="44"/>
  <c r="K9" i="44"/>
  <c r="K10" i="44"/>
  <c r="K11" i="44"/>
  <c r="K12" i="44"/>
  <c r="K13" i="44"/>
  <c r="K14" i="44"/>
  <c r="K15" i="44"/>
  <c r="K16" i="44"/>
  <c r="K17" i="44"/>
  <c r="K19" i="44"/>
  <c r="K20" i="44"/>
  <c r="K21" i="44"/>
  <c r="K22" i="44"/>
  <c r="K23" i="44"/>
  <c r="K24" i="44"/>
  <c r="K25" i="44"/>
  <c r="K26" i="44"/>
  <c r="K27" i="44"/>
  <c r="K28" i="44"/>
  <c r="K30" i="44"/>
  <c r="H30" i="44"/>
  <c r="G30" i="44"/>
  <c r="F30" i="44"/>
  <c r="E30" i="44"/>
  <c r="D30" i="44"/>
  <c r="C30" i="44"/>
  <c r="H30" i="43"/>
  <c r="G30" i="43"/>
  <c r="F30" i="43"/>
  <c r="E30" i="43"/>
  <c r="D30" i="43"/>
  <c r="G30" i="42"/>
  <c r="F30" i="42"/>
  <c r="E30" i="42"/>
  <c r="D30" i="42"/>
  <c r="C30" i="42"/>
  <c r="I30" i="41"/>
  <c r="H30" i="41"/>
  <c r="G30" i="41"/>
  <c r="F30" i="41"/>
  <c r="E30" i="41"/>
  <c r="D30" i="41"/>
  <c r="C30" i="41"/>
  <c r="D25" i="40"/>
  <c r="F8" i="39"/>
  <c r="F9" i="39"/>
  <c r="F12" i="39"/>
  <c r="F14" i="39"/>
  <c r="F16" i="39"/>
  <c r="F17" i="39"/>
  <c r="F20" i="39"/>
  <c r="F21" i="39"/>
  <c r="F22" i="39"/>
  <c r="F24" i="39"/>
  <c r="F25" i="39"/>
  <c r="F26" i="39"/>
  <c r="F9" i="38"/>
  <c r="F10" i="38"/>
  <c r="F12" i="38"/>
  <c r="F13" i="38"/>
  <c r="F14" i="38"/>
  <c r="F15" i="38"/>
  <c r="F16" i="38"/>
  <c r="F17" i="38"/>
  <c r="F19" i="38"/>
  <c r="F20" i="38"/>
  <c r="F21" i="38"/>
  <c r="F22" i="38"/>
  <c r="F23" i="38"/>
  <c r="F24" i="38"/>
  <c r="F25" i="38"/>
  <c r="F26" i="38"/>
  <c r="F27" i="38"/>
  <c r="D13" i="38"/>
  <c r="D23" i="38"/>
  <c r="F13" i="37"/>
  <c r="F20" i="37"/>
  <c r="D21" i="33"/>
  <c r="F9" i="32"/>
  <c r="F25" i="32"/>
  <c r="D25" i="32"/>
  <c r="D28" i="32"/>
  <c r="E30" i="29"/>
  <c r="F10" i="29"/>
  <c r="F11" i="29"/>
  <c r="F14" i="29"/>
  <c r="F15" i="29"/>
  <c r="F20" i="29"/>
  <c r="F23" i="29"/>
  <c r="F24" i="29"/>
  <c r="F28" i="29"/>
  <c r="I7" i="28"/>
  <c r="I8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C30" i="28"/>
  <c r="D7" i="28"/>
  <c r="D10" i="28"/>
  <c r="D12" i="28"/>
  <c r="D16" i="28"/>
  <c r="D17" i="28"/>
  <c r="D18" i="28"/>
  <c r="D21" i="28"/>
  <c r="D22" i="28"/>
  <c r="D24" i="28"/>
  <c r="D28" i="28"/>
  <c r="H9" i="27"/>
  <c r="H10" i="27"/>
  <c r="H12" i="27"/>
  <c r="H13" i="27"/>
  <c r="H16" i="27"/>
  <c r="H19" i="27"/>
  <c r="H21" i="27"/>
  <c r="H22" i="27"/>
  <c r="H23" i="27"/>
  <c r="F19" i="27"/>
  <c r="F23" i="27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C30" i="26"/>
  <c r="D8" i="26"/>
  <c r="D9" i="26"/>
  <c r="D10" i="26"/>
  <c r="D13" i="26"/>
  <c r="D14" i="26"/>
  <c r="D17" i="26"/>
  <c r="D18" i="26"/>
  <c r="D21" i="26"/>
  <c r="D22" i="26"/>
  <c r="D25" i="26"/>
  <c r="D26" i="26"/>
  <c r="C30" i="25"/>
  <c r="D9" i="25"/>
  <c r="D10" i="25"/>
  <c r="D14" i="25"/>
  <c r="D18" i="25"/>
  <c r="D22" i="25"/>
  <c r="D26" i="25"/>
  <c r="D8" i="24"/>
  <c r="D26" i="24"/>
  <c r="F12" i="23"/>
  <c r="D10" i="23"/>
  <c r="D14" i="23"/>
  <c r="D15" i="23"/>
  <c r="D22" i="22"/>
  <c r="D9" i="21"/>
  <c r="D10" i="21"/>
  <c r="D13" i="21"/>
  <c r="D14" i="21"/>
  <c r="D18" i="21"/>
  <c r="D19" i="21"/>
  <c r="D22" i="21"/>
  <c r="D23" i="21"/>
  <c r="D26" i="21"/>
  <c r="D27" i="21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G30" i="20"/>
  <c r="H8" i="20"/>
  <c r="H9" i="20"/>
  <c r="H13" i="20"/>
  <c r="H17" i="20"/>
  <c r="H21" i="20"/>
  <c r="H25" i="20"/>
  <c r="H26" i="20"/>
  <c r="E30" i="20"/>
  <c r="F9" i="20"/>
  <c r="F8" i="20"/>
  <c r="F10" i="20"/>
  <c r="F11" i="20"/>
  <c r="F14" i="20"/>
  <c r="F15" i="20"/>
  <c r="F16" i="20"/>
  <c r="F19" i="20"/>
  <c r="F20" i="20"/>
  <c r="F22" i="20"/>
  <c r="F24" i="20"/>
  <c r="F26" i="20"/>
  <c r="F27" i="20"/>
  <c r="C30" i="20"/>
  <c r="D9" i="20" s="1"/>
  <c r="G30" i="19"/>
  <c r="H9" i="19"/>
  <c r="H10" i="19"/>
  <c r="H13" i="19"/>
  <c r="H14" i="19"/>
  <c r="H17" i="19"/>
  <c r="H18" i="19"/>
  <c r="H21" i="19"/>
  <c r="H23" i="19"/>
  <c r="H26" i="19"/>
  <c r="H27" i="19"/>
  <c r="F9" i="19"/>
  <c r="D7" i="19"/>
  <c r="D8" i="19"/>
  <c r="D9" i="19"/>
  <c r="D12" i="19"/>
  <c r="D13" i="19"/>
  <c r="D14" i="19"/>
  <c r="D17" i="19"/>
  <c r="D18" i="19"/>
  <c r="D20" i="19"/>
  <c r="D22" i="19"/>
  <c r="D23" i="19"/>
  <c r="D24" i="19"/>
  <c r="D25" i="19"/>
  <c r="D26" i="19"/>
  <c r="D27" i="19"/>
  <c r="I7" i="18"/>
  <c r="F8" i="18"/>
  <c r="F9" i="18"/>
  <c r="F13" i="18"/>
  <c r="F14" i="18"/>
  <c r="F17" i="18"/>
  <c r="F19" i="18"/>
  <c r="F22" i="18"/>
  <c r="F23" i="18"/>
  <c r="F27" i="18"/>
  <c r="F28" i="18"/>
  <c r="C30" i="18"/>
  <c r="D8" i="18" s="1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C30" i="17"/>
  <c r="D7" i="17"/>
  <c r="D10" i="17"/>
  <c r="D12" i="17"/>
  <c r="D16" i="17"/>
  <c r="D17" i="17"/>
  <c r="D21" i="17"/>
  <c r="D22" i="17"/>
  <c r="D24" i="17"/>
  <c r="D26" i="17"/>
  <c r="D28" i="17"/>
  <c r="C30" i="16"/>
  <c r="D7" i="16"/>
  <c r="D9" i="16"/>
  <c r="D10" i="16"/>
  <c r="D12" i="16"/>
  <c r="D14" i="16"/>
  <c r="D16" i="16"/>
  <c r="D17" i="16"/>
  <c r="D20" i="16"/>
  <c r="D21" i="16"/>
  <c r="D22" i="16"/>
  <c r="D25" i="16"/>
  <c r="D26" i="16"/>
  <c r="C30" i="15"/>
  <c r="D7" i="15"/>
  <c r="D22" i="15"/>
  <c r="D12" i="14"/>
  <c r="F9" i="13"/>
  <c r="D7" i="13"/>
  <c r="D11" i="13"/>
  <c r="D15" i="13"/>
  <c r="D19" i="13"/>
  <c r="D24" i="13"/>
  <c r="D28" i="13"/>
  <c r="C30" i="12"/>
  <c r="D9" i="12"/>
  <c r="D7" i="11"/>
  <c r="D11" i="11"/>
  <c r="D15" i="11"/>
  <c r="D26" i="11"/>
  <c r="F9" i="10"/>
  <c r="F16" i="10"/>
  <c r="D7" i="10"/>
  <c r="D17" i="10"/>
  <c r="D18" i="10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C30" i="9"/>
  <c r="D9" i="9"/>
  <c r="D22" i="9"/>
  <c r="D7" i="8"/>
  <c r="D9" i="7"/>
  <c r="D12" i="7"/>
  <c r="D13" i="7"/>
  <c r="D16" i="7"/>
  <c r="D25" i="7"/>
  <c r="D26" i="7"/>
  <c r="D27" i="7"/>
  <c r="F8" i="6"/>
  <c r="F12" i="6"/>
  <c r="F16" i="6"/>
  <c r="F21" i="6"/>
  <c r="F25" i="6"/>
  <c r="D7" i="6"/>
  <c r="D8" i="6"/>
  <c r="D9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G30" i="5"/>
  <c r="H8" i="5"/>
  <c r="H10" i="5"/>
  <c r="H18" i="5"/>
  <c r="H22" i="5"/>
  <c r="H26" i="5"/>
  <c r="E30" i="5"/>
  <c r="F9" i="5"/>
  <c r="F7" i="5"/>
  <c r="F8" i="5"/>
  <c r="F10" i="5"/>
  <c r="F11" i="5"/>
  <c r="F12" i="5"/>
  <c r="F14" i="5"/>
  <c r="F15" i="5"/>
  <c r="F16" i="5"/>
  <c r="F18" i="5"/>
  <c r="F19" i="5"/>
  <c r="F20" i="5"/>
  <c r="F22" i="5"/>
  <c r="F23" i="5"/>
  <c r="F24" i="5"/>
  <c r="F26" i="5"/>
  <c r="F27" i="5"/>
  <c r="F28" i="5"/>
  <c r="C30" i="5"/>
  <c r="D8" i="5" s="1"/>
  <c r="D13" i="5"/>
  <c r="D21" i="5"/>
  <c r="D27" i="5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G30" i="4"/>
  <c r="H7" i="4"/>
  <c r="F8" i="4"/>
  <c r="F12" i="4"/>
  <c r="F16" i="4"/>
  <c r="F20" i="4"/>
  <c r="F26" i="4"/>
  <c r="D7" i="4"/>
  <c r="D8" i="4"/>
  <c r="D9" i="4"/>
  <c r="D12" i="4"/>
  <c r="D13" i="4"/>
  <c r="D14" i="4"/>
  <c r="D17" i="4"/>
  <c r="D18" i="4"/>
  <c r="D20" i="4"/>
  <c r="D22" i="4"/>
  <c r="D24" i="4"/>
  <c r="D25" i="4"/>
  <c r="I7" i="3"/>
  <c r="I8" i="3"/>
  <c r="I9" i="3"/>
  <c r="I10" i="3"/>
  <c r="I11" i="3"/>
  <c r="I12" i="3"/>
  <c r="I13" i="3"/>
  <c r="I14" i="3"/>
  <c r="I15" i="3"/>
  <c r="I16" i="3"/>
  <c r="I17" i="3"/>
  <c r="I19" i="3"/>
  <c r="I20" i="3"/>
  <c r="I21" i="3"/>
  <c r="I22" i="3"/>
  <c r="I23" i="3"/>
  <c r="I24" i="3"/>
  <c r="I25" i="3"/>
  <c r="I26" i="3"/>
  <c r="I27" i="3"/>
  <c r="H9" i="3"/>
  <c r="H14" i="3"/>
  <c r="F10" i="3"/>
  <c r="F15" i="3"/>
  <c r="F20" i="3"/>
  <c r="F24" i="3"/>
  <c r="C30" i="3"/>
  <c r="D22" i="3" s="1"/>
  <c r="H7" i="7"/>
  <c r="H14" i="7"/>
  <c r="H15" i="7"/>
  <c r="H22" i="4"/>
  <c r="D17" i="15"/>
  <c r="F28" i="3"/>
  <c r="F23" i="3"/>
  <c r="F19" i="3"/>
  <c r="F14" i="3"/>
  <c r="F9" i="3"/>
  <c r="F25" i="4"/>
  <c r="F19" i="4"/>
  <c r="F15" i="4"/>
  <c r="F11" i="4"/>
  <c r="F7" i="4"/>
  <c r="H20" i="4"/>
  <c r="H12" i="4"/>
  <c r="D14" i="5"/>
  <c r="H14" i="5"/>
  <c r="D18" i="9"/>
  <c r="D26" i="10"/>
  <c r="D10" i="10"/>
  <c r="D25" i="11"/>
  <c r="D14" i="11"/>
  <c r="D10" i="11"/>
  <c r="D26" i="12"/>
  <c r="F9" i="12"/>
  <c r="D23" i="14"/>
  <c r="D26" i="15"/>
  <c r="D21" i="15"/>
  <c r="D16" i="15"/>
  <c r="D10" i="15"/>
  <c r="F13" i="15"/>
  <c r="D24" i="16"/>
  <c r="D18" i="16"/>
  <c r="D13" i="16"/>
  <c r="D8" i="16"/>
  <c r="D25" i="17"/>
  <c r="D20" i="17"/>
  <c r="D14" i="17"/>
  <c r="D9" i="17"/>
  <c r="G30" i="17"/>
  <c r="H19" i="17"/>
  <c r="H23" i="17"/>
  <c r="D14" i="18"/>
  <c r="H7" i="19"/>
  <c r="H22" i="19"/>
  <c r="D18" i="20"/>
  <c r="F28" i="20"/>
  <c r="F23" i="20"/>
  <c r="F18" i="20"/>
  <c r="F12" i="20"/>
  <c r="F7" i="20"/>
  <c r="F26" i="27"/>
  <c r="F22" i="27"/>
  <c r="F17" i="27"/>
  <c r="F11" i="27"/>
  <c r="F16" i="27"/>
  <c r="F20" i="27"/>
  <c r="F21" i="27"/>
  <c r="F24" i="27"/>
  <c r="F25" i="27"/>
  <c r="F30" i="27"/>
  <c r="D25" i="28"/>
  <c r="D20" i="28"/>
  <c r="D14" i="28"/>
  <c r="D9" i="28"/>
  <c r="F27" i="29"/>
  <c r="F19" i="29"/>
  <c r="F9" i="33"/>
  <c r="D22" i="40"/>
  <c r="D17" i="11"/>
  <c r="F23" i="14"/>
  <c r="D13" i="8"/>
  <c r="D13" i="24"/>
  <c r="H18" i="27"/>
  <c r="H20" i="27"/>
  <c r="D9" i="29"/>
  <c r="D24" i="32"/>
  <c r="D26" i="32"/>
  <c r="D19" i="32"/>
  <c r="D21" i="32"/>
  <c r="D30" i="32"/>
  <c r="F23" i="33"/>
  <c r="F15" i="33"/>
  <c r="F25" i="37"/>
  <c r="F22" i="37"/>
  <c r="F23" i="37"/>
  <c r="F24" i="37"/>
  <c r="H14" i="4"/>
  <c r="D22" i="20"/>
  <c r="F17" i="33"/>
  <c r="F27" i="3"/>
  <c r="F22" i="3"/>
  <c r="F17" i="3"/>
  <c r="F13" i="3"/>
  <c r="F8" i="3"/>
  <c r="F24" i="4"/>
  <c r="F18" i="4"/>
  <c r="F14" i="4"/>
  <c r="F10" i="4"/>
  <c r="H26" i="4"/>
  <c r="H18" i="4"/>
  <c r="H10" i="4"/>
  <c r="D7" i="5"/>
  <c r="D9" i="10"/>
  <c r="D13" i="11"/>
  <c r="D9" i="11"/>
  <c r="D17" i="14"/>
  <c r="D25" i="15"/>
  <c r="D20" i="15"/>
  <c r="D14" i="15"/>
  <c r="D9" i="15"/>
  <c r="D18" i="17"/>
  <c r="D13" i="17"/>
  <c r="D8" i="17"/>
  <c r="D10" i="18"/>
  <c r="D14" i="20"/>
  <c r="D13" i="28"/>
  <c r="D8" i="28"/>
  <c r="D19" i="29"/>
  <c r="F9" i="29"/>
  <c r="F7" i="29"/>
  <c r="F30" i="38"/>
  <c r="D21" i="40"/>
  <c r="D30" i="40"/>
  <c r="F26" i="16"/>
  <c r="D7" i="7"/>
  <c r="D14" i="7"/>
  <c r="D15" i="7"/>
  <c r="F17" i="10"/>
  <c r="F10" i="10"/>
  <c r="F12" i="13"/>
  <c r="F26" i="13"/>
  <c r="F20" i="13"/>
  <c r="F13" i="23"/>
  <c r="F23" i="23"/>
  <c r="F10" i="23"/>
  <c r="D13" i="29"/>
  <c r="F22" i="32"/>
  <c r="F20" i="33"/>
  <c r="D16" i="38"/>
  <c r="K30" i="43"/>
  <c r="D12" i="15"/>
  <c r="F24" i="33"/>
  <c r="F22" i="33"/>
  <c r="F25" i="3"/>
  <c r="F21" i="3"/>
  <c r="F16" i="3"/>
  <c r="F12" i="3"/>
  <c r="F27" i="4"/>
  <c r="F23" i="4"/>
  <c r="F17" i="4"/>
  <c r="F13" i="4"/>
  <c r="F9" i="4"/>
  <c r="H24" i="4"/>
  <c r="H16" i="4"/>
  <c r="H8" i="4"/>
  <c r="D26" i="9"/>
  <c r="D27" i="11"/>
  <c r="D16" i="11"/>
  <c r="D12" i="11"/>
  <c r="D8" i="11"/>
  <c r="D22" i="11"/>
  <c r="D30" i="11"/>
  <c r="D18" i="12"/>
  <c r="D24" i="15"/>
  <c r="D18" i="15"/>
  <c r="D13" i="15"/>
  <c r="D8" i="15"/>
  <c r="D26" i="20"/>
  <c r="D10" i="20"/>
  <c r="D17" i="29"/>
  <c r="F26" i="3"/>
  <c r="D9" i="13"/>
  <c r="D22" i="13"/>
  <c r="D23" i="8"/>
  <c r="H19" i="8"/>
  <c r="D22" i="29"/>
  <c r="D30" i="33"/>
  <c r="F26" i="33"/>
  <c r="F19" i="33"/>
  <c r="F12" i="33"/>
  <c r="K30" i="55"/>
  <c r="K30" i="54"/>
  <c r="K30" i="53"/>
  <c r="K30" i="48"/>
  <c r="K30" i="42"/>
  <c r="K30" i="41"/>
  <c r="F23" i="39"/>
  <c r="F19" i="39"/>
  <c r="F13" i="39"/>
  <c r="D12" i="39"/>
  <c r="D25" i="39"/>
  <c r="D30" i="39"/>
  <c r="D24" i="38"/>
  <c r="D17" i="38"/>
  <c r="D25" i="38"/>
  <c r="D21" i="38"/>
  <c r="D9" i="38"/>
  <c r="D12" i="38"/>
  <c r="F21" i="37"/>
  <c r="F15" i="37"/>
  <c r="F9" i="37"/>
  <c r="F10" i="37"/>
  <c r="F12" i="37"/>
  <c r="F16" i="37"/>
  <c r="F17" i="37"/>
  <c r="F30" i="37"/>
  <c r="F16" i="33"/>
  <c r="F21" i="33"/>
  <c r="F30" i="33"/>
  <c r="F26" i="32"/>
  <c r="F25" i="29"/>
  <c r="F21" i="29"/>
  <c r="F16" i="29"/>
  <c r="F12" i="29"/>
  <c r="F8" i="29"/>
  <c r="F26" i="29"/>
  <c r="F22" i="29"/>
  <c r="F17" i="29"/>
  <c r="F13" i="29"/>
  <c r="D20" i="29"/>
  <c r="D12" i="29"/>
  <c r="D10" i="29"/>
  <c r="D30" i="29"/>
  <c r="I30" i="28"/>
  <c r="J19" i="28"/>
  <c r="D27" i="28"/>
  <c r="D23" i="28"/>
  <c r="D19" i="28"/>
  <c r="D15" i="28"/>
  <c r="D11" i="28"/>
  <c r="H30" i="27"/>
  <c r="I30" i="27"/>
  <c r="J18" i="27"/>
  <c r="G30" i="26"/>
  <c r="H28" i="26"/>
  <c r="D27" i="26"/>
  <c r="D23" i="26"/>
  <c r="D19" i="26"/>
  <c r="D15" i="26"/>
  <c r="D11" i="26"/>
  <c r="D7" i="26"/>
  <c r="D28" i="26"/>
  <c r="D24" i="26"/>
  <c r="D20" i="26"/>
  <c r="D16" i="26"/>
  <c r="D12" i="26"/>
  <c r="F10" i="25"/>
  <c r="F26" i="25"/>
  <c r="F13" i="25"/>
  <c r="F22" i="25"/>
  <c r="F17" i="25"/>
  <c r="F27" i="25"/>
  <c r="F23" i="25"/>
  <c r="F14" i="25"/>
  <c r="F9" i="25"/>
  <c r="F25" i="25"/>
  <c r="F21" i="25"/>
  <c r="F16" i="25"/>
  <c r="F12" i="25"/>
  <c r="F20" i="25"/>
  <c r="F15" i="25"/>
  <c r="D27" i="25"/>
  <c r="D23" i="25"/>
  <c r="D19" i="25"/>
  <c r="D15" i="25"/>
  <c r="D11" i="25"/>
  <c r="D7" i="25"/>
  <c r="D24" i="25"/>
  <c r="D20" i="25"/>
  <c r="D16" i="25"/>
  <c r="D12" i="25"/>
  <c r="D8" i="25"/>
  <c r="G30" i="25"/>
  <c r="H7" i="25"/>
  <c r="D25" i="25"/>
  <c r="D21" i="25"/>
  <c r="D17" i="25"/>
  <c r="D13" i="25"/>
  <c r="F23" i="24"/>
  <c r="F12" i="24"/>
  <c r="F17" i="24"/>
  <c r="F20" i="24"/>
  <c r="F9" i="24"/>
  <c r="F16" i="24"/>
  <c r="D27" i="24"/>
  <c r="D9" i="24"/>
  <c r="D19" i="24"/>
  <c r="D15" i="24"/>
  <c r="D11" i="24"/>
  <c r="D10" i="24"/>
  <c r="D20" i="24"/>
  <c r="D16" i="24"/>
  <c r="D12" i="24"/>
  <c r="D25" i="24"/>
  <c r="D7" i="24"/>
  <c r="D21" i="24"/>
  <c r="D17" i="24"/>
  <c r="D19" i="22"/>
  <c r="D9" i="22"/>
  <c r="D13" i="22"/>
  <c r="D25" i="8"/>
  <c r="D19" i="8"/>
  <c r="D14" i="8"/>
  <c r="D9" i="8"/>
  <c r="D27" i="8"/>
  <c r="D22" i="8"/>
  <c r="D17" i="8"/>
  <c r="D11" i="8"/>
  <c r="D26" i="8"/>
  <c r="D21" i="8"/>
  <c r="D15" i="8"/>
  <c r="D10" i="8"/>
  <c r="F20" i="23"/>
  <c r="F26" i="23"/>
  <c r="F9" i="23"/>
  <c r="F16" i="23"/>
  <c r="F14" i="23"/>
  <c r="G30" i="23"/>
  <c r="F17" i="23"/>
  <c r="D9" i="23"/>
  <c r="D19" i="23"/>
  <c r="D16" i="23"/>
  <c r="D12" i="23"/>
  <c r="D8" i="23"/>
  <c r="D17" i="23"/>
  <c r="D27" i="23"/>
  <c r="D24" i="22"/>
  <c r="D14" i="22"/>
  <c r="D10" i="22"/>
  <c r="D20" i="22"/>
  <c r="D28" i="22"/>
  <c r="G30" i="22"/>
  <c r="H7" i="22"/>
  <c r="D27" i="22"/>
  <c r="D16" i="22"/>
  <c r="D12" i="22"/>
  <c r="D8" i="22"/>
  <c r="D25" i="22"/>
  <c r="D18" i="22"/>
  <c r="D26" i="22"/>
  <c r="D15" i="22"/>
  <c r="D11" i="22"/>
  <c r="D7" i="22"/>
  <c r="D21" i="22"/>
  <c r="D25" i="21"/>
  <c r="D21" i="21"/>
  <c r="D16" i="21"/>
  <c r="D12" i="21"/>
  <c r="D8" i="21"/>
  <c r="D24" i="21"/>
  <c r="D20" i="21"/>
  <c r="D15" i="21"/>
  <c r="D7" i="21"/>
  <c r="D30" i="21"/>
  <c r="G30" i="21"/>
  <c r="H22" i="21"/>
  <c r="F30" i="21"/>
  <c r="H9" i="21"/>
  <c r="H11" i="21"/>
  <c r="H22" i="20"/>
  <c r="H18" i="20"/>
  <c r="H14" i="20"/>
  <c r="H10" i="20"/>
  <c r="H27" i="20"/>
  <c r="H23" i="20"/>
  <c r="H19" i="20"/>
  <c r="H15" i="20"/>
  <c r="H11" i="20"/>
  <c r="H7" i="20"/>
  <c r="H24" i="20"/>
  <c r="H20" i="20"/>
  <c r="H16" i="20"/>
  <c r="H12" i="20"/>
  <c r="F25" i="20"/>
  <c r="F21" i="20"/>
  <c r="F17" i="20"/>
  <c r="F13" i="20"/>
  <c r="F30" i="20"/>
  <c r="I30" i="20"/>
  <c r="J28" i="20" s="1"/>
  <c r="D27" i="20"/>
  <c r="D15" i="20"/>
  <c r="D11" i="20"/>
  <c r="D7" i="20"/>
  <c r="D28" i="20"/>
  <c r="D24" i="20"/>
  <c r="D20" i="20"/>
  <c r="D12" i="20"/>
  <c r="D8" i="20"/>
  <c r="D19" i="20"/>
  <c r="D21" i="20"/>
  <c r="D17" i="20"/>
  <c r="D13" i="20"/>
  <c r="F17" i="19"/>
  <c r="F26" i="19"/>
  <c r="D21" i="19"/>
  <c r="D16" i="19"/>
  <c r="D10" i="19"/>
  <c r="F27" i="19"/>
  <c r="F18" i="19"/>
  <c r="F10" i="19"/>
  <c r="F23" i="19"/>
  <c r="F14" i="19"/>
  <c r="F13" i="19"/>
  <c r="H25" i="19"/>
  <c r="H20" i="19"/>
  <c r="H16" i="19"/>
  <c r="H12" i="19"/>
  <c r="H8" i="19"/>
  <c r="H24" i="19"/>
  <c r="H19" i="19"/>
  <c r="H15" i="19"/>
  <c r="H11" i="19"/>
  <c r="F24" i="19"/>
  <c r="F19" i="19"/>
  <c r="F15" i="19"/>
  <c r="F7" i="19"/>
  <c r="J10" i="19"/>
  <c r="F25" i="19"/>
  <c r="F20" i="19"/>
  <c r="F16" i="19"/>
  <c r="F12" i="19"/>
  <c r="F8" i="19"/>
  <c r="D19" i="19"/>
  <c r="D15" i="19"/>
  <c r="D11" i="19"/>
  <c r="F25" i="18"/>
  <c r="F21" i="18"/>
  <c r="F16" i="18"/>
  <c r="F12" i="18"/>
  <c r="F24" i="18"/>
  <c r="F20" i="18"/>
  <c r="F15" i="18"/>
  <c r="F10" i="18"/>
  <c r="H7" i="18"/>
  <c r="I30" i="18"/>
  <c r="J28" i="18" s="1"/>
  <c r="J8" i="18"/>
  <c r="D27" i="18"/>
  <c r="D23" i="18"/>
  <c r="D15" i="18"/>
  <c r="D11" i="18"/>
  <c r="D7" i="18"/>
  <c r="D21" i="18"/>
  <c r="D17" i="18"/>
  <c r="D13" i="18"/>
  <c r="D28" i="18"/>
  <c r="D24" i="18"/>
  <c r="D20" i="18"/>
  <c r="D12" i="18"/>
  <c r="H10" i="17"/>
  <c r="H14" i="17"/>
  <c r="H18" i="17"/>
  <c r="H22" i="17"/>
  <c r="H26" i="17"/>
  <c r="H9" i="17"/>
  <c r="H13" i="17"/>
  <c r="H17" i="17"/>
  <c r="H21" i="17"/>
  <c r="H25" i="17"/>
  <c r="H8" i="17"/>
  <c r="H12" i="17"/>
  <c r="H16" i="17"/>
  <c r="H20" i="17"/>
  <c r="H24" i="17"/>
  <c r="H28" i="17"/>
  <c r="D27" i="17"/>
  <c r="D23" i="17"/>
  <c r="D19" i="17"/>
  <c r="D15" i="17"/>
  <c r="D11" i="17"/>
  <c r="H7" i="17"/>
  <c r="F30" i="16"/>
  <c r="G30" i="16"/>
  <c r="H24" i="16"/>
  <c r="D27" i="16"/>
  <c r="D23" i="16"/>
  <c r="D19" i="16"/>
  <c r="D15" i="16"/>
  <c r="D11" i="16"/>
  <c r="F26" i="15"/>
  <c r="H22" i="15"/>
  <c r="F25" i="15"/>
  <c r="F20" i="15"/>
  <c r="F9" i="15"/>
  <c r="F8" i="15"/>
  <c r="F17" i="15"/>
  <c r="F12" i="15"/>
  <c r="F21" i="15"/>
  <c r="F15" i="15"/>
  <c r="F22" i="15"/>
  <c r="F16" i="15"/>
  <c r="F10" i="15"/>
  <c r="H27" i="15"/>
  <c r="H23" i="15"/>
  <c r="H19" i="15"/>
  <c r="H15" i="15"/>
  <c r="H11" i="15"/>
  <c r="H26" i="15"/>
  <c r="H10" i="15"/>
  <c r="H24" i="15"/>
  <c r="H20" i="15"/>
  <c r="H16" i="15"/>
  <c r="H12" i="15"/>
  <c r="H8" i="15"/>
  <c r="H14" i="15"/>
  <c r="F27" i="15"/>
  <c r="F23" i="15"/>
  <c r="F14" i="15"/>
  <c r="H18" i="15"/>
  <c r="H7" i="15"/>
  <c r="D27" i="15"/>
  <c r="D23" i="15"/>
  <c r="D19" i="15"/>
  <c r="D15" i="15"/>
  <c r="D11" i="15"/>
  <c r="H25" i="15"/>
  <c r="H21" i="15"/>
  <c r="H17" i="15"/>
  <c r="H13" i="15"/>
  <c r="D9" i="14"/>
  <c r="D11" i="14"/>
  <c r="D13" i="14"/>
  <c r="D27" i="14"/>
  <c r="D21" i="14"/>
  <c r="D16" i="14"/>
  <c r="D10" i="14"/>
  <c r="D24" i="14"/>
  <c r="D19" i="14"/>
  <c r="D7" i="14"/>
  <c r="D25" i="14"/>
  <c r="D20" i="14"/>
  <c r="D15" i="14"/>
  <c r="D8" i="14"/>
  <c r="H7" i="14"/>
  <c r="F12" i="14"/>
  <c r="F17" i="14"/>
  <c r="F13" i="14"/>
  <c r="F14" i="14"/>
  <c r="F20" i="14"/>
  <c r="F9" i="14"/>
  <c r="F21" i="14"/>
  <c r="F16" i="14"/>
  <c r="D26" i="14"/>
  <c r="D18" i="14"/>
  <c r="D14" i="14"/>
  <c r="F30" i="13"/>
  <c r="D25" i="13"/>
  <c r="D20" i="13"/>
  <c r="D16" i="13"/>
  <c r="D12" i="13"/>
  <c r="D8" i="13"/>
  <c r="D27" i="13"/>
  <c r="D23" i="13"/>
  <c r="D18" i="13"/>
  <c r="D14" i="13"/>
  <c r="D10" i="13"/>
  <c r="G30" i="13"/>
  <c r="H22" i="13"/>
  <c r="D26" i="13"/>
  <c r="D21" i="13"/>
  <c r="D17" i="13"/>
  <c r="D13" i="13"/>
  <c r="F13" i="12"/>
  <c r="F17" i="12"/>
  <c r="F20" i="12"/>
  <c r="F27" i="12"/>
  <c r="F22" i="12"/>
  <c r="F25" i="12"/>
  <c r="F15" i="12"/>
  <c r="F8" i="12"/>
  <c r="F23" i="12"/>
  <c r="F19" i="12"/>
  <c r="F14" i="12"/>
  <c r="F10" i="12"/>
  <c r="F21" i="12"/>
  <c r="F16" i="12"/>
  <c r="F12" i="12"/>
  <c r="D19" i="12"/>
  <c r="D7" i="12"/>
  <c r="G30" i="12"/>
  <c r="H7" i="12"/>
  <c r="D28" i="12"/>
  <c r="D24" i="12"/>
  <c r="D20" i="12"/>
  <c r="D16" i="12"/>
  <c r="D12" i="12"/>
  <c r="D8" i="12"/>
  <c r="D14" i="12"/>
  <c r="D10" i="12"/>
  <c r="D27" i="12"/>
  <c r="D23" i="12"/>
  <c r="D15" i="12"/>
  <c r="D11" i="12"/>
  <c r="D25" i="12"/>
  <c r="D21" i="12"/>
  <c r="D17" i="12"/>
  <c r="D13" i="12"/>
  <c r="F16" i="11"/>
  <c r="F12" i="11"/>
  <c r="F24" i="11"/>
  <c r="F9" i="11"/>
  <c r="F20" i="10"/>
  <c r="F12" i="10"/>
  <c r="F21" i="10"/>
  <c r="F15" i="10"/>
  <c r="F8" i="10"/>
  <c r="F13" i="10"/>
  <c r="F14" i="10"/>
  <c r="D25" i="10"/>
  <c r="D14" i="10"/>
  <c r="D21" i="10"/>
  <c r="D13" i="10"/>
  <c r="D20" i="10"/>
  <c r="D16" i="10"/>
  <c r="D12" i="10"/>
  <c r="D8" i="10"/>
  <c r="H17" i="10"/>
  <c r="D27" i="10"/>
  <c r="D23" i="10"/>
  <c r="D19" i="10"/>
  <c r="D15" i="10"/>
  <c r="D11" i="10"/>
  <c r="F22" i="9"/>
  <c r="F21" i="9"/>
  <c r="F19" i="9"/>
  <c r="F26" i="9"/>
  <c r="F9" i="9"/>
  <c r="F15" i="9"/>
  <c r="F27" i="9"/>
  <c r="F10" i="9"/>
  <c r="F16" i="9"/>
  <c r="G30" i="9"/>
  <c r="H10" i="9"/>
  <c r="F28" i="9"/>
  <c r="F23" i="9"/>
  <c r="F12" i="9"/>
  <c r="F17" i="9"/>
  <c r="F13" i="9"/>
  <c r="F20" i="9"/>
  <c r="F8" i="9"/>
  <c r="D27" i="9"/>
  <c r="D23" i="9"/>
  <c r="D19" i="9"/>
  <c r="D11" i="9"/>
  <c r="D7" i="9"/>
  <c r="D28" i="9"/>
  <c r="D24" i="9"/>
  <c r="D20" i="9"/>
  <c r="D16" i="9"/>
  <c r="D12" i="9"/>
  <c r="D8" i="9"/>
  <c r="D14" i="9"/>
  <c r="D10" i="9"/>
  <c r="D15" i="9"/>
  <c r="D25" i="9"/>
  <c r="D21" i="9"/>
  <c r="D17" i="9"/>
  <c r="D13" i="9"/>
  <c r="H27" i="8"/>
  <c r="H11" i="8"/>
  <c r="H23" i="8"/>
  <c r="H10" i="8"/>
  <c r="H14" i="8"/>
  <c r="H18" i="8"/>
  <c r="H22" i="8"/>
  <c r="H26" i="8"/>
  <c r="H9" i="8"/>
  <c r="H13" i="8"/>
  <c r="H17" i="8"/>
  <c r="H21" i="8"/>
  <c r="H25" i="8"/>
  <c r="H8" i="8"/>
  <c r="H12" i="8"/>
  <c r="H16" i="8"/>
  <c r="H20" i="8"/>
  <c r="H24" i="8"/>
  <c r="H28" i="8"/>
  <c r="D28" i="8"/>
  <c r="D24" i="8"/>
  <c r="D20" i="8"/>
  <c r="D16" i="8"/>
  <c r="D12" i="8"/>
  <c r="H7" i="8"/>
  <c r="H25" i="7"/>
  <c r="H18" i="7"/>
  <c r="H12" i="7"/>
  <c r="H11" i="7"/>
  <c r="H19" i="7"/>
  <c r="H13" i="7"/>
  <c r="H26" i="7"/>
  <c r="H16" i="7"/>
  <c r="H27" i="7"/>
  <c r="H9" i="7"/>
  <c r="H8" i="7"/>
  <c r="D19" i="7"/>
  <c r="D30" i="7"/>
  <c r="D10" i="6"/>
  <c r="D30" i="6"/>
  <c r="F26" i="6"/>
  <c r="F22" i="6"/>
  <c r="F17" i="6"/>
  <c r="F13" i="6"/>
  <c r="F9" i="6"/>
  <c r="G30" i="6"/>
  <c r="H12" i="6"/>
  <c r="F27" i="6"/>
  <c r="F23" i="6"/>
  <c r="F19" i="6"/>
  <c r="F14" i="6"/>
  <c r="F10" i="6"/>
  <c r="F28" i="6"/>
  <c r="F24" i="6"/>
  <c r="F20" i="6"/>
  <c r="F15" i="6"/>
  <c r="F11" i="6"/>
  <c r="H27" i="5"/>
  <c r="H23" i="5"/>
  <c r="H19" i="5"/>
  <c r="H15" i="5"/>
  <c r="H11" i="5"/>
  <c r="H7" i="5"/>
  <c r="H25" i="5"/>
  <c r="H21" i="5"/>
  <c r="H17" i="5"/>
  <c r="H13" i="5"/>
  <c r="H9" i="5"/>
  <c r="H24" i="5"/>
  <c r="H20" i="5"/>
  <c r="H16" i="5"/>
  <c r="H12" i="5"/>
  <c r="F25" i="5"/>
  <c r="F21" i="5"/>
  <c r="F17" i="5"/>
  <c r="F13" i="5"/>
  <c r="I30" i="5"/>
  <c r="D28" i="5"/>
  <c r="D24" i="5"/>
  <c r="D20" i="5"/>
  <c r="D16" i="5"/>
  <c r="D12" i="5"/>
  <c r="F30" i="4"/>
  <c r="H25" i="4"/>
  <c r="H21" i="4"/>
  <c r="H17" i="4"/>
  <c r="H13" i="4"/>
  <c r="H9" i="4"/>
  <c r="H27" i="4"/>
  <c r="H23" i="4"/>
  <c r="H19" i="4"/>
  <c r="H15" i="4"/>
  <c r="H11" i="4"/>
  <c r="D26" i="4"/>
  <c r="D21" i="4"/>
  <c r="D16" i="4"/>
  <c r="D10" i="4"/>
  <c r="I30" i="4"/>
  <c r="J24" i="4" s="1"/>
  <c r="J30" i="4" s="1"/>
  <c r="D27" i="4"/>
  <c r="D23" i="4"/>
  <c r="D19" i="4"/>
  <c r="D15" i="4"/>
  <c r="D11" i="4"/>
  <c r="D30" i="4" s="1"/>
  <c r="F30" i="3"/>
  <c r="H23" i="3"/>
  <c r="H19" i="3"/>
  <c r="H25" i="3"/>
  <c r="H16" i="3"/>
  <c r="H7" i="3"/>
  <c r="H21" i="3"/>
  <c r="H12" i="3"/>
  <c r="H24" i="3"/>
  <c r="H20" i="3"/>
  <c r="H15" i="3"/>
  <c r="H10" i="3"/>
  <c r="H27" i="3"/>
  <c r="H22" i="3"/>
  <c r="H17" i="3"/>
  <c r="H13" i="3"/>
  <c r="H8" i="3"/>
  <c r="I30" i="3"/>
  <c r="J27" i="3" s="1"/>
  <c r="D26" i="3"/>
  <c r="D10" i="3"/>
  <c r="D24" i="3"/>
  <c r="D16" i="3"/>
  <c r="D27" i="3"/>
  <c r="D23" i="3"/>
  <c r="D19" i="3"/>
  <c r="D11" i="3"/>
  <c r="D7" i="3"/>
  <c r="D28" i="3"/>
  <c r="D8" i="3"/>
  <c r="D25" i="3"/>
  <c r="D21" i="3"/>
  <c r="D13" i="3"/>
  <c r="D30" i="15"/>
  <c r="H24" i="11"/>
  <c r="H27" i="14"/>
  <c r="H30" i="19"/>
  <c r="H12" i="21"/>
  <c r="H12" i="26"/>
  <c r="D30" i="28"/>
  <c r="H11" i="17"/>
  <c r="H27" i="17"/>
  <c r="H30" i="4"/>
  <c r="F30" i="5"/>
  <c r="D30" i="13"/>
  <c r="D30" i="16"/>
  <c r="D30" i="23"/>
  <c r="H16" i="26"/>
  <c r="H15" i="17"/>
  <c r="H16" i="23"/>
  <c r="H22" i="23"/>
  <c r="H24" i="26"/>
  <c r="H26" i="21"/>
  <c r="H17" i="23"/>
  <c r="H8" i="26"/>
  <c r="F30" i="39"/>
  <c r="D30" i="38"/>
  <c r="F30" i="32"/>
  <c r="F30" i="29"/>
  <c r="J23" i="28"/>
  <c r="J11" i="28"/>
  <c r="J7" i="28"/>
  <c r="J27" i="28"/>
  <c r="J12" i="28"/>
  <c r="J10" i="28"/>
  <c r="J14" i="28"/>
  <c r="J18" i="28"/>
  <c r="J22" i="28"/>
  <c r="J26" i="28"/>
  <c r="J9" i="28"/>
  <c r="J13" i="28"/>
  <c r="J17" i="28"/>
  <c r="J21" i="28"/>
  <c r="J25" i="28"/>
  <c r="J8" i="28"/>
  <c r="J16" i="28"/>
  <c r="J20" i="28"/>
  <c r="J24" i="28"/>
  <c r="J28" i="28"/>
  <c r="J15" i="28"/>
  <c r="J23" i="27"/>
  <c r="J11" i="27"/>
  <c r="J13" i="27"/>
  <c r="J9" i="27"/>
  <c r="J16" i="27"/>
  <c r="J10" i="27"/>
  <c r="J14" i="27"/>
  <c r="J24" i="27"/>
  <c r="J17" i="27"/>
  <c r="J21" i="27"/>
  <c r="J15" i="27"/>
  <c r="J26" i="27"/>
  <c r="J12" i="27"/>
  <c r="J19" i="27"/>
  <c r="J20" i="27"/>
  <c r="J22" i="27"/>
  <c r="J25" i="27"/>
  <c r="J7" i="27"/>
  <c r="H7" i="26"/>
  <c r="H11" i="26"/>
  <c r="H15" i="26"/>
  <c r="H19" i="26"/>
  <c r="H23" i="26"/>
  <c r="H27" i="26"/>
  <c r="H10" i="26"/>
  <c r="H14" i="26"/>
  <c r="H18" i="26"/>
  <c r="H22" i="26"/>
  <c r="H26" i="26"/>
  <c r="H9" i="26"/>
  <c r="H13" i="26"/>
  <c r="H17" i="26"/>
  <c r="H21" i="26"/>
  <c r="H25" i="26"/>
  <c r="D30" i="26"/>
  <c r="H20" i="26"/>
  <c r="F30" i="25"/>
  <c r="H11" i="25"/>
  <c r="H15" i="25"/>
  <c r="H19" i="25"/>
  <c r="H23" i="25"/>
  <c r="H27" i="25"/>
  <c r="H10" i="25"/>
  <c r="H14" i="25"/>
  <c r="H18" i="25"/>
  <c r="H22" i="25"/>
  <c r="H26" i="25"/>
  <c r="H9" i="25"/>
  <c r="H13" i="25"/>
  <c r="H17" i="25"/>
  <c r="H21" i="25"/>
  <c r="H25" i="25"/>
  <c r="H12" i="25"/>
  <c r="H16" i="25"/>
  <c r="H20" i="25"/>
  <c r="H24" i="25"/>
  <c r="D30" i="25"/>
  <c r="H8" i="25"/>
  <c r="F30" i="24"/>
  <c r="H25" i="24"/>
  <c r="H8" i="24"/>
  <c r="H12" i="24"/>
  <c r="H16" i="24"/>
  <c r="H7" i="24"/>
  <c r="H20" i="24"/>
  <c r="H11" i="24"/>
  <c r="H15" i="24"/>
  <c r="H19" i="24"/>
  <c r="H26" i="24"/>
  <c r="H14" i="24"/>
  <c r="H9" i="24"/>
  <c r="H27" i="24"/>
  <c r="H10" i="24"/>
  <c r="H21" i="24"/>
  <c r="D30" i="24"/>
  <c r="H23" i="24"/>
  <c r="H17" i="24"/>
  <c r="H28" i="24"/>
  <c r="H18" i="24"/>
  <c r="H13" i="24"/>
  <c r="D30" i="17"/>
  <c r="D30" i="8"/>
  <c r="F30" i="23"/>
  <c r="H21" i="23"/>
  <c r="H10" i="23"/>
  <c r="H25" i="23"/>
  <c r="H23" i="23"/>
  <c r="H14" i="23"/>
  <c r="H20" i="23"/>
  <c r="H8" i="23"/>
  <c r="H26" i="23"/>
  <c r="H13" i="23"/>
  <c r="H15" i="23"/>
  <c r="H12" i="23"/>
  <c r="H27" i="23"/>
  <c r="H9" i="23"/>
  <c r="H19" i="23"/>
  <c r="H28" i="22"/>
  <c r="H10" i="22"/>
  <c r="H14" i="22"/>
  <c r="H17" i="22"/>
  <c r="H21" i="22"/>
  <c r="H22" i="22"/>
  <c r="H26" i="22"/>
  <c r="H9" i="22"/>
  <c r="H13" i="22"/>
  <c r="H18" i="22"/>
  <c r="H25" i="22"/>
  <c r="H8" i="22"/>
  <c r="H12" i="22"/>
  <c r="H16" i="22"/>
  <c r="H23" i="22"/>
  <c r="H19" i="22"/>
  <c r="H11" i="22"/>
  <c r="H27" i="22"/>
  <c r="H24" i="22"/>
  <c r="D30" i="22"/>
  <c r="H20" i="22"/>
  <c r="H15" i="22"/>
  <c r="H28" i="21"/>
  <c r="H27" i="21"/>
  <c r="H25" i="21"/>
  <c r="H16" i="21"/>
  <c r="H15" i="21"/>
  <c r="H17" i="21"/>
  <c r="H10" i="21"/>
  <c r="H14" i="21"/>
  <c r="H20" i="21"/>
  <c r="H23" i="21"/>
  <c r="H21" i="21"/>
  <c r="H8" i="21"/>
  <c r="H18" i="21"/>
  <c r="H24" i="21"/>
  <c r="H19" i="21"/>
  <c r="H13" i="21"/>
  <c r="H7" i="21"/>
  <c r="H30" i="20"/>
  <c r="J8" i="20"/>
  <c r="J12" i="20"/>
  <c r="J11" i="20"/>
  <c r="J15" i="20"/>
  <c r="J19" i="20"/>
  <c r="J27" i="20"/>
  <c r="J10" i="20"/>
  <c r="J14" i="20"/>
  <c r="J22" i="20"/>
  <c r="J26" i="20"/>
  <c r="J9" i="20"/>
  <c r="J17" i="20"/>
  <c r="J21" i="20"/>
  <c r="J25" i="20"/>
  <c r="J25" i="19"/>
  <c r="J7" i="19"/>
  <c r="J9" i="19"/>
  <c r="J27" i="19"/>
  <c r="J16" i="19"/>
  <c r="J18" i="19"/>
  <c r="J15" i="19"/>
  <c r="J20" i="19"/>
  <c r="J11" i="19"/>
  <c r="J13" i="19"/>
  <c r="J14" i="19"/>
  <c r="J23" i="19"/>
  <c r="J12" i="19"/>
  <c r="J21" i="19"/>
  <c r="F30" i="19"/>
  <c r="J26" i="19"/>
  <c r="J19" i="19"/>
  <c r="J24" i="19"/>
  <c r="J8" i="19"/>
  <c r="J17" i="19"/>
  <c r="J30" i="19" s="1"/>
  <c r="J22" i="19"/>
  <c r="F30" i="18"/>
  <c r="J24" i="18"/>
  <c r="J22" i="18"/>
  <c r="J19" i="18"/>
  <c r="H30" i="18"/>
  <c r="J7" i="18"/>
  <c r="J12" i="18"/>
  <c r="J17" i="18"/>
  <c r="J23" i="18"/>
  <c r="J20" i="18"/>
  <c r="J25" i="18"/>
  <c r="J9" i="18"/>
  <c r="J26" i="18"/>
  <c r="J16" i="18"/>
  <c r="J21" i="18"/>
  <c r="J11" i="18"/>
  <c r="H30" i="17"/>
  <c r="H8" i="16"/>
  <c r="H22" i="16"/>
  <c r="H19" i="16"/>
  <c r="H21" i="16"/>
  <c r="H7" i="16"/>
  <c r="H18" i="16"/>
  <c r="H14" i="16"/>
  <c r="H20" i="16"/>
  <c r="H17" i="16"/>
  <c r="H23" i="16"/>
  <c r="H12" i="16"/>
  <c r="H9" i="16"/>
  <c r="H25" i="16"/>
  <c r="H26" i="16"/>
  <c r="H15" i="16"/>
  <c r="H10" i="16"/>
  <c r="H11" i="16"/>
  <c r="H27" i="16"/>
  <c r="H16" i="16"/>
  <c r="H13" i="16"/>
  <c r="F30" i="15"/>
  <c r="H30" i="15"/>
  <c r="D30" i="14"/>
  <c r="H10" i="14"/>
  <c r="H16" i="14"/>
  <c r="H25" i="14"/>
  <c r="H28" i="14"/>
  <c r="H11" i="14"/>
  <c r="H23" i="14"/>
  <c r="H14" i="14"/>
  <c r="H17" i="14"/>
  <c r="H12" i="14"/>
  <c r="H19" i="14"/>
  <c r="H13" i="14"/>
  <c r="H26" i="14"/>
  <c r="H15" i="14"/>
  <c r="H9" i="14"/>
  <c r="H20" i="14"/>
  <c r="H18" i="14"/>
  <c r="H21" i="14"/>
  <c r="H8" i="14"/>
  <c r="H24" i="14"/>
  <c r="F30" i="14"/>
  <c r="H8" i="13"/>
  <c r="H12" i="13"/>
  <c r="H16" i="13"/>
  <c r="H20" i="13"/>
  <c r="H25" i="13"/>
  <c r="H7" i="13"/>
  <c r="H11" i="13"/>
  <c r="H15" i="13"/>
  <c r="H19" i="13"/>
  <c r="H24" i="13"/>
  <c r="H28" i="13"/>
  <c r="H10" i="13"/>
  <c r="H17" i="13"/>
  <c r="H18" i="13"/>
  <c r="H9" i="13"/>
  <c r="H26" i="13"/>
  <c r="H14" i="13"/>
  <c r="H21" i="13"/>
  <c r="H27" i="13"/>
  <c r="H23" i="13"/>
  <c r="H13" i="13"/>
  <c r="F30" i="12"/>
  <c r="D30" i="12"/>
  <c r="H8" i="12"/>
  <c r="H12" i="12"/>
  <c r="H16" i="12"/>
  <c r="H20" i="12"/>
  <c r="H24" i="12"/>
  <c r="H28" i="12"/>
  <c r="H10" i="12"/>
  <c r="H14" i="12"/>
  <c r="H18" i="12"/>
  <c r="H26" i="12"/>
  <c r="H13" i="12"/>
  <c r="H21" i="12"/>
  <c r="H11" i="12"/>
  <c r="H15" i="12"/>
  <c r="H19" i="12"/>
  <c r="H23" i="12"/>
  <c r="H27" i="12"/>
  <c r="H22" i="12"/>
  <c r="H9" i="12"/>
  <c r="H17" i="12"/>
  <c r="H25" i="12"/>
  <c r="H22" i="11"/>
  <c r="H7" i="11"/>
  <c r="F30" i="11"/>
  <c r="H27" i="11"/>
  <c r="H13" i="11"/>
  <c r="H26" i="11"/>
  <c r="H21" i="11"/>
  <c r="H9" i="11"/>
  <c r="H25" i="11"/>
  <c r="H8" i="11"/>
  <c r="H12" i="11"/>
  <c r="H16" i="11"/>
  <c r="H15" i="11"/>
  <c r="H14" i="11"/>
  <c r="H11" i="11"/>
  <c r="H10" i="11"/>
  <c r="F30" i="10"/>
  <c r="H26" i="10"/>
  <c r="H22" i="10"/>
  <c r="H21" i="10"/>
  <c r="D30" i="10"/>
  <c r="H18" i="10"/>
  <c r="H10" i="10"/>
  <c r="H13" i="10"/>
  <c r="H15" i="10"/>
  <c r="H8" i="10"/>
  <c r="H12" i="10"/>
  <c r="H16" i="10"/>
  <c r="H20" i="10"/>
  <c r="H24" i="10"/>
  <c r="H7" i="10"/>
  <c r="H11" i="10"/>
  <c r="H19" i="10"/>
  <c r="H23" i="10"/>
  <c r="H27" i="10"/>
  <c r="H14" i="10"/>
  <c r="H9" i="10"/>
  <c r="H25" i="10"/>
  <c r="H21" i="9"/>
  <c r="H16" i="9"/>
  <c r="H27" i="9"/>
  <c r="H7" i="9"/>
  <c r="H11" i="9"/>
  <c r="H26" i="9"/>
  <c r="H15" i="9"/>
  <c r="H20" i="9"/>
  <c r="H25" i="9"/>
  <c r="H9" i="9"/>
  <c r="H22" i="9"/>
  <c r="H19" i="9"/>
  <c r="H24" i="9"/>
  <c r="H8" i="9"/>
  <c r="H13" i="9"/>
  <c r="F30" i="9"/>
  <c r="H18" i="9"/>
  <c r="H23" i="9"/>
  <c r="H28" i="9"/>
  <c r="H12" i="9"/>
  <c r="H17" i="9"/>
  <c r="H14" i="9"/>
  <c r="D30" i="9"/>
  <c r="H30" i="8"/>
  <c r="H30" i="7"/>
  <c r="F30" i="6"/>
  <c r="H25" i="6"/>
  <c r="H28" i="6"/>
  <c r="H19" i="6"/>
  <c r="H21" i="6"/>
  <c r="H16" i="6"/>
  <c r="H15" i="6"/>
  <c r="H9" i="6"/>
  <c r="H7" i="6"/>
  <c r="H22" i="6"/>
  <c r="H18" i="6"/>
  <c r="H26" i="6"/>
  <c r="H17" i="6"/>
  <c r="H8" i="6"/>
  <c r="H24" i="6"/>
  <c r="H11" i="6"/>
  <c r="H27" i="6"/>
  <c r="H14" i="6"/>
  <c r="H13" i="6"/>
  <c r="H20" i="6"/>
  <c r="H23" i="6"/>
  <c r="H10" i="6"/>
  <c r="H30" i="5"/>
  <c r="J10" i="5"/>
  <c r="J14" i="5"/>
  <c r="J18" i="5"/>
  <c r="J22" i="5"/>
  <c r="J26" i="5"/>
  <c r="J8" i="5"/>
  <c r="J12" i="5"/>
  <c r="J16" i="5"/>
  <c r="J20" i="5"/>
  <c r="J24" i="5"/>
  <c r="J28" i="5"/>
  <c r="J19" i="5"/>
  <c r="J13" i="5"/>
  <c r="J15" i="5"/>
  <c r="J9" i="5"/>
  <c r="J25" i="5"/>
  <c r="J11" i="5"/>
  <c r="J27" i="5"/>
  <c r="J21" i="5"/>
  <c r="J7" i="5"/>
  <c r="J30" i="5" s="1"/>
  <c r="J23" i="5"/>
  <c r="J17" i="5"/>
  <c r="J16" i="4"/>
  <c r="J12" i="4"/>
  <c r="J28" i="4"/>
  <c r="J8" i="4"/>
  <c r="J10" i="4"/>
  <c r="J14" i="4"/>
  <c r="J18" i="4"/>
  <c r="J22" i="4"/>
  <c r="J26" i="4"/>
  <c r="J9" i="4"/>
  <c r="J13" i="4"/>
  <c r="J17" i="4"/>
  <c r="J21" i="4"/>
  <c r="J25" i="4"/>
  <c r="J7" i="4"/>
  <c r="J11" i="4"/>
  <c r="J15" i="4"/>
  <c r="J19" i="4"/>
  <c r="J23" i="4"/>
  <c r="J27" i="4"/>
  <c r="J20" i="4"/>
  <c r="J14" i="3"/>
  <c r="J13" i="3"/>
  <c r="J11" i="3"/>
  <c r="J12" i="3"/>
  <c r="H30" i="3"/>
  <c r="J9" i="3"/>
  <c r="J17" i="3"/>
  <c r="J22" i="3"/>
  <c r="J8" i="3"/>
  <c r="J21" i="3"/>
  <c r="J26" i="3"/>
  <c r="J10" i="3"/>
  <c r="J24" i="3"/>
  <c r="J19" i="3"/>
  <c r="J15" i="3"/>
  <c r="J30" i="28"/>
  <c r="J30" i="27"/>
  <c r="H30" i="26"/>
  <c r="H30" i="25"/>
  <c r="H30" i="24"/>
  <c r="H30" i="23"/>
  <c r="H30" i="22"/>
  <c r="H30" i="21"/>
  <c r="H30" i="16"/>
  <c r="H30" i="14"/>
  <c r="H30" i="13"/>
  <c r="H30" i="12"/>
  <c r="H30" i="11"/>
  <c r="H30" i="10"/>
  <c r="H30" i="9"/>
  <c r="H30" i="6"/>
  <c r="J16" i="20" l="1"/>
  <c r="J13" i="20"/>
  <c r="J18" i="20"/>
  <c r="J23" i="20"/>
  <c r="J7" i="20"/>
  <c r="J24" i="20"/>
  <c r="D25" i="20"/>
  <c r="D16" i="20"/>
  <c r="D30" i="20" s="1"/>
  <c r="J20" i="20"/>
  <c r="D23" i="20"/>
  <c r="J15" i="18"/>
  <c r="J30" i="18" s="1"/>
  <c r="D16" i="18"/>
  <c r="D9" i="18"/>
  <c r="D25" i="18"/>
  <c r="D19" i="18"/>
  <c r="D26" i="18"/>
  <c r="D22" i="18"/>
  <c r="D19" i="5"/>
  <c r="D26" i="5"/>
  <c r="D18" i="5"/>
  <c r="D11" i="5"/>
  <c r="D25" i="5"/>
  <c r="D23" i="5"/>
  <c r="D17" i="5"/>
  <c r="D10" i="5"/>
  <c r="D9" i="5"/>
  <c r="D30" i="5" s="1"/>
  <c r="D22" i="5"/>
  <c r="D15" i="5"/>
  <c r="J20" i="3"/>
  <c r="J23" i="3"/>
  <c r="J16" i="3"/>
  <c r="J25" i="3"/>
  <c r="D17" i="3"/>
  <c r="D20" i="3"/>
  <c r="D15" i="3"/>
  <c r="D12" i="3"/>
  <c r="D14" i="3"/>
  <c r="D9" i="3"/>
  <c r="J7" i="3"/>
  <c r="J28" i="3"/>
  <c r="J30" i="20" l="1"/>
  <c r="D30" i="18"/>
  <c r="D30" i="3"/>
  <c r="J30" i="3"/>
</calcChain>
</file>

<file path=xl/sharedStrings.xml><?xml version="1.0" encoding="utf-8"?>
<sst xmlns="http://schemas.openxmlformats.org/spreadsheetml/2006/main" count="2030" uniqueCount="139">
  <si>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</si>
  <si>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</si>
  <si>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</si>
  <si>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</si>
  <si>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</si>
  <si>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</si>
  <si>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</si>
  <si>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</si>
  <si>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</si>
  <si>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</si>
  <si>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</si>
  <si>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</si>
  <si>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</si>
  <si>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</si>
  <si>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</si>
  <si>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</si>
  <si>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</si>
  <si>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</si>
  <si>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</si>
  <si>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</si>
  <si>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</si>
  <si>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</si>
  <si>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</si>
  <si>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</si>
  <si>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</si>
  <si>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</si>
  <si>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</si>
  <si>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</si>
  <si>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</si>
  <si>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Soggetti della cronoca</t>
  </si>
  <si>
    <t>TOTALE</t>
  </si>
  <si>
    <t>Tempo di parola: indica il tempo in cui il soggetto politico/istituzionale parla direttamente in voce</t>
  </si>
  <si>
    <t>Tab. E2 - Tempo di notizia dei  soggetti del pluralismo sociale nei Radiogiornali RAI - tutte le edizioni</t>
  </si>
  <si>
    <t>Tempo di notizia: indica il tempo dedicato dal giornalista all'illustrazione di un argomento/evento  in relazione ad un soggetto politico/istituzionale</t>
  </si>
  <si>
    <t>Tab. E3 - Tempo di antenna dei soggetti del pluralismo sociale nei Radiogiornali RAI - tutte le edizioni</t>
  </si>
  <si>
    <t>Tempo di antenna: indica il tempo complessivamente dedicato al soggetto politico/istituzionale ed è dato dalla somma del tempo di notizia e del tempo di parola del soggetto</t>
  </si>
  <si>
    <t>Tab. E4 - Tempo di notizia, parola e antenna  dei soggetti del pluralismo sociale nei Radiogiornali di Radio 24 - Il Sole 24 ore - tutte le edizioni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</si>
  <si>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</si>
  <si>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</si>
  <si>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</si>
  <si>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</si>
  <si>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E5 - Tempo di notizia, parola e antenna  dei soggetti del pluralismo sociale nei Radiogiornali di Radio M2o - tutte le edizioni</t>
  </si>
  <si>
    <t>Tab. E6 - Tempo di notizia, parola e antenna  dei soggetti del pluralismo sociale nei Radiogiornali di Radio Kiss Kiss - tutte le edizioni</t>
  </si>
  <si>
    <t>Tab. E7 - Tempo di notizia, parola e antenna  dei soggetti del pluralismo sociale nei Radiogiornali di Radio 101  - tutte le edizioni</t>
  </si>
  <si>
    <t>Tab. E8 - Tempo di notizia, parola e antenna  dei soggetti del pluralismo sociale nei Radiogiornali di Radio RTL 102.5  - tutte le edizioni</t>
  </si>
  <si>
    <t>Tab. E9 - Tempo di notizia, parola e antenna  dei soggetti del pluralismo sociale nei Radiogiornali di Radio Deejay - tutte le edizioni</t>
  </si>
  <si>
    <t>Tab. E10 - Tempo di notizia, parola e antenna  dei soggetti del pluralismo sociale nei Radiogiornali di Radio Dimensione Suono - tutte le edizioni</t>
  </si>
  <si>
    <t>Tab. E11 - Tempo di notizia, parola e antenna  dei soggetti del pluralismo sociale nei Radiogiornali di Virgin Radio  - tutte le edizioni</t>
  </si>
  <si>
    <t>Tab. E12 - Tempo di notizia, parola e antenna  dei soggetti del pluralismo sociale nei Radiogiornali di Radio Montecarlo  - tutte le edizioni</t>
  </si>
  <si>
    <t>Tab. E13 - Tempo di notizia, parola e antenna  dei soggetti del pluralismo sociale nei Radiogiornali di Radio Capital  - tutte le edizioni</t>
  </si>
  <si>
    <t>Tab. E14 - Tempo di notizia, parola e antenna  dei soggetti del pluralismo sociale nei Radiogiornali di Radio 105 - tutte le edizioni</t>
  </si>
  <si>
    <t>Tab. E15 - Tempo di notizia, parola e antenna  dei soggetti del pluralismo sociale nei Radiogiornali di Radio Italia - tutte le edizioni</t>
  </si>
  <si>
    <t>Tab. E16 - Tempo di parola dei soggetti del pluralismo sociale nei Radiogiornali RAI - edizioni principali</t>
  </si>
  <si>
    <t>Tempo di Parola: indica il tempo in cui il soggetto politico/istituzionale parla direttamente in voce</t>
  </si>
  <si>
    <t>Tab. E17 - Tempo di notizia dei soggetti del pluralismo sociale nei Radiogiornali RAI - edizioni principali</t>
  </si>
  <si>
    <t>Tab. E18 - Tempo di antenna dei soggetti del plularismo sociale nei Radiogiornali RAI - edizioni principali</t>
  </si>
  <si>
    <t>Tab. E19 - Tempo di notizia, parola e antenna dei del pluralismo sociale nei Radiogiornali di Radio 24 Il Sole 24 ore - edizioni principali</t>
  </si>
  <si>
    <t>Tab. E20 - Tempo di notizia, parola e antenna dei del pluralismo sociale nei Radiogiornali di Radio Kiss Kiss - edizioni principali</t>
  </si>
  <si>
    <t>Tab. E21 - Tempo di notizia, parola e antenna dei del pluralismo sociale nei Radiogiornali di Radio RTL 102.5 - edizioni principali</t>
  </si>
  <si>
    <t>Tab. E22 - Tempo di notizia, parola e antenna dei del pluralismo sociale nei Radiogiornali di Radio Montecarlo - edizioni principali</t>
  </si>
  <si>
    <t>Tab. E23 - Tempo di notizia, parola e antenna dei del pluralismo sociale nei Radiogiornali di Radio Capital - edizioni principali</t>
  </si>
  <si>
    <t>Tab. E24 - Tempo di notizia, parola e antenna dei del pluralismo sociale nei Radiogiornali di Radio Italia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</si>
  <si>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</si>
  <si>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</si>
  <si>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</si>
  <si>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</si>
  <si>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</si>
  <si>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</si>
  <si>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</si>
  <si>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</si>
  <si>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Tab. F4 - Tempo di parola dei soggetti del pluralismo sociale nei programmi extra - gr di rete e di testata. Rete m2o - Testata m2o</t>
  </si>
  <si>
    <t>Rete m2o</t>
  </si>
  <si>
    <t>Testata m2o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</si>
  <si>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</si>
  <si>
    <t>Tab. F5 - Tempo di parola dei soggetti del pluralismo sociale nei programmi extra - gr di rete e di testata. Rete Radio Kiss Kiss - Testata Radio Kiss Kiss</t>
  </si>
  <si>
    <t>Rete Radio Kiss Kiss</t>
  </si>
  <si>
    <t>Testata Radio Kiss Kiss</t>
  </si>
  <si>
    <t>Tab. F6 - Tempo di parola dei soggetti del pluralismo sociale nei programmi extra - gr di rete e di testata. Rete Radio 101 - Testata Pagina 101</t>
  </si>
  <si>
    <t>Rete Radio 101</t>
  </si>
  <si>
    <t>Testata Pagina 101</t>
  </si>
  <si>
    <t>Tab. F7 - Tempo di parola dei soggetti del pluralismo sociale nei programmi extra - gr di rete e di testata. Rete RTL 102.5 - Testata RTL 102.5</t>
  </si>
  <si>
    <t>Rete RTL 102.5</t>
  </si>
  <si>
    <t>Testata RTL 102.5</t>
  </si>
  <si>
    <t>Tab. F8 - Tempo di parola dei soggetti del pluralismo sociale nei programmi extra - gr di rete e di testata. Rete Radio Deejay - Testata Radio Deejay</t>
  </si>
  <si>
    <t>Rete Radio Deejay</t>
  </si>
  <si>
    <t>Testata Radio Deejay</t>
  </si>
  <si>
    <t>Tab. F9 - Tempo di parola dei soggetti del pluralismo sociale nei programmi extra - gr di rete e di testata. Rete RDS - Testata RDS</t>
  </si>
  <si>
    <t>Rete RDS</t>
  </si>
  <si>
    <t>Testata RDS</t>
  </si>
  <si>
    <t>Tab. F10 - Tempo di parola dei soggetti del pluralismo sociale nei programmi extra - gr di rete e di testata. Rete Virgin Radio - Testata Virgin Radio</t>
  </si>
  <si>
    <t>Rete Virgin Radio</t>
  </si>
  <si>
    <t>Testata Virgin Radio</t>
  </si>
  <si>
    <t>Tab. F11 - Tempo di parola dei soggetti del pluralismo sociale nei programmi extra - gr di rete e di testata. Rete Radio Monte Carlo - Testata Radio Monte Carlo</t>
  </si>
  <si>
    <t>Rete Radio Monte Carlo</t>
  </si>
  <si>
    <t>Testata Radio Monte Carlo</t>
  </si>
  <si>
    <t>Tab. F12 - Tempo di parola dei soggetti del pluralismo sociale nei programmi extra - gr di rete e di testata. Rete Radio Capital - Testata Radio Capital</t>
  </si>
  <si>
    <t>Rete Radio Capital</t>
  </si>
  <si>
    <t>Testata Radio Capital</t>
  </si>
  <si>
    <t>Tab. F13 - Tempo di parola dei soggetti del pluralismo sociale nei programmi extra - gr di rete e di testata. Rete Radio 105 network - Testata Rete 105</t>
  </si>
  <si>
    <t>Rete Radio 105 network</t>
  </si>
  <si>
    <t>Testata Rete 105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</si>
  <si>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</si>
  <si>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</si>
  <si>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</si>
  <si>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Tab. G1 - Tempo di parola dei soggetti del pluralismo sociale nei programmi extra-gr 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</si>
  <si>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</si>
  <si>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</si>
  <si>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</si>
  <si>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</si>
  <si>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</si>
  <si>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</si>
  <si>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</si>
  <si>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</si>
  <si>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 xml:space="preserve">Tempo di Parola: indica il tempo in cui il soggetto politico/istituzionale parla direttamente in voce
</t>
  </si>
  <si>
    <t>Tab. G2 - Tempo di parola dei soggetti del pluralismo sociale nei programmi extra-gr fasce di programmazione. Radio Due</t>
  </si>
  <si>
    <t>Tab. G3 - Tempo di parola dei soggetti del pluralismo sociale nei programmi extra-gr fasce di programmazione. Radio Tre</t>
  </si>
  <si>
    <t>Tab. G4 - Tempo di parola dei soggetti del pluralismo sociale nei programmi extra-gr fasce di programmazione. Radio 24 ore - Il Sole 24 ore</t>
  </si>
  <si>
    <t>Tab. G5 - Tempo di parola dei soggetti del pluralismo sociale nei programmi extra-gr fasce di programmazione. Radio m2o</t>
  </si>
  <si>
    <t>Tab. G6 - Tempo di parola dei soggetti del pluralismo sociale nei programmi extra-gr fasce di programmazione. Radio Kiss Kiss</t>
  </si>
  <si>
    <t>Tab. G7 - Tempo di parola dei soggetti del pluralismo sociale nei programmi extra-gr fasce di programmazione. Radio 101</t>
  </si>
  <si>
    <t>Tab. G8 - Tempo di parola dei soggetti del pluralismo sociale nei programmi extra-gr fasce di programmazione. Radio RTL 102.5</t>
  </si>
  <si>
    <t>Tab. G9 - Tempo di parola dei soggetti del pluralismo sociale nei programmi extra-gr fasce di programmazione. Radio Deejay</t>
  </si>
  <si>
    <t>Tab. G10 - Tempo di parola dei soggetti del pluralismo sociale nei programmi extra-gr fasce di programmazione. Radio Dimensione Suono</t>
  </si>
  <si>
    <t>Tab. G11 - Tempo di parola dei soggetti del pluralismo sociale nei programmi extra-gr fasce di programmazione. Virgin Radio</t>
  </si>
  <si>
    <t>Tab. G12 - Tempo di parola dei soggetti del pluralismo sociale nei programmi extra-gr fasce di programmazione. Radio Monte Carlo</t>
  </si>
  <si>
    <t>Tab. G13 - Tempo di parola dei soggetti del pluralismo sociale nei programmi extra-gr fasce di programmazione. Radio Capital</t>
  </si>
  <si>
    <t>Tab. G14 - Tempo di parola dei soggetti del pluralismo sociale nei programmi extra-gr fasce di programmazione. Radio 105</t>
  </si>
  <si>
    <t>Tab. G15 - Tempo di parola dei soggetti del pluralismo sociale nei programmi extra-gr fasce di programmazione. Radio Italia</t>
  </si>
  <si>
    <t>Periodo dal 01.03.2016 al 31.03.2016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</si>
  <si>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
Radio Due: Bella davvero, Caterpillar, Caterpillar AM, Cattive compagnie, Decanter, Ettore, I provinciali, I sociopatici, Il ruggito del coniglio, Miracolo italiano, Non è un paese per giovani, Ovunque6, Radio2 social club, Speciale Caterpillar
Radio Tre: A3. Il formato dell'arte, Ad alta voce, Fahrenheit, Fahrenheit - speciale, Hollywood party, La lingua batte, Piazza Verdi, Radio3 Mondo, Radio3 Scienza, Radio3 Suite, Radio3.Rai.it, Tre soldi, Uomini e profeti, Zazà. Arte, musica e spettacolo       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</si>
  <si>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Bianco e nero, Dialogo con l'Islam, Eta Beta, Habitat, Inviato speciale, Italia sotto inchiesta, La Radio ne parla, La Radio ne parla - speciale, La terra, dall'orto alla tavola, Life - obiettivo benessere, L'Italia che va, L'ora di religione, Manuale d'Europa, Radio anch'io, Radio anch'io - speciale, Radio1 news economy, Radio1 news economy magazine, Restate scomodi, Tra poco in edicola, Tra poco in edicola - speciale, Voci dal mondo, Voci del mattino, Voci del mattino - speciale weekend, Zapping Radio1, Zapping Radio1 - speciale
Radio Due: Un giorno da pecora
Radio Tre: Prima pagina, Tutta la città ne parla </t>
    </r>
  </si>
  <si>
    <t>Tempo di Parola: indica il tempo in cui il soggetto politico/istituzionale parla direttamente in voce
Rete Radio 24:  #autotrasporti, Cuore e denari, Melog - cronache meridiane, Nessuna è perfetta
Testata Radio 24: 2024, 24 Mattino - attenti a noi due, America 24, Effetto giorno, Effetto notte, Europa 24, EU-Zone - incontro con gli europarlamentari, Focus economia, I conti della belva, La versione di Oscar, La zanzara, L'altra Europa, Mix 24, Rassegna stampa di 24 Mattino, Reportage, Si può fare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</si>
  <si>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>Rete m2o: Stanza Selvaggia</t>
    </r>
  </si>
  <si>
    <t>Tempo di Parola: indica il tempo in cui il soggetto politico/istituzionale parla direttamente in voce
Rete Radio 101: Alberto Davoli, Alessandro Sansone &amp; Chiara Tortorella, Chiara Tortorella &amp; Davide Lentini, Davide Lentini &amp; Lucilla Agosti, Francesca Bacinotti, Francesco Allegretti, Ilaria Cappelluti, Isabella Eleodori, Marina Minetti, Premium 101, Stefano Mastrolitti
Testata Pagina 101: Federica De Boni</t>
  </si>
  <si>
    <t>Tempo di Parola: indica il tempo in cui il soggetto politico/istituzionale parla direttamente in voce
Rete RTL 102.5: La famiglia giù al nord, No problem - W l'Italia, Password
Testata RTL 102.5: Non stop news</t>
  </si>
  <si>
    <t>Tempo di Parola: indica il tempo in cui il soggetto politico/istituzionale parla direttamente in voce
Testata Radio Monte Carlo: Claudio Micalizio, Valli e Porticelli</t>
  </si>
  <si>
    <t>Tempo di Parola: indica il tempo in cui il soggetto politico/istituzionale parla direttamente in voce
Rete Radio Capital: 42, Capital in the walkman, Capital in the world, Capital weekend, Fantasy factory, Il geco e la farfalla, Ladies &amp; Capital, Lateral, Master mixo, Parole note, Red carpet
Testata Radio Capital: Capital all news, TG zero</t>
  </si>
  <si>
    <t>Tempo di Parola: indica il tempo in cui il soggetto politico/istituzionale parla direttamente in voce
Rete Radio 105 network: 105 all'una, 105 kris &amp; love, Lo zoo di 105
Testata Rete 105: 105 Friends, Benvenuti nella giungla</t>
  </si>
  <si>
    <t>Tempo di Parola: indica il tempo in cui il soggetto politico/istituzionale parla direttamente in voce
Rete Radio Italia: Buone nuove, In compagnia di...Daniele Bossari, In compagnia di…Fiorella Felisatti, In compagnia di...Francesca Amendola &amp; Simone Maggio, In compagnia di...Manola Moslehi &amp; Mauro Marino, In compagnia di...Paola Gallo, In compagnia di...Paoletta &amp; Patrick, On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</si>
</sst>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5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63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0" xfId="0" applyFill="1"/>
    <xf numFmtId="46" fontId="0" fillId="0" borderId="1" xfId="0" applyNumberFormat="1" applyBorder="1"/>
    <xf numFmtId="0" fontId="0" fillId="0" borderId="5" xfId="0" applyFill="1" applyBorder="1"/>
    <xf numFmtId="0" fontId="3" fillId="0" borderId="5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46" fontId="4" fillId="0" borderId="8" xfId="0" applyNumberFormat="1" applyFont="1" applyFill="1" applyBorder="1"/>
    <xf numFmtId="10" fontId="4" fillId="0" borderId="9" xfId="1" applyNumberFormat="1" applyFont="1" applyFill="1" applyBorder="1"/>
    <xf numFmtId="10" fontId="4" fillId="0" borderId="10" xfId="1" applyNumberFormat="1" applyFont="1" applyFill="1" applyBorder="1"/>
    <xf numFmtId="46" fontId="4" fillId="0" borderId="9" xfId="0" applyNumberFormat="1" applyFont="1" applyFill="1" applyBorder="1"/>
    <xf numFmtId="46" fontId="4" fillId="0" borderId="6" xfId="0" applyNumberFormat="1" applyFont="1" applyFill="1" applyBorder="1"/>
    <xf numFmtId="46" fontId="4" fillId="0" borderId="7" xfId="0" applyNumberFormat="1" applyFont="1" applyFill="1" applyBorder="1"/>
    <xf numFmtId="0" fontId="5" fillId="0" borderId="5" xfId="0" applyFont="1" applyFill="1" applyBorder="1" applyAlignment="1">
      <alignment horizontal="left"/>
    </xf>
    <xf numFmtId="46" fontId="5" fillId="0" borderId="9" xfId="0" applyNumberFormat="1" applyFont="1" applyFill="1" applyBorder="1"/>
    <xf numFmtId="10" fontId="5" fillId="0" borderId="6" xfId="0" applyNumberFormat="1" applyFont="1" applyFill="1" applyBorder="1"/>
    <xf numFmtId="10" fontId="5" fillId="0" borderId="7" xfId="0" applyNumberFormat="1" applyFont="1" applyFill="1" applyBorder="1"/>
    <xf numFmtId="0" fontId="5" fillId="0" borderId="11" xfId="0" applyFont="1" applyFill="1" applyBorder="1" applyAlignment="1">
      <alignment horizontal="left"/>
    </xf>
    <xf numFmtId="46" fontId="5" fillId="0" borderId="12" xfId="0" applyNumberFormat="1" applyFont="1" applyFill="1" applyBorder="1"/>
    <xf numFmtId="10" fontId="5" fillId="0" borderId="12" xfId="0" applyNumberFormat="1" applyFont="1" applyFill="1" applyBorder="1"/>
    <xf numFmtId="10" fontId="5" fillId="0" borderId="13" xfId="0" applyNumberFormat="1" applyFont="1" applyFill="1" applyBorder="1"/>
    <xf numFmtId="46" fontId="0" fillId="0" borderId="0" xfId="0" applyNumberFormat="1" applyFill="1"/>
    <xf numFmtId="0" fontId="1" fillId="0" borderId="0" xfId="0" applyFont="1"/>
    <xf numFmtId="0" fontId="4" fillId="0" borderId="17" xfId="0" applyFont="1" applyFill="1" applyBorder="1" applyAlignment="1">
      <alignment horizontal="left"/>
    </xf>
    <xf numFmtId="46" fontId="4" fillId="0" borderId="0" xfId="0" applyNumberFormat="1" applyFont="1" applyFill="1" applyBorder="1"/>
    <xf numFmtId="46" fontId="4" fillId="0" borderId="18" xfId="0" applyNumberFormat="1" applyFont="1" applyFill="1" applyBorder="1"/>
    <xf numFmtId="10" fontId="5" fillId="0" borderId="13" xfId="1" applyNumberFormat="1" applyFont="1" applyFill="1" applyBorder="1"/>
    <xf numFmtId="46" fontId="0" fillId="0" borderId="0" xfId="0" applyNumberFormat="1"/>
    <xf numFmtId="0" fontId="2" fillId="0" borderId="0" xfId="2" applyFill="1"/>
    <xf numFmtId="0" fontId="2" fillId="0" borderId="5" xfId="2" applyFill="1" applyBorder="1"/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46" fontId="4" fillId="0" borderId="9" xfId="2" applyNumberFormat="1" applyFont="1" applyFill="1" applyBorder="1"/>
    <xf numFmtId="46" fontId="4" fillId="0" borderId="6" xfId="2" applyNumberFormat="1" applyFont="1" applyFill="1" applyBorder="1"/>
    <xf numFmtId="0" fontId="1" fillId="0" borderId="0" xfId="2" applyFont="1" applyFill="1"/>
    <xf numFmtId="0" fontId="5" fillId="0" borderId="5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46" fontId="5" fillId="0" borderId="12" xfId="2" applyNumberFormat="1" applyFont="1" applyFill="1" applyBorder="1"/>
    <xf numFmtId="10" fontId="5" fillId="0" borderId="12" xfId="1" applyNumberFormat="1" applyFont="1" applyFill="1" applyBorder="1"/>
    <xf numFmtId="46" fontId="2" fillId="0" borderId="0" xfId="2" applyNumberFormat="1" applyFill="1"/>
    <xf numFmtId="0" fontId="2" fillId="0" borderId="0" xfId="2"/>
    <xf numFmtId="0" fontId="0" fillId="0" borderId="0" xfId="0" applyFill="1" applyAlignment="1">
      <alignment horizontal="right"/>
    </xf>
    <xf numFmtId="0" fontId="4" fillId="0" borderId="11" xfId="0" applyFont="1" applyFill="1" applyBorder="1" applyAlignment="1">
      <alignment horizontal="left"/>
    </xf>
    <xf numFmtId="46" fontId="4" fillId="0" borderId="19" xfId="0" applyNumberFormat="1" applyFont="1" applyFill="1" applyBorder="1"/>
    <xf numFmtId="10" fontId="4" fillId="0" borderId="20" xfId="1" applyNumberFormat="1" applyFont="1" applyFill="1" applyBorder="1"/>
    <xf numFmtId="46" fontId="4" fillId="0" borderId="6" xfId="0" applyNumberFormat="1" applyFont="1" applyFill="1" applyBorder="1" applyAlignment="1">
      <alignment horizontal="right"/>
    </xf>
    <xf numFmtId="10" fontId="4" fillId="0" borderId="6" xfId="1" applyNumberFormat="1" applyFont="1" applyFill="1" applyBorder="1" applyAlignment="1">
      <alignment horizontal="right"/>
    </xf>
    <xf numFmtId="46" fontId="4" fillId="0" borderId="6" xfId="0" applyNumberFormat="1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46" fontId="5" fillId="0" borderId="22" xfId="0" applyNumberFormat="1" applyFont="1" applyFill="1" applyBorder="1" applyAlignment="1">
      <alignment horizontal="right"/>
    </xf>
    <xf numFmtId="10" fontId="5" fillId="0" borderId="22" xfId="1" applyNumberFormat="1" applyFont="1" applyFill="1" applyBorder="1" applyAlignment="1">
      <alignment horizontal="right"/>
    </xf>
    <xf numFmtId="10" fontId="5" fillId="0" borderId="23" xfId="1" applyNumberFormat="1" applyFont="1" applyFill="1" applyBorder="1"/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center"/>
    </xf>
    <xf numFmtId="10" fontId="4" fillId="0" borderId="9" xfId="1" applyNumberFormat="1" applyFont="1" applyFill="1" applyBorder="1" applyAlignment="1">
      <alignment horizontal="right"/>
    </xf>
    <xf numFmtId="46" fontId="5" fillId="0" borderId="9" xfId="0" applyNumberFormat="1" applyFont="1" applyFill="1" applyBorder="1" applyAlignment="1">
      <alignment horizontal="right"/>
    </xf>
    <xf numFmtId="10" fontId="5" fillId="0" borderId="9" xfId="1" applyNumberFormat="1" applyFont="1" applyFill="1" applyBorder="1" applyAlignment="1">
      <alignment horizontal="right"/>
    </xf>
    <xf numFmtId="46" fontId="0" fillId="0" borderId="9" xfId="0" applyNumberFormat="1" applyFill="1" applyBorder="1" applyAlignment="1">
      <alignment horizontal="right"/>
    </xf>
    <xf numFmtId="10" fontId="4" fillId="0" borderId="19" xfId="1" applyNumberFormat="1" applyFont="1" applyFill="1" applyBorder="1" applyAlignment="1">
      <alignment horizontal="right"/>
    </xf>
    <xf numFmtId="10" fontId="5" fillId="0" borderId="25" xfId="1" applyNumberFormat="1" applyFont="1" applyFill="1" applyBorder="1"/>
    <xf numFmtId="46" fontId="4" fillId="0" borderId="9" xfId="0" applyNumberFormat="1" applyFont="1" applyFill="1" applyBorder="1" applyAlignment="1">
      <alignment horizontal="right"/>
    </xf>
    <xf numFmtId="10" fontId="4" fillId="0" borderId="19" xfId="1" applyNumberFormat="1" applyFont="1" applyFill="1" applyBorder="1"/>
    <xf numFmtId="10" fontId="5" fillId="0" borderId="9" xfId="1" applyNumberFormat="1" applyFont="1" applyFill="1" applyBorder="1"/>
    <xf numFmtId="10" fontId="5" fillId="0" borderId="10" xfId="1" applyNumberFormat="1" applyFont="1" applyFill="1" applyBorder="1"/>
    <xf numFmtId="46" fontId="4" fillId="0" borderId="9" xfId="1" applyNumberFormat="1" applyFont="1" applyFill="1" applyBorder="1"/>
    <xf numFmtId="10" fontId="4" fillId="0" borderId="7" xfId="1" applyNumberFormat="1" applyFont="1" applyFill="1" applyBorder="1"/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46" fontId="5" fillId="0" borderId="8" xfId="0" applyNumberFormat="1" applyFont="1" applyFill="1" applyBorder="1"/>
    <xf numFmtId="10" fontId="5" fillId="0" borderId="8" xfId="0" applyNumberFormat="1" applyFont="1" applyFill="1" applyBorder="1"/>
    <xf numFmtId="10" fontId="4" fillId="0" borderId="10" xfId="1" applyNumberFormat="1" applyFont="1" applyFill="1" applyBorder="1" applyAlignment="1">
      <alignment horizontal="right"/>
    </xf>
    <xf numFmtId="10" fontId="4" fillId="0" borderId="6" xfId="1" applyNumberFormat="1" applyFont="1" applyFill="1" applyBorder="1"/>
    <xf numFmtId="10" fontId="4" fillId="0" borderId="7" xfId="1" applyNumberFormat="1" applyFont="1" applyFill="1" applyBorder="1" applyAlignment="1">
      <alignment horizontal="right"/>
    </xf>
    <xf numFmtId="0" fontId="2" fillId="0" borderId="5" xfId="2" applyBorder="1"/>
    <xf numFmtId="0" fontId="1" fillId="0" borderId="9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2" fillId="0" borderId="9" xfId="2" applyBorder="1"/>
    <xf numFmtId="10" fontId="4" fillId="0" borderId="9" xfId="1" applyNumberFormat="1" applyFont="1" applyBorder="1"/>
    <xf numFmtId="46" fontId="4" fillId="0" borderId="9" xfId="2" applyNumberFormat="1" applyFont="1" applyBorder="1"/>
    <xf numFmtId="10" fontId="4" fillId="0" borderId="7" xfId="1" applyNumberFormat="1" applyFont="1" applyBorder="1"/>
    <xf numFmtId="0" fontId="1" fillId="0" borderId="9" xfId="2" applyFont="1" applyBorder="1"/>
    <xf numFmtId="10" fontId="5" fillId="0" borderId="9" xfId="1" applyNumberFormat="1" applyFont="1" applyBorder="1"/>
    <xf numFmtId="0" fontId="1" fillId="0" borderId="0" xfId="2" applyFont="1"/>
    <xf numFmtId="10" fontId="0" fillId="0" borderId="9" xfId="1" applyNumberFormat="1" applyFont="1" applyBorder="1"/>
    <xf numFmtId="0" fontId="2" fillId="0" borderId="9" xfId="2" applyFont="1" applyBorder="1"/>
    <xf numFmtId="0" fontId="2" fillId="0" borderId="0" xfId="2" applyFont="1"/>
    <xf numFmtId="0" fontId="2" fillId="0" borderId="6" xfId="2" applyBorder="1"/>
    <xf numFmtId="10" fontId="4" fillId="0" borderId="6" xfId="1" applyNumberFormat="1" applyFont="1" applyBorder="1"/>
    <xf numFmtId="46" fontId="4" fillId="0" borderId="6" xfId="2" applyNumberFormat="1" applyFont="1" applyBorder="1"/>
    <xf numFmtId="0" fontId="5" fillId="0" borderId="5" xfId="2" applyFont="1" applyBorder="1" applyAlignment="1">
      <alignment horizontal="left"/>
    </xf>
    <xf numFmtId="46" fontId="5" fillId="0" borderId="9" xfId="2" applyNumberFormat="1" applyFont="1" applyBorder="1"/>
    <xf numFmtId="10" fontId="5" fillId="0" borderId="9" xfId="2" applyNumberFormat="1" applyFont="1" applyBorder="1"/>
    <xf numFmtId="46" fontId="5" fillId="0" borderId="6" xfId="2" applyNumberFormat="1" applyFont="1" applyBorder="1"/>
    <xf numFmtId="10" fontId="5" fillId="0" borderId="6" xfId="1" applyNumberFormat="1" applyFont="1" applyBorder="1"/>
    <xf numFmtId="10" fontId="5" fillId="0" borderId="7" xfId="1" applyNumberFormat="1" applyFont="1" applyBorder="1"/>
    <xf numFmtId="10" fontId="2" fillId="0" borderId="9" xfId="1" applyNumberFormat="1" applyBorder="1"/>
    <xf numFmtId="10" fontId="5" fillId="0" borderId="10" xfId="2" applyNumberFormat="1" applyFont="1" applyBorder="1"/>
    <xf numFmtId="0" fontId="5" fillId="0" borderId="11" xfId="2" applyFont="1" applyBorder="1" applyAlignment="1">
      <alignment horizontal="left"/>
    </xf>
    <xf numFmtId="46" fontId="5" fillId="0" borderId="12" xfId="2" applyNumberFormat="1" applyFont="1" applyBorder="1"/>
    <xf numFmtId="10" fontId="5" fillId="0" borderId="13" xfId="1" applyNumberFormat="1" applyFont="1" applyBorder="1"/>
    <xf numFmtId="0" fontId="1" fillId="0" borderId="8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46" fontId="4" fillId="0" borderId="8" xfId="2" applyNumberFormat="1" applyFont="1" applyBorder="1"/>
    <xf numFmtId="46" fontId="5" fillId="0" borderId="9" xfId="2" applyNumberFormat="1" applyFont="1" applyFill="1" applyBorder="1"/>
    <xf numFmtId="10" fontId="5" fillId="0" borderId="9" xfId="2" applyNumberFormat="1" applyFont="1" applyFill="1" applyBorder="1"/>
    <xf numFmtId="10" fontId="5" fillId="0" borderId="10" xfId="2" applyNumberFormat="1" applyFont="1" applyFill="1" applyBorder="1"/>
    <xf numFmtId="0" fontId="4" fillId="0" borderId="5" xfId="2" applyFont="1" applyBorder="1" applyAlignment="1">
      <alignment horizontal="left"/>
    </xf>
    <xf numFmtId="10" fontId="4" fillId="0" borderId="10" xfId="1" applyNumberFormat="1" applyFont="1" applyBorder="1"/>
    <xf numFmtId="10" fontId="5" fillId="0" borderId="10" xfId="1" applyNumberFormat="1" applyFont="1" applyBorder="1"/>
    <xf numFmtId="10" fontId="0" fillId="0" borderId="7" xfId="1" applyNumberFormat="1" applyFont="1" applyBorder="1"/>
    <xf numFmtId="0" fontId="6" fillId="0" borderId="5" xfId="2" applyFont="1" applyBorder="1"/>
    <xf numFmtId="0" fontId="3" fillId="0" borderId="9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2" fillId="0" borderId="8" xfId="2" applyBorder="1"/>
    <xf numFmtId="46" fontId="5" fillId="0" borderId="8" xfId="2" applyNumberFormat="1" applyFont="1" applyBorder="1"/>
    <xf numFmtId="9" fontId="4" fillId="0" borderId="9" xfId="1" applyFont="1" applyBorder="1"/>
    <xf numFmtId="9" fontId="5" fillId="0" borderId="9" xfId="2" applyNumberFormat="1" applyFont="1" applyBorder="1"/>
    <xf numFmtId="46" fontId="4" fillId="0" borderId="12" xfId="2" applyNumberFormat="1" applyFont="1" applyFill="1" applyBorder="1"/>
    <xf numFmtId="46" fontId="4" fillId="0" borderId="12" xfId="2" applyNumberFormat="1" applyFont="1" applyBorder="1"/>
    <xf numFmtId="10" fontId="4" fillId="0" borderId="13" xfId="1" applyNumberFormat="1" applyFont="1" applyBorder="1"/>
    <xf numFmtId="0" fontId="4" fillId="0" borderId="26" xfId="0" applyFont="1" applyFill="1" applyBorder="1" applyAlignment="1">
      <alignment horizontal="left"/>
    </xf>
    <xf numFmtId="0" fontId="2" fillId="0" borderId="5" xfId="2" applyBorder="1" applyAlignment="1">
      <alignment horizontal="center"/>
    </xf>
    <xf numFmtId="20" fontId="1" fillId="0" borderId="7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46" fontId="4" fillId="0" borderId="7" xfId="1" applyNumberFormat="1" applyFont="1" applyBorder="1"/>
    <xf numFmtId="46" fontId="5" fillId="0" borderId="10" xfId="2" applyNumberFormat="1" applyFont="1" applyBorder="1"/>
    <xf numFmtId="46" fontId="5" fillId="0" borderId="7" xfId="2" applyNumberFormat="1" applyFont="1" applyBorder="1"/>
    <xf numFmtId="46" fontId="4" fillId="0" borderId="10" xfId="2" applyNumberFormat="1" applyFont="1" applyBorder="1"/>
    <xf numFmtId="164" fontId="0" fillId="0" borderId="1" xfId="0" applyNumberFormat="1" applyFill="1" applyBorder="1"/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4" xfId="2" applyFont="1" applyFill="1" applyBorder="1" applyAlignment="1">
      <alignment horizontal="left" vertical="top" wrapText="1"/>
    </xf>
    <xf numFmtId="0" fontId="2" fillId="0" borderId="15" xfId="2" applyFill="1" applyBorder="1" applyAlignment="1">
      <alignment horizontal="left" vertical="top" wrapText="1"/>
    </xf>
    <xf numFmtId="0" fontId="2" fillId="0" borderId="16" xfId="2" applyFill="1" applyBorder="1" applyAlignment="1">
      <alignment horizontal="left" vertical="top" wrapText="1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0" fillId="0" borderId="14" xfId="3" applyFont="1" applyFill="1" applyBorder="1" applyAlignment="1">
      <alignment horizontal="left" vertical="top" wrapText="1"/>
    </xf>
    <xf numFmtId="0" fontId="0" fillId="0" borderId="15" xfId="3" applyFont="1" applyFill="1" applyBorder="1" applyAlignment="1">
      <alignment horizontal="left" vertical="top" wrapText="1"/>
    </xf>
    <xf numFmtId="0" fontId="0" fillId="0" borderId="16" xfId="3" applyFont="1" applyFill="1" applyBorder="1" applyAlignment="1">
      <alignment horizontal="left" vertical="top" wrapText="1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24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6" fillId="0" borderId="14" xfId="3" applyFont="1" applyFill="1" applyBorder="1" applyAlignment="1">
      <alignment horizontal="left" vertical="top" wrapText="1"/>
    </xf>
    <xf numFmtId="0" fontId="6" fillId="0" borderId="15" xfId="3" applyFont="1" applyFill="1" applyBorder="1" applyAlignment="1">
      <alignment horizontal="left" vertical="top" wrapText="1"/>
    </xf>
    <xf numFmtId="0" fontId="6" fillId="0" borderId="16" xfId="3" applyFont="1" applyFill="1" applyBorder="1" applyAlignment="1">
      <alignment horizontal="left" vertical="top" wrapText="1"/>
    </xf>
    <xf numFmtId="0" fontId="7" fillId="0" borderId="14" xfId="2" applyFont="1" applyFill="1" applyBorder="1" applyAlignment="1">
      <alignment horizontal="left" vertical="top" wrapText="1"/>
    </xf>
    <xf numFmtId="0" fontId="7" fillId="0" borderId="15" xfId="2" applyFont="1" applyFill="1" applyBorder="1" applyAlignment="1">
      <alignment horizontal="left" vertical="top" wrapText="1"/>
    </xf>
    <xf numFmtId="0" fontId="7" fillId="0" borderId="16" xfId="2" applyFont="1" applyFill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6" fillId="0" borderId="14" xfId="2" applyFont="1" applyFill="1" applyBorder="1" applyAlignment="1">
      <alignment horizontal="left" vertical="top" wrapText="1"/>
    </xf>
    <xf numFmtId="0" fontId="6" fillId="0" borderId="15" xfId="2" applyFont="1" applyFill="1" applyBorder="1" applyAlignment="1">
      <alignment horizontal="left" vertical="top" wrapText="1"/>
    </xf>
    <xf numFmtId="0" fontId="6" fillId="0" borderId="16" xfId="2" applyFont="1" applyFill="1" applyBorder="1" applyAlignment="1">
      <alignment horizontal="left" vertical="top" wrapText="1"/>
    </xf>
    <xf numFmtId="0" fontId="5" fillId="0" borderId="8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0" fillId="0" borderId="14" xfId="2" applyFont="1" applyBorder="1" applyAlignment="1">
      <alignment horizontal="left" vertical="top" wrapText="1"/>
    </xf>
    <xf numFmtId="0" fontId="2" fillId="0" borderId="15" xfId="2" applyBorder="1" applyAlignment="1">
      <alignment horizontal="left" vertical="top" wrapText="1"/>
    </xf>
    <xf numFmtId="0" fontId="2" fillId="0" borderId="16" xfId="2" applyBorder="1" applyAlignment="1">
      <alignment horizontal="left" vertical="top" wrapText="1"/>
    </xf>
  </cellXfs>
  <cellStyles count="663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36" t="s">
        <v>18</v>
      </c>
      <c r="C3" s="137"/>
      <c r="D3" s="137"/>
      <c r="E3" s="137"/>
      <c r="F3" s="137"/>
      <c r="G3" s="137"/>
      <c r="H3" s="137"/>
      <c r="I3" s="137"/>
      <c r="J3" s="138"/>
    </row>
    <row r="4" spans="2:10" x14ac:dyDescent="0.25">
      <c r="B4" s="139" t="s">
        <v>128</v>
      </c>
      <c r="C4" s="140"/>
      <c r="D4" s="140"/>
      <c r="E4" s="140"/>
      <c r="F4" s="140"/>
      <c r="G4" s="140"/>
      <c r="H4" s="140"/>
      <c r="I4" s="140"/>
      <c r="J4" s="141"/>
    </row>
    <row r="5" spans="2:10" x14ac:dyDescent="0.25">
      <c r="B5" s="3"/>
      <c r="C5" s="142" t="s">
        <v>19</v>
      </c>
      <c r="D5" s="140"/>
      <c r="E5" s="142" t="s">
        <v>20</v>
      </c>
      <c r="F5" s="140"/>
      <c r="G5" s="140" t="s">
        <v>21</v>
      </c>
      <c r="H5" s="140"/>
      <c r="I5" s="142" t="s">
        <v>22</v>
      </c>
      <c r="J5" s="141"/>
    </row>
    <row r="6" spans="2:10" x14ac:dyDescent="0.25">
      <c r="B6" s="4" t="s">
        <v>23</v>
      </c>
      <c r="C6" s="5" t="s">
        <v>24</v>
      </c>
      <c r="D6" s="6" t="s">
        <v>25</v>
      </c>
      <c r="E6" s="5" t="s">
        <v>24</v>
      </c>
      <c r="F6" s="6" t="s">
        <v>25</v>
      </c>
      <c r="G6" s="7" t="s">
        <v>24</v>
      </c>
      <c r="H6" s="6" t="s">
        <v>25</v>
      </c>
      <c r="I6" s="5" t="s">
        <v>24</v>
      </c>
      <c r="J6" s="8" t="s">
        <v>25</v>
      </c>
    </row>
    <row r="7" spans="2:10" x14ac:dyDescent="0.25">
      <c r="B7" s="9" t="s">
        <v>10</v>
      </c>
      <c r="C7" s="10">
        <v>5.3240740740740744E-4</v>
      </c>
      <c r="D7" s="11">
        <f t="shared" ref="D7:D28" si="0">C7/$C$30</f>
        <v>8.4540174961405536E-4</v>
      </c>
      <c r="E7" s="10"/>
      <c r="F7" s="11"/>
      <c r="G7" s="10">
        <v>2.1180555555555553E-3</v>
      </c>
      <c r="H7" s="11">
        <f t="shared" ref="H7:H27" si="1">G7/$G$30</f>
        <v>9.1849026299939771E-3</v>
      </c>
      <c r="I7" s="10">
        <f>C7+E7+G7</f>
        <v>2.650462962962963E-3</v>
      </c>
      <c r="J7" s="12">
        <f>I7/$I$30</f>
        <v>2.6310649493893395E-3</v>
      </c>
    </row>
    <row r="8" spans="2:10" x14ac:dyDescent="0.25">
      <c r="B8" s="9" t="s">
        <v>13</v>
      </c>
      <c r="C8" s="10">
        <v>9.9537037037037042E-4</v>
      </c>
      <c r="D8" s="11">
        <f t="shared" si="0"/>
        <v>1.5805337058001905E-3</v>
      </c>
      <c r="E8" s="10">
        <v>3.1249999999999995E-4</v>
      </c>
      <c r="F8" s="11">
        <f t="shared" ref="F8:F28" si="2">E8/$E$30</f>
        <v>2.1258168648137939E-3</v>
      </c>
      <c r="G8" s="10">
        <v>4.5138888888888892E-4</v>
      </c>
      <c r="H8" s="11">
        <f t="shared" si="1"/>
        <v>1.9574382654085529E-3</v>
      </c>
      <c r="I8" s="10">
        <f t="shared" ref="I8:I27" si="3">C8+E8+G8</f>
        <v>1.7592592592592592E-3</v>
      </c>
      <c r="J8" s="12">
        <f t="shared" ref="J8:J28" si="4">I8/$I$30</f>
        <v>1.7463837218654132E-3</v>
      </c>
    </row>
    <row r="9" spans="2:10" x14ac:dyDescent="0.25">
      <c r="B9" s="9" t="s">
        <v>0</v>
      </c>
      <c r="C9" s="10">
        <v>0.13615740740740748</v>
      </c>
      <c r="D9" s="11">
        <f t="shared" si="0"/>
        <v>0.21620230831434245</v>
      </c>
      <c r="E9" s="10">
        <v>2.6249999999999982E-2</v>
      </c>
      <c r="F9" s="11">
        <f t="shared" si="2"/>
        <v>0.17856861664435858</v>
      </c>
      <c r="G9" s="10">
        <v>2.7615740740740736E-2</v>
      </c>
      <c r="H9" s="11">
        <f t="shared" si="1"/>
        <v>0.11975506926320015</v>
      </c>
      <c r="I9" s="10">
        <f t="shared" si="3"/>
        <v>0.19002314814814819</v>
      </c>
      <c r="J9" s="12">
        <f t="shared" si="4"/>
        <v>0.18863242069464711</v>
      </c>
    </row>
    <row r="10" spans="2:10" x14ac:dyDescent="0.25">
      <c r="B10" s="9" t="s">
        <v>8</v>
      </c>
      <c r="C10" s="10">
        <v>1.6770833333333332E-2</v>
      </c>
      <c r="D10" s="11">
        <f t="shared" si="0"/>
        <v>2.6630155112842741E-2</v>
      </c>
      <c r="E10" s="10">
        <v>3.3333333333333331E-3</v>
      </c>
      <c r="F10" s="11">
        <f t="shared" si="2"/>
        <v>2.2675379891347134E-2</v>
      </c>
      <c r="G10" s="10">
        <v>7.9629629629629616E-3</v>
      </c>
      <c r="H10" s="11">
        <f t="shared" si="1"/>
        <v>3.4531218630797028E-2</v>
      </c>
      <c r="I10" s="10">
        <f t="shared" si="3"/>
        <v>2.8067129629629629E-2</v>
      </c>
      <c r="J10" s="12">
        <f t="shared" si="4"/>
        <v>2.7861713983708073E-2</v>
      </c>
    </row>
    <row r="11" spans="2:10" x14ac:dyDescent="0.25">
      <c r="B11" s="9" t="s">
        <v>26</v>
      </c>
      <c r="C11" s="10">
        <v>1.0902777777777777E-2</v>
      </c>
      <c r="D11" s="11">
        <f t="shared" si="0"/>
        <v>1.731235756818348E-2</v>
      </c>
      <c r="E11" s="10">
        <v>1.2268518518518518E-3</v>
      </c>
      <c r="F11" s="11">
        <f t="shared" si="2"/>
        <v>8.3457995433430434E-3</v>
      </c>
      <c r="G11" s="10"/>
      <c r="H11" s="11"/>
      <c r="I11" s="10">
        <f t="shared" si="3"/>
        <v>1.2129629629629629E-2</v>
      </c>
      <c r="J11" s="12">
        <f t="shared" si="4"/>
        <v>1.2040856187598375E-2</v>
      </c>
    </row>
    <row r="12" spans="2:10" x14ac:dyDescent="0.25">
      <c r="B12" s="9" t="s">
        <v>3</v>
      </c>
      <c r="C12" s="10">
        <v>0.10297453703703714</v>
      </c>
      <c r="D12" s="11">
        <f t="shared" si="0"/>
        <v>0.16351172535470127</v>
      </c>
      <c r="E12" s="10">
        <v>1.8784722222222217E-2</v>
      </c>
      <c r="F12" s="11">
        <f t="shared" si="2"/>
        <v>0.1277852137626958</v>
      </c>
      <c r="G12" s="10">
        <v>1.9189814814814816E-2</v>
      </c>
      <c r="H12" s="11">
        <f t="shared" si="1"/>
        <v>8.3216221642240518E-2</v>
      </c>
      <c r="I12" s="10">
        <f t="shared" si="3"/>
        <v>0.14094907407407417</v>
      </c>
      <c r="J12" s="12">
        <f t="shared" si="4"/>
        <v>0.13991750634787511</v>
      </c>
    </row>
    <row r="13" spans="2:10" x14ac:dyDescent="0.25">
      <c r="B13" s="9" t="s">
        <v>7</v>
      </c>
      <c r="C13" s="10">
        <v>8.8310185185185193E-3</v>
      </c>
      <c r="D13" s="11">
        <f t="shared" si="0"/>
        <v>1.4022642064250529E-2</v>
      </c>
      <c r="E13" s="10">
        <v>1.1342592592592593E-3</v>
      </c>
      <c r="F13" s="11">
        <f t="shared" si="2"/>
        <v>7.7159278796945126E-3</v>
      </c>
      <c r="G13" s="10">
        <v>1.712962962962963E-3</v>
      </c>
      <c r="H13" s="11">
        <f t="shared" si="1"/>
        <v>7.4282272636016873E-3</v>
      </c>
      <c r="I13" s="10">
        <f t="shared" si="3"/>
        <v>1.1678240740740741E-2</v>
      </c>
      <c r="J13" s="12">
        <f t="shared" si="4"/>
        <v>1.1592770890540801E-2</v>
      </c>
    </row>
    <row r="14" spans="2:10" x14ac:dyDescent="0.25">
      <c r="B14" s="9" t="s">
        <v>2</v>
      </c>
      <c r="C14" s="10">
        <v>2.9826388888888899E-2</v>
      </c>
      <c r="D14" s="11">
        <f t="shared" si="0"/>
        <v>4.7360876277291769E-2</v>
      </c>
      <c r="E14" s="10">
        <v>9.3402777777777789E-3</v>
      </c>
      <c r="F14" s="11">
        <f t="shared" si="2"/>
        <v>6.3538304070545629E-2</v>
      </c>
      <c r="G14" s="10">
        <v>5.0347222222222217E-3</v>
      </c>
      <c r="H14" s="11">
        <f t="shared" si="1"/>
        <v>2.1832965268018468E-2</v>
      </c>
      <c r="I14" s="10">
        <f t="shared" si="3"/>
        <v>4.4201388888888901E-2</v>
      </c>
      <c r="J14" s="12">
        <f t="shared" si="4"/>
        <v>4.3877891011868515E-2</v>
      </c>
    </row>
    <row r="15" spans="2:10" x14ac:dyDescent="0.25">
      <c r="B15" s="9" t="s">
        <v>9</v>
      </c>
      <c r="C15" s="10">
        <v>3.0868055555555551E-2</v>
      </c>
      <c r="D15" s="11">
        <f t="shared" si="0"/>
        <v>4.9014923178710548E-2</v>
      </c>
      <c r="E15" s="10">
        <v>8.9236111111111096E-3</v>
      </c>
      <c r="F15" s="11">
        <f t="shared" si="2"/>
        <v>6.070388158412722E-2</v>
      </c>
      <c r="G15" s="10">
        <v>5.2662037037037044E-3</v>
      </c>
      <c r="H15" s="11">
        <f t="shared" si="1"/>
        <v>2.2836779763099783E-2</v>
      </c>
      <c r="I15" s="10">
        <f t="shared" si="3"/>
        <v>4.5057870370370366E-2</v>
      </c>
      <c r="J15" s="12">
        <f t="shared" si="4"/>
        <v>4.4728104139618766E-2</v>
      </c>
    </row>
    <row r="16" spans="2:10" x14ac:dyDescent="0.25">
      <c r="B16" s="9" t="s">
        <v>1</v>
      </c>
      <c r="C16" s="10">
        <v>3.872685185185186E-2</v>
      </c>
      <c r="D16" s="11">
        <f t="shared" si="0"/>
        <v>6.1493788134970216E-2</v>
      </c>
      <c r="E16" s="10">
        <v>8.8888888888888906E-3</v>
      </c>
      <c r="F16" s="11">
        <f t="shared" si="2"/>
        <v>6.0467679710259042E-2</v>
      </c>
      <c r="G16" s="10">
        <v>1.3854166666666667E-2</v>
      </c>
      <c r="H16" s="11">
        <f t="shared" si="1"/>
        <v>6.0078297530616352E-2</v>
      </c>
      <c r="I16" s="10">
        <f t="shared" si="3"/>
        <v>6.1469907407407418E-2</v>
      </c>
      <c r="J16" s="12">
        <f t="shared" si="4"/>
        <v>6.1020025965968491E-2</v>
      </c>
    </row>
    <row r="17" spans="2:10" x14ac:dyDescent="0.25">
      <c r="B17" s="9" t="s">
        <v>27</v>
      </c>
      <c r="C17" s="10">
        <v>3.0196759259259257E-2</v>
      </c>
      <c r="D17" s="11">
        <f t="shared" si="0"/>
        <v>4.7948981842240661E-2</v>
      </c>
      <c r="E17" s="10">
        <v>7.9861111111111105E-3</v>
      </c>
      <c r="F17" s="11">
        <f t="shared" si="2"/>
        <v>5.4326430989685842E-2</v>
      </c>
      <c r="G17" s="10">
        <v>1.5381944444444445E-2</v>
      </c>
      <c r="H17" s="11">
        <f t="shared" si="1"/>
        <v>6.6703473198152993E-2</v>
      </c>
      <c r="I17" s="10">
        <f t="shared" si="3"/>
        <v>5.3564814814814815E-2</v>
      </c>
      <c r="J17" s="12">
        <f t="shared" si="4"/>
        <v>5.3172788584165347E-2</v>
      </c>
    </row>
    <row r="18" spans="2:10" x14ac:dyDescent="0.25">
      <c r="B18" s="9" t="s">
        <v>16</v>
      </c>
      <c r="C18" s="10"/>
      <c r="D18" s="11"/>
      <c r="E18" s="10"/>
      <c r="F18" s="11"/>
      <c r="G18" s="10"/>
      <c r="H18" s="11"/>
      <c r="I18" s="10"/>
      <c r="J18" s="12"/>
    </row>
    <row r="19" spans="2:10" x14ac:dyDescent="0.25">
      <c r="B19" s="9" t="s">
        <v>4</v>
      </c>
      <c r="C19" s="10">
        <v>1.7581018518518527E-2</v>
      </c>
      <c r="D19" s="11">
        <f t="shared" si="0"/>
        <v>2.7916636036168493E-2</v>
      </c>
      <c r="E19" s="10">
        <v>2.0023148148148144E-3</v>
      </c>
      <c r="F19" s="11">
        <f t="shared" si="2"/>
        <v>1.3620974726399492E-2</v>
      </c>
      <c r="G19" s="10">
        <v>1.420138888888889E-2</v>
      </c>
      <c r="H19" s="11">
        <f t="shared" si="1"/>
        <v>6.1584019273238318E-2</v>
      </c>
      <c r="I19" s="10">
        <f t="shared" si="3"/>
        <v>3.378472222222223E-2</v>
      </c>
      <c r="J19" s="12">
        <f t="shared" si="4"/>
        <v>3.3537461079770674E-2</v>
      </c>
    </row>
    <row r="20" spans="2:10" x14ac:dyDescent="0.25">
      <c r="B20" s="9" t="s">
        <v>14</v>
      </c>
      <c r="C20" s="10">
        <v>1.8912037037037026E-2</v>
      </c>
      <c r="D20" s="11">
        <f t="shared" si="0"/>
        <v>3.0030140410203601E-2</v>
      </c>
      <c r="E20" s="10">
        <v>4.5486111111111109E-3</v>
      </c>
      <c r="F20" s="11">
        <f t="shared" si="2"/>
        <v>3.0942445476734113E-2</v>
      </c>
      <c r="G20" s="10">
        <v>1.0810185185185185E-2</v>
      </c>
      <c r="H20" s="11">
        <f t="shared" si="1"/>
        <v>4.6878136920297131E-2</v>
      </c>
      <c r="I20" s="10">
        <f t="shared" si="3"/>
        <v>3.427083333333332E-2</v>
      </c>
      <c r="J20" s="12">
        <f t="shared" si="4"/>
        <v>3.4020014476601884E-2</v>
      </c>
    </row>
    <row r="21" spans="2:10" x14ac:dyDescent="0.25">
      <c r="B21" s="9" t="s">
        <v>11</v>
      </c>
      <c r="C21" s="10">
        <v>2.162037037037037E-2</v>
      </c>
      <c r="D21" s="11">
        <f t="shared" si="0"/>
        <v>3.433066235389251E-2</v>
      </c>
      <c r="E21" s="10">
        <v>3.7615740740740743E-3</v>
      </c>
      <c r="F21" s="11">
        <f t="shared" si="2"/>
        <v>2.5588536335721598E-2</v>
      </c>
      <c r="G21" s="10">
        <v>2.3321759259259261E-2</v>
      </c>
      <c r="H21" s="11">
        <f t="shared" si="1"/>
        <v>0.1011343103794419</v>
      </c>
      <c r="I21" s="10">
        <f t="shared" si="3"/>
        <v>4.8703703703703707E-2</v>
      </c>
      <c r="J21" s="12">
        <f t="shared" si="4"/>
        <v>4.8347254615853021E-2</v>
      </c>
    </row>
    <row r="22" spans="2:10" x14ac:dyDescent="0.25">
      <c r="B22" s="9" t="s">
        <v>15</v>
      </c>
      <c r="C22" s="10">
        <v>1.9675925925925923E-2</v>
      </c>
      <c r="D22" s="11">
        <f t="shared" si="0"/>
        <v>3.1243108137910737E-2</v>
      </c>
      <c r="E22" s="10">
        <v>3.3912037037037031E-3</v>
      </c>
      <c r="F22" s="11">
        <f t="shared" si="2"/>
        <v>2.3069049681127465E-2</v>
      </c>
      <c r="G22" s="10">
        <v>3.5879629629629625E-3</v>
      </c>
      <c r="H22" s="11">
        <f t="shared" si="1"/>
        <v>1.5559124673760288E-2</v>
      </c>
      <c r="I22" s="10">
        <f t="shared" si="3"/>
        <v>2.6655092592592588E-2</v>
      </c>
      <c r="J22" s="12">
        <f t="shared" si="4"/>
        <v>2.6460011259579249E-2</v>
      </c>
    </row>
    <row r="23" spans="2:10" x14ac:dyDescent="0.25">
      <c r="B23" s="9" t="s">
        <v>28</v>
      </c>
      <c r="C23" s="10">
        <v>7.9930555555555602E-2</v>
      </c>
      <c r="D23" s="11">
        <f t="shared" si="0"/>
        <v>0.12692053223553629</v>
      </c>
      <c r="E23" s="10">
        <v>2.0034722222222214E-2</v>
      </c>
      <c r="F23" s="11">
        <f t="shared" si="2"/>
        <v>0.13628848122195097</v>
      </c>
      <c r="G23" s="10">
        <v>6.0902777777777792E-2</v>
      </c>
      <c r="H23" s="11">
        <f t="shared" si="1"/>
        <v>0.26410359365589248</v>
      </c>
      <c r="I23" s="10">
        <f t="shared" si="3"/>
        <v>0.16086805555555561</v>
      </c>
      <c r="J23" s="12">
        <f t="shared" si="4"/>
        <v>0.15969070625136439</v>
      </c>
    </row>
    <row r="24" spans="2:10" x14ac:dyDescent="0.25">
      <c r="B24" s="9" t="s">
        <v>12</v>
      </c>
      <c r="C24" s="10">
        <v>1.3831018518518519E-2</v>
      </c>
      <c r="D24" s="11">
        <f t="shared" si="0"/>
        <v>2.1962067191060787E-2</v>
      </c>
      <c r="E24" s="10">
        <v>5.0925925925925921E-3</v>
      </c>
      <c r="F24" s="11">
        <f t="shared" si="2"/>
        <v>3.4642941500669232E-2</v>
      </c>
      <c r="G24" s="10">
        <v>1.1620370370370373E-2</v>
      </c>
      <c r="H24" s="11">
        <f t="shared" si="1"/>
        <v>5.0391487653081726E-2</v>
      </c>
      <c r="I24" s="10">
        <f t="shared" si="3"/>
        <v>3.0543981481481484E-2</v>
      </c>
      <c r="J24" s="12">
        <f t="shared" si="4"/>
        <v>3.0320438434229116E-2</v>
      </c>
    </row>
    <row r="25" spans="2:10" x14ac:dyDescent="0.25">
      <c r="B25" s="9" t="s">
        <v>5</v>
      </c>
      <c r="C25" s="10">
        <v>1.2291666666666669E-2</v>
      </c>
      <c r="D25" s="11">
        <f t="shared" si="0"/>
        <v>1.9517753436741891E-2</v>
      </c>
      <c r="E25" s="10">
        <v>9.9074074074074064E-3</v>
      </c>
      <c r="F25" s="11">
        <f t="shared" si="2"/>
        <v>6.7396268010392876E-2</v>
      </c>
      <c r="G25" s="10">
        <v>5.0578703703703706E-3</v>
      </c>
      <c r="H25" s="11">
        <f t="shared" si="1"/>
        <v>2.1933346717526604E-2</v>
      </c>
      <c r="I25" s="10">
        <f t="shared" si="3"/>
        <v>2.7256944444444445E-2</v>
      </c>
      <c r="J25" s="12">
        <f t="shared" si="4"/>
        <v>2.7057458322322685E-2</v>
      </c>
    </row>
    <row r="26" spans="2:10" x14ac:dyDescent="0.25">
      <c r="B26" s="9" t="s">
        <v>6</v>
      </c>
      <c r="C26" s="10">
        <v>8.7037037037037031E-3</v>
      </c>
      <c r="D26" s="11">
        <f t="shared" si="0"/>
        <v>1.3820480776299339E-2</v>
      </c>
      <c r="E26" s="10">
        <v>3.0902777777777777E-3</v>
      </c>
      <c r="F26" s="11">
        <f t="shared" si="2"/>
        <v>2.1021966774269742E-2</v>
      </c>
      <c r="G26" s="13">
        <v>4.0509259259259253E-4</v>
      </c>
      <c r="H26" s="11">
        <f t="shared" si="1"/>
        <v>1.7566753663922905E-3</v>
      </c>
      <c r="I26" s="10">
        <f t="shared" si="3"/>
        <v>1.2199074074074074E-2</v>
      </c>
      <c r="J26" s="12">
        <f t="shared" si="4"/>
        <v>1.2109792387145693E-2</v>
      </c>
    </row>
    <row r="27" spans="2:10" x14ac:dyDescent="0.25">
      <c r="B27" s="9" t="s">
        <v>29</v>
      </c>
      <c r="C27" s="10">
        <v>2.9467592592592583E-2</v>
      </c>
      <c r="D27" s="11">
        <f t="shared" si="0"/>
        <v>4.6791149011247486E-2</v>
      </c>
      <c r="E27" s="10">
        <v>5.8564814814814807E-3</v>
      </c>
      <c r="F27" s="11">
        <f t="shared" si="2"/>
        <v>3.9839382725769618E-2</v>
      </c>
      <c r="G27" s="13">
        <v>2.1064814814814817E-3</v>
      </c>
      <c r="H27" s="11">
        <f t="shared" si="1"/>
        <v>9.1347119052399128E-3</v>
      </c>
      <c r="I27" s="10">
        <f t="shared" si="3"/>
        <v>3.7430555555555543E-2</v>
      </c>
      <c r="J27" s="12">
        <f t="shared" si="4"/>
        <v>3.7156611556004894E-2</v>
      </c>
    </row>
    <row r="28" spans="2:10" x14ac:dyDescent="0.25">
      <c r="B28" s="9" t="s">
        <v>17</v>
      </c>
      <c r="C28" s="10">
        <v>9.722222222222223E-4</v>
      </c>
      <c r="D28" s="11">
        <f t="shared" si="0"/>
        <v>1.5437771079908839E-3</v>
      </c>
      <c r="E28" s="10">
        <v>3.1365740740740742E-3</v>
      </c>
      <c r="F28" s="11">
        <f t="shared" si="2"/>
        <v>2.133690260609401E-2</v>
      </c>
      <c r="G28" s="13"/>
      <c r="H28" s="11"/>
      <c r="I28" s="10">
        <f>C28+E28+G28</f>
        <v>4.1087962962962962E-3</v>
      </c>
      <c r="J28" s="12">
        <f t="shared" si="4"/>
        <v>4.0787251398830375E-3</v>
      </c>
    </row>
    <row r="29" spans="2:10" x14ac:dyDescent="0.25">
      <c r="B29" s="9"/>
      <c r="C29" s="14"/>
      <c r="D29" s="14"/>
      <c r="E29" s="14"/>
      <c r="F29" s="14"/>
      <c r="G29" s="14"/>
      <c r="H29" s="14"/>
      <c r="I29" s="14"/>
      <c r="J29" s="15"/>
    </row>
    <row r="30" spans="2:10" x14ac:dyDescent="0.25">
      <c r="B30" s="16" t="s">
        <v>30</v>
      </c>
      <c r="C30" s="17">
        <f t="shared" ref="C30:J30" si="5">SUM(C7:C28)</f>
        <v>0.62976851851851878</v>
      </c>
      <c r="D30" s="18">
        <f t="shared" si="5"/>
        <v>0.99999999999999989</v>
      </c>
      <c r="E30" s="17">
        <f t="shared" si="5"/>
        <v>0.14700231481481482</v>
      </c>
      <c r="F30" s="18">
        <f t="shared" si="5"/>
        <v>0.99999999999999944</v>
      </c>
      <c r="G30" s="17">
        <f t="shared" si="5"/>
        <v>0.23060185185185184</v>
      </c>
      <c r="H30" s="18">
        <f t="shared" si="5"/>
        <v>1.0000000000000002</v>
      </c>
      <c r="I30" s="17">
        <f t="shared" si="5"/>
        <v>1.0073726851851854</v>
      </c>
      <c r="J30" s="19">
        <f t="shared" si="5"/>
        <v>0.99999999999999978</v>
      </c>
    </row>
    <row r="31" spans="2:10" x14ac:dyDescent="0.25">
      <c r="B31" s="20"/>
      <c r="C31" s="21"/>
      <c r="D31" s="22"/>
      <c r="E31" s="21"/>
      <c r="F31" s="22"/>
      <c r="G31" s="21"/>
      <c r="H31" s="22"/>
      <c r="I31" s="21"/>
      <c r="J31" s="23"/>
    </row>
    <row r="32" spans="2:10" ht="66" customHeight="1" thickBot="1" x14ac:dyDescent="0.3">
      <c r="B32" s="133" t="s">
        <v>31</v>
      </c>
      <c r="C32" s="134"/>
      <c r="D32" s="134"/>
      <c r="E32" s="134"/>
      <c r="F32" s="134"/>
      <c r="G32" s="134"/>
      <c r="H32" s="134"/>
      <c r="I32" s="134"/>
      <c r="J32" s="135"/>
    </row>
    <row r="34" spans="7:7" x14ac:dyDescent="0.25">
      <c r="G34" s="2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7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6" customWidth="1"/>
    <col min="7" max="8" width="15.140625" customWidth="1"/>
  </cols>
  <sheetData>
    <row r="1" spans="2:8" s="1" customFormat="1" x14ac:dyDescent="0.25">
      <c r="C1" s="45"/>
      <c r="D1" s="45"/>
      <c r="E1" s="45"/>
      <c r="F1" s="45"/>
    </row>
    <row r="2" spans="2:8" s="1" customFormat="1" ht="15.75" thickBot="1" x14ac:dyDescent="0.3">
      <c r="C2" s="45"/>
      <c r="D2" s="45"/>
      <c r="E2" s="45"/>
      <c r="F2" s="45"/>
    </row>
    <row r="3" spans="2:8" s="1" customFormat="1" x14ac:dyDescent="0.25">
      <c r="B3" s="136" t="s">
        <v>46</v>
      </c>
      <c r="C3" s="137"/>
      <c r="D3" s="137"/>
      <c r="E3" s="137"/>
      <c r="F3" s="138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2" t="s">
        <v>37</v>
      </c>
      <c r="D5" s="140"/>
      <c r="E5" s="142" t="s">
        <v>38</v>
      </c>
      <c r="F5" s="157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6" t="s">
        <v>24</v>
      </c>
      <c r="H6" s="57" t="s">
        <v>25</v>
      </c>
    </row>
    <row r="7" spans="2:8" s="1" customFormat="1" x14ac:dyDescent="0.25">
      <c r="B7" s="9" t="s">
        <v>10</v>
      </c>
      <c r="C7" s="13">
        <v>7.1759259259259259E-4</v>
      </c>
      <c r="D7" s="11">
        <f>C7/$C$30</f>
        <v>1.1224563690346875E-3</v>
      </c>
      <c r="E7" s="13"/>
      <c r="F7" s="58"/>
      <c r="G7" s="13">
        <f>E7+C7</f>
        <v>7.1759259259259259E-4</v>
      </c>
      <c r="H7" s="12">
        <f>G7/$G$30</f>
        <v>8.9435116265651157E-4</v>
      </c>
    </row>
    <row r="8" spans="2:8" s="1" customFormat="1" x14ac:dyDescent="0.25">
      <c r="B8" s="9" t="s">
        <v>13</v>
      </c>
      <c r="C8" s="13">
        <v>7.7777777777777758E-3</v>
      </c>
      <c r="D8" s="11">
        <f t="shared" ref="D8:D28" si="0">C8/$C$30</f>
        <v>1.2165978709537255E-2</v>
      </c>
      <c r="E8" s="13">
        <v>3.5879629629629629E-4</v>
      </c>
      <c r="F8" s="58">
        <f t="shared" ref="F8:F28" si="1">E8/$E$30</f>
        <v>2.20045428733674E-3</v>
      </c>
      <c r="G8" s="13">
        <f t="shared" ref="G8:G28" si="2">E8+C8</f>
        <v>8.1365740740740721E-3</v>
      </c>
      <c r="H8" s="12">
        <f t="shared" ref="H8:H28" si="3">G8/$G$30</f>
        <v>1.0140788183024637E-2</v>
      </c>
    </row>
    <row r="9" spans="2:8" s="1" customFormat="1" x14ac:dyDescent="0.25">
      <c r="B9" s="9" t="s">
        <v>0</v>
      </c>
      <c r="C9" s="13">
        <v>7.2743055555555561E-2</v>
      </c>
      <c r="D9" s="11">
        <f t="shared" si="0"/>
        <v>0.11378448837714535</v>
      </c>
      <c r="E9" s="13">
        <v>5.3240740740740755E-2</v>
      </c>
      <c r="F9" s="58">
        <f t="shared" si="1"/>
        <v>0.32651902328222604</v>
      </c>
      <c r="G9" s="13">
        <f t="shared" si="2"/>
        <v>0.1259837962962963</v>
      </c>
      <c r="H9" s="12">
        <f t="shared" si="3"/>
        <v>0.1570163291212279</v>
      </c>
    </row>
    <row r="10" spans="2:8" s="1" customFormat="1" x14ac:dyDescent="0.25">
      <c r="B10" s="9" t="s">
        <v>8</v>
      </c>
      <c r="C10" s="13">
        <v>1.2511574074074067E-2</v>
      </c>
      <c r="D10" s="11">
        <f t="shared" si="0"/>
        <v>1.95705699181693E-2</v>
      </c>
      <c r="E10" s="13">
        <v>6.5046296296296293E-3</v>
      </c>
      <c r="F10" s="58">
        <f t="shared" si="1"/>
        <v>3.9892106757524123E-2</v>
      </c>
      <c r="G10" s="13">
        <f t="shared" si="2"/>
        <v>1.9016203703703695E-2</v>
      </c>
      <c r="H10" s="12">
        <f t="shared" si="3"/>
        <v>2.3700305810397546E-2</v>
      </c>
    </row>
    <row r="11" spans="2:8" s="1" customFormat="1" x14ac:dyDescent="0.25">
      <c r="B11" s="9" t="s">
        <v>26</v>
      </c>
      <c r="C11" s="13">
        <v>1.4236111111111112E-3</v>
      </c>
      <c r="D11" s="11">
        <f t="shared" si="0"/>
        <v>2.2268086030849447E-3</v>
      </c>
      <c r="E11" s="13"/>
      <c r="F11" s="58"/>
      <c r="G11" s="13">
        <f t="shared" si="2"/>
        <v>1.4236111111111112E-3</v>
      </c>
      <c r="H11" s="12">
        <f t="shared" si="3"/>
        <v>1.7742773065604989E-3</v>
      </c>
    </row>
    <row r="12" spans="2:8" s="1" customFormat="1" x14ac:dyDescent="0.25">
      <c r="B12" s="9" t="s">
        <v>3</v>
      </c>
      <c r="C12" s="13">
        <v>4.378472222222219E-2</v>
      </c>
      <c r="D12" s="11">
        <f t="shared" si="0"/>
        <v>6.8487942646100322E-2</v>
      </c>
      <c r="E12" s="13">
        <v>2.7060185185185173E-2</v>
      </c>
      <c r="F12" s="58">
        <f t="shared" si="1"/>
        <v>0.16595684270300953</v>
      </c>
      <c r="G12" s="13">
        <f t="shared" si="2"/>
        <v>7.084490740740737E-2</v>
      </c>
      <c r="H12" s="12">
        <f t="shared" si="3"/>
        <v>8.8295539784201682E-2</v>
      </c>
    </row>
    <row r="13" spans="2:8" s="1" customFormat="1" x14ac:dyDescent="0.25">
      <c r="B13" s="9" t="s">
        <v>7</v>
      </c>
      <c r="C13" s="13">
        <v>1.8171296296296299E-3</v>
      </c>
      <c r="D13" s="11">
        <f t="shared" si="0"/>
        <v>2.8423491925555801E-3</v>
      </c>
      <c r="E13" s="13">
        <v>2.627314814814815E-3</v>
      </c>
      <c r="F13" s="58">
        <f t="shared" si="1"/>
        <v>1.6113003975014195E-2</v>
      </c>
      <c r="G13" s="13">
        <f t="shared" si="2"/>
        <v>4.4444444444444453E-3</v>
      </c>
      <c r="H13" s="12">
        <f t="shared" si="3"/>
        <v>5.5392072009693635E-3</v>
      </c>
    </row>
    <row r="14" spans="2:8" s="1" customFormat="1" x14ac:dyDescent="0.25">
      <c r="B14" s="9" t="s">
        <v>2</v>
      </c>
      <c r="C14" s="13">
        <v>1.091435185185185E-2</v>
      </c>
      <c r="D14" s="11">
        <f t="shared" si="0"/>
        <v>1.7072199290317905E-2</v>
      </c>
      <c r="E14" s="13">
        <v>6.5856481481481486E-3</v>
      </c>
      <c r="F14" s="58">
        <f t="shared" si="1"/>
        <v>4.038898353208404E-2</v>
      </c>
      <c r="G14" s="13">
        <f t="shared" si="2"/>
        <v>1.7499999999999998E-2</v>
      </c>
      <c r="H14" s="12">
        <f t="shared" si="3"/>
        <v>2.1810628353816863E-2</v>
      </c>
    </row>
    <row r="15" spans="2:8" s="1" customFormat="1" x14ac:dyDescent="0.25">
      <c r="B15" s="9" t="s">
        <v>9</v>
      </c>
      <c r="C15" s="13">
        <v>1.7303240740740744E-2</v>
      </c>
      <c r="D15" s="11">
        <f t="shared" si="0"/>
        <v>2.7065681801723519E-2</v>
      </c>
      <c r="E15" s="13">
        <v>1.7337962962962972E-2</v>
      </c>
      <c r="F15" s="58">
        <f t="shared" si="1"/>
        <v>0.10633162975582058</v>
      </c>
      <c r="G15" s="13">
        <f t="shared" si="2"/>
        <v>3.4641203703703716E-2</v>
      </c>
      <c r="H15" s="12">
        <f t="shared" si="3"/>
        <v>4.317408112630549E-2</v>
      </c>
    </row>
    <row r="16" spans="2:8" s="1" customFormat="1" x14ac:dyDescent="0.25">
      <c r="B16" s="9" t="s">
        <v>1</v>
      </c>
      <c r="C16" s="13">
        <v>9.8726851851851857E-3</v>
      </c>
      <c r="D16" s="11">
        <f t="shared" si="0"/>
        <v>1.5442827141719169E-2</v>
      </c>
      <c r="E16" s="13">
        <v>1.7430555555555557E-2</v>
      </c>
      <c r="F16" s="58">
        <f t="shared" si="1"/>
        <v>0.10689948892674615</v>
      </c>
      <c r="G16" s="13">
        <f t="shared" si="2"/>
        <v>2.7303240740740743E-2</v>
      </c>
      <c r="H16" s="12">
        <f t="shared" si="3"/>
        <v>3.4028619237205016E-2</v>
      </c>
    </row>
    <row r="17" spans="2:8" s="1" customFormat="1" x14ac:dyDescent="0.25">
      <c r="B17" s="9" t="s">
        <v>27</v>
      </c>
      <c r="C17" s="13">
        <v>2.0601851851851853E-3</v>
      </c>
      <c r="D17" s="11">
        <f t="shared" si="0"/>
        <v>3.2225360272286189E-3</v>
      </c>
      <c r="E17" s="13">
        <v>4.5138888888888893E-3</v>
      </c>
      <c r="F17" s="58">
        <f t="shared" si="1"/>
        <v>2.7683134582623507E-2</v>
      </c>
      <c r="G17" s="13">
        <f t="shared" si="2"/>
        <v>6.5740740740740742E-3</v>
      </c>
      <c r="H17" s="12">
        <f t="shared" si="3"/>
        <v>8.1934106514338478E-3</v>
      </c>
    </row>
    <row r="18" spans="2:8" s="1" customFormat="1" x14ac:dyDescent="0.25">
      <c r="B18" s="9" t="s">
        <v>16</v>
      </c>
      <c r="C18" s="13">
        <v>2.0138888888888888E-3</v>
      </c>
      <c r="D18" s="11">
        <f t="shared" si="0"/>
        <v>3.1501194872908971E-3</v>
      </c>
      <c r="E18" s="13"/>
      <c r="F18" s="58"/>
      <c r="G18" s="13">
        <f t="shared" si="2"/>
        <v>2.0138888888888888E-3</v>
      </c>
      <c r="H18" s="12">
        <f t="shared" si="3"/>
        <v>2.5099532629392421E-3</v>
      </c>
    </row>
    <row r="19" spans="2:8" s="1" customFormat="1" x14ac:dyDescent="0.25">
      <c r="B19" s="9" t="s">
        <v>4</v>
      </c>
      <c r="C19" s="13">
        <v>3.645833333333333E-3</v>
      </c>
      <c r="D19" s="11">
        <f t="shared" si="0"/>
        <v>5.7028025200955889E-3</v>
      </c>
      <c r="E19" s="13">
        <v>2.1064814814814813E-3</v>
      </c>
      <c r="F19" s="58">
        <f t="shared" si="1"/>
        <v>1.2918796138557634E-2</v>
      </c>
      <c r="G19" s="13">
        <f t="shared" si="2"/>
        <v>5.7523148148148143E-3</v>
      </c>
      <c r="H19" s="12">
        <f t="shared" si="3"/>
        <v>7.1692343200046166E-3</v>
      </c>
    </row>
    <row r="20" spans="2:8" s="1" customFormat="1" x14ac:dyDescent="0.25">
      <c r="B20" s="9" t="s">
        <v>14</v>
      </c>
      <c r="C20" s="13">
        <v>8.6805555555555542E-3</v>
      </c>
      <c r="D20" s="11">
        <f t="shared" si="0"/>
        <v>1.3578101238322831E-2</v>
      </c>
      <c r="E20" s="13">
        <v>7.905092592592592E-3</v>
      </c>
      <c r="F20" s="58">
        <f t="shared" si="1"/>
        <v>4.8480976717773974E-2</v>
      </c>
      <c r="G20" s="13">
        <f t="shared" si="2"/>
        <v>1.6585648148148148E-2</v>
      </c>
      <c r="H20" s="12">
        <f t="shared" si="3"/>
        <v>2.0671051872367438E-2</v>
      </c>
    </row>
    <row r="21" spans="2:8" s="1" customFormat="1" x14ac:dyDescent="0.25">
      <c r="B21" s="9" t="s">
        <v>11</v>
      </c>
      <c r="C21" s="13">
        <v>1.423611111111111E-3</v>
      </c>
      <c r="D21" s="11">
        <f t="shared" si="0"/>
        <v>2.2268086030849442E-3</v>
      </c>
      <c r="E21" s="13">
        <v>2.3958333333333331E-3</v>
      </c>
      <c r="F21" s="58">
        <f t="shared" si="1"/>
        <v>1.4693356047700166E-2</v>
      </c>
      <c r="G21" s="13">
        <f t="shared" si="2"/>
        <v>3.8194444444444439E-3</v>
      </c>
      <c r="H21" s="12">
        <f t="shared" si="3"/>
        <v>4.7602561883330454E-3</v>
      </c>
    </row>
    <row r="22" spans="2:8" s="1" customFormat="1" x14ac:dyDescent="0.25">
      <c r="B22" s="9" t="s">
        <v>15</v>
      </c>
      <c r="C22" s="13"/>
      <c r="D22" s="11"/>
      <c r="E22" s="13">
        <v>3.4722222222222224E-4</v>
      </c>
      <c r="F22" s="58">
        <f t="shared" si="1"/>
        <v>2.1294718909710387E-3</v>
      </c>
      <c r="G22" s="13">
        <f t="shared" si="2"/>
        <v>3.4722222222222224E-4</v>
      </c>
      <c r="H22" s="12">
        <f t="shared" si="3"/>
        <v>4.3275056257573142E-4</v>
      </c>
    </row>
    <row r="23" spans="2:8" s="1" customFormat="1" x14ac:dyDescent="0.25">
      <c r="B23" s="9" t="s">
        <v>28</v>
      </c>
      <c r="C23" s="13">
        <v>1.9560185185185188E-3</v>
      </c>
      <c r="D23" s="11">
        <f t="shared" si="0"/>
        <v>3.0595988123687454E-3</v>
      </c>
      <c r="E23" s="64">
        <v>7.2337962962962955E-3</v>
      </c>
      <c r="F23" s="58">
        <f t="shared" si="1"/>
        <v>4.4363997728563302E-2</v>
      </c>
      <c r="G23" s="13">
        <f t="shared" si="2"/>
        <v>9.1898148148148139E-3</v>
      </c>
      <c r="H23" s="12">
        <f t="shared" si="3"/>
        <v>1.1453464889504357E-2</v>
      </c>
    </row>
    <row r="24" spans="2:8" s="1" customFormat="1" x14ac:dyDescent="0.25">
      <c r="B24" s="9" t="s">
        <v>12</v>
      </c>
      <c r="C24" s="13">
        <v>7.291666666666667E-4</v>
      </c>
      <c r="D24" s="11">
        <f t="shared" si="0"/>
        <v>1.140560504019118E-3</v>
      </c>
      <c r="E24" s="13"/>
      <c r="F24" s="58"/>
      <c r="G24" s="13">
        <f t="shared" si="2"/>
        <v>7.291666666666667E-4</v>
      </c>
      <c r="H24" s="12">
        <f t="shared" si="3"/>
        <v>9.0877618140903604E-4</v>
      </c>
    </row>
    <row r="25" spans="2:8" s="1" customFormat="1" x14ac:dyDescent="0.25">
      <c r="B25" s="9" t="s">
        <v>5</v>
      </c>
      <c r="C25" s="13">
        <v>1.6550925925925926E-3</v>
      </c>
      <c r="D25" s="11">
        <f t="shared" si="0"/>
        <v>2.5888913027735535E-3</v>
      </c>
      <c r="E25" s="13">
        <v>1.1458333333333333E-3</v>
      </c>
      <c r="F25" s="58">
        <f t="shared" si="1"/>
        <v>7.0272572402044278E-3</v>
      </c>
      <c r="G25" s="13">
        <f t="shared" si="2"/>
        <v>2.8009259259259259E-3</v>
      </c>
      <c r="H25" s="12">
        <f t="shared" si="3"/>
        <v>3.4908545381109003E-3</v>
      </c>
    </row>
    <row r="26" spans="2:8" s="1" customFormat="1" x14ac:dyDescent="0.25">
      <c r="B26" s="9" t="s">
        <v>6</v>
      </c>
      <c r="C26" s="13">
        <v>0.37568287037037035</v>
      </c>
      <c r="D26" s="11">
        <f t="shared" si="0"/>
        <v>0.58764211745962769</v>
      </c>
      <c r="E26" s="13"/>
      <c r="F26" s="58"/>
      <c r="G26" s="13">
        <f t="shared" si="2"/>
        <v>0.37568287037037035</v>
      </c>
      <c r="H26" s="12">
        <f t="shared" si="3"/>
        <v>0.46822168368818884</v>
      </c>
    </row>
    <row r="27" spans="2:8" s="1" customFormat="1" x14ac:dyDescent="0.25">
      <c r="B27" s="9" t="s">
        <v>29</v>
      </c>
      <c r="C27" s="13">
        <v>6.2118055555555579E-2</v>
      </c>
      <c r="D27" s="11">
        <f t="shared" si="0"/>
        <v>9.7164892461438224E-2</v>
      </c>
      <c r="E27" s="13">
        <v>5.3124999999999995E-3</v>
      </c>
      <c r="F27" s="58">
        <f t="shared" si="1"/>
        <v>3.258091993185689E-2</v>
      </c>
      <c r="G27" s="13">
        <f t="shared" si="2"/>
        <v>6.7430555555555577E-2</v>
      </c>
      <c r="H27" s="12">
        <f t="shared" si="3"/>
        <v>8.4040159252207064E-2</v>
      </c>
    </row>
    <row r="28" spans="2:8" s="1" customFormat="1" x14ac:dyDescent="0.25">
      <c r="B28" s="46" t="s">
        <v>17</v>
      </c>
      <c r="C28" s="47">
        <v>4.7453703703703698E-4</v>
      </c>
      <c r="D28" s="11">
        <f t="shared" si="0"/>
        <v>7.4226953436164807E-4</v>
      </c>
      <c r="E28" s="47">
        <v>9.4907407407407419E-4</v>
      </c>
      <c r="F28" s="58">
        <f t="shared" si="1"/>
        <v>5.8205565019875064E-3</v>
      </c>
      <c r="G28" s="13">
        <f t="shared" si="2"/>
        <v>1.4236111111111112E-3</v>
      </c>
      <c r="H28" s="12">
        <f t="shared" si="3"/>
        <v>1.7742773065604989E-3</v>
      </c>
    </row>
    <row r="29" spans="2:8" s="1" customFormat="1" x14ac:dyDescent="0.25">
      <c r="B29" s="9"/>
      <c r="C29" s="49"/>
      <c r="D29" s="50"/>
      <c r="E29" s="49"/>
      <c r="F29" s="49"/>
      <c r="G29" s="14"/>
      <c r="H29" s="15"/>
    </row>
    <row r="30" spans="2:8" s="1" customFormat="1" x14ac:dyDescent="0.25">
      <c r="B30" s="52" t="s">
        <v>30</v>
      </c>
      <c r="C30" s="53">
        <f t="shared" ref="C30:H30" si="4">SUM(C7:C28)</f>
        <v>0.63930555555555557</v>
      </c>
      <c r="D30" s="54">
        <f t="shared" si="4"/>
        <v>0.99999999999999978</v>
      </c>
      <c r="E30" s="53">
        <f t="shared" si="4"/>
        <v>0.16305555555555559</v>
      </c>
      <c r="F30" s="54">
        <f t="shared" si="4"/>
        <v>0.99999999999999989</v>
      </c>
      <c r="G30" s="53">
        <f t="shared" si="4"/>
        <v>0.80236111111111097</v>
      </c>
      <c r="H30" s="63">
        <f t="shared" si="4"/>
        <v>1.0000000000000002</v>
      </c>
    </row>
    <row r="31" spans="2:8" s="1" customFormat="1" ht="66" customHeight="1" thickBot="1" x14ac:dyDescent="0.3">
      <c r="B31" s="133" t="s">
        <v>40</v>
      </c>
      <c r="C31" s="134"/>
      <c r="D31" s="134"/>
      <c r="E31" s="134"/>
      <c r="F31" s="135"/>
      <c r="G31" s="134"/>
      <c r="H31" s="135"/>
    </row>
    <row r="32" spans="2:8" s="1" customFormat="1" x14ac:dyDescent="0.25">
      <c r="C32" s="45"/>
      <c r="D32" s="45"/>
      <c r="E32" s="45"/>
      <c r="F32" s="45"/>
    </row>
    <row r="33" spans="3:6" s="1" customFormat="1" x14ac:dyDescent="0.25">
      <c r="C33" s="45"/>
      <c r="D33" s="45"/>
      <c r="E33" s="45"/>
      <c r="F33" s="45"/>
    </row>
    <row r="34" spans="3:6" s="1" customFormat="1" x14ac:dyDescent="0.25">
      <c r="C34" s="45"/>
      <c r="D34" s="45"/>
      <c r="E34" s="45"/>
      <c r="F34" s="45"/>
    </row>
    <row r="35" spans="3:6" s="1" customFormat="1" x14ac:dyDescent="0.25">
      <c r="C35" s="45"/>
      <c r="D35" s="45"/>
      <c r="E35" s="45"/>
      <c r="F35" s="45"/>
    </row>
    <row r="36" spans="3:6" s="1" customFormat="1" x14ac:dyDescent="0.25">
      <c r="C36" s="45"/>
      <c r="D36" s="45"/>
      <c r="E36" s="45"/>
      <c r="F36" s="45"/>
    </row>
    <row r="37" spans="3:6" s="1" customFormat="1" x14ac:dyDescent="0.25">
      <c r="C37" s="45"/>
      <c r="D37" s="45"/>
      <c r="E37" s="45"/>
      <c r="F37" s="45"/>
    </row>
    <row r="38" spans="3:6" s="1" customFormat="1" x14ac:dyDescent="0.25">
      <c r="C38" s="45"/>
      <c r="D38" s="45"/>
      <c r="E38" s="45"/>
      <c r="F38" s="45"/>
    </row>
    <row r="39" spans="3:6" s="1" customFormat="1" x14ac:dyDescent="0.25">
      <c r="C39" s="45"/>
      <c r="D39" s="45"/>
      <c r="E39" s="45"/>
      <c r="F39" s="45"/>
    </row>
    <row r="40" spans="3:6" s="1" customFormat="1" x14ac:dyDescent="0.25">
      <c r="C40" s="45"/>
      <c r="D40" s="45"/>
      <c r="E40" s="45"/>
      <c r="F40" s="45"/>
    </row>
    <row r="41" spans="3:6" s="1" customFormat="1" x14ac:dyDescent="0.25">
      <c r="C41" s="45"/>
      <c r="D41" s="45"/>
      <c r="E41" s="45"/>
      <c r="F41" s="45"/>
    </row>
    <row r="42" spans="3:6" s="1" customFormat="1" x14ac:dyDescent="0.25">
      <c r="C42" s="45"/>
      <c r="D42" s="45"/>
      <c r="E42" s="45"/>
      <c r="F42" s="45"/>
    </row>
    <row r="43" spans="3:6" s="1" customFormat="1" x14ac:dyDescent="0.25">
      <c r="C43" s="45"/>
      <c r="D43" s="45"/>
      <c r="E43" s="45"/>
      <c r="F43" s="45"/>
    </row>
    <row r="44" spans="3:6" s="1" customFormat="1" x14ac:dyDescent="0.25">
      <c r="C44" s="45"/>
      <c r="D44" s="45"/>
      <c r="E44" s="45"/>
      <c r="F44" s="45"/>
    </row>
    <row r="45" spans="3:6" s="1" customFormat="1" x14ac:dyDescent="0.25">
      <c r="C45" s="45"/>
      <c r="D45" s="45"/>
      <c r="E45" s="45"/>
      <c r="F45" s="45"/>
    </row>
    <row r="46" spans="3:6" s="1" customFormat="1" x14ac:dyDescent="0.25">
      <c r="C46" s="45"/>
      <c r="D46" s="45"/>
      <c r="E46" s="45"/>
      <c r="F46" s="45"/>
    </row>
    <row r="47" spans="3:6" s="1" customFormat="1" x14ac:dyDescent="0.25">
      <c r="C47" s="45"/>
      <c r="D47" s="45"/>
      <c r="E47" s="45"/>
      <c r="F47" s="45"/>
    </row>
    <row r="48" spans="3:6" s="1" customFormat="1" x14ac:dyDescent="0.25">
      <c r="C48" s="45"/>
      <c r="D48" s="45"/>
      <c r="E48" s="45"/>
      <c r="F48" s="45"/>
    </row>
    <row r="49" spans="3:6" s="1" customFormat="1" x14ac:dyDescent="0.25">
      <c r="C49" s="45"/>
      <c r="D49" s="45"/>
      <c r="E49" s="45"/>
      <c r="F49" s="45"/>
    </row>
    <row r="50" spans="3:6" s="1" customFormat="1" x14ac:dyDescent="0.25">
      <c r="C50" s="45"/>
      <c r="D50" s="45"/>
      <c r="E50" s="45"/>
      <c r="F50" s="45"/>
    </row>
    <row r="51" spans="3:6" s="1" customFormat="1" x14ac:dyDescent="0.25">
      <c r="C51" s="45"/>
      <c r="D51" s="45"/>
      <c r="E51" s="45"/>
      <c r="F51" s="45"/>
    </row>
    <row r="52" spans="3:6" s="1" customFormat="1" x14ac:dyDescent="0.25">
      <c r="C52" s="45"/>
      <c r="D52" s="45"/>
      <c r="E52" s="45"/>
      <c r="F52" s="45"/>
    </row>
    <row r="53" spans="3:6" s="1" customFormat="1" x14ac:dyDescent="0.25">
      <c r="C53" s="45"/>
      <c r="D53" s="45"/>
      <c r="E53" s="45"/>
      <c r="F53" s="45"/>
    </row>
    <row r="54" spans="3:6" s="1" customFormat="1" x14ac:dyDescent="0.25">
      <c r="C54" s="45"/>
      <c r="D54" s="45"/>
      <c r="E54" s="45"/>
      <c r="F54" s="45"/>
    </row>
    <row r="55" spans="3:6" s="1" customFormat="1" x14ac:dyDescent="0.25">
      <c r="C55" s="45"/>
      <c r="D55" s="45"/>
      <c r="E55" s="45"/>
      <c r="F55" s="45"/>
    </row>
    <row r="56" spans="3:6" s="1" customFormat="1" x14ac:dyDescent="0.25">
      <c r="C56" s="45"/>
      <c r="D56" s="45"/>
      <c r="E56" s="45"/>
      <c r="F56" s="45"/>
    </row>
    <row r="57" spans="3:6" s="1" customFormat="1" x14ac:dyDescent="0.25">
      <c r="C57" s="45"/>
      <c r="D57" s="45"/>
      <c r="E57" s="45"/>
      <c r="F57" s="45"/>
    </row>
    <row r="58" spans="3:6" s="1" customFormat="1" x14ac:dyDescent="0.25">
      <c r="C58" s="45"/>
      <c r="D58" s="45"/>
      <c r="E58" s="45"/>
      <c r="F58" s="45"/>
    </row>
    <row r="59" spans="3:6" s="1" customFormat="1" x14ac:dyDescent="0.25">
      <c r="C59" s="45"/>
      <c r="D59" s="45"/>
      <c r="E59" s="45"/>
      <c r="F59" s="45"/>
    </row>
    <row r="60" spans="3:6" s="1" customFormat="1" x14ac:dyDescent="0.25">
      <c r="C60" s="45"/>
      <c r="D60" s="45"/>
      <c r="E60" s="45"/>
      <c r="F60" s="45"/>
    </row>
    <row r="61" spans="3:6" s="1" customFormat="1" x14ac:dyDescent="0.25">
      <c r="C61" s="45"/>
      <c r="D61" s="45"/>
      <c r="E61" s="45"/>
      <c r="F61" s="45"/>
    </row>
    <row r="62" spans="3:6" s="1" customFormat="1" x14ac:dyDescent="0.25">
      <c r="C62" s="45"/>
      <c r="D62" s="45"/>
      <c r="E62" s="45"/>
      <c r="F62" s="45"/>
    </row>
    <row r="63" spans="3:6" s="1" customFormat="1" x14ac:dyDescent="0.25">
      <c r="C63" s="45"/>
      <c r="D63" s="45"/>
      <c r="E63" s="45"/>
      <c r="F63" s="45"/>
    </row>
    <row r="64" spans="3:6" s="1" customFormat="1" x14ac:dyDescent="0.25">
      <c r="C64" s="45"/>
      <c r="D64" s="45"/>
      <c r="E64" s="45"/>
      <c r="F64" s="45"/>
    </row>
    <row r="65" spans="3:6" s="1" customFormat="1" x14ac:dyDescent="0.25">
      <c r="C65" s="45"/>
      <c r="D65" s="45"/>
      <c r="E65" s="45"/>
      <c r="F65" s="45"/>
    </row>
    <row r="66" spans="3:6" s="1" customFormat="1" x14ac:dyDescent="0.25">
      <c r="C66" s="45"/>
      <c r="D66" s="45"/>
      <c r="E66" s="45"/>
      <c r="F66" s="4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13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6" customWidth="1"/>
    <col min="7" max="8" width="15.140625" customWidth="1"/>
  </cols>
  <sheetData>
    <row r="1" spans="2:8" s="1" customFormat="1" x14ac:dyDescent="0.25">
      <c r="C1" s="45"/>
      <c r="D1" s="45"/>
      <c r="E1" s="45"/>
      <c r="F1" s="45"/>
    </row>
    <row r="2" spans="2:8" s="1" customFormat="1" ht="15.75" thickBot="1" x14ac:dyDescent="0.3">
      <c r="C2" s="45"/>
      <c r="D2" s="45"/>
      <c r="E2" s="45"/>
      <c r="F2" s="45"/>
    </row>
    <row r="3" spans="2:8" s="1" customFormat="1" x14ac:dyDescent="0.25">
      <c r="B3" s="136" t="s">
        <v>47</v>
      </c>
      <c r="C3" s="137"/>
      <c r="D3" s="137"/>
      <c r="E3" s="137"/>
      <c r="F3" s="138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2" t="s">
        <v>37</v>
      </c>
      <c r="D5" s="140"/>
      <c r="E5" s="142" t="s">
        <v>38</v>
      </c>
      <c r="F5" s="157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6" t="s">
        <v>24</v>
      </c>
      <c r="H6" s="57" t="s">
        <v>25</v>
      </c>
    </row>
    <row r="7" spans="2:8" s="1" customFormat="1" x14ac:dyDescent="0.25">
      <c r="B7" s="9" t="s">
        <v>10</v>
      </c>
      <c r="C7" s="13">
        <v>1.736111111111111E-3</v>
      </c>
      <c r="D7" s="11">
        <f>C7/$C$30</f>
        <v>5.8254689502504975E-3</v>
      </c>
      <c r="E7" s="13"/>
      <c r="F7" s="58"/>
      <c r="G7" s="13">
        <f>E7+C7</f>
        <v>1.736111111111111E-3</v>
      </c>
      <c r="H7" s="12">
        <f>G7/$G$30</f>
        <v>5.6371904242925354E-3</v>
      </c>
    </row>
    <row r="8" spans="2:8" s="1" customFormat="1" x14ac:dyDescent="0.25">
      <c r="B8" s="9" t="s">
        <v>13</v>
      </c>
      <c r="C8" s="13">
        <v>5.0462962962962961E-3</v>
      </c>
      <c r="D8" s="11">
        <f t="shared" ref="D8:D28" si="0">C8/$C$30</f>
        <v>1.6932696415394782E-2</v>
      </c>
      <c r="E8" s="13"/>
      <c r="F8" s="58"/>
      <c r="G8" s="13">
        <f t="shared" ref="G8:G28" si="1">E8+C8</f>
        <v>5.0462962962962961E-3</v>
      </c>
      <c r="H8" s="12">
        <f t="shared" ref="H8:H9" si="2">G8/$G$30</f>
        <v>1.6385433499943636E-2</v>
      </c>
    </row>
    <row r="9" spans="2:8" s="1" customFormat="1" x14ac:dyDescent="0.25">
      <c r="B9" s="9" t="s">
        <v>0</v>
      </c>
      <c r="C9" s="13">
        <v>3.1539351851851832E-2</v>
      </c>
      <c r="D9" s="11">
        <f t="shared" si="0"/>
        <v>0.10582935259621731</v>
      </c>
      <c r="E9" s="13">
        <v>1.8749999999999999E-3</v>
      </c>
      <c r="F9" s="58">
        <f t="shared" ref="F9:F23" si="3">E9/$E$30</f>
        <v>0.1883720930232558</v>
      </c>
      <c r="G9" s="13">
        <f t="shared" si="1"/>
        <v>3.3414351851851834E-2</v>
      </c>
      <c r="H9" s="12">
        <f t="shared" si="2"/>
        <v>0.10849712503288361</v>
      </c>
    </row>
    <row r="10" spans="2:8" s="1" customFormat="1" x14ac:dyDescent="0.25">
      <c r="B10" s="9" t="s">
        <v>8</v>
      </c>
      <c r="C10" s="13">
        <v>6.5162037037037037E-3</v>
      </c>
      <c r="D10" s="11">
        <f t="shared" si="0"/>
        <v>2.1864926793273537E-2</v>
      </c>
      <c r="E10" s="13"/>
      <c r="F10" s="58"/>
      <c r="G10" s="13">
        <f t="shared" si="1"/>
        <v>6.5162037037037037E-3</v>
      </c>
      <c r="H10" s="12">
        <f>G10/$G$30</f>
        <v>2.115825472584465E-2</v>
      </c>
    </row>
    <row r="11" spans="2:8" s="1" customFormat="1" x14ac:dyDescent="0.25">
      <c r="B11" s="9" t="s">
        <v>26</v>
      </c>
      <c r="C11" s="13">
        <v>4.5138888888888887E-4</v>
      </c>
      <c r="D11" s="11">
        <f t="shared" si="0"/>
        <v>1.5146219270651294E-3</v>
      </c>
      <c r="E11" s="13"/>
      <c r="F11" s="58"/>
      <c r="G11" s="13">
        <f t="shared" si="1"/>
        <v>4.5138888888888887E-4</v>
      </c>
      <c r="H11" s="12">
        <f>G11/$G$30</f>
        <v>1.4656695103160591E-3</v>
      </c>
    </row>
    <row r="12" spans="2:8" s="1" customFormat="1" x14ac:dyDescent="0.25">
      <c r="B12" s="9" t="s">
        <v>3</v>
      </c>
      <c r="C12" s="13">
        <v>1.940972222222221E-2</v>
      </c>
      <c r="D12" s="11">
        <f t="shared" si="0"/>
        <v>6.5128742863800534E-2</v>
      </c>
      <c r="E12" s="13">
        <v>1.25E-3</v>
      </c>
      <c r="F12" s="58">
        <f t="shared" si="3"/>
        <v>0.12558139534883719</v>
      </c>
      <c r="G12" s="13">
        <f t="shared" si="1"/>
        <v>2.0659722222222211E-2</v>
      </c>
      <c r="H12" s="12">
        <f t="shared" ref="H12:H28" si="4">G12/$G$30</f>
        <v>6.7082566049081138E-2</v>
      </c>
    </row>
    <row r="13" spans="2:8" s="1" customFormat="1" x14ac:dyDescent="0.25">
      <c r="B13" s="9" t="s">
        <v>7</v>
      </c>
      <c r="C13" s="13">
        <v>1.0416666666666667E-3</v>
      </c>
      <c r="D13" s="11">
        <f t="shared" si="0"/>
        <v>3.4952813701502987E-3</v>
      </c>
      <c r="E13" s="13"/>
      <c r="F13" s="58"/>
      <c r="G13" s="13">
        <f t="shared" si="1"/>
        <v>1.0416666666666667E-3</v>
      </c>
      <c r="H13" s="12">
        <f t="shared" si="4"/>
        <v>3.3823142545755212E-3</v>
      </c>
    </row>
    <row r="14" spans="2:8" s="1" customFormat="1" x14ac:dyDescent="0.25">
      <c r="B14" s="9" t="s">
        <v>2</v>
      </c>
      <c r="C14" s="13">
        <v>5.8912037037037032E-3</v>
      </c>
      <c r="D14" s="11">
        <f t="shared" si="0"/>
        <v>1.9767757971183356E-2</v>
      </c>
      <c r="E14" s="13"/>
      <c r="F14" s="58"/>
      <c r="G14" s="13">
        <f t="shared" si="1"/>
        <v>5.8912037037037032E-3</v>
      </c>
      <c r="H14" s="12">
        <f t="shared" si="4"/>
        <v>1.9128866173099335E-2</v>
      </c>
    </row>
    <row r="15" spans="2:8" s="1" customFormat="1" x14ac:dyDescent="0.25">
      <c r="B15" s="9" t="s">
        <v>9</v>
      </c>
      <c r="C15" s="13">
        <v>1.081018518518519E-2</v>
      </c>
      <c r="D15" s="11">
        <f t="shared" si="0"/>
        <v>3.6273253330226449E-2</v>
      </c>
      <c r="E15" s="13">
        <v>2.5462962962962961E-4</v>
      </c>
      <c r="F15" s="58">
        <f t="shared" si="3"/>
        <v>2.5581395348837205E-2</v>
      </c>
      <c r="G15" s="13">
        <f t="shared" si="1"/>
        <v>1.1064814814814819E-2</v>
      </c>
      <c r="H15" s="12">
        <f t="shared" si="4"/>
        <v>3.5927693637491105E-2</v>
      </c>
    </row>
    <row r="16" spans="2:8" s="1" customFormat="1" x14ac:dyDescent="0.25">
      <c r="B16" s="9" t="s">
        <v>1</v>
      </c>
      <c r="C16" s="13">
        <v>3.5532407407407414E-3</v>
      </c>
      <c r="D16" s="11">
        <f t="shared" si="0"/>
        <v>1.1922793118179354E-2</v>
      </c>
      <c r="E16" s="13"/>
      <c r="F16" s="58"/>
      <c r="G16" s="13">
        <f t="shared" si="1"/>
        <v>3.5532407407407414E-3</v>
      </c>
      <c r="H16" s="12">
        <f t="shared" si="4"/>
        <v>1.1537449735052059E-2</v>
      </c>
    </row>
    <row r="17" spans="2:8" s="1" customFormat="1" x14ac:dyDescent="0.25">
      <c r="B17" s="9" t="s">
        <v>27</v>
      </c>
      <c r="C17" s="13">
        <v>1.0185185185185184E-3</v>
      </c>
      <c r="D17" s="11">
        <f t="shared" si="0"/>
        <v>3.4176084508136251E-3</v>
      </c>
      <c r="E17" s="13"/>
      <c r="F17" s="58"/>
      <c r="G17" s="13">
        <f t="shared" si="1"/>
        <v>1.0185185185185184E-3</v>
      </c>
      <c r="H17" s="12">
        <f t="shared" si="4"/>
        <v>3.3071517155849541E-3</v>
      </c>
    </row>
    <row r="18" spans="2:8" s="1" customFormat="1" x14ac:dyDescent="0.25">
      <c r="B18" s="9" t="s">
        <v>16</v>
      </c>
      <c r="C18" s="13">
        <v>1.5972222222222221E-3</v>
      </c>
      <c r="D18" s="11">
        <f t="shared" si="0"/>
        <v>5.3594314342304576E-3</v>
      </c>
      <c r="E18" s="13"/>
      <c r="F18" s="58"/>
      <c r="G18" s="13">
        <f t="shared" si="1"/>
        <v>1.5972222222222221E-3</v>
      </c>
      <c r="H18" s="12">
        <f t="shared" si="4"/>
        <v>5.1862151903491324E-3</v>
      </c>
    </row>
    <row r="19" spans="2:8" s="1" customFormat="1" x14ac:dyDescent="0.25">
      <c r="B19" s="9" t="s">
        <v>4</v>
      </c>
      <c r="C19" s="13">
        <v>5.2893518518518515E-3</v>
      </c>
      <c r="D19" s="11">
        <f t="shared" si="0"/>
        <v>1.7748262068429849E-2</v>
      </c>
      <c r="E19" s="13"/>
      <c r="F19" s="58"/>
      <c r="G19" s="13">
        <f t="shared" si="1"/>
        <v>5.2893518518518515E-3</v>
      </c>
      <c r="H19" s="12">
        <f t="shared" si="4"/>
        <v>1.7174640159344591E-2</v>
      </c>
    </row>
    <row r="20" spans="2:8" s="1" customFormat="1" x14ac:dyDescent="0.25">
      <c r="B20" s="9" t="s">
        <v>14</v>
      </c>
      <c r="C20" s="13">
        <v>4.9074074074074072E-3</v>
      </c>
      <c r="D20" s="11">
        <f t="shared" si="0"/>
        <v>1.646665889937474E-2</v>
      </c>
      <c r="E20" s="13">
        <v>2.6273148148148145E-3</v>
      </c>
      <c r="F20" s="58">
        <f t="shared" si="3"/>
        <v>0.26395348837209298</v>
      </c>
      <c r="G20" s="13">
        <f t="shared" si="1"/>
        <v>7.5347222222222222E-3</v>
      </c>
      <c r="H20" s="12">
        <f t="shared" si="4"/>
        <v>2.4465406441429603E-2</v>
      </c>
    </row>
    <row r="21" spans="2:8" s="1" customFormat="1" x14ac:dyDescent="0.25">
      <c r="B21" s="9" t="s">
        <v>11</v>
      </c>
      <c r="C21" s="13">
        <v>5.6712962962962967E-4</v>
      </c>
      <c r="D21" s="11">
        <f t="shared" si="0"/>
        <v>1.9029865237484961E-3</v>
      </c>
      <c r="E21" s="13"/>
      <c r="F21" s="58"/>
      <c r="G21" s="13">
        <f t="shared" si="1"/>
        <v>5.6712962962962967E-4</v>
      </c>
      <c r="H21" s="12">
        <f t="shared" si="4"/>
        <v>1.8414822052688952E-3</v>
      </c>
    </row>
    <row r="22" spans="2:8" s="1" customFormat="1" x14ac:dyDescent="0.25">
      <c r="B22" s="9" t="s">
        <v>15</v>
      </c>
      <c r="C22" s="13">
        <v>1.2731481481481483E-3</v>
      </c>
      <c r="D22" s="11">
        <f t="shared" si="0"/>
        <v>4.2720105635170322E-3</v>
      </c>
      <c r="E22" s="13"/>
      <c r="F22" s="58"/>
      <c r="G22" s="13">
        <f t="shared" si="1"/>
        <v>1.2731481481481483E-3</v>
      </c>
      <c r="H22" s="12">
        <f t="shared" si="4"/>
        <v>4.1339396444811929E-3</v>
      </c>
    </row>
    <row r="23" spans="2:8" s="1" customFormat="1" x14ac:dyDescent="0.25">
      <c r="B23" s="9" t="s">
        <v>28</v>
      </c>
      <c r="C23" s="13">
        <v>3.3564814814814811E-3</v>
      </c>
      <c r="D23" s="11">
        <f t="shared" si="0"/>
        <v>1.1262573303817629E-2</v>
      </c>
      <c r="E23" s="64">
        <v>1.6782407407407406E-3</v>
      </c>
      <c r="F23" s="58">
        <f t="shared" si="3"/>
        <v>0.16860465116279066</v>
      </c>
      <c r="G23" s="13">
        <f t="shared" si="1"/>
        <v>5.0347222222222217E-3</v>
      </c>
      <c r="H23" s="12">
        <f t="shared" si="4"/>
        <v>1.6347852230448351E-2</v>
      </c>
    </row>
    <row r="24" spans="2:8" s="1" customFormat="1" x14ac:dyDescent="0.25">
      <c r="B24" s="9" t="s">
        <v>12</v>
      </c>
      <c r="C24" s="13">
        <v>1.3078703703703703E-3</v>
      </c>
      <c r="D24" s="11">
        <f t="shared" si="0"/>
        <v>4.3885199425220418E-3</v>
      </c>
      <c r="E24" s="13"/>
      <c r="F24" s="58"/>
      <c r="G24" s="13">
        <f t="shared" si="1"/>
        <v>1.3078703703703703E-3</v>
      </c>
      <c r="H24" s="12">
        <f t="shared" si="4"/>
        <v>4.2466834529670434E-3</v>
      </c>
    </row>
    <row r="25" spans="2:8" s="1" customFormat="1" x14ac:dyDescent="0.25">
      <c r="B25" s="9" t="s">
        <v>5</v>
      </c>
      <c r="C25" s="13">
        <v>3.2638888888888891E-3</v>
      </c>
      <c r="D25" s="11">
        <f t="shared" si="0"/>
        <v>1.0951881626470938E-2</v>
      </c>
      <c r="E25" s="13"/>
      <c r="F25" s="58"/>
      <c r="G25" s="13">
        <f t="shared" si="1"/>
        <v>3.2638888888888891E-3</v>
      </c>
      <c r="H25" s="12">
        <f t="shared" si="4"/>
        <v>1.0597917997669968E-2</v>
      </c>
    </row>
    <row r="26" spans="2:8" s="1" customFormat="1" x14ac:dyDescent="0.25">
      <c r="B26" s="9" t="s">
        <v>6</v>
      </c>
      <c r="C26" s="13">
        <v>0.12850694444444433</v>
      </c>
      <c r="D26" s="11">
        <f t="shared" si="0"/>
        <v>0.4312012116975415</v>
      </c>
      <c r="E26" s="13">
        <v>1.0648148148148147E-3</v>
      </c>
      <c r="F26" s="58">
        <f t="shared" ref="F26:F28" si="5">E26/$E$30</f>
        <v>0.1069767441860465</v>
      </c>
      <c r="G26" s="13">
        <f t="shared" si="1"/>
        <v>0.12957175925925915</v>
      </c>
      <c r="H26" s="12">
        <f t="shared" si="4"/>
        <v>0.42072231199969923</v>
      </c>
    </row>
    <row r="27" spans="2:8" s="1" customFormat="1" x14ac:dyDescent="0.25">
      <c r="B27" s="9" t="s">
        <v>29</v>
      </c>
      <c r="C27" s="13">
        <v>5.9814814814814814E-2</v>
      </c>
      <c r="D27" s="11">
        <f t="shared" si="0"/>
        <v>0.20070682356596384</v>
      </c>
      <c r="E27" s="13">
        <v>9.1435185185185196E-4</v>
      </c>
      <c r="F27" s="58">
        <f t="shared" si="5"/>
        <v>9.1860465116279072E-2</v>
      </c>
      <c r="G27" s="13">
        <f t="shared" si="1"/>
        <v>6.0729166666666667E-2</v>
      </c>
      <c r="H27" s="12">
        <f t="shared" si="4"/>
        <v>0.1971889210417529</v>
      </c>
    </row>
    <row r="28" spans="2:8" s="1" customFormat="1" x14ac:dyDescent="0.25">
      <c r="B28" s="46" t="s">
        <v>17</v>
      </c>
      <c r="C28" s="47">
        <v>1.1226851851851853E-3</v>
      </c>
      <c r="D28" s="11">
        <f t="shared" si="0"/>
        <v>3.7671365878286559E-3</v>
      </c>
      <c r="E28" s="47">
        <v>2.8935185185185189E-4</v>
      </c>
      <c r="F28" s="58">
        <f t="shared" si="5"/>
        <v>2.9069767441860468E-2</v>
      </c>
      <c r="G28" s="13">
        <f t="shared" si="1"/>
        <v>1.4120370370370372E-3</v>
      </c>
      <c r="H28" s="12">
        <f t="shared" si="4"/>
        <v>4.5849148784245959E-3</v>
      </c>
    </row>
    <row r="29" spans="2:8" s="1" customFormat="1" x14ac:dyDescent="0.25">
      <c r="B29" s="9"/>
      <c r="C29" s="49"/>
      <c r="D29" s="50"/>
      <c r="E29" s="49"/>
      <c r="F29" s="49"/>
      <c r="G29" s="14"/>
      <c r="H29" s="15"/>
    </row>
    <row r="30" spans="2:8" s="1" customFormat="1" x14ac:dyDescent="0.25">
      <c r="B30" s="52" t="s">
        <v>30</v>
      </c>
      <c r="C30" s="53">
        <f t="shared" ref="C30:H30" si="6">SUM(C7:C28)</f>
        <v>0.29802083333333318</v>
      </c>
      <c r="D30" s="54">
        <f t="shared" si="6"/>
        <v>1</v>
      </c>
      <c r="E30" s="53">
        <f t="shared" si="6"/>
        <v>9.9537037037037042E-3</v>
      </c>
      <c r="F30" s="54">
        <f t="shared" si="6"/>
        <v>1</v>
      </c>
      <c r="G30" s="53">
        <f t="shared" si="6"/>
        <v>0.30797453703703687</v>
      </c>
      <c r="H30" s="63">
        <f t="shared" si="6"/>
        <v>1</v>
      </c>
    </row>
    <row r="31" spans="2:8" s="1" customFormat="1" ht="66" customHeight="1" thickBot="1" x14ac:dyDescent="0.3">
      <c r="B31" s="133" t="s">
        <v>40</v>
      </c>
      <c r="C31" s="134"/>
      <c r="D31" s="134"/>
      <c r="E31" s="134"/>
      <c r="F31" s="135"/>
      <c r="G31" s="134"/>
      <c r="H31" s="135"/>
    </row>
    <row r="32" spans="2:8" s="1" customFormat="1" x14ac:dyDescent="0.25">
      <c r="C32" s="45"/>
      <c r="D32" s="45"/>
      <c r="E32" s="45"/>
      <c r="F32" s="45"/>
    </row>
    <row r="33" spans="3:6" s="1" customFormat="1" x14ac:dyDescent="0.25">
      <c r="C33" s="45"/>
      <c r="D33" s="45"/>
      <c r="E33" s="45"/>
      <c r="F33" s="45"/>
    </row>
    <row r="34" spans="3:6" s="1" customFormat="1" x14ac:dyDescent="0.25">
      <c r="C34" s="45"/>
      <c r="D34" s="45"/>
      <c r="E34" s="45"/>
      <c r="F34" s="45"/>
    </row>
    <row r="35" spans="3:6" s="1" customFormat="1" x14ac:dyDescent="0.25">
      <c r="C35" s="45"/>
      <c r="D35" s="45"/>
      <c r="E35" s="45"/>
      <c r="F35" s="45"/>
    </row>
    <row r="36" spans="3:6" s="1" customFormat="1" x14ac:dyDescent="0.25">
      <c r="C36" s="45"/>
      <c r="D36" s="45"/>
      <c r="E36" s="45"/>
      <c r="F36" s="45"/>
    </row>
    <row r="37" spans="3:6" s="1" customFormat="1" x14ac:dyDescent="0.25">
      <c r="C37" s="45"/>
      <c r="D37" s="45"/>
      <c r="E37" s="45"/>
      <c r="F37" s="45"/>
    </row>
    <row r="38" spans="3:6" s="1" customFormat="1" x14ac:dyDescent="0.25">
      <c r="C38" s="45"/>
      <c r="D38" s="45"/>
      <c r="E38" s="45"/>
      <c r="F38" s="45"/>
    </row>
    <row r="39" spans="3:6" s="1" customFormat="1" x14ac:dyDescent="0.25">
      <c r="C39" s="45"/>
      <c r="D39" s="45"/>
      <c r="E39" s="45"/>
      <c r="F39" s="45"/>
    </row>
    <row r="40" spans="3:6" s="1" customFormat="1" x14ac:dyDescent="0.25">
      <c r="C40" s="45"/>
      <c r="D40" s="45"/>
      <c r="E40" s="45"/>
      <c r="F40" s="45"/>
    </row>
    <row r="41" spans="3:6" s="1" customFormat="1" x14ac:dyDescent="0.25">
      <c r="C41" s="45"/>
      <c r="D41" s="45"/>
      <c r="E41" s="45"/>
      <c r="F41" s="45"/>
    </row>
    <row r="42" spans="3:6" s="1" customFormat="1" x14ac:dyDescent="0.25">
      <c r="C42" s="45"/>
      <c r="D42" s="45"/>
      <c r="E42" s="45"/>
      <c r="F42" s="45"/>
    </row>
    <row r="43" spans="3:6" s="1" customFormat="1" x14ac:dyDescent="0.25">
      <c r="C43" s="45"/>
      <c r="D43" s="45"/>
      <c r="E43" s="45"/>
      <c r="F43" s="45"/>
    </row>
    <row r="44" spans="3:6" s="1" customFormat="1" x14ac:dyDescent="0.25">
      <c r="C44" s="45"/>
      <c r="D44" s="45"/>
      <c r="E44" s="45"/>
      <c r="F44" s="45"/>
    </row>
    <row r="45" spans="3:6" s="1" customFormat="1" x14ac:dyDescent="0.25">
      <c r="C45" s="45"/>
      <c r="D45" s="45"/>
      <c r="E45" s="45"/>
      <c r="F45" s="45"/>
    </row>
    <row r="46" spans="3:6" s="1" customFormat="1" x14ac:dyDescent="0.25">
      <c r="C46" s="45"/>
      <c r="D46" s="45"/>
      <c r="E46" s="45"/>
      <c r="F46" s="45"/>
    </row>
    <row r="47" spans="3:6" s="1" customFormat="1" x14ac:dyDescent="0.25">
      <c r="C47" s="45"/>
      <c r="D47" s="45"/>
      <c r="E47" s="45"/>
      <c r="F47" s="45"/>
    </row>
    <row r="48" spans="3:6" s="1" customFormat="1" x14ac:dyDescent="0.25">
      <c r="C48" s="45"/>
      <c r="D48" s="45"/>
      <c r="E48" s="45"/>
      <c r="F48" s="45"/>
    </row>
    <row r="49" spans="3:6" s="1" customFormat="1" x14ac:dyDescent="0.25">
      <c r="C49" s="45"/>
      <c r="D49" s="45"/>
      <c r="E49" s="45"/>
      <c r="F49" s="45"/>
    </row>
    <row r="50" spans="3:6" s="1" customFormat="1" x14ac:dyDescent="0.25">
      <c r="C50" s="45"/>
      <c r="D50" s="45"/>
      <c r="E50" s="45"/>
      <c r="F50" s="45"/>
    </row>
    <row r="51" spans="3:6" s="1" customFormat="1" x14ac:dyDescent="0.25">
      <c r="C51" s="45"/>
      <c r="D51" s="45"/>
      <c r="E51" s="45"/>
      <c r="F51" s="45"/>
    </row>
    <row r="52" spans="3:6" s="1" customFormat="1" x14ac:dyDescent="0.25">
      <c r="C52" s="45"/>
      <c r="D52" s="45"/>
      <c r="E52" s="45"/>
      <c r="F52" s="45"/>
    </row>
    <row r="53" spans="3:6" s="1" customFormat="1" x14ac:dyDescent="0.25">
      <c r="C53" s="45"/>
      <c r="D53" s="45"/>
      <c r="E53" s="45"/>
      <c r="F53" s="45"/>
    </row>
    <row r="54" spans="3:6" s="1" customFormat="1" x14ac:dyDescent="0.25">
      <c r="C54" s="45"/>
      <c r="D54" s="45"/>
      <c r="E54" s="45"/>
      <c r="F54" s="45"/>
    </row>
    <row r="55" spans="3:6" s="1" customFormat="1" x14ac:dyDescent="0.25">
      <c r="C55" s="45"/>
      <c r="D55" s="45"/>
      <c r="E55" s="45"/>
      <c r="F55" s="45"/>
    </row>
    <row r="56" spans="3:6" s="1" customFormat="1" x14ac:dyDescent="0.25">
      <c r="C56" s="45"/>
      <c r="D56" s="45"/>
      <c r="E56" s="45"/>
      <c r="F56" s="45"/>
    </row>
    <row r="57" spans="3:6" s="1" customFormat="1" x14ac:dyDescent="0.25">
      <c r="C57" s="45"/>
      <c r="D57" s="45"/>
      <c r="E57" s="45"/>
      <c r="F57" s="45"/>
    </row>
    <row r="58" spans="3:6" s="1" customFormat="1" x14ac:dyDescent="0.25">
      <c r="C58" s="45"/>
      <c r="D58" s="45"/>
      <c r="E58" s="45"/>
      <c r="F58" s="45"/>
    </row>
    <row r="59" spans="3:6" s="1" customFormat="1" x14ac:dyDescent="0.25">
      <c r="C59" s="45"/>
      <c r="D59" s="45"/>
      <c r="E59" s="45"/>
      <c r="F59" s="45"/>
    </row>
    <row r="60" spans="3:6" s="1" customFormat="1" x14ac:dyDescent="0.25">
      <c r="C60" s="45"/>
      <c r="D60" s="45"/>
      <c r="E60" s="45"/>
      <c r="F60" s="45"/>
    </row>
    <row r="61" spans="3:6" s="1" customFormat="1" x14ac:dyDescent="0.25">
      <c r="C61" s="45"/>
      <c r="D61" s="45"/>
      <c r="E61" s="45"/>
      <c r="F61" s="45"/>
    </row>
    <row r="62" spans="3:6" s="1" customFormat="1" x14ac:dyDescent="0.25">
      <c r="C62" s="45"/>
      <c r="D62" s="45"/>
      <c r="E62" s="45"/>
      <c r="F62" s="45"/>
    </row>
    <row r="63" spans="3:6" s="1" customFormat="1" x14ac:dyDescent="0.25">
      <c r="C63" s="45"/>
      <c r="D63" s="45"/>
      <c r="E63" s="45"/>
      <c r="F63" s="45"/>
    </row>
    <row r="64" spans="3:6" s="1" customFormat="1" x14ac:dyDescent="0.25">
      <c r="C64" s="45"/>
      <c r="D64" s="45"/>
      <c r="E64" s="45"/>
      <c r="F64" s="45"/>
    </row>
    <row r="65" spans="3:6" s="1" customFormat="1" x14ac:dyDescent="0.25">
      <c r="C65" s="45"/>
      <c r="D65" s="45"/>
      <c r="E65" s="45"/>
      <c r="F65" s="45"/>
    </row>
    <row r="66" spans="3:6" s="1" customFormat="1" x14ac:dyDescent="0.25">
      <c r="C66" s="45"/>
      <c r="D66" s="45"/>
      <c r="E66" s="45"/>
      <c r="F66" s="4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10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6" customWidth="1"/>
    <col min="7" max="8" width="15.140625" customWidth="1"/>
  </cols>
  <sheetData>
    <row r="1" spans="2:8" s="1" customFormat="1" x14ac:dyDescent="0.25">
      <c r="C1" s="45"/>
      <c r="D1" s="45"/>
      <c r="E1" s="45"/>
      <c r="F1" s="45"/>
    </row>
    <row r="2" spans="2:8" s="1" customFormat="1" ht="15.75" thickBot="1" x14ac:dyDescent="0.3">
      <c r="C2" s="45"/>
      <c r="D2" s="45"/>
      <c r="E2" s="45"/>
      <c r="F2" s="45"/>
    </row>
    <row r="3" spans="2:8" s="1" customFormat="1" x14ac:dyDescent="0.25">
      <c r="B3" s="136" t="s">
        <v>48</v>
      </c>
      <c r="C3" s="137"/>
      <c r="D3" s="137"/>
      <c r="E3" s="137"/>
      <c r="F3" s="138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2" t="s">
        <v>37</v>
      </c>
      <c r="D5" s="140"/>
      <c r="E5" s="142" t="s">
        <v>38</v>
      </c>
      <c r="F5" s="157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6" t="s">
        <v>24</v>
      </c>
      <c r="H6" s="57" t="s">
        <v>25</v>
      </c>
    </row>
    <row r="7" spans="2:8" s="1" customFormat="1" x14ac:dyDescent="0.25">
      <c r="B7" s="9" t="s">
        <v>10</v>
      </c>
      <c r="C7" s="13">
        <v>2.9398148148148152E-3</v>
      </c>
      <c r="D7" s="11">
        <f>C7/$C$30</f>
        <v>5.0486980719538881E-3</v>
      </c>
      <c r="E7" s="13"/>
      <c r="F7" s="11"/>
      <c r="G7" s="13">
        <f>C7+E7</f>
        <v>2.9398148148148152E-3</v>
      </c>
      <c r="H7" s="12">
        <f>G7/$G$30</f>
        <v>4.6844454280550339E-3</v>
      </c>
    </row>
    <row r="8" spans="2:8" s="1" customFormat="1" x14ac:dyDescent="0.25">
      <c r="B8" s="9" t="s">
        <v>13</v>
      </c>
      <c r="C8" s="13">
        <v>2.9456018518518517E-2</v>
      </c>
      <c r="D8" s="11">
        <f t="shared" ref="D8:D28" si="0">C8/$C$30</f>
        <v>5.0586364539852921E-2</v>
      </c>
      <c r="E8" s="13">
        <v>4.9768518518518521E-4</v>
      </c>
      <c r="F8" s="11">
        <f>E8/$E$30</f>
        <v>1.0991820040899797E-2</v>
      </c>
      <c r="G8" s="13">
        <f t="shared" ref="G8:G28" si="1">C8+E8</f>
        <v>2.9953703703703701E-2</v>
      </c>
      <c r="H8" s="12">
        <f t="shared" ref="H8:H28" si="2">G8/$G$30</f>
        <v>4.7729703810261516E-2</v>
      </c>
    </row>
    <row r="9" spans="2:8" s="1" customFormat="1" x14ac:dyDescent="0.25">
      <c r="B9" s="9" t="s">
        <v>0</v>
      </c>
      <c r="C9" s="13">
        <v>9.2152777777777764E-2</v>
      </c>
      <c r="D9" s="11">
        <f t="shared" si="0"/>
        <v>0.15825879546809779</v>
      </c>
      <c r="E9" s="13">
        <v>1.2395833333333335E-2</v>
      </c>
      <c r="F9" s="11">
        <f>E9/$E$30</f>
        <v>0.27377300613496935</v>
      </c>
      <c r="G9" s="13">
        <f t="shared" si="1"/>
        <v>0.10454861111111111</v>
      </c>
      <c r="H9" s="12">
        <f t="shared" si="2"/>
        <v>0.16659289587252407</v>
      </c>
    </row>
    <row r="10" spans="2:8" s="1" customFormat="1" x14ac:dyDescent="0.25">
      <c r="B10" s="9" t="s">
        <v>8</v>
      </c>
      <c r="C10" s="13">
        <v>1.4976851851851854E-2</v>
      </c>
      <c r="D10" s="11">
        <f t="shared" si="0"/>
        <v>2.5720532697276893E-2</v>
      </c>
      <c r="E10" s="13"/>
      <c r="F10" s="11"/>
      <c r="G10" s="13">
        <f t="shared" si="1"/>
        <v>1.4976851851851854E-2</v>
      </c>
      <c r="H10" s="12">
        <f t="shared" si="2"/>
        <v>2.3864851905130765E-2</v>
      </c>
    </row>
    <row r="11" spans="2:8" s="1" customFormat="1" x14ac:dyDescent="0.25">
      <c r="B11" s="9" t="s">
        <v>26</v>
      </c>
      <c r="C11" s="13">
        <v>5.7175925925925918E-3</v>
      </c>
      <c r="D11" s="11">
        <f t="shared" si="0"/>
        <v>9.8191214470284248E-3</v>
      </c>
      <c r="E11" s="13"/>
      <c r="F11" s="11"/>
      <c r="G11" s="13">
        <f t="shared" si="1"/>
        <v>5.7175925925925918E-3</v>
      </c>
      <c r="H11" s="12">
        <f t="shared" si="2"/>
        <v>9.1106930766109689E-3</v>
      </c>
    </row>
    <row r="12" spans="2:8" s="1" customFormat="1" x14ac:dyDescent="0.25">
      <c r="B12" s="9" t="s">
        <v>3</v>
      </c>
      <c r="C12" s="13">
        <v>5.8738425925925875E-2</v>
      </c>
      <c r="D12" s="11">
        <f t="shared" si="0"/>
        <v>0.1008745776187636</v>
      </c>
      <c r="E12" s="13">
        <v>7.4074074074074077E-3</v>
      </c>
      <c r="F12" s="11">
        <f t="shared" ref="F12:F23" si="3">E12/$E$30</f>
        <v>0.16359918200408999</v>
      </c>
      <c r="G12" s="13">
        <f t="shared" si="1"/>
        <v>6.6145833333333279E-2</v>
      </c>
      <c r="H12" s="12">
        <f t="shared" si="2"/>
        <v>0.10540002213123817</v>
      </c>
    </row>
    <row r="13" spans="2:8" s="1" customFormat="1" x14ac:dyDescent="0.25">
      <c r="B13" s="9" t="s">
        <v>7</v>
      </c>
      <c r="C13" s="13">
        <v>3.9236111111111104E-3</v>
      </c>
      <c r="D13" s="11">
        <f t="shared" si="0"/>
        <v>6.738223017292785E-3</v>
      </c>
      <c r="E13" s="13">
        <v>8.1018518518518516E-4</v>
      </c>
      <c r="F13" s="11">
        <f t="shared" si="3"/>
        <v>1.7893660531697341E-2</v>
      </c>
      <c r="G13" s="13">
        <f t="shared" si="1"/>
        <v>4.7337962962962958E-3</v>
      </c>
      <c r="H13" s="12">
        <f t="shared" si="2"/>
        <v>7.5430637010807421E-3</v>
      </c>
    </row>
    <row r="14" spans="2:8" s="1" customFormat="1" x14ac:dyDescent="0.25">
      <c r="B14" s="9" t="s">
        <v>2</v>
      </c>
      <c r="C14" s="13">
        <v>2.0185185185185184E-2</v>
      </c>
      <c r="D14" s="11">
        <f t="shared" si="0"/>
        <v>3.4665076525541648E-2</v>
      </c>
      <c r="E14" s="13">
        <v>1.0069444444444444E-3</v>
      </c>
      <c r="F14" s="11">
        <f t="shared" si="3"/>
        <v>2.2239263803680982E-2</v>
      </c>
      <c r="G14" s="13">
        <f t="shared" si="1"/>
        <v>2.119212962962963E-2</v>
      </c>
      <c r="H14" s="12">
        <f t="shared" si="2"/>
        <v>3.3768581018774668E-2</v>
      </c>
    </row>
    <row r="15" spans="2:8" s="1" customFormat="1" x14ac:dyDescent="0.25">
      <c r="B15" s="9" t="s">
        <v>9</v>
      </c>
      <c r="C15" s="13">
        <v>3.3194444444444415E-2</v>
      </c>
      <c r="D15" s="11">
        <f t="shared" si="0"/>
        <v>5.7006559332140688E-2</v>
      </c>
      <c r="E15" s="13">
        <v>1.6087962962962961E-3</v>
      </c>
      <c r="F15" s="11">
        <f>E15/$E$30</f>
        <v>3.5531697341513291E-2</v>
      </c>
      <c r="G15" s="13">
        <f t="shared" si="1"/>
        <v>3.4803240740740711E-2</v>
      </c>
      <c r="H15" s="12">
        <f t="shared" si="2"/>
        <v>5.5457194496698711E-2</v>
      </c>
    </row>
    <row r="16" spans="2:8" s="1" customFormat="1" x14ac:dyDescent="0.25">
      <c r="B16" s="9" t="s">
        <v>1</v>
      </c>
      <c r="C16" s="13">
        <v>1.3622685185185187E-2</v>
      </c>
      <c r="D16" s="11">
        <f t="shared" si="0"/>
        <v>2.3394951301928056E-2</v>
      </c>
      <c r="E16" s="13">
        <v>2.4074074074074076E-3</v>
      </c>
      <c r="F16" s="11">
        <f t="shared" si="3"/>
        <v>5.3169734151329244E-2</v>
      </c>
      <c r="G16" s="13">
        <f t="shared" si="1"/>
        <v>1.6030092592592596E-2</v>
      </c>
      <c r="H16" s="12">
        <f t="shared" si="2"/>
        <v>2.554313747187489E-2</v>
      </c>
    </row>
    <row r="17" spans="2:8" s="1" customFormat="1" x14ac:dyDescent="0.25">
      <c r="B17" s="9" t="s">
        <v>27</v>
      </c>
      <c r="C17" s="13">
        <v>2.5694444444444445E-3</v>
      </c>
      <c r="D17" s="11">
        <f t="shared" si="0"/>
        <v>4.4126416219439487E-3</v>
      </c>
      <c r="E17" s="13">
        <v>2.9976851851851848E-3</v>
      </c>
      <c r="F17" s="11">
        <f t="shared" si="3"/>
        <v>6.6206543967280151E-2</v>
      </c>
      <c r="G17" s="13">
        <f t="shared" si="1"/>
        <v>5.5671296296296293E-3</v>
      </c>
      <c r="H17" s="12">
        <f t="shared" si="2"/>
        <v>8.8709379956475234E-3</v>
      </c>
    </row>
    <row r="18" spans="2:8" s="1" customFormat="1" x14ac:dyDescent="0.25">
      <c r="B18" s="9" t="s">
        <v>16</v>
      </c>
      <c r="C18" s="13">
        <v>5.4282407407407413E-3</v>
      </c>
      <c r="D18" s="11">
        <f t="shared" si="0"/>
        <v>9.322202345458162E-3</v>
      </c>
      <c r="E18" s="13"/>
      <c r="F18" s="11"/>
      <c r="G18" s="13">
        <f t="shared" si="1"/>
        <v>5.4282407407407413E-3</v>
      </c>
      <c r="H18" s="12">
        <f t="shared" si="2"/>
        <v>8.6496256132197278E-3</v>
      </c>
    </row>
    <row r="19" spans="2:8" s="1" customFormat="1" x14ac:dyDescent="0.25">
      <c r="B19" s="9" t="s">
        <v>4</v>
      </c>
      <c r="C19" s="13">
        <v>1.8263888888888889E-2</v>
      </c>
      <c r="D19" s="11">
        <f t="shared" si="0"/>
        <v>3.136553369111509E-2</v>
      </c>
      <c r="E19" s="13">
        <v>6.018518518518519E-4</v>
      </c>
      <c r="F19" s="11">
        <f>E19/$E$30</f>
        <v>1.3292433537832311E-2</v>
      </c>
      <c r="G19" s="13">
        <f t="shared" si="1"/>
        <v>1.8865740740740742E-2</v>
      </c>
      <c r="H19" s="12">
        <f t="shared" si="2"/>
        <v>3.0061598613109076E-2</v>
      </c>
    </row>
    <row r="20" spans="2:8" s="1" customFormat="1" x14ac:dyDescent="0.25">
      <c r="B20" s="9" t="s">
        <v>14</v>
      </c>
      <c r="C20" s="13">
        <v>1.1875E-2</v>
      </c>
      <c r="D20" s="11">
        <f t="shared" si="0"/>
        <v>2.0393559928443654E-2</v>
      </c>
      <c r="E20" s="13">
        <v>1.4120370370370372E-3</v>
      </c>
      <c r="F20" s="11">
        <f t="shared" si="3"/>
        <v>3.1186094069529654E-2</v>
      </c>
      <c r="G20" s="13">
        <f t="shared" si="1"/>
        <v>1.3287037037037038E-2</v>
      </c>
      <c r="H20" s="12">
        <f t="shared" si="2"/>
        <v>2.1172217918925901E-2</v>
      </c>
    </row>
    <row r="21" spans="2:8" s="1" customFormat="1" x14ac:dyDescent="0.25">
      <c r="B21" s="9" t="s">
        <v>11</v>
      </c>
      <c r="C21" s="13">
        <v>2.2685185185185187E-3</v>
      </c>
      <c r="D21" s="11">
        <f t="shared" si="0"/>
        <v>3.8958457563108735E-3</v>
      </c>
      <c r="E21" s="13">
        <v>3.8773148148148143E-3</v>
      </c>
      <c r="F21" s="11">
        <f t="shared" si="3"/>
        <v>8.5633946830265845E-2</v>
      </c>
      <c r="G21" s="13">
        <f t="shared" si="1"/>
        <v>6.145833333333333E-3</v>
      </c>
      <c r="H21" s="12">
        <f t="shared" si="2"/>
        <v>9.7930729224300107E-3</v>
      </c>
    </row>
    <row r="22" spans="2:8" s="1" customFormat="1" x14ac:dyDescent="0.25">
      <c r="B22" s="9" t="s">
        <v>15</v>
      </c>
      <c r="C22" s="13">
        <v>4.9768518518518521E-4</v>
      </c>
      <c r="D22" s="11">
        <f t="shared" si="0"/>
        <v>8.5470085470085492E-4</v>
      </c>
      <c r="E22" s="13">
        <v>1.770833333333333E-3</v>
      </c>
      <c r="F22" s="11">
        <f>E22/$E$30</f>
        <v>3.9110429447852757E-2</v>
      </c>
      <c r="G22" s="13">
        <f t="shared" ref="G22" si="4">C22+E22</f>
        <v>2.2685185185185182E-3</v>
      </c>
      <c r="H22" s="12">
        <f t="shared" ref="H22" si="5">G22/$G$30</f>
        <v>3.614768912987348E-3</v>
      </c>
    </row>
    <row r="23" spans="2:8" s="1" customFormat="1" x14ac:dyDescent="0.25">
      <c r="B23" s="9" t="s">
        <v>28</v>
      </c>
      <c r="C23" s="13">
        <v>3.5300925925925925E-3</v>
      </c>
      <c r="D23" s="11">
        <f t="shared" si="0"/>
        <v>6.0624130391572261E-3</v>
      </c>
      <c r="E23" s="64">
        <v>2.5115740740740741E-3</v>
      </c>
      <c r="F23" s="11">
        <f t="shared" si="3"/>
        <v>5.547034764826176E-2</v>
      </c>
      <c r="G23" s="13">
        <f t="shared" si="1"/>
        <v>6.0416666666666665E-3</v>
      </c>
      <c r="H23" s="12">
        <f t="shared" si="2"/>
        <v>9.6270886356091632E-3</v>
      </c>
    </row>
    <row r="24" spans="2:8" s="1" customFormat="1" x14ac:dyDescent="0.25">
      <c r="B24" s="9" t="s">
        <v>12</v>
      </c>
      <c r="C24" s="13">
        <v>1.8750000000000001E-3</v>
      </c>
      <c r="D24" s="11">
        <f t="shared" si="0"/>
        <v>3.2200357781753141E-3</v>
      </c>
      <c r="E24" s="13"/>
      <c r="F24" s="11"/>
      <c r="G24" s="13">
        <f t="shared" si="1"/>
        <v>1.8750000000000001E-3</v>
      </c>
      <c r="H24" s="12">
        <f t="shared" si="2"/>
        <v>2.9877171627752577E-3</v>
      </c>
    </row>
    <row r="25" spans="2:8" s="1" customFormat="1" x14ac:dyDescent="0.25">
      <c r="B25" s="9" t="s">
        <v>5</v>
      </c>
      <c r="C25" s="13">
        <v>3.7962962962962959E-3</v>
      </c>
      <c r="D25" s="11">
        <f t="shared" si="0"/>
        <v>6.5195786126018692E-3</v>
      </c>
      <c r="E25" s="13"/>
      <c r="F25" s="11"/>
      <c r="G25" s="13">
        <f t="shared" si="1"/>
        <v>3.7962962962962959E-3</v>
      </c>
      <c r="H25" s="12">
        <f t="shared" si="2"/>
        <v>6.0492051196931133E-3</v>
      </c>
    </row>
    <row r="26" spans="2:8" s="1" customFormat="1" x14ac:dyDescent="0.25">
      <c r="B26" s="9" t="s">
        <v>6</v>
      </c>
      <c r="C26" s="13">
        <v>0.14442129629629627</v>
      </c>
      <c r="D26" s="11">
        <f t="shared" si="0"/>
        <v>0.24802226197575036</v>
      </c>
      <c r="E26" s="13">
        <v>3.3449074074074076E-3</v>
      </c>
      <c r="F26" s="11">
        <f>E26/$E$30</f>
        <v>7.387525562372188E-2</v>
      </c>
      <c r="G26" s="13">
        <f t="shared" si="1"/>
        <v>0.14776620370370369</v>
      </c>
      <c r="H26" s="12">
        <f t="shared" si="2"/>
        <v>0.23545793220464017</v>
      </c>
    </row>
    <row r="27" spans="2:8" s="1" customFormat="1" x14ac:dyDescent="0.25">
      <c r="B27" s="9" t="s">
        <v>29</v>
      </c>
      <c r="C27" s="13">
        <v>0.11225694444444458</v>
      </c>
      <c r="D27" s="11">
        <f t="shared" si="0"/>
        <v>0.19278473464520002</v>
      </c>
      <c r="E27" s="13">
        <v>2.627314814814815E-3</v>
      </c>
      <c r="F27" s="11">
        <f>E27/$E$30</f>
        <v>5.8026584867075667E-2</v>
      </c>
      <c r="G27" s="13">
        <f t="shared" si="1"/>
        <v>0.11488425925925939</v>
      </c>
      <c r="H27" s="12">
        <f t="shared" si="2"/>
        <v>0.1830622256648595</v>
      </c>
    </row>
    <row r="28" spans="2:8" s="1" customFormat="1" x14ac:dyDescent="0.25">
      <c r="B28" s="46" t="s">
        <v>17</v>
      </c>
      <c r="C28" s="47">
        <v>6.018518518518519E-4</v>
      </c>
      <c r="D28" s="11">
        <f t="shared" si="0"/>
        <v>1.0335917312661502E-3</v>
      </c>
      <c r="E28" s="47"/>
      <c r="F28" s="11"/>
      <c r="G28" s="13">
        <f t="shared" si="1"/>
        <v>6.018518518518519E-4</v>
      </c>
      <c r="H28" s="12">
        <f t="shared" si="2"/>
        <v>9.5902032385378644E-4</v>
      </c>
    </row>
    <row r="29" spans="2:8" s="1" customFormat="1" x14ac:dyDescent="0.25">
      <c r="B29" s="9"/>
      <c r="C29" s="49"/>
      <c r="D29" s="50"/>
      <c r="E29" s="49"/>
      <c r="F29" s="49"/>
      <c r="G29" s="14"/>
      <c r="H29" s="15"/>
    </row>
    <row r="30" spans="2:8" s="1" customFormat="1" x14ac:dyDescent="0.25">
      <c r="B30" s="52" t="s">
        <v>30</v>
      </c>
      <c r="C30" s="53">
        <f t="shared" ref="C30:H30" si="6">SUM(C7:C28)</f>
        <v>0.58229166666666654</v>
      </c>
      <c r="D30" s="54">
        <f t="shared" si="6"/>
        <v>1</v>
      </c>
      <c r="E30" s="53">
        <f t="shared" si="6"/>
        <v>4.5277777777777778E-2</v>
      </c>
      <c r="F30" s="54">
        <f t="shared" si="6"/>
        <v>0.99999999999999978</v>
      </c>
      <c r="G30" s="53">
        <f t="shared" si="6"/>
        <v>0.6275694444444444</v>
      </c>
      <c r="H30" s="63">
        <f t="shared" si="6"/>
        <v>1.0000000000000002</v>
      </c>
    </row>
    <row r="31" spans="2:8" s="1" customFormat="1" ht="66" customHeight="1" thickBot="1" x14ac:dyDescent="0.3">
      <c r="B31" s="133" t="s">
        <v>40</v>
      </c>
      <c r="C31" s="134"/>
      <c r="D31" s="134"/>
      <c r="E31" s="134"/>
      <c r="F31" s="135"/>
      <c r="G31" s="134"/>
      <c r="H31" s="135"/>
    </row>
    <row r="32" spans="2:8" s="1" customFormat="1" x14ac:dyDescent="0.25">
      <c r="C32" s="45"/>
      <c r="D32" s="45"/>
      <c r="E32" s="45"/>
      <c r="F32" s="45"/>
    </row>
    <row r="33" spans="3:6" s="1" customFormat="1" x14ac:dyDescent="0.25">
      <c r="C33" s="45"/>
      <c r="D33" s="45"/>
      <c r="E33" s="45"/>
      <c r="F33" s="45"/>
    </row>
    <row r="34" spans="3:6" s="1" customFormat="1" x14ac:dyDescent="0.25">
      <c r="C34" s="45"/>
      <c r="D34" s="45"/>
      <c r="E34" s="45"/>
      <c r="F34" s="45"/>
    </row>
    <row r="35" spans="3:6" s="1" customFormat="1" x14ac:dyDescent="0.25">
      <c r="C35" s="45"/>
      <c r="D35" s="45"/>
      <c r="E35" s="45"/>
      <c r="F35" s="45"/>
    </row>
    <row r="36" spans="3:6" s="1" customFormat="1" x14ac:dyDescent="0.25">
      <c r="C36" s="45"/>
      <c r="D36" s="45"/>
      <c r="E36" s="45"/>
      <c r="F36" s="45"/>
    </row>
    <row r="37" spans="3:6" s="1" customFormat="1" x14ac:dyDescent="0.25">
      <c r="C37" s="45"/>
      <c r="D37" s="45"/>
      <c r="E37" s="45"/>
      <c r="F37" s="45"/>
    </row>
    <row r="38" spans="3:6" s="1" customFormat="1" x14ac:dyDescent="0.25">
      <c r="C38" s="45"/>
      <c r="D38" s="45"/>
      <c r="E38" s="45"/>
      <c r="F38" s="45"/>
    </row>
    <row r="39" spans="3:6" s="1" customFormat="1" x14ac:dyDescent="0.25">
      <c r="C39" s="45"/>
      <c r="D39" s="45"/>
      <c r="E39" s="45"/>
      <c r="F39" s="45"/>
    </row>
    <row r="40" spans="3:6" s="1" customFormat="1" x14ac:dyDescent="0.25">
      <c r="C40" s="45"/>
      <c r="D40" s="45"/>
      <c r="E40" s="45"/>
      <c r="F40" s="45"/>
    </row>
    <row r="41" spans="3:6" s="1" customFormat="1" x14ac:dyDescent="0.25">
      <c r="C41" s="45"/>
      <c r="D41" s="45"/>
      <c r="E41" s="45"/>
      <c r="F41" s="45"/>
    </row>
    <row r="42" spans="3:6" s="1" customFormat="1" x14ac:dyDescent="0.25">
      <c r="C42" s="45"/>
      <c r="D42" s="45"/>
      <c r="E42" s="45"/>
      <c r="F42" s="45"/>
    </row>
    <row r="43" spans="3:6" s="1" customFormat="1" x14ac:dyDescent="0.25">
      <c r="C43" s="45"/>
      <c r="D43" s="45"/>
      <c r="E43" s="45"/>
      <c r="F43" s="45"/>
    </row>
    <row r="44" spans="3:6" s="1" customFormat="1" x14ac:dyDescent="0.25">
      <c r="C44" s="45"/>
      <c r="D44" s="45"/>
      <c r="E44" s="45"/>
      <c r="F44" s="45"/>
    </row>
    <row r="45" spans="3:6" s="1" customFormat="1" x14ac:dyDescent="0.25">
      <c r="C45" s="45"/>
      <c r="D45" s="45"/>
      <c r="E45" s="45"/>
      <c r="F45" s="45"/>
    </row>
    <row r="46" spans="3:6" s="1" customFormat="1" x14ac:dyDescent="0.25">
      <c r="C46" s="45"/>
      <c r="D46" s="45"/>
      <c r="E46" s="45"/>
      <c r="F46" s="45"/>
    </row>
    <row r="47" spans="3:6" s="1" customFormat="1" x14ac:dyDescent="0.25">
      <c r="C47" s="45"/>
      <c r="D47" s="45"/>
      <c r="E47" s="45"/>
      <c r="F47" s="45"/>
    </row>
    <row r="48" spans="3:6" s="1" customFormat="1" x14ac:dyDescent="0.25">
      <c r="C48" s="45"/>
      <c r="D48" s="45"/>
      <c r="E48" s="45"/>
      <c r="F48" s="45"/>
    </row>
    <row r="49" spans="3:6" s="1" customFormat="1" x14ac:dyDescent="0.25">
      <c r="C49" s="45"/>
      <c r="D49" s="45"/>
      <c r="E49" s="45"/>
      <c r="F49" s="45"/>
    </row>
    <row r="50" spans="3:6" s="1" customFormat="1" x14ac:dyDescent="0.25">
      <c r="C50" s="45"/>
      <c r="D50" s="45"/>
      <c r="E50" s="45"/>
      <c r="F50" s="45"/>
    </row>
    <row r="51" spans="3:6" s="1" customFormat="1" x14ac:dyDescent="0.25">
      <c r="C51" s="45"/>
      <c r="D51" s="45"/>
      <c r="E51" s="45"/>
      <c r="F51" s="45"/>
    </row>
    <row r="52" spans="3:6" s="1" customFormat="1" x14ac:dyDescent="0.25">
      <c r="C52" s="45"/>
      <c r="D52" s="45"/>
      <c r="E52" s="45"/>
      <c r="F52" s="45"/>
    </row>
    <row r="53" spans="3:6" s="1" customFormat="1" x14ac:dyDescent="0.25">
      <c r="C53" s="45"/>
      <c r="D53" s="45"/>
      <c r="E53" s="45"/>
      <c r="F53" s="45"/>
    </row>
    <row r="54" spans="3:6" s="1" customFormat="1" x14ac:dyDescent="0.25">
      <c r="C54" s="45"/>
      <c r="D54" s="45"/>
      <c r="E54" s="45"/>
      <c r="F54" s="45"/>
    </row>
    <row r="55" spans="3:6" s="1" customFormat="1" x14ac:dyDescent="0.25">
      <c r="C55" s="45"/>
      <c r="D55" s="45"/>
      <c r="E55" s="45"/>
      <c r="F55" s="45"/>
    </row>
    <row r="56" spans="3:6" s="1" customFormat="1" x14ac:dyDescent="0.25">
      <c r="C56" s="45"/>
      <c r="D56" s="45"/>
      <c r="E56" s="45"/>
      <c r="F56" s="45"/>
    </row>
    <row r="57" spans="3:6" s="1" customFormat="1" x14ac:dyDescent="0.25">
      <c r="C57" s="45"/>
      <c r="D57" s="45"/>
      <c r="E57" s="45"/>
      <c r="F57" s="45"/>
    </row>
    <row r="58" spans="3:6" s="1" customFormat="1" x14ac:dyDescent="0.25">
      <c r="C58" s="45"/>
      <c r="D58" s="45"/>
      <c r="E58" s="45"/>
      <c r="F58" s="45"/>
    </row>
    <row r="59" spans="3:6" s="1" customFormat="1" x14ac:dyDescent="0.25">
      <c r="C59" s="45"/>
      <c r="D59" s="45"/>
      <c r="E59" s="45"/>
      <c r="F59" s="45"/>
    </row>
    <row r="60" spans="3:6" s="1" customFormat="1" x14ac:dyDescent="0.25">
      <c r="C60" s="45"/>
      <c r="D60" s="45"/>
      <c r="E60" s="45"/>
      <c r="F60" s="45"/>
    </row>
    <row r="61" spans="3:6" s="1" customFormat="1" x14ac:dyDescent="0.25">
      <c r="C61" s="45"/>
      <c r="D61" s="45"/>
      <c r="E61" s="45"/>
      <c r="F61" s="45"/>
    </row>
    <row r="62" spans="3:6" s="1" customFormat="1" x14ac:dyDescent="0.25">
      <c r="C62" s="45"/>
      <c r="D62" s="45"/>
      <c r="E62" s="45"/>
      <c r="F62" s="45"/>
    </row>
    <row r="63" spans="3:6" s="1" customFormat="1" x14ac:dyDescent="0.25">
      <c r="C63" s="45"/>
      <c r="D63" s="45"/>
      <c r="E63" s="45"/>
      <c r="F63" s="45"/>
    </row>
    <row r="64" spans="3:6" s="1" customFormat="1" x14ac:dyDescent="0.25">
      <c r="C64" s="45"/>
      <c r="D64" s="45"/>
      <c r="E64" s="45"/>
      <c r="F64" s="45"/>
    </row>
    <row r="65" spans="3:6" s="1" customFormat="1" x14ac:dyDescent="0.25">
      <c r="C65" s="45"/>
      <c r="D65" s="45"/>
      <c r="E65" s="45"/>
      <c r="F65" s="45"/>
    </row>
    <row r="66" spans="3:6" s="1" customFormat="1" x14ac:dyDescent="0.25">
      <c r="C66" s="45"/>
      <c r="D66" s="45"/>
      <c r="E66" s="45"/>
      <c r="F66" s="4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13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6" customWidth="1"/>
    <col min="7" max="8" width="15.140625" customWidth="1"/>
  </cols>
  <sheetData>
    <row r="1" spans="2:8" s="1" customFormat="1" x14ac:dyDescent="0.25">
      <c r="C1" s="45"/>
      <c r="D1" s="45"/>
      <c r="E1" s="45"/>
      <c r="F1" s="45"/>
    </row>
    <row r="2" spans="2:8" s="1" customFormat="1" ht="15.75" thickBot="1" x14ac:dyDescent="0.3">
      <c r="C2" s="45"/>
      <c r="D2" s="45"/>
      <c r="E2" s="45"/>
      <c r="F2" s="45"/>
    </row>
    <row r="3" spans="2:8" s="1" customFormat="1" x14ac:dyDescent="0.25">
      <c r="B3" s="136" t="s">
        <v>49</v>
      </c>
      <c r="C3" s="137"/>
      <c r="D3" s="137"/>
      <c r="E3" s="137"/>
      <c r="F3" s="138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2" t="s">
        <v>37</v>
      </c>
      <c r="D5" s="140"/>
      <c r="E5" s="142" t="s">
        <v>38</v>
      </c>
      <c r="F5" s="157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6" t="s">
        <v>24</v>
      </c>
      <c r="H6" s="57" t="s">
        <v>25</v>
      </c>
    </row>
    <row r="7" spans="2:8" s="1" customFormat="1" x14ac:dyDescent="0.25">
      <c r="B7" s="9" t="s">
        <v>10</v>
      </c>
      <c r="C7" s="13">
        <v>4.5717592592592581E-3</v>
      </c>
      <c r="D7" s="11">
        <f>C7/$C$30</f>
        <v>5.7424475910795789E-3</v>
      </c>
      <c r="E7" s="13"/>
      <c r="F7" s="58"/>
      <c r="G7" s="13">
        <f>E7+C7</f>
        <v>4.5717592592592581E-3</v>
      </c>
      <c r="H7" s="12">
        <f>G7/$G$30</f>
        <v>5.0987479024138371E-3</v>
      </c>
    </row>
    <row r="8" spans="2:8" s="1" customFormat="1" x14ac:dyDescent="0.25">
      <c r="B8" s="9" t="s">
        <v>13</v>
      </c>
      <c r="C8" s="13">
        <v>2.9560185185185182E-2</v>
      </c>
      <c r="D8" s="11">
        <f t="shared" ref="D8:D27" si="0">C8/$C$30</f>
        <v>3.7129648474980376E-2</v>
      </c>
      <c r="E8" s="13">
        <v>5.5555555555555556E-4</v>
      </c>
      <c r="F8" s="58">
        <f>E8/$E$30</f>
        <v>5.5274067250115164E-3</v>
      </c>
      <c r="G8" s="13">
        <f t="shared" ref="G8:G27" si="1">E8+C8</f>
        <v>3.0115740740740738E-2</v>
      </c>
      <c r="H8" s="12">
        <f t="shared" ref="H8:H27" si="2">G8/$G$30</f>
        <v>3.3587195043242549E-2</v>
      </c>
    </row>
    <row r="9" spans="2:8" s="1" customFormat="1" x14ac:dyDescent="0.25">
      <c r="B9" s="9" t="s">
        <v>0</v>
      </c>
      <c r="C9" s="13">
        <v>8.9861111111111155E-2</v>
      </c>
      <c r="D9" s="11">
        <f t="shared" si="0"/>
        <v>0.11287180530921996</v>
      </c>
      <c r="E9" s="13">
        <v>1.8819444444444448E-2</v>
      </c>
      <c r="F9" s="58">
        <f>E9/$E$30</f>
        <v>0.18724090280976516</v>
      </c>
      <c r="G9" s="13">
        <f t="shared" si="1"/>
        <v>0.1086805555555556</v>
      </c>
      <c r="H9" s="12">
        <f t="shared" si="2"/>
        <v>0.12120820962953409</v>
      </c>
    </row>
    <row r="10" spans="2:8" s="1" customFormat="1" x14ac:dyDescent="0.25">
      <c r="B10" s="9" t="s">
        <v>8</v>
      </c>
      <c r="C10" s="13">
        <v>2.7384259259259254E-2</v>
      </c>
      <c r="D10" s="11">
        <f t="shared" si="0"/>
        <v>3.4396534178466547E-2</v>
      </c>
      <c r="E10" s="13">
        <v>1.5625000000000001E-3</v>
      </c>
      <c r="F10" s="58">
        <f t="shared" ref="F10:F28" si="3">E10/$E$30</f>
        <v>1.554583141409489E-2</v>
      </c>
      <c r="G10" s="13">
        <f t="shared" si="1"/>
        <v>2.8946759259259255E-2</v>
      </c>
      <c r="H10" s="12">
        <f t="shared" si="2"/>
        <v>3.228346456692914E-2</v>
      </c>
    </row>
    <row r="11" spans="2:8" s="1" customFormat="1" x14ac:dyDescent="0.25">
      <c r="B11" s="9" t="s">
        <v>26</v>
      </c>
      <c r="C11" s="13">
        <v>4.6875000000000016E-3</v>
      </c>
      <c r="D11" s="11">
        <f t="shared" si="0"/>
        <v>5.8878260111069136E-3</v>
      </c>
      <c r="E11" s="13">
        <v>7.175925925925927E-4</v>
      </c>
      <c r="F11" s="58">
        <f t="shared" si="3"/>
        <v>7.139567019806543E-3</v>
      </c>
      <c r="G11" s="13">
        <f t="shared" si="1"/>
        <v>5.4050925925925941E-3</v>
      </c>
      <c r="H11" s="12">
        <f t="shared" si="2"/>
        <v>6.0281399251323128E-3</v>
      </c>
    </row>
    <row r="12" spans="2:8" s="1" customFormat="1" x14ac:dyDescent="0.25">
      <c r="B12" s="9" t="s">
        <v>3</v>
      </c>
      <c r="C12" s="13">
        <v>5.2418981481481504E-2</v>
      </c>
      <c r="D12" s="11">
        <f t="shared" si="0"/>
        <v>6.5841886430378305E-2</v>
      </c>
      <c r="E12" s="13">
        <v>1.1122685185185187E-2</v>
      </c>
      <c r="F12" s="58">
        <f t="shared" si="3"/>
        <v>0.11066328880700142</v>
      </c>
      <c r="G12" s="13">
        <f t="shared" si="1"/>
        <v>6.3541666666666691E-2</v>
      </c>
      <c r="H12" s="12">
        <f t="shared" si="2"/>
        <v>7.0866141732283505E-2</v>
      </c>
    </row>
    <row r="13" spans="2:8" s="1" customFormat="1" x14ac:dyDescent="0.25">
      <c r="B13" s="9" t="s">
        <v>7</v>
      </c>
      <c r="C13" s="13">
        <v>7.5462962962962966E-3</v>
      </c>
      <c r="D13" s="11">
        <f t="shared" si="0"/>
        <v>9.4786729857819912E-3</v>
      </c>
      <c r="E13" s="13">
        <v>4.4560185185185189E-3</v>
      </c>
      <c r="F13" s="58">
        <f t="shared" si="3"/>
        <v>4.4334408106863205E-2</v>
      </c>
      <c r="G13" s="13">
        <f t="shared" si="1"/>
        <v>1.2002314814814816E-2</v>
      </c>
      <c r="H13" s="12">
        <f t="shared" si="2"/>
        <v>1.3385826771653548E-2</v>
      </c>
    </row>
    <row r="14" spans="2:8" s="1" customFormat="1" x14ac:dyDescent="0.25">
      <c r="B14" s="9" t="s">
        <v>2</v>
      </c>
      <c r="C14" s="13">
        <v>4.3460648148148151E-2</v>
      </c>
      <c r="D14" s="11">
        <f t="shared" si="0"/>
        <v>5.4589596720262853E-2</v>
      </c>
      <c r="E14" s="13">
        <v>5.9027777777777768E-4</v>
      </c>
      <c r="F14" s="58">
        <f t="shared" si="3"/>
        <v>5.8728696453247348E-3</v>
      </c>
      <c r="G14" s="13">
        <f t="shared" si="1"/>
        <v>4.4050925925925931E-2</v>
      </c>
      <c r="H14" s="12">
        <f t="shared" si="2"/>
        <v>4.9128694978701447E-2</v>
      </c>
    </row>
    <row r="15" spans="2:8" s="1" customFormat="1" x14ac:dyDescent="0.25">
      <c r="B15" s="9" t="s">
        <v>9</v>
      </c>
      <c r="C15" s="13">
        <v>5.1111111111111107E-2</v>
      </c>
      <c r="D15" s="11">
        <f t="shared" si="0"/>
        <v>6.4199110284069438E-2</v>
      </c>
      <c r="E15" s="13">
        <v>3.6226851851851854E-3</v>
      </c>
      <c r="F15" s="58">
        <f t="shared" si="3"/>
        <v>3.6043298019345929E-2</v>
      </c>
      <c r="G15" s="13">
        <f t="shared" si="1"/>
        <v>5.4733796296296294E-2</v>
      </c>
      <c r="H15" s="12">
        <f t="shared" si="2"/>
        <v>6.1042984381050741E-2</v>
      </c>
    </row>
    <row r="16" spans="2:8" s="1" customFormat="1" x14ac:dyDescent="0.25">
      <c r="B16" s="9" t="s">
        <v>1</v>
      </c>
      <c r="C16" s="13">
        <v>1.1909722222222223E-2</v>
      </c>
      <c r="D16" s="11">
        <f t="shared" si="0"/>
        <v>1.4959439420812376E-2</v>
      </c>
      <c r="E16" s="13">
        <v>2.1643518518518518E-3</v>
      </c>
      <c r="F16" s="58">
        <f t="shared" si="3"/>
        <v>2.1533855366190697E-2</v>
      </c>
      <c r="G16" s="13">
        <f t="shared" si="1"/>
        <v>1.4074074074074074E-2</v>
      </c>
      <c r="H16" s="12">
        <f t="shared" si="2"/>
        <v>1.569639860591197E-2</v>
      </c>
    </row>
    <row r="17" spans="2:8" s="1" customFormat="1" x14ac:dyDescent="0.25">
      <c r="B17" s="9" t="s">
        <v>27</v>
      </c>
      <c r="C17" s="13">
        <v>2.4768518518518516E-3</v>
      </c>
      <c r="D17" s="11">
        <f t="shared" si="0"/>
        <v>3.1110981885848865E-3</v>
      </c>
      <c r="E17" s="13">
        <v>6.0648148148148145E-3</v>
      </c>
      <c r="F17" s="58">
        <f t="shared" si="3"/>
        <v>6.0340856748042383E-2</v>
      </c>
      <c r="G17" s="13">
        <f t="shared" si="1"/>
        <v>8.5416666666666662E-3</v>
      </c>
      <c r="H17" s="12">
        <f t="shared" si="2"/>
        <v>9.5262682328643364E-3</v>
      </c>
    </row>
    <row r="18" spans="2:8" s="1" customFormat="1" x14ac:dyDescent="0.25">
      <c r="B18" s="9" t="s">
        <v>16</v>
      </c>
      <c r="C18" s="13">
        <v>1.3425925925925925E-3</v>
      </c>
      <c r="D18" s="11">
        <f t="shared" si="0"/>
        <v>1.6863896723170414E-3</v>
      </c>
      <c r="E18" s="13"/>
      <c r="F18" s="58"/>
      <c r="G18" s="13">
        <f t="shared" si="1"/>
        <v>1.3425925925925925E-3</v>
      </c>
      <c r="H18" s="12">
        <f t="shared" si="2"/>
        <v>1.4973538143797601E-3</v>
      </c>
    </row>
    <row r="19" spans="2:8" s="1" customFormat="1" x14ac:dyDescent="0.25">
      <c r="B19" s="9" t="s">
        <v>4</v>
      </c>
      <c r="C19" s="13">
        <v>2.421296296296296E-2</v>
      </c>
      <c r="D19" s="11">
        <f t="shared" si="0"/>
        <v>3.0413165469717673E-2</v>
      </c>
      <c r="E19" s="13">
        <v>2.9513888888888888E-3</v>
      </c>
      <c r="F19" s="58">
        <f t="shared" si="3"/>
        <v>2.936434822662368E-2</v>
      </c>
      <c r="G19" s="13">
        <f t="shared" si="1"/>
        <v>2.7164351851851849E-2</v>
      </c>
      <c r="H19" s="12">
        <f t="shared" si="2"/>
        <v>3.0295598296114629E-2</v>
      </c>
    </row>
    <row r="20" spans="2:8" s="1" customFormat="1" x14ac:dyDescent="0.25">
      <c r="B20" s="9" t="s">
        <v>14</v>
      </c>
      <c r="C20" s="13">
        <v>1.1064814814814817E-2</v>
      </c>
      <c r="D20" s="11">
        <f t="shared" si="0"/>
        <v>1.3898176954612861E-2</v>
      </c>
      <c r="E20" s="13">
        <v>1.9560185185185184E-3</v>
      </c>
      <c r="F20" s="58">
        <f t="shared" si="3"/>
        <v>1.9461077844311378E-2</v>
      </c>
      <c r="G20" s="13">
        <f t="shared" si="1"/>
        <v>1.3020833333333336E-2</v>
      </c>
      <c r="H20" s="12">
        <f t="shared" si="2"/>
        <v>1.4521750354976127E-2</v>
      </c>
    </row>
    <row r="21" spans="2:8" s="1" customFormat="1" x14ac:dyDescent="0.25">
      <c r="B21" s="9" t="s">
        <v>11</v>
      </c>
      <c r="C21" s="13">
        <v>5.1388888888888882E-3</v>
      </c>
      <c r="D21" s="11">
        <f t="shared" si="0"/>
        <v>6.4548018492135021E-3</v>
      </c>
      <c r="E21" s="13">
        <v>2.05787037037037E-2</v>
      </c>
      <c r="F21" s="58">
        <f t="shared" si="3"/>
        <v>0.20474435743896821</v>
      </c>
      <c r="G21" s="13">
        <f t="shared" si="1"/>
        <v>2.5717592592592587E-2</v>
      </c>
      <c r="H21" s="12">
        <f t="shared" si="2"/>
        <v>2.8682070478895056E-2</v>
      </c>
    </row>
    <row r="22" spans="2:8" s="1" customFormat="1" x14ac:dyDescent="0.25">
      <c r="B22" s="9" t="s">
        <v>15</v>
      </c>
      <c r="C22" s="13">
        <v>5.8101851851851856E-3</v>
      </c>
      <c r="D22" s="11">
        <f t="shared" si="0"/>
        <v>7.2979966853720249E-3</v>
      </c>
      <c r="E22" s="13">
        <v>3.2407407407407406E-3</v>
      </c>
      <c r="F22" s="58">
        <f t="shared" si="3"/>
        <v>3.2243205895900511E-2</v>
      </c>
      <c r="G22" s="13">
        <f t="shared" si="1"/>
        <v>9.0509259259259258E-3</v>
      </c>
      <c r="H22" s="12">
        <f t="shared" si="2"/>
        <v>1.0094230024525625E-2</v>
      </c>
    </row>
    <row r="23" spans="2:8" s="1" customFormat="1" x14ac:dyDescent="0.25">
      <c r="B23" s="9" t="s">
        <v>28</v>
      </c>
      <c r="C23" s="13">
        <v>1.7824074074074075E-3</v>
      </c>
      <c r="D23" s="11">
        <f t="shared" si="0"/>
        <v>2.2388276684208999E-3</v>
      </c>
      <c r="E23" s="64">
        <v>2.9166666666666668E-3</v>
      </c>
      <c r="F23" s="58">
        <f t="shared" si="3"/>
        <v>2.9018885306310461E-2</v>
      </c>
      <c r="G23" s="13">
        <f t="shared" si="1"/>
        <v>4.6990740740740743E-3</v>
      </c>
      <c r="H23" s="12">
        <f t="shared" si="2"/>
        <v>5.2407383503291615E-3</v>
      </c>
    </row>
    <row r="24" spans="2:8" s="1" customFormat="1" x14ac:dyDescent="0.25">
      <c r="B24" s="9" t="s">
        <v>12</v>
      </c>
      <c r="C24" s="13">
        <v>2.6967592592592594E-3</v>
      </c>
      <c r="D24" s="11">
        <f t="shared" si="0"/>
        <v>3.3873171866368162E-3</v>
      </c>
      <c r="E24" s="13">
        <v>1.1921296296296296E-3</v>
      </c>
      <c r="F24" s="58">
        <f t="shared" si="3"/>
        <v>1.1860893597420544E-2</v>
      </c>
      <c r="G24" s="13">
        <f t="shared" si="1"/>
        <v>3.8888888888888888E-3</v>
      </c>
      <c r="H24" s="12">
        <f t="shared" si="2"/>
        <v>4.3371627726862018E-3</v>
      </c>
    </row>
    <row r="25" spans="2:8" s="1" customFormat="1" x14ac:dyDescent="0.25">
      <c r="B25" s="9" t="s">
        <v>5</v>
      </c>
      <c r="C25" s="13">
        <v>1.146990740740741E-2</v>
      </c>
      <c r="D25" s="11">
        <f t="shared" si="0"/>
        <v>1.4407001424708521E-2</v>
      </c>
      <c r="E25" s="13">
        <v>4.9537037037037032E-3</v>
      </c>
      <c r="F25" s="58">
        <f t="shared" si="3"/>
        <v>4.9286043298019347E-2</v>
      </c>
      <c r="G25" s="13">
        <f t="shared" si="1"/>
        <v>1.6423611111111111E-2</v>
      </c>
      <c r="H25" s="12">
        <f t="shared" si="2"/>
        <v>1.8316767781076548E-2</v>
      </c>
    </row>
    <row r="26" spans="2:8" s="1" customFormat="1" x14ac:dyDescent="0.25">
      <c r="B26" s="9" t="s">
        <v>6</v>
      </c>
      <c r="C26" s="13">
        <v>0.29957175925925911</v>
      </c>
      <c r="D26" s="11">
        <f t="shared" si="0"/>
        <v>0.37628296455674104</v>
      </c>
      <c r="E26" s="13">
        <v>6.2615740740740739E-3</v>
      </c>
      <c r="F26" s="58">
        <f t="shared" si="3"/>
        <v>6.2298479963150633E-2</v>
      </c>
      <c r="G26" s="13">
        <f t="shared" si="1"/>
        <v>0.30583333333333318</v>
      </c>
      <c r="H26" s="12">
        <f t="shared" si="2"/>
        <v>0.34108687233767898</v>
      </c>
    </row>
    <row r="27" spans="2:8" s="1" customFormat="1" x14ac:dyDescent="0.25">
      <c r="B27" s="9" t="s">
        <v>29</v>
      </c>
      <c r="C27" s="13">
        <v>0.10805555555555553</v>
      </c>
      <c r="D27" s="11">
        <f t="shared" si="0"/>
        <v>0.13572529293751634</v>
      </c>
      <c r="E27" s="13">
        <v>5.6365740740740742E-3</v>
      </c>
      <c r="F27" s="58">
        <f t="shared" si="3"/>
        <v>5.6080147397512679E-2</v>
      </c>
      <c r="G27" s="13">
        <f t="shared" si="1"/>
        <v>0.1136921296296296</v>
      </c>
      <c r="H27" s="12">
        <f t="shared" si="2"/>
        <v>0.12679746998838259</v>
      </c>
    </row>
    <row r="28" spans="2:8" s="1" customFormat="1" x14ac:dyDescent="0.25">
      <c r="B28" s="46" t="s">
        <v>17</v>
      </c>
      <c r="C28" s="47"/>
      <c r="D28" s="65"/>
      <c r="E28" s="47">
        <v>1.1458333333333333E-3</v>
      </c>
      <c r="F28" s="58">
        <f t="shared" si="3"/>
        <v>1.1400276370336252E-2</v>
      </c>
      <c r="G28" s="13">
        <f t="shared" ref="G28" si="4">E28+C28</f>
        <v>1.1458333333333333E-3</v>
      </c>
      <c r="H28" s="12">
        <f t="shared" ref="H28" si="5">G28/$G$30</f>
        <v>1.2779140312378988E-3</v>
      </c>
    </row>
    <row r="29" spans="2:8" s="1" customFormat="1" x14ac:dyDescent="0.25">
      <c r="B29" s="9"/>
      <c r="C29" s="49"/>
      <c r="D29" s="50"/>
      <c r="E29" s="49"/>
      <c r="F29" s="49"/>
      <c r="G29" s="14"/>
      <c r="H29" s="15"/>
    </row>
    <row r="30" spans="2:8" s="1" customFormat="1" x14ac:dyDescent="0.25">
      <c r="B30" s="52" t="s">
        <v>30</v>
      </c>
      <c r="C30" s="53">
        <f t="shared" ref="C30:H30" si="6">SUM(C7:C28)</f>
        <v>0.79613425925925918</v>
      </c>
      <c r="D30" s="54">
        <f t="shared" si="6"/>
        <v>0.99999999999999989</v>
      </c>
      <c r="E30" s="53">
        <f t="shared" si="6"/>
        <v>0.10050925925925924</v>
      </c>
      <c r="F30" s="54">
        <f t="shared" si="6"/>
        <v>1.0000000000000002</v>
      </c>
      <c r="G30" s="53">
        <f t="shared" si="6"/>
        <v>0.89664351851851831</v>
      </c>
      <c r="H30" s="63">
        <f t="shared" si="6"/>
        <v>1</v>
      </c>
    </row>
    <row r="31" spans="2:8" s="1" customFormat="1" ht="66" customHeight="1" thickBot="1" x14ac:dyDescent="0.3">
      <c r="B31" s="133" t="s">
        <v>40</v>
      </c>
      <c r="C31" s="134"/>
      <c r="D31" s="134"/>
      <c r="E31" s="134"/>
      <c r="F31" s="135"/>
      <c r="G31" s="134"/>
      <c r="H31" s="135"/>
    </row>
    <row r="32" spans="2:8" s="1" customFormat="1" x14ac:dyDescent="0.25">
      <c r="C32" s="45"/>
      <c r="D32" s="45"/>
      <c r="E32" s="45"/>
      <c r="F32" s="45"/>
    </row>
    <row r="33" spans="3:6" s="1" customFormat="1" x14ac:dyDescent="0.25">
      <c r="C33" s="45"/>
      <c r="D33" s="45"/>
      <c r="E33" s="45"/>
      <c r="F33" s="45"/>
    </row>
    <row r="34" spans="3:6" s="1" customFormat="1" x14ac:dyDescent="0.25">
      <c r="C34" s="45"/>
      <c r="D34" s="45"/>
      <c r="E34" s="45"/>
      <c r="F34" s="45"/>
    </row>
    <row r="35" spans="3:6" s="1" customFormat="1" x14ac:dyDescent="0.25">
      <c r="C35" s="45"/>
      <c r="D35" s="45"/>
      <c r="E35" s="45"/>
      <c r="F35" s="45"/>
    </row>
    <row r="36" spans="3:6" s="1" customFormat="1" x14ac:dyDescent="0.25">
      <c r="C36" s="45"/>
      <c r="D36" s="45"/>
      <c r="E36" s="45"/>
      <c r="F36" s="45"/>
    </row>
    <row r="37" spans="3:6" s="1" customFormat="1" x14ac:dyDescent="0.25">
      <c r="C37" s="45"/>
      <c r="D37" s="45"/>
      <c r="E37" s="45"/>
      <c r="F37" s="45"/>
    </row>
    <row r="38" spans="3:6" s="1" customFormat="1" x14ac:dyDescent="0.25">
      <c r="C38" s="45"/>
      <c r="D38" s="45"/>
      <c r="E38" s="45"/>
      <c r="F38" s="45"/>
    </row>
    <row r="39" spans="3:6" s="1" customFormat="1" x14ac:dyDescent="0.25">
      <c r="C39" s="45"/>
      <c r="D39" s="45"/>
      <c r="E39" s="45"/>
      <c r="F39" s="45"/>
    </row>
    <row r="40" spans="3:6" s="1" customFormat="1" x14ac:dyDescent="0.25">
      <c r="C40" s="45"/>
      <c r="D40" s="45"/>
      <c r="E40" s="45"/>
      <c r="F40" s="45"/>
    </row>
    <row r="41" spans="3:6" s="1" customFormat="1" x14ac:dyDescent="0.25">
      <c r="C41" s="45"/>
      <c r="D41" s="45"/>
      <c r="E41" s="45"/>
      <c r="F41" s="45"/>
    </row>
    <row r="42" spans="3:6" s="1" customFormat="1" x14ac:dyDescent="0.25">
      <c r="C42" s="45"/>
      <c r="D42" s="45"/>
      <c r="E42" s="45"/>
      <c r="F42" s="45"/>
    </row>
    <row r="43" spans="3:6" s="1" customFormat="1" x14ac:dyDescent="0.25">
      <c r="C43" s="45"/>
      <c r="D43" s="45"/>
      <c r="E43" s="45"/>
      <c r="F43" s="45"/>
    </row>
    <row r="44" spans="3:6" s="1" customFormat="1" x14ac:dyDescent="0.25">
      <c r="C44" s="45"/>
      <c r="D44" s="45"/>
      <c r="E44" s="45"/>
      <c r="F44" s="45"/>
    </row>
    <row r="45" spans="3:6" s="1" customFormat="1" x14ac:dyDescent="0.25">
      <c r="C45" s="45"/>
      <c r="D45" s="45"/>
      <c r="E45" s="45"/>
      <c r="F45" s="45"/>
    </row>
    <row r="46" spans="3:6" s="1" customFormat="1" x14ac:dyDescent="0.25">
      <c r="C46" s="45"/>
      <c r="D46" s="45"/>
      <c r="E46" s="45"/>
      <c r="F46" s="45"/>
    </row>
    <row r="47" spans="3:6" s="1" customFormat="1" x14ac:dyDescent="0.25">
      <c r="C47" s="45"/>
      <c r="D47" s="45"/>
      <c r="E47" s="45"/>
      <c r="F47" s="45"/>
    </row>
    <row r="48" spans="3:6" s="1" customFormat="1" x14ac:dyDescent="0.25">
      <c r="C48" s="45"/>
      <c r="D48" s="45"/>
      <c r="E48" s="45"/>
      <c r="F48" s="45"/>
    </row>
    <row r="49" spans="3:6" s="1" customFormat="1" x14ac:dyDescent="0.25">
      <c r="C49" s="45"/>
      <c r="D49" s="45"/>
      <c r="E49" s="45"/>
      <c r="F49" s="45"/>
    </row>
    <row r="50" spans="3:6" s="1" customFormat="1" x14ac:dyDescent="0.25">
      <c r="C50" s="45"/>
      <c r="D50" s="45"/>
      <c r="E50" s="45"/>
      <c r="F50" s="45"/>
    </row>
    <row r="51" spans="3:6" s="1" customFormat="1" x14ac:dyDescent="0.25">
      <c r="C51" s="45"/>
      <c r="D51" s="45"/>
      <c r="E51" s="45"/>
      <c r="F51" s="45"/>
    </row>
    <row r="52" spans="3:6" s="1" customFormat="1" x14ac:dyDescent="0.25">
      <c r="C52" s="45"/>
      <c r="D52" s="45"/>
      <c r="E52" s="45"/>
      <c r="F52" s="45"/>
    </row>
    <row r="53" spans="3:6" s="1" customFormat="1" x14ac:dyDescent="0.25">
      <c r="C53" s="45"/>
      <c r="D53" s="45"/>
      <c r="E53" s="45"/>
      <c r="F53" s="45"/>
    </row>
    <row r="54" spans="3:6" s="1" customFormat="1" x14ac:dyDescent="0.25">
      <c r="C54" s="45"/>
      <c r="D54" s="45"/>
      <c r="E54" s="45"/>
      <c r="F54" s="45"/>
    </row>
    <row r="55" spans="3:6" s="1" customFormat="1" x14ac:dyDescent="0.25">
      <c r="C55" s="45"/>
      <c r="D55" s="45"/>
      <c r="E55" s="45"/>
      <c r="F55" s="45"/>
    </row>
    <row r="56" spans="3:6" s="1" customFormat="1" x14ac:dyDescent="0.25">
      <c r="C56" s="45"/>
      <c r="D56" s="45"/>
      <c r="E56" s="45"/>
      <c r="F56" s="45"/>
    </row>
    <row r="57" spans="3:6" s="1" customFormat="1" x14ac:dyDescent="0.25">
      <c r="C57" s="45"/>
      <c r="D57" s="45"/>
      <c r="E57" s="45"/>
      <c r="F57" s="45"/>
    </row>
    <row r="58" spans="3:6" s="1" customFormat="1" x14ac:dyDescent="0.25">
      <c r="C58" s="45"/>
      <c r="D58" s="45"/>
      <c r="E58" s="45"/>
      <c r="F58" s="45"/>
    </row>
    <row r="59" spans="3:6" s="1" customFormat="1" x14ac:dyDescent="0.25">
      <c r="C59" s="45"/>
      <c r="D59" s="45"/>
      <c r="E59" s="45"/>
      <c r="F59" s="45"/>
    </row>
    <row r="60" spans="3:6" s="1" customFormat="1" x14ac:dyDescent="0.25">
      <c r="C60" s="45"/>
      <c r="D60" s="45"/>
      <c r="E60" s="45"/>
      <c r="F60" s="45"/>
    </row>
    <row r="61" spans="3:6" s="1" customFormat="1" x14ac:dyDescent="0.25">
      <c r="C61" s="45"/>
      <c r="D61" s="45"/>
      <c r="E61" s="45"/>
      <c r="F61" s="45"/>
    </row>
    <row r="62" spans="3:6" s="1" customFormat="1" x14ac:dyDescent="0.25">
      <c r="C62" s="45"/>
      <c r="D62" s="45"/>
      <c r="E62" s="45"/>
      <c r="F62" s="45"/>
    </row>
    <row r="63" spans="3:6" s="1" customFormat="1" x14ac:dyDescent="0.25">
      <c r="C63" s="45"/>
      <c r="D63" s="45"/>
      <c r="E63" s="45"/>
      <c r="F63" s="45"/>
    </row>
    <row r="64" spans="3:6" s="1" customFormat="1" x14ac:dyDescent="0.25">
      <c r="C64" s="45"/>
      <c r="D64" s="45"/>
      <c r="E64" s="45"/>
      <c r="F64" s="45"/>
    </row>
    <row r="65" spans="3:6" s="1" customFormat="1" x14ac:dyDescent="0.25">
      <c r="C65" s="45"/>
      <c r="D65" s="45"/>
      <c r="E65" s="45"/>
      <c r="F65" s="45"/>
    </row>
    <row r="66" spans="3:6" s="1" customFormat="1" x14ac:dyDescent="0.25">
      <c r="C66" s="45"/>
      <c r="D66" s="45"/>
      <c r="E66" s="45"/>
      <c r="F66" s="4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13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6" customWidth="1"/>
    <col min="7" max="8" width="15.140625" customWidth="1"/>
  </cols>
  <sheetData>
    <row r="1" spans="2:8" s="1" customFormat="1" x14ac:dyDescent="0.25">
      <c r="C1" s="45"/>
      <c r="D1" s="45"/>
      <c r="E1" s="45"/>
      <c r="F1" s="45"/>
    </row>
    <row r="2" spans="2:8" s="1" customFormat="1" ht="15.75" thickBot="1" x14ac:dyDescent="0.3">
      <c r="C2" s="45"/>
      <c r="D2" s="45"/>
      <c r="E2" s="45"/>
      <c r="F2" s="45"/>
    </row>
    <row r="3" spans="2:8" s="1" customFormat="1" x14ac:dyDescent="0.25">
      <c r="B3" s="136" t="s">
        <v>50</v>
      </c>
      <c r="C3" s="137"/>
      <c r="D3" s="137"/>
      <c r="E3" s="137"/>
      <c r="F3" s="138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2" t="s">
        <v>37</v>
      </c>
      <c r="D5" s="140"/>
      <c r="E5" s="142" t="s">
        <v>38</v>
      </c>
      <c r="F5" s="157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6" t="s">
        <v>24</v>
      </c>
      <c r="H6" s="57" t="s">
        <v>25</v>
      </c>
    </row>
    <row r="7" spans="2:8" s="1" customFormat="1" x14ac:dyDescent="0.25">
      <c r="B7" s="9" t="s">
        <v>10</v>
      </c>
      <c r="C7" s="13">
        <v>1.5740740740740741E-3</v>
      </c>
      <c r="D7" s="11">
        <f>C7/$C$30</f>
        <v>6.5910632935930998E-3</v>
      </c>
      <c r="E7" s="13"/>
      <c r="F7" s="11"/>
      <c r="G7" s="13">
        <f>C7+E7</f>
        <v>1.5740740740740741E-3</v>
      </c>
      <c r="H7" s="12">
        <f>G7/$G$30</f>
        <v>6.5741770193841545E-3</v>
      </c>
    </row>
    <row r="8" spans="2:8" s="1" customFormat="1" x14ac:dyDescent="0.25">
      <c r="B8" s="9" t="s">
        <v>13</v>
      </c>
      <c r="C8" s="13">
        <v>4.664351851851851E-3</v>
      </c>
      <c r="D8" s="11">
        <f t="shared" ref="D8:D27" si="0">C8/$C$30</f>
        <v>1.9530871377338371E-2</v>
      </c>
      <c r="E8" s="13"/>
      <c r="F8" s="11"/>
      <c r="G8" s="13">
        <f t="shared" ref="G8:G27" si="1">C8+E8</f>
        <v>4.664351851851851E-3</v>
      </c>
      <c r="H8" s="12">
        <f t="shared" ref="H8:H27" si="2">G8/$G$30</f>
        <v>1.9480833373616276E-2</v>
      </c>
    </row>
    <row r="9" spans="2:8" s="1" customFormat="1" x14ac:dyDescent="0.25">
      <c r="B9" s="9" t="s">
        <v>0</v>
      </c>
      <c r="C9" s="13">
        <v>2.1643518518518524E-2</v>
      </c>
      <c r="D9" s="11">
        <f t="shared" si="0"/>
        <v>9.0627120286905144E-2</v>
      </c>
      <c r="E9" s="13"/>
      <c r="F9" s="11"/>
      <c r="G9" s="13">
        <f t="shared" si="1"/>
        <v>2.1643518518518524E-2</v>
      </c>
      <c r="H9" s="12">
        <f t="shared" si="2"/>
        <v>9.0394934016532147E-2</v>
      </c>
    </row>
    <row r="10" spans="2:8" s="1" customFormat="1" x14ac:dyDescent="0.25">
      <c r="B10" s="9" t="s">
        <v>8</v>
      </c>
      <c r="C10" s="13">
        <v>4.4907407407407413E-3</v>
      </c>
      <c r="D10" s="11">
        <f t="shared" si="0"/>
        <v>1.880391586701561E-2</v>
      </c>
      <c r="E10" s="13"/>
      <c r="F10" s="11"/>
      <c r="G10" s="13">
        <f t="shared" si="1"/>
        <v>4.4907407407407413E-3</v>
      </c>
      <c r="H10" s="12">
        <f t="shared" si="2"/>
        <v>1.8755740320007735E-2</v>
      </c>
    </row>
    <row r="11" spans="2:8" s="1" customFormat="1" x14ac:dyDescent="0.25">
      <c r="B11" s="9" t="s">
        <v>26</v>
      </c>
      <c r="C11" s="13">
        <v>1.2384259259259258E-3</v>
      </c>
      <c r="D11" s="11">
        <f t="shared" si="0"/>
        <v>5.1856159736357469E-3</v>
      </c>
      <c r="E11" s="13"/>
      <c r="F11" s="11"/>
      <c r="G11" s="13">
        <f t="shared" si="1"/>
        <v>1.2384259259259258E-3</v>
      </c>
      <c r="H11" s="12">
        <f t="shared" si="2"/>
        <v>5.1723304490742979E-3</v>
      </c>
    </row>
    <row r="12" spans="2:8" s="1" customFormat="1" x14ac:dyDescent="0.25">
      <c r="B12" s="9" t="s">
        <v>3</v>
      </c>
      <c r="C12" s="13">
        <v>9.0740740740740712E-3</v>
      </c>
      <c r="D12" s="11">
        <f t="shared" si="0"/>
        <v>3.7995541339536677E-2</v>
      </c>
      <c r="E12" s="13"/>
      <c r="F12" s="11"/>
      <c r="G12" s="13">
        <f t="shared" si="1"/>
        <v>9.0740740740740712E-3</v>
      </c>
      <c r="H12" s="12">
        <f t="shared" si="2"/>
        <v>3.7898196935273347E-2</v>
      </c>
    </row>
    <row r="13" spans="2:8" s="1" customFormat="1" x14ac:dyDescent="0.25">
      <c r="B13" s="9" t="s">
        <v>7</v>
      </c>
      <c r="C13" s="13">
        <v>1.0532407407407409E-3</v>
      </c>
      <c r="D13" s="11">
        <f t="shared" si="0"/>
        <v>4.4101967626247948E-3</v>
      </c>
      <c r="E13" s="13"/>
      <c r="F13" s="11"/>
      <c r="G13" s="13">
        <f t="shared" si="1"/>
        <v>1.0532407407407409E-3</v>
      </c>
      <c r="H13" s="12">
        <f t="shared" si="2"/>
        <v>4.3988978585585157E-3</v>
      </c>
    </row>
    <row r="14" spans="2:8" s="1" customFormat="1" x14ac:dyDescent="0.25">
      <c r="B14" s="9" t="s">
        <v>2</v>
      </c>
      <c r="C14" s="13">
        <v>6.446759259259258E-3</v>
      </c>
      <c r="D14" s="11">
        <f t="shared" si="0"/>
        <v>2.699428128331879E-2</v>
      </c>
      <c r="E14" s="13"/>
      <c r="F14" s="11"/>
      <c r="G14" s="13">
        <f t="shared" si="1"/>
        <v>6.446759259259258E-3</v>
      </c>
      <c r="H14" s="12">
        <f t="shared" si="2"/>
        <v>2.6925122057330685E-2</v>
      </c>
    </row>
    <row r="15" spans="2:8" s="1" customFormat="1" x14ac:dyDescent="0.25">
      <c r="B15" s="9" t="s">
        <v>9</v>
      </c>
      <c r="C15" s="13">
        <v>7.9166666666666673E-3</v>
      </c>
      <c r="D15" s="11">
        <f t="shared" si="0"/>
        <v>3.3149171270718238E-2</v>
      </c>
      <c r="E15" s="13"/>
      <c r="F15" s="11"/>
      <c r="G15" s="13">
        <f t="shared" si="1"/>
        <v>7.9166666666666673E-3</v>
      </c>
      <c r="H15" s="12">
        <f t="shared" si="2"/>
        <v>3.3064243244549721E-2</v>
      </c>
    </row>
    <row r="16" spans="2:8" s="1" customFormat="1" x14ac:dyDescent="0.25">
      <c r="B16" s="9" t="s">
        <v>1</v>
      </c>
      <c r="C16" s="13">
        <v>2.4305555555555552E-3</v>
      </c>
      <c r="D16" s="11">
        <f t="shared" si="0"/>
        <v>1.0177377144518754E-2</v>
      </c>
      <c r="E16" s="13"/>
      <c r="F16" s="11"/>
      <c r="G16" s="13">
        <f t="shared" si="1"/>
        <v>2.4305555555555552E-3</v>
      </c>
      <c r="H16" s="12">
        <f t="shared" si="2"/>
        <v>1.0151302750519649E-2</v>
      </c>
    </row>
    <row r="17" spans="2:8" s="1" customFormat="1" x14ac:dyDescent="0.25">
      <c r="B17" s="9" t="s">
        <v>27</v>
      </c>
      <c r="C17" s="13">
        <v>1.4699074074074076E-3</v>
      </c>
      <c r="D17" s="11">
        <f t="shared" si="0"/>
        <v>6.1548899873994393E-3</v>
      </c>
      <c r="E17" s="13"/>
      <c r="F17" s="11"/>
      <c r="G17" s="13">
        <f t="shared" si="1"/>
        <v>1.4699074074074076E-3</v>
      </c>
      <c r="H17" s="12">
        <f t="shared" si="2"/>
        <v>6.1391211872190276E-3</v>
      </c>
    </row>
    <row r="18" spans="2:8" s="1" customFormat="1" x14ac:dyDescent="0.25">
      <c r="B18" s="9" t="s">
        <v>16</v>
      </c>
      <c r="C18" s="13">
        <v>2.4305555555555555E-4</v>
      </c>
      <c r="D18" s="11">
        <f t="shared" si="0"/>
        <v>1.0177377144518756E-3</v>
      </c>
      <c r="E18" s="13"/>
      <c r="F18" s="11"/>
      <c r="G18" s="13">
        <f t="shared" si="1"/>
        <v>2.4305555555555555E-4</v>
      </c>
      <c r="H18" s="12">
        <f t="shared" si="2"/>
        <v>1.0151302750519651E-3</v>
      </c>
    </row>
    <row r="19" spans="2:8" s="1" customFormat="1" x14ac:dyDescent="0.25">
      <c r="B19" s="9" t="s">
        <v>4</v>
      </c>
      <c r="C19" s="13">
        <v>5.4513888888888884E-3</v>
      </c>
      <c r="D19" s="11">
        <f t="shared" si="0"/>
        <v>2.2826403024134925E-2</v>
      </c>
      <c r="E19" s="13"/>
      <c r="F19" s="11"/>
      <c r="G19" s="13">
        <f t="shared" si="1"/>
        <v>5.4513888888888884E-3</v>
      </c>
      <c r="H19" s="12">
        <f t="shared" si="2"/>
        <v>2.2767921883308357E-2</v>
      </c>
    </row>
    <row r="20" spans="2:8" s="1" customFormat="1" x14ac:dyDescent="0.25">
      <c r="B20" s="9" t="s">
        <v>14</v>
      </c>
      <c r="C20" s="13">
        <v>3.8078703703703699E-3</v>
      </c>
      <c r="D20" s="11">
        <f t="shared" si="0"/>
        <v>1.5944557526412717E-2</v>
      </c>
      <c r="E20" s="13"/>
      <c r="F20" s="11"/>
      <c r="G20" s="13">
        <f t="shared" si="1"/>
        <v>3.8078703703703699E-3</v>
      </c>
      <c r="H20" s="12">
        <f t="shared" si="2"/>
        <v>1.5903707642480783E-2</v>
      </c>
    </row>
    <row r="21" spans="2:8" s="1" customFormat="1" x14ac:dyDescent="0.25">
      <c r="B21" s="9" t="s">
        <v>11</v>
      </c>
      <c r="C21" s="13">
        <v>1.0416666666666667E-3</v>
      </c>
      <c r="D21" s="11">
        <f t="shared" si="0"/>
        <v>4.3617330619366099E-3</v>
      </c>
      <c r="E21" s="13"/>
      <c r="F21" s="11"/>
      <c r="G21" s="13">
        <f t="shared" si="1"/>
        <v>1.0416666666666667E-3</v>
      </c>
      <c r="H21" s="12">
        <f t="shared" si="2"/>
        <v>4.3505583216512786E-3</v>
      </c>
    </row>
    <row r="22" spans="2:8" s="1" customFormat="1" x14ac:dyDescent="0.25">
      <c r="B22" s="9" t="s">
        <v>15</v>
      </c>
      <c r="C22" s="13">
        <v>4.861111111111111E-4</v>
      </c>
      <c r="D22" s="11">
        <f t="shared" si="0"/>
        <v>2.0354754289037512E-3</v>
      </c>
      <c r="E22" s="13"/>
      <c r="F22" s="11"/>
      <c r="G22" s="13">
        <f t="shared" si="1"/>
        <v>4.861111111111111E-4</v>
      </c>
      <c r="H22" s="12">
        <f t="shared" si="2"/>
        <v>2.0302605501039302E-3</v>
      </c>
    </row>
    <row r="23" spans="2:8" s="1" customFormat="1" x14ac:dyDescent="0.25">
      <c r="B23" s="9" t="s">
        <v>28</v>
      </c>
      <c r="C23" s="13">
        <v>7.5231481481481471E-4</v>
      </c>
      <c r="D23" s="11">
        <f t="shared" si="0"/>
        <v>3.1501405447319957E-3</v>
      </c>
      <c r="E23" s="64"/>
      <c r="F23" s="11"/>
      <c r="G23" s="13">
        <f t="shared" si="1"/>
        <v>7.5231481481481471E-4</v>
      </c>
      <c r="H23" s="12">
        <f t="shared" si="2"/>
        <v>3.1420698989703673E-3</v>
      </c>
    </row>
    <row r="24" spans="2:8" s="1" customFormat="1" x14ac:dyDescent="0.25">
      <c r="B24" s="9" t="s">
        <v>12</v>
      </c>
      <c r="C24" s="13">
        <v>1.273148148148148E-4</v>
      </c>
      <c r="D24" s="11">
        <f t="shared" si="0"/>
        <v>5.3310070757003002E-4</v>
      </c>
      <c r="E24" s="13"/>
      <c r="F24" s="11"/>
      <c r="G24" s="13">
        <f t="shared" si="1"/>
        <v>1.273148148148148E-4</v>
      </c>
      <c r="H24" s="12">
        <f t="shared" si="2"/>
        <v>5.3173490597960065E-4</v>
      </c>
    </row>
    <row r="25" spans="2:8" s="1" customFormat="1" x14ac:dyDescent="0.25">
      <c r="B25" s="9" t="s">
        <v>5</v>
      </c>
      <c r="C25" s="13">
        <v>2.1527777777777778E-3</v>
      </c>
      <c r="D25" s="11">
        <f t="shared" si="0"/>
        <v>9.0142483280023274E-3</v>
      </c>
      <c r="E25" s="13"/>
      <c r="F25" s="11"/>
      <c r="G25" s="13">
        <f t="shared" si="1"/>
        <v>2.1527777777777778E-3</v>
      </c>
      <c r="H25" s="12">
        <f t="shared" si="2"/>
        <v>8.9911538647459762E-3</v>
      </c>
    </row>
    <row r="26" spans="2:8" s="1" customFormat="1" x14ac:dyDescent="0.25">
      <c r="B26" s="9" t="s">
        <v>6</v>
      </c>
      <c r="C26" s="13">
        <v>0.13520833333333332</v>
      </c>
      <c r="D26" s="11">
        <f t="shared" si="0"/>
        <v>0.56615295143937194</v>
      </c>
      <c r="E26" s="13">
        <v>6.134259259259259E-4</v>
      </c>
      <c r="F26" s="11">
        <f t="shared" ref="F26" si="3">E26/$E$30</f>
        <v>1</v>
      </c>
      <c r="G26" s="13">
        <f t="shared" si="1"/>
        <v>0.13582175925925924</v>
      </c>
      <c r="H26" s="12">
        <f t="shared" si="2"/>
        <v>0.56726446560641941</v>
      </c>
    </row>
    <row r="27" spans="2:8" s="1" customFormat="1" x14ac:dyDescent="0.25">
      <c r="B27" s="9" t="s">
        <v>29</v>
      </c>
      <c r="C27" s="13">
        <v>2.7546296296296281E-2</v>
      </c>
      <c r="D27" s="11">
        <f t="shared" si="0"/>
        <v>0.11534360763787918</v>
      </c>
      <c r="E27" s="13"/>
      <c r="F27" s="11"/>
      <c r="G27" s="13">
        <f t="shared" si="1"/>
        <v>2.7546296296296281E-2</v>
      </c>
      <c r="H27" s="12">
        <f t="shared" si="2"/>
        <v>0.11504809783922264</v>
      </c>
    </row>
    <row r="28" spans="2:8" s="1" customFormat="1" x14ac:dyDescent="0.25">
      <c r="B28" s="46" t="s">
        <v>17</v>
      </c>
      <c r="C28" s="47"/>
      <c r="D28" s="65"/>
      <c r="E28" s="47"/>
      <c r="F28" s="62"/>
      <c r="G28" s="47"/>
      <c r="H28" s="48"/>
    </row>
    <row r="29" spans="2:8" s="1" customFormat="1" x14ac:dyDescent="0.25">
      <c r="B29" s="9"/>
      <c r="C29" s="49"/>
      <c r="D29" s="50"/>
      <c r="E29" s="49"/>
      <c r="F29" s="49"/>
      <c r="G29" s="14"/>
      <c r="H29" s="15"/>
    </row>
    <row r="30" spans="2:8" s="1" customFormat="1" x14ac:dyDescent="0.25">
      <c r="B30" s="52" t="s">
        <v>30</v>
      </c>
      <c r="C30" s="53">
        <f t="shared" ref="C30:H30" si="4">SUM(C7:C28)</f>
        <v>0.23881944444444442</v>
      </c>
      <c r="D30" s="54">
        <f t="shared" si="4"/>
        <v>1</v>
      </c>
      <c r="E30" s="53">
        <f t="shared" si="4"/>
        <v>6.134259259259259E-4</v>
      </c>
      <c r="F30" s="54">
        <f t="shared" si="4"/>
        <v>1</v>
      </c>
      <c r="G30" s="53">
        <f t="shared" si="4"/>
        <v>0.23943287037037037</v>
      </c>
      <c r="H30" s="63">
        <f t="shared" si="4"/>
        <v>0.99999999999999989</v>
      </c>
    </row>
    <row r="31" spans="2:8" s="1" customFormat="1" ht="66" customHeight="1" thickBot="1" x14ac:dyDescent="0.3">
      <c r="B31" s="133" t="s">
        <v>40</v>
      </c>
      <c r="C31" s="134"/>
      <c r="D31" s="134"/>
      <c r="E31" s="134"/>
      <c r="F31" s="135"/>
      <c r="G31" s="134"/>
      <c r="H31" s="135"/>
    </row>
    <row r="32" spans="2:8" s="1" customFormat="1" x14ac:dyDescent="0.25">
      <c r="C32" s="45"/>
      <c r="D32" s="45"/>
      <c r="E32" s="45"/>
      <c r="F32" s="45"/>
    </row>
    <row r="33" spans="3:6" s="1" customFormat="1" x14ac:dyDescent="0.25">
      <c r="C33" s="45"/>
      <c r="D33" s="45"/>
      <c r="E33" s="45"/>
      <c r="F33" s="45"/>
    </row>
    <row r="34" spans="3:6" s="1" customFormat="1" x14ac:dyDescent="0.25">
      <c r="C34" s="45"/>
      <c r="D34" s="45"/>
      <c r="E34" s="45"/>
      <c r="F34" s="45"/>
    </row>
    <row r="35" spans="3:6" s="1" customFormat="1" x14ac:dyDescent="0.25">
      <c r="C35" s="45"/>
      <c r="D35" s="45"/>
      <c r="E35" s="45"/>
      <c r="F35" s="45"/>
    </row>
    <row r="36" spans="3:6" s="1" customFormat="1" x14ac:dyDescent="0.25">
      <c r="C36" s="45"/>
      <c r="D36" s="45"/>
      <c r="E36" s="45"/>
      <c r="F36" s="45"/>
    </row>
    <row r="37" spans="3:6" s="1" customFormat="1" x14ac:dyDescent="0.25">
      <c r="C37" s="45"/>
      <c r="D37" s="45"/>
      <c r="E37" s="45"/>
      <c r="F37" s="45"/>
    </row>
    <row r="38" spans="3:6" s="1" customFormat="1" x14ac:dyDescent="0.25">
      <c r="C38" s="45"/>
      <c r="D38" s="45"/>
      <c r="E38" s="45"/>
      <c r="F38" s="45"/>
    </row>
    <row r="39" spans="3:6" s="1" customFormat="1" x14ac:dyDescent="0.25">
      <c r="C39" s="45"/>
      <c r="D39" s="45"/>
      <c r="E39" s="45"/>
      <c r="F39" s="45"/>
    </row>
    <row r="40" spans="3:6" s="1" customFormat="1" x14ac:dyDescent="0.25">
      <c r="C40" s="45"/>
      <c r="D40" s="45"/>
      <c r="E40" s="45"/>
      <c r="F40" s="45"/>
    </row>
    <row r="41" spans="3:6" s="1" customFormat="1" x14ac:dyDescent="0.25">
      <c r="C41" s="45"/>
      <c r="D41" s="45"/>
      <c r="E41" s="45"/>
      <c r="F41" s="45"/>
    </row>
    <row r="42" spans="3:6" s="1" customFormat="1" x14ac:dyDescent="0.25">
      <c r="C42" s="45"/>
      <c r="D42" s="45"/>
      <c r="E42" s="45"/>
      <c r="F42" s="45"/>
    </row>
    <row r="43" spans="3:6" s="1" customFormat="1" x14ac:dyDescent="0.25">
      <c r="C43" s="45"/>
      <c r="D43" s="45"/>
      <c r="E43" s="45"/>
      <c r="F43" s="45"/>
    </row>
    <row r="44" spans="3:6" s="1" customFormat="1" x14ac:dyDescent="0.25">
      <c r="C44" s="45"/>
      <c r="D44" s="45"/>
      <c r="E44" s="45"/>
      <c r="F44" s="45"/>
    </row>
    <row r="45" spans="3:6" s="1" customFormat="1" x14ac:dyDescent="0.25">
      <c r="C45" s="45"/>
      <c r="D45" s="45"/>
      <c r="E45" s="45"/>
      <c r="F45" s="45"/>
    </row>
    <row r="46" spans="3:6" s="1" customFormat="1" x14ac:dyDescent="0.25">
      <c r="C46" s="45"/>
      <c r="D46" s="45"/>
      <c r="E46" s="45"/>
      <c r="F46" s="45"/>
    </row>
    <row r="47" spans="3:6" s="1" customFormat="1" x14ac:dyDescent="0.25">
      <c r="C47" s="45"/>
      <c r="D47" s="45"/>
      <c r="E47" s="45"/>
      <c r="F47" s="45"/>
    </row>
    <row r="48" spans="3:6" s="1" customFormat="1" x14ac:dyDescent="0.25">
      <c r="C48" s="45"/>
      <c r="D48" s="45"/>
      <c r="E48" s="45"/>
      <c r="F48" s="45"/>
    </row>
    <row r="49" spans="3:6" s="1" customFormat="1" x14ac:dyDescent="0.25">
      <c r="C49" s="45"/>
      <c r="D49" s="45"/>
      <c r="E49" s="45"/>
      <c r="F49" s="45"/>
    </row>
    <row r="50" spans="3:6" s="1" customFormat="1" x14ac:dyDescent="0.25">
      <c r="C50" s="45"/>
      <c r="D50" s="45"/>
      <c r="E50" s="45"/>
      <c r="F50" s="45"/>
    </row>
    <row r="51" spans="3:6" s="1" customFormat="1" x14ac:dyDescent="0.25">
      <c r="C51" s="45"/>
      <c r="D51" s="45"/>
      <c r="E51" s="45"/>
      <c r="F51" s="45"/>
    </row>
    <row r="52" spans="3:6" s="1" customFormat="1" x14ac:dyDescent="0.25">
      <c r="C52" s="45"/>
      <c r="D52" s="45"/>
      <c r="E52" s="45"/>
      <c r="F52" s="45"/>
    </row>
    <row r="53" spans="3:6" s="1" customFormat="1" x14ac:dyDescent="0.25">
      <c r="C53" s="45"/>
      <c r="D53" s="45"/>
      <c r="E53" s="45"/>
      <c r="F53" s="45"/>
    </row>
    <row r="54" spans="3:6" s="1" customFormat="1" x14ac:dyDescent="0.25">
      <c r="C54" s="45"/>
      <c r="D54" s="45"/>
      <c r="E54" s="45"/>
      <c r="F54" s="45"/>
    </row>
    <row r="55" spans="3:6" s="1" customFormat="1" x14ac:dyDescent="0.25">
      <c r="C55" s="45"/>
      <c r="D55" s="45"/>
      <c r="E55" s="45"/>
      <c r="F55" s="45"/>
    </row>
    <row r="56" spans="3:6" s="1" customFormat="1" x14ac:dyDescent="0.25">
      <c r="C56" s="45"/>
      <c r="D56" s="45"/>
      <c r="E56" s="45"/>
      <c r="F56" s="45"/>
    </row>
    <row r="57" spans="3:6" s="1" customFormat="1" x14ac:dyDescent="0.25">
      <c r="C57" s="45"/>
      <c r="D57" s="45"/>
      <c r="E57" s="45"/>
      <c r="F57" s="45"/>
    </row>
    <row r="58" spans="3:6" s="1" customFormat="1" x14ac:dyDescent="0.25">
      <c r="C58" s="45"/>
      <c r="D58" s="45"/>
      <c r="E58" s="45"/>
      <c r="F58" s="45"/>
    </row>
    <row r="59" spans="3:6" s="1" customFormat="1" x14ac:dyDescent="0.25">
      <c r="C59" s="45"/>
      <c r="D59" s="45"/>
      <c r="E59" s="45"/>
      <c r="F59" s="45"/>
    </row>
    <row r="60" spans="3:6" s="1" customFormat="1" x14ac:dyDescent="0.25">
      <c r="C60" s="45"/>
      <c r="D60" s="45"/>
      <c r="E60" s="45"/>
      <c r="F60" s="45"/>
    </row>
    <row r="61" spans="3:6" s="1" customFormat="1" x14ac:dyDescent="0.25">
      <c r="C61" s="45"/>
      <c r="D61" s="45"/>
      <c r="E61" s="45"/>
      <c r="F61" s="45"/>
    </row>
    <row r="62" spans="3:6" s="1" customFormat="1" x14ac:dyDescent="0.25">
      <c r="C62" s="45"/>
      <c r="D62" s="45"/>
      <c r="E62" s="45"/>
      <c r="F62" s="45"/>
    </row>
    <row r="63" spans="3:6" s="1" customFormat="1" x14ac:dyDescent="0.25">
      <c r="C63" s="45"/>
      <c r="D63" s="45"/>
      <c r="E63" s="45"/>
      <c r="F63" s="45"/>
    </row>
    <row r="64" spans="3:6" s="1" customFormat="1" x14ac:dyDescent="0.25">
      <c r="C64" s="45"/>
      <c r="D64" s="45"/>
      <c r="E64" s="45"/>
      <c r="F64" s="45"/>
    </row>
    <row r="65" spans="3:6" s="1" customFormat="1" x14ac:dyDescent="0.25">
      <c r="C65" s="45"/>
      <c r="D65" s="45"/>
      <c r="E65" s="45"/>
      <c r="F65" s="45"/>
    </row>
    <row r="66" spans="3:6" s="1" customFormat="1" x14ac:dyDescent="0.25">
      <c r="C66" s="45"/>
      <c r="D66" s="45"/>
      <c r="E66" s="45"/>
      <c r="F66" s="4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6" customWidth="1"/>
    <col min="7" max="8" width="15.140625" customWidth="1"/>
  </cols>
  <sheetData>
    <row r="1" spans="2:8" s="1" customFormat="1" x14ac:dyDescent="0.25">
      <c r="C1" s="45"/>
      <c r="D1" s="45"/>
      <c r="E1" s="45"/>
      <c r="F1" s="45"/>
    </row>
    <row r="2" spans="2:8" s="1" customFormat="1" ht="15.75" thickBot="1" x14ac:dyDescent="0.3">
      <c r="C2" s="45"/>
      <c r="D2" s="45"/>
      <c r="E2" s="45"/>
      <c r="F2" s="45"/>
    </row>
    <row r="3" spans="2:8" s="1" customFormat="1" x14ac:dyDescent="0.25">
      <c r="B3" s="136" t="s">
        <v>51</v>
      </c>
      <c r="C3" s="137"/>
      <c r="D3" s="137"/>
      <c r="E3" s="137"/>
      <c r="F3" s="138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2" t="s">
        <v>37</v>
      </c>
      <c r="D5" s="140"/>
      <c r="E5" s="142" t="s">
        <v>38</v>
      </c>
      <c r="F5" s="157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6" t="s">
        <v>24</v>
      </c>
      <c r="H6" s="57" t="s">
        <v>25</v>
      </c>
    </row>
    <row r="7" spans="2:8" s="1" customFormat="1" x14ac:dyDescent="0.25">
      <c r="B7" s="9" t="s">
        <v>10</v>
      </c>
      <c r="C7" s="13">
        <v>3.4259259259259247E-3</v>
      </c>
      <c r="D7" s="11">
        <f>C7/$C$30</f>
        <v>1.0553337136337708E-2</v>
      </c>
      <c r="E7" s="13"/>
      <c r="F7" s="58"/>
      <c r="G7" s="13">
        <f>C7+E7</f>
        <v>3.4259259259259247E-3</v>
      </c>
      <c r="H7" s="12">
        <f>G7/$G$30</f>
        <v>1.0553337136337708E-2</v>
      </c>
    </row>
    <row r="8" spans="2:8" s="1" customFormat="1" x14ac:dyDescent="0.25">
      <c r="B8" s="9" t="s">
        <v>13</v>
      </c>
      <c r="C8" s="13">
        <v>1.0601851851851854E-2</v>
      </c>
      <c r="D8" s="11">
        <f t="shared" ref="D8:D28" si="0">C8/$C$30</f>
        <v>3.2658300057045085E-2</v>
      </c>
      <c r="E8" s="13"/>
      <c r="F8" s="58"/>
      <c r="G8" s="13">
        <f t="shared" ref="G8:G28" si="1">C8+E8</f>
        <v>1.0601851851851854E-2</v>
      </c>
      <c r="H8" s="12">
        <f t="shared" ref="H8:H28" si="2">G8/$G$30</f>
        <v>3.2658300057045085E-2</v>
      </c>
    </row>
    <row r="9" spans="2:8" s="1" customFormat="1" x14ac:dyDescent="0.25">
      <c r="B9" s="9" t="s">
        <v>0</v>
      </c>
      <c r="C9" s="13">
        <v>4.9571759259259197E-2</v>
      </c>
      <c r="D9" s="11">
        <f t="shared" si="0"/>
        <v>0.15270250998288634</v>
      </c>
      <c r="E9" s="13"/>
      <c r="F9" s="58"/>
      <c r="G9" s="13">
        <f t="shared" si="1"/>
        <v>4.9571759259259197E-2</v>
      </c>
      <c r="H9" s="12">
        <f t="shared" si="2"/>
        <v>0.15270250998288634</v>
      </c>
    </row>
    <row r="10" spans="2:8" s="1" customFormat="1" x14ac:dyDescent="0.25">
      <c r="B10" s="9" t="s">
        <v>8</v>
      </c>
      <c r="C10" s="13">
        <v>1.4513888888888883E-2</v>
      </c>
      <c r="D10" s="11">
        <f t="shared" si="0"/>
        <v>4.4709070165430694E-2</v>
      </c>
      <c r="E10" s="13"/>
      <c r="F10" s="58"/>
      <c r="G10" s="13">
        <f t="shared" si="1"/>
        <v>1.4513888888888883E-2</v>
      </c>
      <c r="H10" s="12">
        <f t="shared" si="2"/>
        <v>4.4709070165430694E-2</v>
      </c>
    </row>
    <row r="11" spans="2:8" s="1" customFormat="1" x14ac:dyDescent="0.25">
      <c r="B11" s="9" t="s">
        <v>26</v>
      </c>
      <c r="C11" s="13">
        <v>5.3240740740740757E-3</v>
      </c>
      <c r="D11" s="11">
        <f t="shared" si="0"/>
        <v>1.6400456360524826E-2</v>
      </c>
      <c r="E11" s="13"/>
      <c r="F11" s="58"/>
      <c r="G11" s="13">
        <f t="shared" si="1"/>
        <v>5.3240740740740757E-3</v>
      </c>
      <c r="H11" s="12">
        <f t="shared" si="2"/>
        <v>1.6400456360524826E-2</v>
      </c>
    </row>
    <row r="12" spans="2:8" s="1" customFormat="1" x14ac:dyDescent="0.25">
      <c r="B12" s="9" t="s">
        <v>3</v>
      </c>
      <c r="C12" s="13">
        <v>2.3680555555555507E-2</v>
      </c>
      <c r="D12" s="11">
        <f t="shared" si="0"/>
        <v>7.294637763833417E-2</v>
      </c>
      <c r="E12" s="13"/>
      <c r="F12" s="58"/>
      <c r="G12" s="13">
        <f t="shared" si="1"/>
        <v>2.3680555555555507E-2</v>
      </c>
      <c r="H12" s="12">
        <f t="shared" si="2"/>
        <v>7.294637763833417E-2</v>
      </c>
    </row>
    <row r="13" spans="2:8" s="1" customFormat="1" x14ac:dyDescent="0.25">
      <c r="B13" s="9" t="s">
        <v>7</v>
      </c>
      <c r="C13" s="13">
        <v>1.3657407407407407E-3</v>
      </c>
      <c r="D13" s="11">
        <f t="shared" si="0"/>
        <v>4.2070735881346282E-3</v>
      </c>
      <c r="E13" s="13"/>
      <c r="F13" s="58"/>
      <c r="G13" s="13">
        <f t="shared" si="1"/>
        <v>1.3657407407407407E-3</v>
      </c>
      <c r="H13" s="12">
        <f t="shared" si="2"/>
        <v>4.2070735881346282E-3</v>
      </c>
    </row>
    <row r="14" spans="2:8" s="1" customFormat="1" x14ac:dyDescent="0.25">
      <c r="B14" s="9" t="s">
        <v>2</v>
      </c>
      <c r="C14" s="13">
        <v>1.047453703703703E-2</v>
      </c>
      <c r="D14" s="11">
        <f t="shared" si="0"/>
        <v>3.2266115231032511E-2</v>
      </c>
      <c r="E14" s="13"/>
      <c r="F14" s="58"/>
      <c r="G14" s="13">
        <f t="shared" si="1"/>
        <v>1.047453703703703E-2</v>
      </c>
      <c r="H14" s="12">
        <f t="shared" si="2"/>
        <v>3.2266115231032511E-2</v>
      </c>
    </row>
    <row r="15" spans="2:8" s="1" customFormat="1" x14ac:dyDescent="0.25">
      <c r="B15" s="9" t="s">
        <v>9</v>
      </c>
      <c r="C15" s="13">
        <v>1.4641203703703703E-2</v>
      </c>
      <c r="D15" s="11">
        <f t="shared" si="0"/>
        <v>4.5101254991443261E-2</v>
      </c>
      <c r="E15" s="13"/>
      <c r="F15" s="58"/>
      <c r="G15" s="13">
        <f t="shared" si="1"/>
        <v>1.4641203703703703E-2</v>
      </c>
      <c r="H15" s="12">
        <f t="shared" si="2"/>
        <v>4.5101254991443261E-2</v>
      </c>
    </row>
    <row r="16" spans="2:8" s="1" customFormat="1" x14ac:dyDescent="0.25">
      <c r="B16" s="9" t="s">
        <v>1</v>
      </c>
      <c r="C16" s="13">
        <v>9.3402777777777772E-3</v>
      </c>
      <c r="D16" s="11">
        <f t="shared" si="0"/>
        <v>2.8772104962920719E-2</v>
      </c>
      <c r="E16" s="13"/>
      <c r="F16" s="58"/>
      <c r="G16" s="13">
        <f t="shared" si="1"/>
        <v>9.3402777777777772E-3</v>
      </c>
      <c r="H16" s="12">
        <f t="shared" si="2"/>
        <v>2.8772104962920719E-2</v>
      </c>
    </row>
    <row r="17" spans="2:8" s="1" customFormat="1" x14ac:dyDescent="0.25">
      <c r="B17" s="9" t="s">
        <v>27</v>
      </c>
      <c r="C17" s="13">
        <v>2.2106481481481482E-3</v>
      </c>
      <c r="D17" s="11">
        <f t="shared" si="0"/>
        <v>6.8097547062179152E-3</v>
      </c>
      <c r="E17" s="13"/>
      <c r="F17" s="58"/>
      <c r="G17" s="13">
        <f t="shared" si="1"/>
        <v>2.2106481481481482E-3</v>
      </c>
      <c r="H17" s="12">
        <f t="shared" si="2"/>
        <v>6.8097547062179152E-3</v>
      </c>
    </row>
    <row r="18" spans="2:8" s="1" customFormat="1" x14ac:dyDescent="0.25">
      <c r="B18" s="9" t="s">
        <v>16</v>
      </c>
      <c r="C18" s="13">
        <v>1.3194444444444445E-3</v>
      </c>
      <c r="D18" s="11">
        <f t="shared" si="0"/>
        <v>4.0644609241300648E-3</v>
      </c>
      <c r="E18" s="13"/>
      <c r="F18" s="58"/>
      <c r="G18" s="13">
        <f t="shared" si="1"/>
        <v>1.3194444444444445E-3</v>
      </c>
      <c r="H18" s="12">
        <f t="shared" si="2"/>
        <v>4.0644609241300648E-3</v>
      </c>
    </row>
    <row r="19" spans="2:8" s="1" customFormat="1" x14ac:dyDescent="0.25">
      <c r="B19" s="9" t="s">
        <v>4</v>
      </c>
      <c r="C19" s="13">
        <v>1.3657407407407406E-2</v>
      </c>
      <c r="D19" s="11">
        <f t="shared" si="0"/>
        <v>4.2070735881346279E-2</v>
      </c>
      <c r="E19" s="13"/>
      <c r="F19" s="58"/>
      <c r="G19" s="13">
        <f t="shared" si="1"/>
        <v>1.3657407407407406E-2</v>
      </c>
      <c r="H19" s="12">
        <f t="shared" si="2"/>
        <v>4.2070735881346279E-2</v>
      </c>
    </row>
    <row r="20" spans="2:8" s="1" customFormat="1" x14ac:dyDescent="0.25">
      <c r="B20" s="9" t="s">
        <v>14</v>
      </c>
      <c r="C20" s="13">
        <v>4.3287037037037035E-3</v>
      </c>
      <c r="D20" s="11">
        <f t="shared" si="0"/>
        <v>1.3334284084426702E-2</v>
      </c>
      <c r="E20" s="13"/>
      <c r="F20" s="58"/>
      <c r="G20" s="13">
        <f t="shared" si="1"/>
        <v>4.3287037037037035E-3</v>
      </c>
      <c r="H20" s="12">
        <f t="shared" si="2"/>
        <v>1.3334284084426702E-2</v>
      </c>
    </row>
    <row r="21" spans="2:8" s="1" customFormat="1" x14ac:dyDescent="0.25">
      <c r="B21" s="9" t="s">
        <v>11</v>
      </c>
      <c r="C21" s="13">
        <v>6.4814814814814813E-4</v>
      </c>
      <c r="D21" s="11">
        <f t="shared" si="0"/>
        <v>1.9965772960638911E-3</v>
      </c>
      <c r="E21" s="13"/>
      <c r="F21" s="58"/>
      <c r="G21" s="13">
        <f t="shared" si="1"/>
        <v>6.4814814814814813E-4</v>
      </c>
      <c r="H21" s="12">
        <f t="shared" si="2"/>
        <v>1.9965772960638911E-3</v>
      </c>
    </row>
    <row r="22" spans="2:8" s="1" customFormat="1" x14ac:dyDescent="0.25">
      <c r="B22" s="9" t="s">
        <v>15</v>
      </c>
      <c r="C22" s="13">
        <v>2.3032407407407407E-3</v>
      </c>
      <c r="D22" s="11">
        <f t="shared" si="0"/>
        <v>7.0949800342270421E-3</v>
      </c>
      <c r="E22" s="13"/>
      <c r="F22" s="58"/>
      <c r="G22" s="13">
        <f t="shared" si="1"/>
        <v>2.3032407407407407E-3</v>
      </c>
      <c r="H22" s="12">
        <f t="shared" si="2"/>
        <v>7.0949800342270421E-3</v>
      </c>
    </row>
    <row r="23" spans="2:8" s="1" customFormat="1" x14ac:dyDescent="0.25">
      <c r="B23" s="9" t="s">
        <v>28</v>
      </c>
      <c r="C23" s="13">
        <v>1.0358796296296297E-2</v>
      </c>
      <c r="D23" s="11">
        <f t="shared" si="0"/>
        <v>3.1909583571021118E-2</v>
      </c>
      <c r="E23" s="64"/>
      <c r="F23" s="58"/>
      <c r="G23" s="13">
        <f t="shared" si="1"/>
        <v>1.0358796296296297E-2</v>
      </c>
      <c r="H23" s="12">
        <f t="shared" si="2"/>
        <v>3.1909583571021118E-2</v>
      </c>
    </row>
    <row r="24" spans="2:8" s="1" customFormat="1" x14ac:dyDescent="0.25">
      <c r="B24" s="9" t="s">
        <v>12</v>
      </c>
      <c r="C24" s="13">
        <v>3.6689814814814814E-3</v>
      </c>
      <c r="D24" s="11">
        <f t="shared" si="0"/>
        <v>1.130205362236167E-2</v>
      </c>
      <c r="E24" s="13"/>
      <c r="F24" s="58"/>
      <c r="G24" s="13">
        <f t="shared" si="1"/>
        <v>3.6689814814814814E-3</v>
      </c>
      <c r="H24" s="12">
        <f t="shared" si="2"/>
        <v>1.130205362236167E-2</v>
      </c>
    </row>
    <row r="25" spans="2:8" s="1" customFormat="1" x14ac:dyDescent="0.25">
      <c r="B25" s="9" t="s">
        <v>5</v>
      </c>
      <c r="C25" s="13">
        <v>2.2916666666666667E-3</v>
      </c>
      <c r="D25" s="11">
        <f t="shared" si="0"/>
        <v>7.0593268682259012E-3</v>
      </c>
      <c r="E25" s="13"/>
      <c r="F25" s="58"/>
      <c r="G25" s="13">
        <f t="shared" si="1"/>
        <v>2.2916666666666667E-3</v>
      </c>
      <c r="H25" s="12">
        <f t="shared" si="2"/>
        <v>7.0593268682259012E-3</v>
      </c>
    </row>
    <row r="26" spans="2:8" s="1" customFormat="1" x14ac:dyDescent="0.25">
      <c r="B26" s="9" t="s">
        <v>6</v>
      </c>
      <c r="C26" s="13">
        <v>8.6388888888888946E-2</v>
      </c>
      <c r="D26" s="11">
        <f t="shared" si="0"/>
        <v>0.266115231032516</v>
      </c>
      <c r="E26" s="13"/>
      <c r="F26" s="58"/>
      <c r="G26" s="13">
        <f t="shared" si="1"/>
        <v>8.6388888888888946E-2</v>
      </c>
      <c r="H26" s="12">
        <f t="shared" si="2"/>
        <v>0.266115231032516</v>
      </c>
    </row>
    <row r="27" spans="2:8" s="1" customFormat="1" x14ac:dyDescent="0.25">
      <c r="B27" s="9" t="s">
        <v>29</v>
      </c>
      <c r="C27" s="13">
        <v>4.8738425925925907E-2</v>
      </c>
      <c r="D27" s="11">
        <f t="shared" si="0"/>
        <v>0.15013548203080435</v>
      </c>
      <c r="E27" s="13"/>
      <c r="F27" s="58"/>
      <c r="G27" s="13">
        <f t="shared" si="1"/>
        <v>4.8738425925925907E-2</v>
      </c>
      <c r="H27" s="12">
        <f t="shared" si="2"/>
        <v>0.15013548203080435</v>
      </c>
    </row>
    <row r="28" spans="2:8" s="1" customFormat="1" x14ac:dyDescent="0.25">
      <c r="B28" s="46" t="s">
        <v>17</v>
      </c>
      <c r="C28" s="47">
        <v>5.7754629629629614E-3</v>
      </c>
      <c r="D28" s="65">
        <f t="shared" si="0"/>
        <v>1.7790929834569313E-2</v>
      </c>
      <c r="E28" s="47"/>
      <c r="F28" s="65"/>
      <c r="G28" s="47">
        <f t="shared" si="1"/>
        <v>5.7754629629629614E-3</v>
      </c>
      <c r="H28" s="48">
        <f t="shared" si="2"/>
        <v>1.7790929834569313E-2</v>
      </c>
    </row>
    <row r="29" spans="2:8" s="1" customFormat="1" x14ac:dyDescent="0.25">
      <c r="B29" s="9"/>
      <c r="C29" s="49"/>
      <c r="D29" s="50"/>
      <c r="E29" s="49"/>
      <c r="F29" s="49"/>
      <c r="G29" s="14"/>
      <c r="H29" s="15"/>
    </row>
    <row r="30" spans="2:8" s="1" customFormat="1" x14ac:dyDescent="0.25">
      <c r="B30" s="52" t="s">
        <v>30</v>
      </c>
      <c r="C30" s="53">
        <f>SUM(C7:C28)</f>
        <v>0.32462962962962949</v>
      </c>
      <c r="D30" s="54">
        <f>SUM(D7:D28)</f>
        <v>1</v>
      </c>
      <c r="E30" s="53"/>
      <c r="F30" s="54"/>
      <c r="G30" s="53">
        <f>SUM(G7:G28)</f>
        <v>0.32462962962962949</v>
      </c>
      <c r="H30" s="63">
        <f>SUM(H7:H28)</f>
        <v>1</v>
      </c>
    </row>
    <row r="31" spans="2:8" s="1" customFormat="1" ht="66" customHeight="1" thickBot="1" x14ac:dyDescent="0.3">
      <c r="B31" s="133" t="s">
        <v>40</v>
      </c>
      <c r="C31" s="134"/>
      <c r="D31" s="134"/>
      <c r="E31" s="134"/>
      <c r="F31" s="135"/>
      <c r="G31" s="134"/>
      <c r="H31" s="135"/>
    </row>
    <row r="32" spans="2:8" s="1" customFormat="1" x14ac:dyDescent="0.25">
      <c r="C32" s="45"/>
      <c r="D32" s="45"/>
      <c r="E32" s="45"/>
      <c r="F32" s="45"/>
    </row>
    <row r="33" spans="3:6" s="1" customFormat="1" x14ac:dyDescent="0.25">
      <c r="C33" s="45"/>
      <c r="D33" s="45"/>
      <c r="E33" s="45"/>
      <c r="F33" s="45"/>
    </row>
    <row r="34" spans="3:6" s="1" customFormat="1" x14ac:dyDescent="0.25">
      <c r="C34" s="45"/>
      <c r="D34" s="45"/>
      <c r="E34" s="45"/>
      <c r="F34" s="45"/>
    </row>
    <row r="35" spans="3:6" s="1" customFormat="1" x14ac:dyDescent="0.25">
      <c r="C35" s="45"/>
      <c r="D35" s="45"/>
      <c r="E35" s="45"/>
      <c r="F35" s="45"/>
    </row>
    <row r="36" spans="3:6" s="1" customFormat="1" x14ac:dyDescent="0.25">
      <c r="C36" s="45"/>
      <c r="D36" s="45"/>
      <c r="E36" s="45"/>
      <c r="F36" s="45"/>
    </row>
    <row r="37" spans="3:6" s="1" customFormat="1" x14ac:dyDescent="0.25">
      <c r="C37" s="45"/>
      <c r="D37" s="45"/>
      <c r="E37" s="45"/>
      <c r="F37" s="45"/>
    </row>
    <row r="38" spans="3:6" s="1" customFormat="1" x14ac:dyDescent="0.25">
      <c r="C38" s="45"/>
      <c r="D38" s="45"/>
      <c r="E38" s="45"/>
      <c r="F38" s="45"/>
    </row>
    <row r="39" spans="3:6" s="1" customFormat="1" x14ac:dyDescent="0.25">
      <c r="C39" s="45"/>
      <c r="D39" s="45"/>
      <c r="E39" s="45"/>
      <c r="F39" s="45"/>
    </row>
    <row r="40" spans="3:6" s="1" customFormat="1" x14ac:dyDescent="0.25">
      <c r="C40" s="45"/>
      <c r="D40" s="45"/>
      <c r="E40" s="45"/>
      <c r="F40" s="45"/>
    </row>
    <row r="41" spans="3:6" s="1" customFormat="1" x14ac:dyDescent="0.25">
      <c r="C41" s="45"/>
      <c r="D41" s="45"/>
      <c r="E41" s="45"/>
      <c r="F41" s="45"/>
    </row>
    <row r="42" spans="3:6" s="1" customFormat="1" x14ac:dyDescent="0.25">
      <c r="C42" s="45"/>
      <c r="D42" s="45"/>
      <c r="E42" s="45"/>
      <c r="F42" s="45"/>
    </row>
    <row r="43" spans="3:6" s="1" customFormat="1" x14ac:dyDescent="0.25">
      <c r="C43" s="45"/>
      <c r="D43" s="45"/>
      <c r="E43" s="45"/>
      <c r="F43" s="45"/>
    </row>
    <row r="44" spans="3:6" s="1" customFormat="1" x14ac:dyDescent="0.25">
      <c r="C44" s="45"/>
      <c r="D44" s="45"/>
      <c r="E44" s="45"/>
      <c r="F44" s="45"/>
    </row>
    <row r="45" spans="3:6" s="1" customFormat="1" x14ac:dyDescent="0.25">
      <c r="C45" s="45"/>
      <c r="D45" s="45"/>
      <c r="E45" s="45"/>
      <c r="F45" s="45"/>
    </row>
    <row r="46" spans="3:6" s="1" customFormat="1" x14ac:dyDescent="0.25">
      <c r="C46" s="45"/>
      <c r="D46" s="45"/>
      <c r="E46" s="45"/>
      <c r="F46" s="45"/>
    </row>
    <row r="47" spans="3:6" s="1" customFormat="1" x14ac:dyDescent="0.25">
      <c r="C47" s="45"/>
      <c r="D47" s="45"/>
      <c r="E47" s="45"/>
      <c r="F47" s="45"/>
    </row>
    <row r="48" spans="3:6" s="1" customFormat="1" x14ac:dyDescent="0.25">
      <c r="C48" s="45"/>
      <c r="D48" s="45"/>
      <c r="E48" s="45"/>
      <c r="F48" s="45"/>
    </row>
    <row r="49" spans="3:6" s="1" customFormat="1" x14ac:dyDescent="0.25">
      <c r="C49" s="45"/>
      <c r="D49" s="45"/>
      <c r="E49" s="45"/>
      <c r="F49" s="45"/>
    </row>
    <row r="50" spans="3:6" s="1" customFormat="1" x14ac:dyDescent="0.25">
      <c r="C50" s="45"/>
      <c r="D50" s="45"/>
      <c r="E50" s="45"/>
      <c r="F50" s="45"/>
    </row>
    <row r="51" spans="3:6" s="1" customFormat="1" x14ac:dyDescent="0.25">
      <c r="C51" s="45"/>
      <c r="D51" s="45"/>
      <c r="E51" s="45"/>
      <c r="F51" s="45"/>
    </row>
    <row r="52" spans="3:6" s="1" customFormat="1" x14ac:dyDescent="0.25">
      <c r="C52" s="45"/>
      <c r="D52" s="45"/>
      <c r="E52" s="45"/>
      <c r="F52" s="45"/>
    </row>
    <row r="53" spans="3:6" s="1" customFormat="1" x14ac:dyDescent="0.25">
      <c r="C53" s="45"/>
      <c r="D53" s="45"/>
      <c r="E53" s="45"/>
      <c r="F53" s="45"/>
    </row>
    <row r="54" spans="3:6" s="1" customFormat="1" x14ac:dyDescent="0.25">
      <c r="C54" s="45"/>
      <c r="D54" s="45"/>
      <c r="E54" s="45"/>
      <c r="F54" s="45"/>
    </row>
    <row r="55" spans="3:6" s="1" customFormat="1" x14ac:dyDescent="0.25">
      <c r="C55" s="45"/>
      <c r="D55" s="45"/>
      <c r="E55" s="45"/>
      <c r="F55" s="45"/>
    </row>
    <row r="56" spans="3:6" s="1" customFormat="1" x14ac:dyDescent="0.25">
      <c r="C56" s="45"/>
      <c r="D56" s="45"/>
      <c r="E56" s="45"/>
      <c r="F56" s="45"/>
    </row>
    <row r="57" spans="3:6" s="1" customFormat="1" x14ac:dyDescent="0.25">
      <c r="C57" s="45"/>
      <c r="D57" s="45"/>
      <c r="E57" s="45"/>
      <c r="F57" s="45"/>
    </row>
    <row r="58" spans="3:6" s="1" customFormat="1" x14ac:dyDescent="0.25">
      <c r="C58" s="45"/>
      <c r="D58" s="45"/>
      <c r="E58" s="45"/>
      <c r="F58" s="45"/>
    </row>
    <row r="59" spans="3:6" s="1" customFormat="1" x14ac:dyDescent="0.25">
      <c r="C59" s="45"/>
      <c r="D59" s="45"/>
      <c r="E59" s="45"/>
      <c r="F59" s="45"/>
    </row>
    <row r="60" spans="3:6" s="1" customFormat="1" x14ac:dyDescent="0.25">
      <c r="C60" s="45"/>
      <c r="D60" s="45"/>
      <c r="E60" s="45"/>
      <c r="F60" s="45"/>
    </row>
    <row r="61" spans="3:6" s="1" customFormat="1" x14ac:dyDescent="0.25">
      <c r="C61" s="45"/>
      <c r="D61" s="45"/>
      <c r="E61" s="45"/>
      <c r="F61" s="45"/>
    </row>
    <row r="62" spans="3:6" s="1" customFormat="1" x14ac:dyDescent="0.25">
      <c r="C62" s="45"/>
      <c r="D62" s="45"/>
      <c r="E62" s="45"/>
      <c r="F62" s="45"/>
    </row>
    <row r="63" spans="3:6" s="1" customFormat="1" x14ac:dyDescent="0.25">
      <c r="C63" s="45"/>
      <c r="D63" s="45"/>
      <c r="E63" s="45"/>
      <c r="F63" s="45"/>
    </row>
    <row r="64" spans="3:6" s="1" customFormat="1" x14ac:dyDescent="0.25">
      <c r="C64" s="45"/>
      <c r="D64" s="45"/>
      <c r="E64" s="45"/>
      <c r="F64" s="45"/>
    </row>
    <row r="65" spans="3:6" s="1" customFormat="1" x14ac:dyDescent="0.25">
      <c r="C65" s="45"/>
      <c r="D65" s="45"/>
      <c r="E65" s="45"/>
      <c r="F65" s="45"/>
    </row>
    <row r="66" spans="3:6" s="1" customFormat="1" x14ac:dyDescent="0.25">
      <c r="C66" s="45"/>
      <c r="D66" s="45"/>
      <c r="E66" s="45"/>
      <c r="F66" s="4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36" t="s">
        <v>52</v>
      </c>
      <c r="C3" s="137"/>
      <c r="D3" s="137"/>
      <c r="E3" s="137"/>
      <c r="F3" s="138"/>
      <c r="G3" s="137"/>
      <c r="H3" s="137"/>
      <c r="I3" s="137"/>
      <c r="J3" s="138"/>
    </row>
    <row r="4" spans="2:10" x14ac:dyDescent="0.25">
      <c r="B4" s="139" t="s">
        <v>128</v>
      </c>
      <c r="C4" s="140"/>
      <c r="D4" s="140"/>
      <c r="E4" s="140"/>
      <c r="F4" s="140"/>
      <c r="G4" s="140"/>
      <c r="H4" s="140"/>
      <c r="I4" s="140"/>
      <c r="J4" s="141"/>
    </row>
    <row r="5" spans="2:10" x14ac:dyDescent="0.25">
      <c r="B5" s="3"/>
      <c r="C5" s="146" t="s">
        <v>19</v>
      </c>
      <c r="D5" s="146"/>
      <c r="E5" s="146" t="s">
        <v>20</v>
      </c>
      <c r="F5" s="146"/>
      <c r="G5" s="146" t="s">
        <v>21</v>
      </c>
      <c r="H5" s="146"/>
      <c r="I5" s="140" t="s">
        <v>22</v>
      </c>
      <c r="J5" s="141"/>
    </row>
    <row r="6" spans="2:10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6" t="s">
        <v>24</v>
      </c>
      <c r="H6" s="6" t="s">
        <v>25</v>
      </c>
      <c r="I6" s="7" t="s">
        <v>24</v>
      </c>
      <c r="J6" s="8" t="s">
        <v>25</v>
      </c>
    </row>
    <row r="7" spans="2:10" x14ac:dyDescent="0.25">
      <c r="B7" s="9" t="s">
        <v>10</v>
      </c>
      <c r="C7" s="13">
        <v>1.0416666666666667E-4</v>
      </c>
      <c r="D7" s="11">
        <f t="shared" ref="D7:D28" si="0">C7/$C$30</f>
        <v>4.0064102564102563E-4</v>
      </c>
      <c r="E7" s="13"/>
      <c r="F7" s="11"/>
      <c r="G7" s="13">
        <v>2.1180555555555553E-3</v>
      </c>
      <c r="H7" s="11">
        <f t="shared" ref="H7:H27" si="1">G7/$G$30</f>
        <v>1.0336063258966393E-2</v>
      </c>
      <c r="I7" s="14">
        <f>C7+E7+G7</f>
        <v>2.2222222222222218E-3</v>
      </c>
      <c r="J7" s="12">
        <f>I7/$I$30</f>
        <v>3.9978345063090811E-3</v>
      </c>
    </row>
    <row r="8" spans="2:10" x14ac:dyDescent="0.25">
      <c r="B8" s="9" t="s">
        <v>13</v>
      </c>
      <c r="C8" s="13">
        <v>2.0833333333333332E-4</v>
      </c>
      <c r="D8" s="11">
        <f t="shared" si="0"/>
        <v>8.0128205128205125E-4</v>
      </c>
      <c r="E8" s="13">
        <v>2.3148148148148149E-4</v>
      </c>
      <c r="F8" s="11">
        <f t="shared" ref="F8:F28" si="2">E8/$E$30</f>
        <v>2.5455008272877691E-3</v>
      </c>
      <c r="G8" s="13">
        <v>4.5138888888888892E-4</v>
      </c>
      <c r="H8" s="11">
        <f t="shared" si="1"/>
        <v>2.2027675797797234E-3</v>
      </c>
      <c r="I8" s="14">
        <f t="shared" ref="I8:I28" si="3">C8+E8+G8</f>
        <v>8.9120370370370373E-4</v>
      </c>
      <c r="J8" s="12">
        <f t="shared" ref="J8:J28" si="4">I8/$I$30</f>
        <v>1.6032982134677046E-3</v>
      </c>
    </row>
    <row r="9" spans="2:10" x14ac:dyDescent="0.25">
      <c r="B9" s="9" t="s">
        <v>0</v>
      </c>
      <c r="C9" s="13">
        <v>5.0532407407407415E-2</v>
      </c>
      <c r="D9" s="11">
        <f t="shared" si="0"/>
        <v>0.19435541310541313</v>
      </c>
      <c r="E9" s="13">
        <v>1.3981481481481478E-2</v>
      </c>
      <c r="F9" s="11">
        <f t="shared" si="2"/>
        <v>0.15374824996818123</v>
      </c>
      <c r="G9" s="13">
        <v>2.2384259259259253E-2</v>
      </c>
      <c r="H9" s="11">
        <f t="shared" si="1"/>
        <v>0.10923467946907651</v>
      </c>
      <c r="I9" s="14">
        <f t="shared" si="3"/>
        <v>8.6898148148148155E-2</v>
      </c>
      <c r="J9" s="12">
        <f t="shared" si="4"/>
        <v>0.1563319868404614</v>
      </c>
    </row>
    <row r="10" spans="2:10" x14ac:dyDescent="0.25">
      <c r="B10" s="9" t="s">
        <v>8</v>
      </c>
      <c r="C10" s="13">
        <v>7.5578703703703702E-3</v>
      </c>
      <c r="D10" s="11">
        <f t="shared" si="0"/>
        <v>2.9068732193732193E-2</v>
      </c>
      <c r="E10" s="13">
        <v>2.1296296296296298E-3</v>
      </c>
      <c r="F10" s="11">
        <f t="shared" si="2"/>
        <v>2.3418607611047478E-2</v>
      </c>
      <c r="G10" s="13">
        <v>7.6273148148148151E-3</v>
      </c>
      <c r="H10" s="11">
        <f t="shared" si="1"/>
        <v>3.7221123976277894E-2</v>
      </c>
      <c r="I10" s="14">
        <f t="shared" si="3"/>
        <v>1.7314814814814814E-2</v>
      </c>
      <c r="J10" s="12">
        <f t="shared" si="4"/>
        <v>3.1149793861658261E-2</v>
      </c>
    </row>
    <row r="11" spans="2:10" x14ac:dyDescent="0.25">
      <c r="B11" s="9" t="s">
        <v>26</v>
      </c>
      <c r="C11" s="13">
        <v>4.6180555555555558E-3</v>
      </c>
      <c r="D11" s="11">
        <f t="shared" si="0"/>
        <v>1.7761752136752136E-2</v>
      </c>
      <c r="E11" s="13">
        <v>7.9861111111111116E-4</v>
      </c>
      <c r="F11" s="11">
        <f t="shared" si="2"/>
        <v>8.7819778541428032E-3</v>
      </c>
      <c r="G11" s="13"/>
      <c r="H11" s="11"/>
      <c r="I11" s="14">
        <f t="shared" si="3"/>
        <v>5.4166666666666669E-3</v>
      </c>
      <c r="J11" s="12">
        <f t="shared" si="4"/>
        <v>9.7447216091283879E-3</v>
      </c>
    </row>
    <row r="12" spans="2:10" x14ac:dyDescent="0.25">
      <c r="B12" s="9" t="s">
        <v>3</v>
      </c>
      <c r="C12" s="13">
        <v>3.7314814814814815E-2</v>
      </c>
      <c r="D12" s="11">
        <f t="shared" si="0"/>
        <v>0.14351851851851852</v>
      </c>
      <c r="E12" s="13">
        <v>1.3321759259259257E-2</v>
      </c>
      <c r="F12" s="11">
        <f t="shared" si="2"/>
        <v>0.1464935726104111</v>
      </c>
      <c r="G12" s="13">
        <v>1.5300925925925924E-2</v>
      </c>
      <c r="H12" s="11">
        <f t="shared" si="1"/>
        <v>7.4668172832533186E-2</v>
      </c>
      <c r="I12" s="14">
        <f t="shared" si="3"/>
        <v>6.5937499999999996E-2</v>
      </c>
      <c r="J12" s="12">
        <f t="shared" si="4"/>
        <v>0.11862324574188977</v>
      </c>
    </row>
    <row r="13" spans="2:10" x14ac:dyDescent="0.25">
      <c r="B13" s="9" t="s">
        <v>7</v>
      </c>
      <c r="C13" s="13">
        <v>1.3541666666666667E-3</v>
      </c>
      <c r="D13" s="11">
        <f t="shared" si="0"/>
        <v>5.208333333333333E-3</v>
      </c>
      <c r="E13" s="13">
        <v>6.3657407407407402E-4</v>
      </c>
      <c r="F13" s="11">
        <f t="shared" si="2"/>
        <v>7.0001272750413648E-3</v>
      </c>
      <c r="G13" s="13">
        <v>1.712962962962963E-3</v>
      </c>
      <c r="H13" s="11">
        <f t="shared" si="1"/>
        <v>8.3592205591640784E-3</v>
      </c>
      <c r="I13" s="14">
        <f t="shared" si="3"/>
        <v>3.7037037037037038E-3</v>
      </c>
      <c r="J13" s="12">
        <f t="shared" si="4"/>
        <v>6.6630575105151362E-3</v>
      </c>
    </row>
    <row r="14" spans="2:10" x14ac:dyDescent="0.25">
      <c r="B14" s="9" t="s">
        <v>2</v>
      </c>
      <c r="C14" s="13">
        <v>9.9652777777777778E-3</v>
      </c>
      <c r="D14" s="11">
        <f t="shared" si="0"/>
        <v>3.8327991452991449E-2</v>
      </c>
      <c r="E14" s="13">
        <v>4.5254629629629638E-3</v>
      </c>
      <c r="F14" s="11">
        <f t="shared" si="2"/>
        <v>4.9764541173475896E-2</v>
      </c>
      <c r="G14" s="13">
        <v>4.5717592592592589E-3</v>
      </c>
      <c r="H14" s="11">
        <f t="shared" si="1"/>
        <v>2.2310081897768994E-2</v>
      </c>
      <c r="I14" s="14">
        <f t="shared" si="3"/>
        <v>1.90625E-2</v>
      </c>
      <c r="J14" s="12">
        <f t="shared" si="4"/>
        <v>3.4293924124432593E-2</v>
      </c>
    </row>
    <row r="15" spans="2:10" x14ac:dyDescent="0.25">
      <c r="B15" s="9" t="s">
        <v>9</v>
      </c>
      <c r="C15" s="13">
        <v>1.216435185185185E-2</v>
      </c>
      <c r="D15" s="11">
        <f t="shared" si="0"/>
        <v>4.6785968660968652E-2</v>
      </c>
      <c r="E15" s="13">
        <v>3.8541666666666672E-3</v>
      </c>
      <c r="F15" s="11">
        <f t="shared" si="2"/>
        <v>4.2382588774341361E-2</v>
      </c>
      <c r="G15" s="13">
        <v>4.5949074074074069E-3</v>
      </c>
      <c r="H15" s="11">
        <f t="shared" si="1"/>
        <v>2.2423044337757696E-2</v>
      </c>
      <c r="I15" s="14">
        <f t="shared" si="3"/>
        <v>2.0613425925925924E-2</v>
      </c>
      <c r="J15" s="12">
        <f t="shared" si="4"/>
        <v>3.7084079456960801E-2</v>
      </c>
    </row>
    <row r="16" spans="2:10" x14ac:dyDescent="0.25">
      <c r="B16" s="9" t="s">
        <v>1</v>
      </c>
      <c r="C16" s="13">
        <v>1.1527777777777777E-2</v>
      </c>
      <c r="D16" s="11">
        <f t="shared" si="0"/>
        <v>4.4337606837606833E-2</v>
      </c>
      <c r="E16" s="13">
        <v>6.5162037037037037E-3</v>
      </c>
      <c r="F16" s="11">
        <f t="shared" si="2"/>
        <v>7.1655848288150706E-2</v>
      </c>
      <c r="G16" s="13">
        <v>9.6874999999999999E-3</v>
      </c>
      <c r="H16" s="11">
        <f t="shared" si="1"/>
        <v>4.7274781135272524E-2</v>
      </c>
      <c r="I16" s="14">
        <f t="shared" si="3"/>
        <v>2.7731481481481482E-2</v>
      </c>
      <c r="J16" s="12">
        <f t="shared" si="4"/>
        <v>4.9889643109982083E-2</v>
      </c>
    </row>
    <row r="17" spans="2:10" x14ac:dyDescent="0.25">
      <c r="B17" s="9" t="s">
        <v>27</v>
      </c>
      <c r="C17" s="13">
        <v>1.8078703703703704E-2</v>
      </c>
      <c r="D17" s="11">
        <f t="shared" si="0"/>
        <v>6.9533475783475782E-2</v>
      </c>
      <c r="E17" s="13">
        <v>6.8055555555555543E-3</v>
      </c>
      <c r="F17" s="11">
        <f t="shared" si="2"/>
        <v>7.4837724322260393E-2</v>
      </c>
      <c r="G17" s="13">
        <v>1.4317129629629629E-2</v>
      </c>
      <c r="H17" s="11">
        <f t="shared" si="1"/>
        <v>6.9867269133013277E-2</v>
      </c>
      <c r="I17" s="14">
        <f t="shared" si="3"/>
        <v>3.920138888888889E-2</v>
      </c>
      <c r="J17" s="12">
        <f t="shared" si="4"/>
        <v>7.0524299337858642E-2</v>
      </c>
    </row>
    <row r="18" spans="2:10" x14ac:dyDescent="0.25">
      <c r="B18" s="9" t="s">
        <v>16</v>
      </c>
      <c r="C18" s="13"/>
      <c r="D18" s="11"/>
      <c r="E18" s="13"/>
      <c r="F18" s="11"/>
      <c r="G18" s="13"/>
      <c r="H18" s="11"/>
      <c r="I18" s="14"/>
      <c r="J18" s="12"/>
    </row>
    <row r="19" spans="2:10" x14ac:dyDescent="0.25">
      <c r="B19" s="9" t="s">
        <v>4</v>
      </c>
      <c r="C19" s="13">
        <v>1.1215277777777779E-2</v>
      </c>
      <c r="D19" s="11">
        <f t="shared" si="0"/>
        <v>4.313568376068376E-2</v>
      </c>
      <c r="E19" s="13">
        <v>1.712962962962963E-3</v>
      </c>
      <c r="F19" s="11">
        <f t="shared" si="2"/>
        <v>1.8836706121929492E-2</v>
      </c>
      <c r="G19" s="13">
        <v>1.3449074074074073E-2</v>
      </c>
      <c r="H19" s="11">
        <f t="shared" si="1"/>
        <v>6.5631177633436885E-2</v>
      </c>
      <c r="I19" s="14">
        <f t="shared" si="3"/>
        <v>2.6377314814814815E-2</v>
      </c>
      <c r="J19" s="12">
        <f t="shared" si="4"/>
        <v>4.7453462707699991E-2</v>
      </c>
    </row>
    <row r="20" spans="2:10" x14ac:dyDescent="0.25">
      <c r="B20" s="9" t="s">
        <v>14</v>
      </c>
      <c r="C20" s="13">
        <v>9.2939814814814829E-3</v>
      </c>
      <c r="D20" s="11">
        <f t="shared" si="0"/>
        <v>3.5746082621082628E-2</v>
      </c>
      <c r="E20" s="13">
        <v>2.9398148148148148E-3</v>
      </c>
      <c r="F20" s="11">
        <f t="shared" si="2"/>
        <v>3.2327860506554666E-2</v>
      </c>
      <c r="G20" s="13">
        <v>1.0810185185185183E-2</v>
      </c>
      <c r="H20" s="11">
        <f t="shared" si="1"/>
        <v>5.2753459474724651E-2</v>
      </c>
      <c r="I20" s="14">
        <f t="shared" si="3"/>
        <v>2.3043981481481481E-2</v>
      </c>
      <c r="J20" s="12">
        <f t="shared" si="4"/>
        <v>4.1456710948236365E-2</v>
      </c>
    </row>
    <row r="21" spans="2:10" x14ac:dyDescent="0.25">
      <c r="B21" s="9" t="s">
        <v>11</v>
      </c>
      <c r="C21" s="13">
        <v>1.0081018518518519E-2</v>
      </c>
      <c r="D21" s="11">
        <f t="shared" si="0"/>
        <v>3.8773148148148147E-2</v>
      </c>
      <c r="E21" s="13">
        <v>2.9166666666666668E-3</v>
      </c>
      <c r="F21" s="11">
        <f t="shared" si="2"/>
        <v>3.2073310423825892E-2</v>
      </c>
      <c r="G21" s="13">
        <v>2.3321759259259268E-2</v>
      </c>
      <c r="H21" s="11">
        <f t="shared" si="1"/>
        <v>0.11380965828861908</v>
      </c>
      <c r="I21" s="14">
        <f t="shared" si="3"/>
        <v>3.6319444444444453E-2</v>
      </c>
      <c r="J21" s="12">
        <f t="shared" si="4"/>
        <v>6.5339607712489076E-2</v>
      </c>
    </row>
    <row r="22" spans="2:10" x14ac:dyDescent="0.25">
      <c r="B22" s="9" t="s">
        <v>15</v>
      </c>
      <c r="C22" s="13">
        <v>1.0601851851851854E-2</v>
      </c>
      <c r="D22" s="11">
        <f t="shared" si="0"/>
        <v>4.0776353276353282E-2</v>
      </c>
      <c r="E22" s="13">
        <v>1.4699074074074074E-3</v>
      </c>
      <c r="F22" s="11">
        <f t="shared" si="2"/>
        <v>1.6163930253277333E-2</v>
      </c>
      <c r="G22" s="13">
        <v>3.483796296296296E-3</v>
      </c>
      <c r="H22" s="11">
        <f t="shared" si="1"/>
        <v>1.7000847218299916E-2</v>
      </c>
      <c r="I22" s="14">
        <f t="shared" si="3"/>
        <v>1.5555555555555557E-2</v>
      </c>
      <c r="J22" s="12">
        <f t="shared" si="4"/>
        <v>2.7984841544163575E-2</v>
      </c>
    </row>
    <row r="23" spans="2:10" x14ac:dyDescent="0.25">
      <c r="B23" s="9" t="s">
        <v>28</v>
      </c>
      <c r="C23" s="13">
        <v>3.4016203703703708E-2</v>
      </c>
      <c r="D23" s="11">
        <f t="shared" si="0"/>
        <v>0.13083155270655272</v>
      </c>
      <c r="E23" s="13">
        <v>1.0810185185185187E-2</v>
      </c>
      <c r="F23" s="11">
        <f t="shared" si="2"/>
        <v>0.11887488863433883</v>
      </c>
      <c r="G23" s="13">
        <v>5.4930555555555566E-2</v>
      </c>
      <c r="H23" s="11">
        <f t="shared" si="1"/>
        <v>0.2680598700931941</v>
      </c>
      <c r="I23" s="14">
        <f t="shared" si="3"/>
        <v>9.9756944444444468E-2</v>
      </c>
      <c r="J23" s="12">
        <f t="shared" si="4"/>
        <v>0.17946528963478117</v>
      </c>
    </row>
    <row r="24" spans="2:10" x14ac:dyDescent="0.25">
      <c r="B24" s="9" t="s">
        <v>12</v>
      </c>
      <c r="C24" s="13">
        <v>8.9351851851851832E-3</v>
      </c>
      <c r="D24" s="11">
        <f t="shared" si="0"/>
        <v>3.436609686609686E-2</v>
      </c>
      <c r="E24" s="13">
        <v>4.2361111111111106E-3</v>
      </c>
      <c r="F24" s="11">
        <f t="shared" si="2"/>
        <v>4.6582665139366167E-2</v>
      </c>
      <c r="G24" s="13">
        <v>1.0381944444444442E-2</v>
      </c>
      <c r="H24" s="11">
        <f t="shared" si="1"/>
        <v>5.0663654334933625E-2</v>
      </c>
      <c r="I24" s="14">
        <f t="shared" si="3"/>
        <v>2.3553240740740736E-2</v>
      </c>
      <c r="J24" s="12">
        <f t="shared" si="4"/>
        <v>4.2372881355932188E-2</v>
      </c>
    </row>
    <row r="25" spans="2:10" x14ac:dyDescent="0.25">
      <c r="B25" s="9" t="s">
        <v>5</v>
      </c>
      <c r="C25" s="13">
        <v>8.0208333333333329E-3</v>
      </c>
      <c r="D25" s="11">
        <f t="shared" si="0"/>
        <v>3.0849358974358972E-2</v>
      </c>
      <c r="E25" s="13">
        <v>9.0277777777777769E-3</v>
      </c>
      <c r="F25" s="11">
        <f t="shared" si="2"/>
        <v>9.9274532264222989E-2</v>
      </c>
      <c r="G25" s="13">
        <v>4.293981481481482E-3</v>
      </c>
      <c r="H25" s="11">
        <f t="shared" si="1"/>
        <v>2.0954532617904552E-2</v>
      </c>
      <c r="I25" s="14">
        <f t="shared" si="3"/>
        <v>2.1342592592592594E-2</v>
      </c>
      <c r="J25" s="12">
        <f t="shared" si="4"/>
        <v>3.8395868904343475E-2</v>
      </c>
    </row>
    <row r="26" spans="2:10" x14ac:dyDescent="0.25">
      <c r="B26" s="9" t="s">
        <v>6</v>
      </c>
      <c r="C26" s="13">
        <v>1.3773148148148147E-3</v>
      </c>
      <c r="D26" s="11">
        <f t="shared" si="0"/>
        <v>5.2973646723646715E-3</v>
      </c>
      <c r="E26" s="13"/>
      <c r="F26" s="11"/>
      <c r="G26" s="13">
        <v>4.0509259259259253E-4</v>
      </c>
      <c r="H26" s="11">
        <f t="shared" si="1"/>
        <v>1.9768426998023154E-3</v>
      </c>
      <c r="I26" s="14">
        <f t="shared" si="3"/>
        <v>1.7824074074074072E-3</v>
      </c>
      <c r="J26" s="12">
        <f t="shared" si="4"/>
        <v>3.2065964269354093E-3</v>
      </c>
    </row>
    <row r="27" spans="2:10" x14ac:dyDescent="0.25">
      <c r="B27" s="9" t="s">
        <v>29</v>
      </c>
      <c r="C27" s="13">
        <v>1.2060185185185184E-2</v>
      </c>
      <c r="D27" s="11">
        <f t="shared" si="0"/>
        <v>4.6385327635327628E-2</v>
      </c>
      <c r="E27" s="13">
        <v>3.6226851851851845E-3</v>
      </c>
      <c r="F27" s="11">
        <f t="shared" si="2"/>
        <v>3.9837087947053582E-2</v>
      </c>
      <c r="G27" s="13">
        <v>1.0763888888888889E-3</v>
      </c>
      <c r="H27" s="11">
        <f t="shared" si="1"/>
        <v>5.2527534594747254E-3</v>
      </c>
      <c r="I27" s="14">
        <f t="shared" si="3"/>
        <v>1.6759259259259258E-2</v>
      </c>
      <c r="J27" s="12">
        <f t="shared" si="4"/>
        <v>3.015033523508099E-2</v>
      </c>
    </row>
    <row r="28" spans="2:10" x14ac:dyDescent="0.25">
      <c r="B28" s="9" t="s">
        <v>17</v>
      </c>
      <c r="C28" s="13">
        <v>9.722222222222223E-4</v>
      </c>
      <c r="D28" s="11">
        <f t="shared" si="0"/>
        <v>3.7393162393162395E-3</v>
      </c>
      <c r="E28" s="13">
        <v>1.4004629629629629E-3</v>
      </c>
      <c r="F28" s="11">
        <f t="shared" si="2"/>
        <v>1.5400280005091003E-2</v>
      </c>
      <c r="G28" s="13"/>
      <c r="H28" s="11"/>
      <c r="I28" s="14">
        <f t="shared" si="3"/>
        <v>2.3726851851851851E-3</v>
      </c>
      <c r="J28" s="12">
        <f t="shared" si="4"/>
        <v>4.2685212176737592E-3</v>
      </c>
    </row>
    <row r="29" spans="2:10" x14ac:dyDescent="0.25">
      <c r="B29" s="26"/>
      <c r="C29" s="27"/>
      <c r="D29" s="27"/>
      <c r="E29" s="27"/>
      <c r="F29" s="27"/>
      <c r="G29" s="27"/>
      <c r="H29" s="27"/>
      <c r="I29" s="27"/>
      <c r="J29" s="28"/>
    </row>
    <row r="30" spans="2:10" x14ac:dyDescent="0.25">
      <c r="B30" s="16" t="s">
        <v>30</v>
      </c>
      <c r="C30" s="17">
        <f t="shared" ref="C30:J30" si="5">SUM(C7:C28)</f>
        <v>0.26</v>
      </c>
      <c r="D30" s="66">
        <f t="shared" si="5"/>
        <v>0.99999999999999989</v>
      </c>
      <c r="E30" s="17">
        <f t="shared" si="5"/>
        <v>9.0937499999999991E-2</v>
      </c>
      <c r="F30" s="66">
        <f t="shared" si="5"/>
        <v>1</v>
      </c>
      <c r="G30" s="17">
        <f t="shared" si="5"/>
        <v>0.20491898148148147</v>
      </c>
      <c r="H30" s="66">
        <f t="shared" si="5"/>
        <v>1.0000000000000002</v>
      </c>
      <c r="I30" s="17">
        <f t="shared" si="5"/>
        <v>0.55585648148148159</v>
      </c>
      <c r="J30" s="67">
        <f t="shared" si="5"/>
        <v>0.99999999999999978</v>
      </c>
    </row>
    <row r="31" spans="2:10" ht="66" customHeight="1" thickBot="1" x14ac:dyDescent="0.3">
      <c r="B31" s="158" t="s">
        <v>53</v>
      </c>
      <c r="C31" s="159"/>
      <c r="D31" s="159"/>
      <c r="E31" s="159"/>
      <c r="F31" s="160"/>
      <c r="G31" s="159"/>
      <c r="H31" s="159"/>
      <c r="I31" s="159"/>
      <c r="J31" s="160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zoomScale="110" zoomScaleNormal="110" zoomScaleSheetLayoutView="11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36" t="s">
        <v>54</v>
      </c>
      <c r="C3" s="137"/>
      <c r="D3" s="137"/>
      <c r="E3" s="137"/>
      <c r="F3" s="138"/>
      <c r="G3" s="137"/>
      <c r="H3" s="137"/>
      <c r="I3" s="137"/>
      <c r="J3" s="138"/>
    </row>
    <row r="4" spans="2:10" s="1" customFormat="1" x14ac:dyDescent="0.25">
      <c r="B4" s="139" t="s">
        <v>128</v>
      </c>
      <c r="C4" s="140"/>
      <c r="D4" s="140"/>
      <c r="E4" s="140"/>
      <c r="F4" s="140"/>
      <c r="G4" s="140"/>
      <c r="H4" s="140"/>
      <c r="I4" s="140"/>
      <c r="J4" s="141"/>
    </row>
    <row r="5" spans="2:10" s="1" customFormat="1" x14ac:dyDescent="0.25">
      <c r="B5" s="3"/>
      <c r="C5" s="142" t="s">
        <v>19</v>
      </c>
      <c r="D5" s="140"/>
      <c r="E5" s="142" t="s">
        <v>20</v>
      </c>
      <c r="F5" s="140"/>
      <c r="G5" s="146" t="s">
        <v>21</v>
      </c>
      <c r="H5" s="146"/>
      <c r="I5" s="140" t="s">
        <v>22</v>
      </c>
      <c r="J5" s="141"/>
    </row>
    <row r="6" spans="2:10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6" t="s">
        <v>24</v>
      </c>
      <c r="H6" s="6" t="s">
        <v>25</v>
      </c>
      <c r="I6" s="6" t="s">
        <v>24</v>
      </c>
      <c r="J6" s="57" t="s">
        <v>25</v>
      </c>
    </row>
    <row r="7" spans="2:10" s="1" customFormat="1" x14ac:dyDescent="0.25">
      <c r="B7" s="9" t="s">
        <v>10</v>
      </c>
      <c r="C7" s="13">
        <v>3.1284722222222221E-2</v>
      </c>
      <c r="D7" s="11">
        <f>C7/$C$30</f>
        <v>3.8957669746191442E-2</v>
      </c>
      <c r="E7" s="13">
        <v>1.3310185185185183E-3</v>
      </c>
      <c r="F7" s="11">
        <f>E7/$E$30</f>
        <v>4.0092037372751336E-3</v>
      </c>
      <c r="G7" s="13">
        <v>4.0740740740740746E-3</v>
      </c>
      <c r="H7" s="11">
        <f>G7/$G$30</f>
        <v>1.3199835002062479E-2</v>
      </c>
      <c r="I7" s="68">
        <f>C7+E7+G7</f>
        <v>3.6689814814814814E-2</v>
      </c>
      <c r="J7" s="69">
        <f>I7/$I$30</f>
        <v>2.5414081164718522E-2</v>
      </c>
    </row>
    <row r="8" spans="2:10" s="1" customFormat="1" x14ac:dyDescent="0.25">
      <c r="B8" s="9" t="s">
        <v>13</v>
      </c>
      <c r="C8" s="13">
        <v>9.9942129629629617E-2</v>
      </c>
      <c r="D8" s="11">
        <f t="shared" ref="D8:D28" si="0">C8/$C$30</f>
        <v>0.12445411700272403</v>
      </c>
      <c r="E8" s="13">
        <v>2.3425925925925933E-2</v>
      </c>
      <c r="F8" s="11">
        <f t="shared" ref="F8:F27" si="1">E8/$E$30</f>
        <v>7.0561985776042391E-2</v>
      </c>
      <c r="G8" s="13">
        <v>3.3749999999999995E-2</v>
      </c>
      <c r="H8" s="11">
        <f t="shared" ref="H8:H27" si="2">G8/$G$30</f>
        <v>0.10934863314208572</v>
      </c>
      <c r="I8" s="68">
        <f t="shared" ref="I8:I28" si="3">C8+E8+G8</f>
        <v>0.15711805555555555</v>
      </c>
      <c r="J8" s="69">
        <f t="shared" ref="J8:J28" si="4">I8/$I$30</f>
        <v>0.10883159363124731</v>
      </c>
    </row>
    <row r="9" spans="2:10" s="1" customFormat="1" x14ac:dyDescent="0.25">
      <c r="B9" s="9" t="s">
        <v>0</v>
      </c>
      <c r="C9" s="13">
        <v>0.17321759259259248</v>
      </c>
      <c r="D9" s="11">
        <f t="shared" si="0"/>
        <v>0.21570125246818378</v>
      </c>
      <c r="E9" s="13">
        <v>7.8726851851851951E-2</v>
      </c>
      <c r="F9" s="11">
        <f t="shared" si="1"/>
        <v>0.23713568539952606</v>
      </c>
      <c r="G9" s="13">
        <v>7.181712962962962E-2</v>
      </c>
      <c r="H9" s="11">
        <f t="shared" si="2"/>
        <v>0.23268459144260698</v>
      </c>
      <c r="I9" s="68">
        <f t="shared" si="3"/>
        <v>0.32376157407407402</v>
      </c>
      <c r="J9" s="69">
        <f t="shared" si="4"/>
        <v>0.22426122789295619</v>
      </c>
    </row>
    <row r="10" spans="2:10" s="1" customFormat="1" x14ac:dyDescent="0.25">
      <c r="B10" s="9" t="s">
        <v>8</v>
      </c>
      <c r="C10" s="13">
        <v>2.8842592592592586E-2</v>
      </c>
      <c r="D10" s="11">
        <f t="shared" si="0"/>
        <v>3.5916578989089551E-2</v>
      </c>
      <c r="E10" s="13">
        <v>1.1805555555555557E-2</v>
      </c>
      <c r="F10" s="11">
        <f t="shared" si="1"/>
        <v>3.5559894017570759E-2</v>
      </c>
      <c r="G10" s="13">
        <v>1.4490740740740742E-2</v>
      </c>
      <c r="H10" s="11">
        <f t="shared" si="2"/>
        <v>4.6949413132335853E-2</v>
      </c>
      <c r="I10" s="68">
        <f t="shared" si="3"/>
        <v>5.5138888888888883E-2</v>
      </c>
      <c r="J10" s="69">
        <f t="shared" si="4"/>
        <v>3.8193275289816732E-2</v>
      </c>
    </row>
    <row r="11" spans="2:10" s="1" customFormat="1" x14ac:dyDescent="0.25">
      <c r="B11" s="9" t="s">
        <v>26</v>
      </c>
      <c r="C11" s="13">
        <v>5.0694444444444441E-3</v>
      </c>
      <c r="D11" s="11">
        <f t="shared" si="0"/>
        <v>6.3127855526569927E-3</v>
      </c>
      <c r="E11" s="13"/>
      <c r="F11" s="11"/>
      <c r="G11" s="13">
        <v>4.6990740740740743E-3</v>
      </c>
      <c r="H11" s="11">
        <f t="shared" si="2"/>
        <v>1.522480968987888E-2</v>
      </c>
      <c r="I11" s="68">
        <f t="shared" si="3"/>
        <v>9.7685185185185184E-3</v>
      </c>
      <c r="J11" s="69">
        <f t="shared" si="4"/>
        <v>6.7663988968525027E-3</v>
      </c>
    </row>
    <row r="12" spans="2:10" s="1" customFormat="1" x14ac:dyDescent="0.25">
      <c r="B12" s="9" t="s">
        <v>3</v>
      </c>
      <c r="C12" s="13">
        <v>7.5358796296296299E-2</v>
      </c>
      <c r="D12" s="11">
        <f t="shared" si="0"/>
        <v>9.3841430898058631E-2</v>
      </c>
      <c r="E12" s="13">
        <v>3.2256944444444442E-2</v>
      </c>
      <c r="F12" s="11">
        <f t="shared" si="1"/>
        <v>9.7162181006833034E-2</v>
      </c>
      <c r="G12" s="13">
        <v>4.1597222222222188E-2</v>
      </c>
      <c r="H12" s="11">
        <f t="shared" si="2"/>
        <v>0.13477331533355824</v>
      </c>
      <c r="I12" s="68">
        <f t="shared" si="3"/>
        <v>0.14921296296296294</v>
      </c>
      <c r="J12" s="69">
        <f t="shared" si="4"/>
        <v>0.10335594144339152</v>
      </c>
    </row>
    <row r="13" spans="2:10" s="1" customFormat="1" x14ac:dyDescent="0.25">
      <c r="B13" s="9" t="s">
        <v>7</v>
      </c>
      <c r="C13" s="13">
        <v>4.3981481481481476E-3</v>
      </c>
      <c r="D13" s="11">
        <f t="shared" si="0"/>
        <v>5.4768459132640565E-3</v>
      </c>
      <c r="E13" s="13">
        <v>1.8055555555555555E-3</v>
      </c>
      <c r="F13" s="11">
        <f t="shared" si="1"/>
        <v>5.4385720262167042E-3</v>
      </c>
      <c r="G13" s="13">
        <v>2.1296296296296293E-3</v>
      </c>
      <c r="H13" s="11">
        <f t="shared" si="2"/>
        <v>6.8999137510781117E-3</v>
      </c>
      <c r="I13" s="68">
        <f t="shared" si="3"/>
        <v>8.3333333333333315E-3</v>
      </c>
      <c r="J13" s="69">
        <f t="shared" si="4"/>
        <v>5.7722834191158779E-3</v>
      </c>
    </row>
    <row r="14" spans="2:10" s="1" customFormat="1" x14ac:dyDescent="0.25">
      <c r="B14" s="9" t="s">
        <v>2</v>
      </c>
      <c r="C14" s="13">
        <v>5.6736111111111091E-2</v>
      </c>
      <c r="D14" s="11">
        <f t="shared" si="0"/>
        <v>7.0651312281106313E-2</v>
      </c>
      <c r="E14" s="13">
        <v>2.298611111111111E-2</v>
      </c>
      <c r="F14" s="11">
        <f t="shared" si="1"/>
        <v>6.9237205410681887E-2</v>
      </c>
      <c r="G14" s="13">
        <v>1.5717592592592592E-2</v>
      </c>
      <c r="H14" s="11">
        <f t="shared" si="2"/>
        <v>5.0924363445456935E-2</v>
      </c>
      <c r="I14" s="68">
        <f t="shared" si="3"/>
        <v>9.5439814814814783E-2</v>
      </c>
      <c r="J14" s="69">
        <f t="shared" si="4"/>
        <v>6.6108679269485451E-2</v>
      </c>
    </row>
    <row r="15" spans="2:10" s="1" customFormat="1" x14ac:dyDescent="0.25">
      <c r="B15" s="9" t="s">
        <v>9</v>
      </c>
      <c r="C15" s="13">
        <v>4.2592592592592599E-2</v>
      </c>
      <c r="D15" s="11">
        <f t="shared" si="0"/>
        <v>5.3038928844241405E-2</v>
      </c>
      <c r="E15" s="13">
        <v>2.8090277777777783E-2</v>
      </c>
      <c r="F15" s="11">
        <f t="shared" si="1"/>
        <v>8.4611630177102201E-2</v>
      </c>
      <c r="G15" s="13">
        <v>1.105324074074074E-2</v>
      </c>
      <c r="H15" s="11">
        <f t="shared" si="2"/>
        <v>3.581205234934564E-2</v>
      </c>
      <c r="I15" s="68">
        <f t="shared" si="3"/>
        <v>8.173611111111112E-2</v>
      </c>
      <c r="J15" s="69">
        <f t="shared" si="4"/>
        <v>5.6616479869161587E-2</v>
      </c>
    </row>
    <row r="16" spans="2:10" s="1" customFormat="1" x14ac:dyDescent="0.25">
      <c r="B16" s="9" t="s">
        <v>1</v>
      </c>
      <c r="C16" s="13">
        <v>2.942129629629631E-2</v>
      </c>
      <c r="D16" s="11">
        <f t="shared" si="0"/>
        <v>3.6637216609255896E-2</v>
      </c>
      <c r="E16" s="13">
        <v>1.5324074074074068E-2</v>
      </c>
      <c r="F16" s="11">
        <f t="shared" si="1"/>
        <v>4.6158136940454571E-2</v>
      </c>
      <c r="G16" s="13">
        <v>1.6273148148148148E-2</v>
      </c>
      <c r="H16" s="11">
        <f t="shared" si="2"/>
        <v>5.2724340945738184E-2</v>
      </c>
      <c r="I16" s="68">
        <f t="shared" si="3"/>
        <v>6.1018518518518527E-2</v>
      </c>
      <c r="J16" s="69">
        <f t="shared" si="4"/>
        <v>4.2265941924415164E-2</v>
      </c>
    </row>
    <row r="17" spans="2:10" s="1" customFormat="1" x14ac:dyDescent="0.25">
      <c r="B17" s="9" t="s">
        <v>27</v>
      </c>
      <c r="C17" s="13">
        <v>1.1979166666666666E-2</v>
      </c>
      <c r="D17" s="11">
        <f t="shared" si="0"/>
        <v>1.4917198737442893E-2</v>
      </c>
      <c r="E17" s="13">
        <v>1.3773148148148149E-3</v>
      </c>
      <c r="F17" s="11">
        <f t="shared" si="1"/>
        <v>4.1486543020499223E-3</v>
      </c>
      <c r="G17" s="13">
        <v>5.2893518518518515E-3</v>
      </c>
      <c r="H17" s="11">
        <f t="shared" si="2"/>
        <v>1.7137285783927703E-2</v>
      </c>
      <c r="I17" s="68">
        <f t="shared" si="3"/>
        <v>1.8645833333333334E-2</v>
      </c>
      <c r="J17" s="69">
        <f t="shared" si="4"/>
        <v>1.2915484150271779E-2</v>
      </c>
    </row>
    <row r="18" spans="2:10" s="1" customFormat="1" x14ac:dyDescent="0.25">
      <c r="B18" s="9" t="s">
        <v>16</v>
      </c>
      <c r="C18" s="13">
        <v>1.5624999999999998E-2</v>
      </c>
      <c r="D18" s="11">
        <f t="shared" si="0"/>
        <v>1.9457215744490729E-2</v>
      </c>
      <c r="E18" s="13">
        <v>4.0046296296296297E-3</v>
      </c>
      <c r="F18" s="11">
        <f t="shared" si="1"/>
        <v>1.20624738530191E-2</v>
      </c>
      <c r="G18" s="13">
        <v>2.9629629629629628E-3</v>
      </c>
      <c r="H18" s="11">
        <f t="shared" si="2"/>
        <v>9.5998800014999823E-3</v>
      </c>
      <c r="I18" s="68">
        <f t="shared" si="3"/>
        <v>2.2592592592592591E-2</v>
      </c>
      <c r="J18" s="69">
        <f t="shared" si="4"/>
        <v>1.5649301714047492E-2</v>
      </c>
    </row>
    <row r="19" spans="2:10" s="1" customFormat="1" x14ac:dyDescent="0.25">
      <c r="B19" s="9" t="s">
        <v>4</v>
      </c>
      <c r="C19" s="13">
        <v>3.0868055555555551E-2</v>
      </c>
      <c r="D19" s="11">
        <f t="shared" si="0"/>
        <v>3.8438810659671682E-2</v>
      </c>
      <c r="E19" s="13">
        <v>1.469907407407408E-2</v>
      </c>
      <c r="F19" s="11">
        <f t="shared" si="1"/>
        <v>4.4275554315994982E-2</v>
      </c>
      <c r="G19" s="13">
        <v>1.1226851851851852E-2</v>
      </c>
      <c r="H19" s="11">
        <f t="shared" si="2"/>
        <v>3.6374545318183529E-2</v>
      </c>
      <c r="I19" s="68">
        <f t="shared" si="3"/>
        <v>5.6793981481481487E-2</v>
      </c>
      <c r="J19" s="69">
        <f t="shared" si="4"/>
        <v>3.9339714913335586E-2</v>
      </c>
    </row>
    <row r="20" spans="2:10" s="1" customFormat="1" x14ac:dyDescent="0.25">
      <c r="B20" s="9" t="s">
        <v>14</v>
      </c>
      <c r="C20" s="13">
        <v>1.2476851851851852E-2</v>
      </c>
      <c r="D20" s="11">
        <f t="shared" si="0"/>
        <v>1.5536947090785931E-2</v>
      </c>
      <c r="E20" s="13">
        <v>4.3749999999999995E-3</v>
      </c>
      <c r="F20" s="11">
        <f t="shared" si="1"/>
        <v>1.3178078371217396E-2</v>
      </c>
      <c r="G20" s="13">
        <v>6.2152777777777796E-3</v>
      </c>
      <c r="H20" s="11">
        <f t="shared" si="2"/>
        <v>2.0137248284396454E-2</v>
      </c>
      <c r="I20" s="68">
        <f t="shared" si="3"/>
        <v>2.3067129629629632E-2</v>
      </c>
      <c r="J20" s="69">
        <f t="shared" si="4"/>
        <v>1.597800118652493E-2</v>
      </c>
    </row>
    <row r="21" spans="2:10" s="1" customFormat="1" x14ac:dyDescent="0.25">
      <c r="B21" s="9" t="s">
        <v>11</v>
      </c>
      <c r="C21" s="13">
        <v>2.9861111111111113E-3</v>
      </c>
      <c r="D21" s="11">
        <f t="shared" si="0"/>
        <v>3.7184901200582286E-3</v>
      </c>
      <c r="E21" s="13">
        <v>7.291666666666667E-4</v>
      </c>
      <c r="F21" s="11">
        <f t="shared" si="1"/>
        <v>2.1963463952029E-3</v>
      </c>
      <c r="G21" s="13">
        <v>3.0902777777777777E-3</v>
      </c>
      <c r="H21" s="11">
        <f t="shared" si="2"/>
        <v>1.0012374845314436E-2</v>
      </c>
      <c r="I21" s="68">
        <f t="shared" si="3"/>
        <v>6.805555555555556E-3</v>
      </c>
      <c r="J21" s="69">
        <f t="shared" si="4"/>
        <v>4.7140314589446354E-3</v>
      </c>
    </row>
    <row r="22" spans="2:10" s="1" customFormat="1" x14ac:dyDescent="0.25">
      <c r="B22" s="9" t="s">
        <v>15</v>
      </c>
      <c r="C22" s="13">
        <v>6.9444444444444447E-4</v>
      </c>
      <c r="D22" s="11">
        <f t="shared" si="0"/>
        <v>8.6476514419958801E-4</v>
      </c>
      <c r="E22" s="13">
        <v>1.6319444444444445E-3</v>
      </c>
      <c r="F22" s="11">
        <f t="shared" si="1"/>
        <v>4.9156324083112525E-3</v>
      </c>
      <c r="G22" s="13">
        <v>1.3888888888888889E-4</v>
      </c>
      <c r="H22" s="11">
        <f t="shared" si="2"/>
        <v>4.4999437507031167E-4</v>
      </c>
      <c r="I22" s="68">
        <f t="shared" si="3"/>
        <v>2.465277777777778E-3</v>
      </c>
      <c r="J22" s="69">
        <f t="shared" si="4"/>
        <v>1.7076338448217812E-3</v>
      </c>
    </row>
    <row r="23" spans="2:10" s="1" customFormat="1" x14ac:dyDescent="0.25">
      <c r="B23" s="9" t="s">
        <v>28</v>
      </c>
      <c r="C23" s="13">
        <v>3.726851851851851E-3</v>
      </c>
      <c r="D23" s="11">
        <f t="shared" si="0"/>
        <v>4.6409062738711213E-3</v>
      </c>
      <c r="E23" s="13">
        <v>1.8865740740740742E-3</v>
      </c>
      <c r="F23" s="11">
        <f t="shared" si="1"/>
        <v>5.6826105145725819E-3</v>
      </c>
      <c r="G23" s="13">
        <v>3.0787037037037037E-3</v>
      </c>
      <c r="H23" s="11">
        <f t="shared" si="2"/>
        <v>9.9748753140585754E-3</v>
      </c>
      <c r="I23" s="68">
        <f t="shared" si="3"/>
        <v>8.6921296296296295E-3</v>
      </c>
      <c r="J23" s="69">
        <f t="shared" si="4"/>
        <v>6.0208122885500349E-3</v>
      </c>
    </row>
    <row r="24" spans="2:10" s="1" customFormat="1" x14ac:dyDescent="0.25">
      <c r="B24" s="9" t="s">
        <v>12</v>
      </c>
      <c r="C24" s="13">
        <v>3.9479166666666676E-2</v>
      </c>
      <c r="D24" s="11">
        <f t="shared" si="0"/>
        <v>4.9161898447746592E-2</v>
      </c>
      <c r="E24" s="13">
        <v>2.7222222222222221E-2</v>
      </c>
      <c r="F24" s="11">
        <f t="shared" si="1"/>
        <v>8.1996932087574914E-2</v>
      </c>
      <c r="G24" s="13">
        <v>1.7638888888888888E-2</v>
      </c>
      <c r="H24" s="11">
        <f t="shared" si="2"/>
        <v>5.7149285633929583E-2</v>
      </c>
      <c r="I24" s="68">
        <f t="shared" si="3"/>
        <v>8.4340277777777778E-2</v>
      </c>
      <c r="J24" s="69">
        <f t="shared" si="4"/>
        <v>5.8420318437635295E-2</v>
      </c>
    </row>
    <row r="25" spans="2:10" s="1" customFormat="1" x14ac:dyDescent="0.25">
      <c r="B25" s="9" t="s">
        <v>5</v>
      </c>
      <c r="C25" s="13">
        <v>4.9340277777777761E-2</v>
      </c>
      <c r="D25" s="11">
        <f t="shared" si="0"/>
        <v>6.1441563495380706E-2</v>
      </c>
      <c r="E25" s="13">
        <v>1.7928240740740738E-2</v>
      </c>
      <c r="F25" s="11">
        <f t="shared" si="1"/>
        <v>5.4002231209036369E-2</v>
      </c>
      <c r="G25" s="13">
        <v>7.3148148148148157E-3</v>
      </c>
      <c r="H25" s="11">
        <f t="shared" si="2"/>
        <v>2.3699703753703085E-2</v>
      </c>
      <c r="I25" s="68">
        <f t="shared" si="3"/>
        <v>7.4583333333333321E-2</v>
      </c>
      <c r="J25" s="69">
        <f t="shared" si="4"/>
        <v>5.1661936601087109E-2</v>
      </c>
    </row>
    <row r="26" spans="2:10" s="1" customFormat="1" x14ac:dyDescent="0.25">
      <c r="B26" s="9" t="s">
        <v>6</v>
      </c>
      <c r="C26" s="13">
        <v>4.5185185185185182E-2</v>
      </c>
      <c r="D26" s="11">
        <f t="shared" si="0"/>
        <v>5.6267385382586521E-2</v>
      </c>
      <c r="E26" s="13">
        <v>4.2824074074074075E-3</v>
      </c>
      <c r="F26" s="11">
        <f t="shared" si="1"/>
        <v>1.2899177241667824E-2</v>
      </c>
      <c r="G26" s="13">
        <v>1.2152777777777778E-3</v>
      </c>
      <c r="H26" s="11">
        <f t="shared" si="2"/>
        <v>3.9374507818652274E-3</v>
      </c>
      <c r="I26" s="68">
        <f t="shared" si="3"/>
        <v>5.0682870370370371E-2</v>
      </c>
      <c r="J26" s="69">
        <f t="shared" si="4"/>
        <v>3.5106707072650602E-2</v>
      </c>
    </row>
    <row r="27" spans="2:10" s="1" customFormat="1" x14ac:dyDescent="0.25">
      <c r="B27" s="9" t="s">
        <v>29</v>
      </c>
      <c r="C27" s="13">
        <v>4.02662037037037E-2</v>
      </c>
      <c r="D27" s="11">
        <f t="shared" si="0"/>
        <v>5.0141965611172776E-2</v>
      </c>
      <c r="E27" s="13">
        <v>3.8101851851851838E-2</v>
      </c>
      <c r="F27" s="11">
        <f t="shared" si="1"/>
        <v>0.1147678148096499</v>
      </c>
      <c r="G27" s="13">
        <v>3.487268518518518E-2</v>
      </c>
      <c r="H27" s="11">
        <f t="shared" si="2"/>
        <v>0.11298608767390408</v>
      </c>
      <c r="I27" s="68">
        <f t="shared" si="3"/>
        <v>0.11324074074074073</v>
      </c>
      <c r="J27" s="69">
        <f t="shared" si="4"/>
        <v>7.8438918017541326E-2</v>
      </c>
    </row>
    <row r="28" spans="2:10" s="1" customFormat="1" x14ac:dyDescent="0.25">
      <c r="B28" s="9" t="s">
        <v>17</v>
      </c>
      <c r="C28" s="13">
        <v>3.5532407407407409E-3</v>
      </c>
      <c r="D28" s="11">
        <f t="shared" si="0"/>
        <v>4.4247149878212256E-3</v>
      </c>
      <c r="E28" s="13"/>
      <c r="F28" s="11"/>
      <c r="G28" s="13"/>
      <c r="H28" s="11"/>
      <c r="I28" s="68">
        <f t="shared" si="3"/>
        <v>3.5532407407407409E-3</v>
      </c>
      <c r="J28" s="69">
        <f t="shared" si="4"/>
        <v>2.4612375134285764E-3</v>
      </c>
    </row>
    <row r="29" spans="2:10" s="1" customFormat="1" x14ac:dyDescent="0.25">
      <c r="B29" s="26"/>
      <c r="C29" s="27"/>
      <c r="D29" s="27"/>
      <c r="E29" s="27"/>
      <c r="F29" s="27"/>
      <c r="G29" s="27"/>
      <c r="H29" s="27"/>
      <c r="I29" s="27"/>
      <c r="J29" s="28"/>
    </row>
    <row r="30" spans="2:10" s="1" customFormat="1" x14ac:dyDescent="0.25">
      <c r="B30" s="16" t="s">
        <v>30</v>
      </c>
      <c r="C30" s="17">
        <f t="shared" ref="C30:J30" si="5">SUM(C7:C28)</f>
        <v>0.80304398148148126</v>
      </c>
      <c r="D30" s="70">
        <f t="shared" si="5"/>
        <v>1</v>
      </c>
      <c r="E30" s="17">
        <f t="shared" si="5"/>
        <v>0.33199074074074086</v>
      </c>
      <c r="F30" s="70">
        <f t="shared" si="5"/>
        <v>0.99999999999999978</v>
      </c>
      <c r="G30" s="17">
        <f t="shared" si="5"/>
        <v>0.30864583333333329</v>
      </c>
      <c r="H30" s="70">
        <f t="shared" si="5"/>
        <v>1.0000000000000002</v>
      </c>
      <c r="I30" s="17">
        <f t="shared" si="5"/>
        <v>1.4436805555555554</v>
      </c>
      <c r="J30" s="71">
        <f t="shared" si="5"/>
        <v>1</v>
      </c>
    </row>
    <row r="31" spans="2:10" s="1" customFormat="1" ht="66" customHeight="1" thickBot="1" x14ac:dyDescent="0.3">
      <c r="B31" s="158" t="s">
        <v>33</v>
      </c>
      <c r="C31" s="159"/>
      <c r="D31" s="159"/>
      <c r="E31" s="159"/>
      <c r="F31" s="159"/>
      <c r="G31" s="159"/>
      <c r="H31" s="159"/>
      <c r="I31" s="159"/>
      <c r="J31" s="160"/>
    </row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zoomScale="110" zoomScaleNormal="110" zoomScaleSheetLayoutView="11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36" t="s">
        <v>55</v>
      </c>
      <c r="C3" s="137"/>
      <c r="D3" s="137"/>
      <c r="E3" s="137"/>
      <c r="F3" s="137"/>
      <c r="G3" s="137"/>
      <c r="H3" s="137"/>
      <c r="I3" s="137"/>
      <c r="J3" s="138"/>
    </row>
    <row r="4" spans="2:10" x14ac:dyDescent="0.25">
      <c r="B4" s="139" t="s">
        <v>128</v>
      </c>
      <c r="C4" s="140"/>
      <c r="D4" s="140"/>
      <c r="E4" s="140"/>
      <c r="F4" s="140"/>
      <c r="G4" s="140"/>
      <c r="H4" s="140"/>
      <c r="I4" s="140"/>
      <c r="J4" s="141"/>
    </row>
    <row r="5" spans="2:10" x14ac:dyDescent="0.25">
      <c r="B5" s="3"/>
      <c r="C5" s="142" t="s">
        <v>19</v>
      </c>
      <c r="D5" s="140"/>
      <c r="E5" s="142" t="s">
        <v>20</v>
      </c>
      <c r="F5" s="140"/>
      <c r="G5" s="140" t="s">
        <v>21</v>
      </c>
      <c r="H5" s="140"/>
      <c r="I5" s="142" t="s">
        <v>22</v>
      </c>
      <c r="J5" s="141"/>
    </row>
    <row r="6" spans="2:10" x14ac:dyDescent="0.25">
      <c r="B6" s="4" t="s">
        <v>23</v>
      </c>
      <c r="C6" s="5" t="s">
        <v>24</v>
      </c>
      <c r="D6" s="6" t="s">
        <v>25</v>
      </c>
      <c r="E6" s="5" t="s">
        <v>24</v>
      </c>
      <c r="F6" s="6" t="s">
        <v>25</v>
      </c>
      <c r="G6" s="7" t="s">
        <v>24</v>
      </c>
      <c r="H6" s="6" t="s">
        <v>25</v>
      </c>
      <c r="I6" s="5" t="s">
        <v>24</v>
      </c>
      <c r="J6" s="8" t="s">
        <v>25</v>
      </c>
    </row>
    <row r="7" spans="2:10" x14ac:dyDescent="0.25">
      <c r="B7" s="9" t="s">
        <v>10</v>
      </c>
      <c r="C7" s="10">
        <v>3.138888888888889E-2</v>
      </c>
      <c r="D7" s="11">
        <f>C7/$C$30</f>
        <v>2.9527366163293305E-2</v>
      </c>
      <c r="E7" s="10">
        <v>1.3310185185185183E-3</v>
      </c>
      <c r="F7" s="11">
        <f>E7/$E$30</f>
        <v>3.1471497769628618E-3</v>
      </c>
      <c r="G7" s="10">
        <v>6.1921296296296299E-3</v>
      </c>
      <c r="H7" s="11">
        <f>G7/$G$30</f>
        <v>1.205715315965023E-2</v>
      </c>
      <c r="I7" s="10">
        <f>C7+E7+G7</f>
        <v>3.8912037037037037E-2</v>
      </c>
      <c r="J7" s="12">
        <f>I7/$I$30</f>
        <v>1.9460523269275297E-2</v>
      </c>
    </row>
    <row r="8" spans="2:10" x14ac:dyDescent="0.25">
      <c r="B8" s="9" t="s">
        <v>13</v>
      </c>
      <c r="C8" s="10">
        <v>0.10015046296296294</v>
      </c>
      <c r="D8" s="11">
        <f t="shared" ref="D8:D28" si="0">C8/$C$30</f>
        <v>9.4211024856554915E-2</v>
      </c>
      <c r="E8" s="10">
        <v>2.3657407407407415E-2</v>
      </c>
      <c r="F8" s="11">
        <f t="shared" ref="F8:F28" si="1">E8/$E$30</f>
        <v>5.5937166470539937E-2</v>
      </c>
      <c r="G8" s="10">
        <v>3.4201388888888892E-2</v>
      </c>
      <c r="H8" s="11">
        <f t="shared" ref="H8:H27" si="2">G8/$G$30</f>
        <v>6.6596051564049408E-2</v>
      </c>
      <c r="I8" s="10">
        <f t="shared" ref="I8:I28" si="3">C8+E8+G8</f>
        <v>0.15800925925925924</v>
      </c>
      <c r="J8" s="12">
        <f t="shared" ref="J8:J28" si="4">I8/$I$30</f>
        <v>7.902292197267885E-2</v>
      </c>
    </row>
    <row r="9" spans="2:10" x14ac:dyDescent="0.25">
      <c r="B9" s="9" t="s">
        <v>0</v>
      </c>
      <c r="C9" s="10">
        <v>0.22374999999999989</v>
      </c>
      <c r="D9" s="11">
        <f t="shared" si="0"/>
        <v>0.21048047296046679</v>
      </c>
      <c r="E9" s="10">
        <v>9.2708333333333379E-2</v>
      </c>
      <c r="F9" s="11">
        <f t="shared" si="1"/>
        <v>0.21920582359541338</v>
      </c>
      <c r="G9" s="10">
        <v>9.4201388888888904E-2</v>
      </c>
      <c r="H9" s="11">
        <f t="shared" si="2"/>
        <v>0.18342648517082846</v>
      </c>
      <c r="I9" s="10">
        <f t="shared" si="3"/>
        <v>0.41065972222222219</v>
      </c>
      <c r="J9" s="12">
        <f t="shared" si="4"/>
        <v>0.20537740217642972</v>
      </c>
    </row>
    <row r="10" spans="2:10" x14ac:dyDescent="0.25">
      <c r="B10" s="9" t="s">
        <v>8</v>
      </c>
      <c r="C10" s="10">
        <v>3.6400462962962954E-2</v>
      </c>
      <c r="D10" s="11">
        <f t="shared" si="0"/>
        <v>3.4241728091282238E-2</v>
      </c>
      <c r="E10" s="10">
        <v>1.3935185185185186E-2</v>
      </c>
      <c r="F10" s="11">
        <f t="shared" si="1"/>
        <v>3.2949289838811187E-2</v>
      </c>
      <c r="G10" s="10">
        <v>2.2118055555555564E-2</v>
      </c>
      <c r="H10" s="11">
        <f t="shared" si="2"/>
        <v>4.3067700351573077E-2</v>
      </c>
      <c r="I10" s="10">
        <f t="shared" si="3"/>
        <v>7.2453703703703715E-2</v>
      </c>
      <c r="J10" s="12">
        <f t="shared" si="4"/>
        <v>3.6235239638805289E-2</v>
      </c>
    </row>
    <row r="11" spans="2:10" x14ac:dyDescent="0.25">
      <c r="B11" s="9" t="s">
        <v>26</v>
      </c>
      <c r="C11" s="10">
        <v>9.6875000000000017E-3</v>
      </c>
      <c r="D11" s="11">
        <f t="shared" si="0"/>
        <v>9.1129813711933998E-3</v>
      </c>
      <c r="E11" s="10">
        <v>7.9861111111111116E-4</v>
      </c>
      <c r="F11" s="11">
        <f t="shared" si="1"/>
        <v>1.8882898661777175E-3</v>
      </c>
      <c r="G11" s="10">
        <v>4.6990740740740743E-3</v>
      </c>
      <c r="H11" s="11">
        <f t="shared" si="2"/>
        <v>9.1499143604074629E-3</v>
      </c>
      <c r="I11" s="10">
        <f t="shared" si="3"/>
        <v>1.5185185185185187E-2</v>
      </c>
      <c r="J11" s="12">
        <f t="shared" si="4"/>
        <v>7.5943505441074333E-3</v>
      </c>
    </row>
    <row r="12" spans="2:10" x14ac:dyDescent="0.25">
      <c r="B12" s="9" t="s">
        <v>3</v>
      </c>
      <c r="C12" s="10">
        <v>0.11267361111111107</v>
      </c>
      <c r="D12" s="11">
        <f t="shared" si="0"/>
        <v>0.10599148584058268</v>
      </c>
      <c r="E12" s="10">
        <v>4.5578703703703739E-2</v>
      </c>
      <c r="F12" s="11">
        <f t="shared" si="1"/>
        <v>0.10776935497112836</v>
      </c>
      <c r="G12" s="10">
        <v>5.6898148148148177E-2</v>
      </c>
      <c r="H12" s="11">
        <f t="shared" si="2"/>
        <v>0.11079058865951505</v>
      </c>
      <c r="I12" s="10">
        <f t="shared" si="3"/>
        <v>0.21515046296296297</v>
      </c>
      <c r="J12" s="12">
        <f t="shared" si="4"/>
        <v>0.10760013892104656</v>
      </c>
    </row>
    <row r="13" spans="2:10" x14ac:dyDescent="0.25">
      <c r="B13" s="9" t="s">
        <v>7</v>
      </c>
      <c r="C13" s="10">
        <v>5.7523148148148151E-3</v>
      </c>
      <c r="D13" s="11">
        <f t="shared" si="0"/>
        <v>5.4111729288926153E-3</v>
      </c>
      <c r="E13" s="10">
        <v>2.4421296296296292E-3</v>
      </c>
      <c r="F13" s="11">
        <f t="shared" si="1"/>
        <v>5.7743356777318596E-3</v>
      </c>
      <c r="G13" s="10">
        <v>3.8425925925925923E-3</v>
      </c>
      <c r="H13" s="11">
        <f t="shared" si="2"/>
        <v>7.4821959794464966E-3</v>
      </c>
      <c r="I13" s="10">
        <f t="shared" si="3"/>
        <v>1.2037037037037037E-2</v>
      </c>
      <c r="J13" s="12">
        <f t="shared" si="4"/>
        <v>6.0199120166705257E-3</v>
      </c>
    </row>
    <row r="14" spans="2:10" x14ac:dyDescent="0.25">
      <c r="B14" s="9" t="s">
        <v>2</v>
      </c>
      <c r="C14" s="10">
        <v>6.6701388888888893E-2</v>
      </c>
      <c r="D14" s="11">
        <f t="shared" si="0"/>
        <v>6.2745653096998283E-2</v>
      </c>
      <c r="E14" s="10">
        <v>2.7511574074074084E-2</v>
      </c>
      <c r="F14" s="11">
        <f t="shared" si="1"/>
        <v>6.5050217563832405E-2</v>
      </c>
      <c r="G14" s="10">
        <v>2.0289351851851854E-2</v>
      </c>
      <c r="H14" s="11">
        <f t="shared" si="2"/>
        <v>3.950689624087262E-2</v>
      </c>
      <c r="I14" s="10">
        <f t="shared" si="3"/>
        <v>0.11450231481481482</v>
      </c>
      <c r="J14" s="12">
        <f t="shared" si="4"/>
        <v>5.7264413058578378E-2</v>
      </c>
    </row>
    <row r="15" spans="2:10" x14ac:dyDescent="0.25">
      <c r="B15" s="9" t="s">
        <v>9</v>
      </c>
      <c r="C15" s="10">
        <v>5.4756944444444469E-2</v>
      </c>
      <c r="D15" s="11">
        <f t="shared" si="0"/>
        <v>5.1509575707426508E-2</v>
      </c>
      <c r="E15" s="10">
        <v>3.1944444444444449E-2</v>
      </c>
      <c r="F15" s="11">
        <f t="shared" si="1"/>
        <v>7.5531594647108707E-2</v>
      </c>
      <c r="G15" s="10">
        <v>1.5648148148148147E-2</v>
      </c>
      <c r="H15" s="11">
        <f t="shared" si="2"/>
        <v>3.0469665554854409E-2</v>
      </c>
      <c r="I15" s="10">
        <f t="shared" si="3"/>
        <v>0.10234953703703707</v>
      </c>
      <c r="J15" s="12">
        <f t="shared" si="4"/>
        <v>5.1186617272516804E-2</v>
      </c>
    </row>
    <row r="16" spans="2:10" x14ac:dyDescent="0.25">
      <c r="B16" s="9" t="s">
        <v>1</v>
      </c>
      <c r="C16" s="10">
        <v>4.0949074074074061E-2</v>
      </c>
      <c r="D16" s="11">
        <f t="shared" si="0"/>
        <v>3.852058314370637E-2</v>
      </c>
      <c r="E16" s="10">
        <v>2.1840277777777774E-2</v>
      </c>
      <c r="F16" s="11">
        <f t="shared" si="1"/>
        <v>5.1640622861990608E-2</v>
      </c>
      <c r="G16" s="10">
        <v>2.5960648148148142E-2</v>
      </c>
      <c r="H16" s="11">
        <f t="shared" si="2"/>
        <v>5.0549896331019549E-2</v>
      </c>
      <c r="I16" s="10">
        <f t="shared" si="3"/>
        <v>8.8749999999999968E-2</v>
      </c>
      <c r="J16" s="12">
        <f t="shared" si="4"/>
        <v>4.4385274369066897E-2</v>
      </c>
    </row>
    <row r="17" spans="2:10" x14ac:dyDescent="0.25">
      <c r="B17" s="9" t="s">
        <v>27</v>
      </c>
      <c r="C17" s="10">
        <v>3.005787037037037E-2</v>
      </c>
      <c r="D17" s="11">
        <f t="shared" si="0"/>
        <v>2.8275283896044511E-2</v>
      </c>
      <c r="E17" s="10">
        <v>8.1828703703703699E-3</v>
      </c>
      <c r="F17" s="11">
        <f t="shared" si="1"/>
        <v>1.9348129498371683E-2</v>
      </c>
      <c r="G17" s="10">
        <v>1.9606481481481475E-2</v>
      </c>
      <c r="H17" s="11">
        <f t="shared" si="2"/>
        <v>3.8177228883079402E-2</v>
      </c>
      <c r="I17" s="10">
        <f t="shared" si="3"/>
        <v>5.7847222222222217E-2</v>
      </c>
      <c r="J17" s="12">
        <f t="shared" si="4"/>
        <v>2.8930307941653161E-2</v>
      </c>
    </row>
    <row r="18" spans="2:10" x14ac:dyDescent="0.25">
      <c r="B18" s="9" t="s">
        <v>16</v>
      </c>
      <c r="C18" s="10">
        <v>1.5624999999999998E-2</v>
      </c>
      <c r="D18" s="11">
        <f t="shared" si="0"/>
        <v>1.4698357050311932E-2</v>
      </c>
      <c r="E18" s="10">
        <v>4.0046296296296297E-3</v>
      </c>
      <c r="F18" s="11">
        <f t="shared" si="1"/>
        <v>9.4688158506882648E-3</v>
      </c>
      <c r="G18" s="10">
        <v>2.9629629629629628E-3</v>
      </c>
      <c r="H18" s="11">
        <f t="shared" si="2"/>
        <v>5.7694041287298286E-3</v>
      </c>
      <c r="I18" s="10">
        <f t="shared" si="3"/>
        <v>2.2592592592592591E-2</v>
      </c>
      <c r="J18" s="12">
        <f t="shared" si="4"/>
        <v>1.1298911785135448E-2</v>
      </c>
    </row>
    <row r="19" spans="2:10" x14ac:dyDescent="0.25">
      <c r="B19" s="9" t="s">
        <v>4</v>
      </c>
      <c r="C19" s="10">
        <v>4.2083333333333348E-2</v>
      </c>
      <c r="D19" s="11">
        <f t="shared" si="0"/>
        <v>3.9587574988840156E-2</v>
      </c>
      <c r="E19" s="10">
        <v>1.6412037037037044E-2</v>
      </c>
      <c r="F19" s="11">
        <f t="shared" si="1"/>
        <v>3.8805725075942092E-2</v>
      </c>
      <c r="G19" s="10">
        <v>2.4675925925925928E-2</v>
      </c>
      <c r="H19" s="11">
        <f t="shared" si="2"/>
        <v>4.8048318759578108E-2</v>
      </c>
      <c r="I19" s="10">
        <f t="shared" si="3"/>
        <v>8.3171296296296326E-2</v>
      </c>
      <c r="J19" s="12">
        <f t="shared" si="4"/>
        <v>4.159527668441771E-2</v>
      </c>
    </row>
    <row r="20" spans="2:10" x14ac:dyDescent="0.25">
      <c r="B20" s="9" t="s">
        <v>14</v>
      </c>
      <c r="C20" s="10">
        <v>2.1770833333333333E-2</v>
      </c>
      <c r="D20" s="11">
        <f t="shared" si="0"/>
        <v>2.0479710823434628E-2</v>
      </c>
      <c r="E20" s="10">
        <v>7.3148148148148157E-3</v>
      </c>
      <c r="F20" s="11">
        <f t="shared" si="1"/>
        <v>1.7295640513395907E-2</v>
      </c>
      <c r="G20" s="10">
        <v>1.7025462962962964E-2</v>
      </c>
      <c r="H20" s="11">
        <f t="shared" si="2"/>
        <v>3.3151537005318671E-2</v>
      </c>
      <c r="I20" s="10">
        <f t="shared" si="3"/>
        <v>4.6111111111111117E-2</v>
      </c>
      <c r="J20" s="12">
        <f t="shared" si="4"/>
        <v>2.3060893725399403E-2</v>
      </c>
    </row>
    <row r="21" spans="2:10" x14ac:dyDescent="0.25">
      <c r="B21" s="9" t="s">
        <v>11</v>
      </c>
      <c r="C21" s="10">
        <v>1.306712962962963E-2</v>
      </c>
      <c r="D21" s="11">
        <f t="shared" si="0"/>
        <v>1.2292181562816425E-2</v>
      </c>
      <c r="E21" s="10">
        <v>3.6458333333333334E-3</v>
      </c>
      <c r="F21" s="11">
        <f t="shared" si="1"/>
        <v>8.6204537368982752E-3</v>
      </c>
      <c r="G21" s="10">
        <v>2.641203703703705E-2</v>
      </c>
      <c r="H21" s="11">
        <f t="shared" si="2"/>
        <v>5.1428828991255768E-2</v>
      </c>
      <c r="I21" s="10">
        <f t="shared" si="3"/>
        <v>4.3125000000000011E-2</v>
      </c>
      <c r="J21" s="12">
        <f t="shared" si="4"/>
        <v>2.1567492475109987E-2</v>
      </c>
    </row>
    <row r="22" spans="2:10" x14ac:dyDescent="0.25">
      <c r="B22" s="9" t="s">
        <v>15</v>
      </c>
      <c r="C22" s="10">
        <v>1.1296296296296297E-2</v>
      </c>
      <c r="D22" s="11">
        <f t="shared" si="0"/>
        <v>1.0626367763781073E-2</v>
      </c>
      <c r="E22" s="10">
        <v>3.1018518518518522E-3</v>
      </c>
      <c r="F22" s="11">
        <f t="shared" si="1"/>
        <v>7.3342273063134534E-3</v>
      </c>
      <c r="G22" s="10">
        <v>3.6226851851851849E-3</v>
      </c>
      <c r="H22" s="11">
        <f t="shared" si="2"/>
        <v>7.0539980167673294E-3</v>
      </c>
      <c r="I22" s="10">
        <f t="shared" si="3"/>
        <v>1.8020833333333333E-2</v>
      </c>
      <c r="J22" s="12">
        <f t="shared" si="4"/>
        <v>9.0125028941884702E-3</v>
      </c>
    </row>
    <row r="23" spans="2:10" x14ac:dyDescent="0.25">
      <c r="B23" s="9" t="s">
        <v>28</v>
      </c>
      <c r="C23" s="10">
        <v>3.7743055555555551E-2</v>
      </c>
      <c r="D23" s="11">
        <f t="shared" si="0"/>
        <v>3.5504698030420154E-2</v>
      </c>
      <c r="E23" s="10">
        <v>1.2696759259259264E-2</v>
      </c>
      <c r="F23" s="11">
        <f t="shared" si="1"/>
        <v>3.0021072220245748E-2</v>
      </c>
      <c r="G23" s="10">
        <v>5.8009259259259267E-2</v>
      </c>
      <c r="H23" s="11">
        <f t="shared" si="2"/>
        <v>0.1129541152077887</v>
      </c>
      <c r="I23" s="10">
        <f t="shared" si="3"/>
        <v>0.10844907407407409</v>
      </c>
      <c r="J23" s="12">
        <f t="shared" si="4"/>
        <v>5.4237091919425801E-2</v>
      </c>
    </row>
    <row r="24" spans="2:10" x14ac:dyDescent="0.25">
      <c r="B24" s="9" t="s">
        <v>12</v>
      </c>
      <c r="C24" s="10">
        <v>4.8414351851851854E-2</v>
      </c>
      <c r="D24" s="11">
        <f t="shared" si="0"/>
        <v>4.5543131512188757E-2</v>
      </c>
      <c r="E24" s="10">
        <v>3.1458333333333338E-2</v>
      </c>
      <c r="F24" s="11">
        <f t="shared" si="1"/>
        <v>7.438220081552227E-2</v>
      </c>
      <c r="G24" s="10">
        <v>2.8020833333333332E-2</v>
      </c>
      <c r="H24" s="11">
        <f t="shared" si="2"/>
        <v>5.4561435139277012E-2</v>
      </c>
      <c r="I24" s="10">
        <f t="shared" si="3"/>
        <v>0.10789351851851853</v>
      </c>
      <c r="J24" s="12">
        <f t="shared" si="4"/>
        <v>5.3959249826348699E-2</v>
      </c>
    </row>
    <row r="25" spans="2:10" x14ac:dyDescent="0.25">
      <c r="B25" s="9" t="s">
        <v>5</v>
      </c>
      <c r="C25" s="10">
        <v>5.7361111111111099E-2</v>
      </c>
      <c r="D25" s="11">
        <f t="shared" si="0"/>
        <v>5.3959301882478466E-2</v>
      </c>
      <c r="E25" s="10">
        <v>2.6956018518518515E-2</v>
      </c>
      <c r="F25" s="11">
        <f t="shared" si="1"/>
        <v>6.3736624613447868E-2</v>
      </c>
      <c r="G25" s="10">
        <v>1.1608796296296296E-2</v>
      </c>
      <c r="H25" s="11">
        <f t="shared" si="2"/>
        <v>2.2604345082484448E-2</v>
      </c>
      <c r="I25" s="10">
        <f t="shared" si="3"/>
        <v>9.5925925925925914E-2</v>
      </c>
      <c r="J25" s="12">
        <f t="shared" si="4"/>
        <v>4.7974068071312805E-2</v>
      </c>
    </row>
    <row r="26" spans="2:10" x14ac:dyDescent="0.25">
      <c r="B26" s="9" t="s">
        <v>6</v>
      </c>
      <c r="C26" s="10">
        <v>4.65625E-2</v>
      </c>
      <c r="D26" s="11">
        <f t="shared" si="0"/>
        <v>4.3801104009929558E-2</v>
      </c>
      <c r="E26" s="10">
        <v>4.2824074074074075E-3</v>
      </c>
      <c r="F26" s="11">
        <f t="shared" si="1"/>
        <v>1.0125612325880514E-2</v>
      </c>
      <c r="G26" s="10">
        <v>1.6203703703703703E-3</v>
      </c>
      <c r="H26" s="11">
        <f t="shared" si="2"/>
        <v>3.155142882899125E-3</v>
      </c>
      <c r="I26" s="10">
        <f t="shared" si="3"/>
        <v>5.2465277777777777E-2</v>
      </c>
      <c r="J26" s="12">
        <f t="shared" si="4"/>
        <v>2.6238712664968744E-2</v>
      </c>
    </row>
    <row r="27" spans="2:10" x14ac:dyDescent="0.25">
      <c r="B27" s="9" t="s">
        <v>29</v>
      </c>
      <c r="C27" s="10">
        <v>5.2326388888888881E-2</v>
      </c>
      <c r="D27" s="11">
        <f t="shared" si="0"/>
        <v>4.9223164610711287E-2</v>
      </c>
      <c r="E27" s="10">
        <v>4.1724537037037039E-2</v>
      </c>
      <c r="F27" s="11">
        <f t="shared" si="1"/>
        <v>9.8656303877835819E-2</v>
      </c>
      <c r="G27" s="10">
        <v>3.5949074074074064E-2</v>
      </c>
      <c r="H27" s="11">
        <f t="shared" si="2"/>
        <v>6.9999098530604861E-2</v>
      </c>
      <c r="I27" s="10">
        <f t="shared" si="3"/>
        <v>0.13</v>
      </c>
      <c r="J27" s="12">
        <f t="shared" si="4"/>
        <v>6.5015049780041689E-2</v>
      </c>
    </row>
    <row r="28" spans="2:10" x14ac:dyDescent="0.25">
      <c r="B28" s="9" t="s">
        <v>17</v>
      </c>
      <c r="C28" s="10">
        <v>4.5254629629629629E-3</v>
      </c>
      <c r="D28" s="11">
        <f t="shared" si="0"/>
        <v>4.2570797086459002E-3</v>
      </c>
      <c r="E28" s="10">
        <v>1.4004629629629629E-3</v>
      </c>
      <c r="F28" s="11">
        <f t="shared" si="1"/>
        <v>3.3113488957609246E-3</v>
      </c>
      <c r="G28" s="10"/>
      <c r="H28" s="11"/>
      <c r="I28" s="10">
        <f t="shared" si="3"/>
        <v>5.9259259259259256E-3</v>
      </c>
      <c r="J28" s="12">
        <f t="shared" si="4"/>
        <v>2.9636489928224125E-3</v>
      </c>
    </row>
    <row r="29" spans="2:10" x14ac:dyDescent="0.25">
      <c r="B29" s="26"/>
      <c r="C29" s="27"/>
      <c r="D29" s="27"/>
      <c r="E29" s="27"/>
      <c r="F29" s="27"/>
      <c r="G29" s="27"/>
      <c r="H29" s="27"/>
      <c r="I29" s="27"/>
      <c r="J29" s="28"/>
    </row>
    <row r="30" spans="2:10" x14ac:dyDescent="0.25">
      <c r="B30" s="16" t="s">
        <v>30</v>
      </c>
      <c r="C30" s="72">
        <f t="shared" ref="C30:J30" si="5">SUM(C7:C28)</f>
        <v>1.0630439814814814</v>
      </c>
      <c r="D30" s="73">
        <f t="shared" si="5"/>
        <v>0.99999999999999989</v>
      </c>
      <c r="E30" s="72">
        <f t="shared" si="5"/>
        <v>0.42292824074074092</v>
      </c>
      <c r="F30" s="73">
        <f t="shared" si="5"/>
        <v>0.99999999999999978</v>
      </c>
      <c r="G30" s="72">
        <f t="shared" si="5"/>
        <v>0.51356481481481486</v>
      </c>
      <c r="H30" s="73">
        <f t="shared" si="5"/>
        <v>1</v>
      </c>
      <c r="I30" s="72">
        <f t="shared" si="5"/>
        <v>1.9995370370370369</v>
      </c>
      <c r="J30" s="71">
        <f t="shared" si="5"/>
        <v>1.0000000000000002</v>
      </c>
    </row>
    <row r="31" spans="2:10" x14ac:dyDescent="0.25">
      <c r="B31" s="9"/>
      <c r="C31" s="14"/>
      <c r="D31" s="14"/>
      <c r="E31" s="14"/>
      <c r="F31" s="14"/>
      <c r="G31" s="14"/>
      <c r="H31" s="14"/>
      <c r="I31" s="14"/>
      <c r="J31" s="15"/>
    </row>
    <row r="32" spans="2:10" ht="66" customHeight="1" thickBot="1" x14ac:dyDescent="0.3">
      <c r="B32" s="133" t="s">
        <v>35</v>
      </c>
      <c r="C32" s="144"/>
      <c r="D32" s="144"/>
      <c r="E32" s="144"/>
      <c r="F32" s="144"/>
      <c r="G32" s="144"/>
      <c r="H32" s="144"/>
      <c r="I32" s="144"/>
      <c r="J32" s="145"/>
    </row>
    <row r="34" spans="3:3" x14ac:dyDescent="0.25">
      <c r="C34" s="3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56" customWidth="1"/>
    <col min="6" max="8" width="15.140625" customWidth="1"/>
  </cols>
  <sheetData>
    <row r="1" spans="2:8" s="1" customFormat="1" x14ac:dyDescent="0.25">
      <c r="C1" s="45"/>
      <c r="D1" s="45"/>
      <c r="E1" s="45"/>
    </row>
    <row r="2" spans="2:8" s="1" customFormat="1" ht="15.75" thickBot="1" x14ac:dyDescent="0.3">
      <c r="C2" s="45"/>
      <c r="D2" s="45"/>
      <c r="E2" s="45"/>
    </row>
    <row r="3" spans="2:8" s="1" customFormat="1" x14ac:dyDescent="0.25">
      <c r="B3" s="136" t="s">
        <v>56</v>
      </c>
      <c r="C3" s="137"/>
      <c r="D3" s="137"/>
      <c r="E3" s="137"/>
      <c r="F3" s="137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6" t="s">
        <v>37</v>
      </c>
      <c r="D5" s="146"/>
      <c r="E5" s="146" t="s">
        <v>38</v>
      </c>
      <c r="F5" s="146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7" t="s">
        <v>24</v>
      </c>
      <c r="H6" s="8" t="s">
        <v>25</v>
      </c>
    </row>
    <row r="7" spans="2:8" s="1" customFormat="1" x14ac:dyDescent="0.25">
      <c r="B7" s="9" t="s">
        <v>10</v>
      </c>
      <c r="C7" s="13">
        <v>8.9351851851851849E-3</v>
      </c>
      <c r="D7" s="11">
        <f>C7/$C$30</f>
        <v>1.3617441614337119E-2</v>
      </c>
      <c r="E7" s="13">
        <v>5.5555555555555556E-4</v>
      </c>
      <c r="F7" s="11">
        <f t="shared" ref="F7:F28" si="0">E7/$E$30</f>
        <v>5.6603773584905656E-3</v>
      </c>
      <c r="G7" s="14">
        <v>9.4907407407407406E-3</v>
      </c>
      <c r="H7" s="74">
        <f>G7/$G$30</f>
        <v>1.258209046829927E-2</v>
      </c>
    </row>
    <row r="8" spans="2:8" s="1" customFormat="1" x14ac:dyDescent="0.25">
      <c r="B8" s="9" t="s">
        <v>13</v>
      </c>
      <c r="C8" s="13">
        <v>8.7789351851851855E-2</v>
      </c>
      <c r="D8" s="11">
        <f t="shared" ref="D8:D28" si="1">C8/$C$30</f>
        <v>0.13379312777816976</v>
      </c>
      <c r="E8" s="13">
        <v>1.0416666666666664E-3</v>
      </c>
      <c r="F8" s="11">
        <f t="shared" si="0"/>
        <v>1.0613207547169809E-2</v>
      </c>
      <c r="G8" s="14">
        <v>8.8831018518518504E-2</v>
      </c>
      <c r="H8" s="74">
        <f t="shared" ref="H8:H28" si="2">G8/$G$30</f>
        <v>0.11776529798072789</v>
      </c>
    </row>
    <row r="9" spans="2:8" s="1" customFormat="1" x14ac:dyDescent="0.25">
      <c r="B9" s="9" t="s">
        <v>0</v>
      </c>
      <c r="C9" s="13">
        <v>7.8900462962962936E-2</v>
      </c>
      <c r="D9" s="11">
        <f t="shared" si="1"/>
        <v>0.12024624285613485</v>
      </c>
      <c r="E9" s="13">
        <v>2.3124999999999996E-2</v>
      </c>
      <c r="F9" s="11">
        <f t="shared" si="0"/>
        <v>0.23561320754716977</v>
      </c>
      <c r="G9" s="14">
        <v>0.10202546296296287</v>
      </c>
      <c r="H9" s="74">
        <f t="shared" si="2"/>
        <v>0.13525747253421702</v>
      </c>
    </row>
    <row r="10" spans="2:8" s="1" customFormat="1" x14ac:dyDescent="0.25">
      <c r="B10" s="9" t="s">
        <v>8</v>
      </c>
      <c r="C10" s="13">
        <v>1.210648148148148E-2</v>
      </c>
      <c r="D10" s="11">
        <f t="shared" si="1"/>
        <v>1.8450575037042258E-2</v>
      </c>
      <c r="E10" s="13">
        <v>8.7962962962962973E-4</v>
      </c>
      <c r="F10" s="11">
        <f t="shared" si="0"/>
        <v>8.9622641509433977E-3</v>
      </c>
      <c r="G10" s="14">
        <v>1.298611111111111E-2</v>
      </c>
      <c r="H10" s="74">
        <f t="shared" si="2"/>
        <v>1.7215982323697292E-2</v>
      </c>
    </row>
    <row r="11" spans="2:8" s="1" customFormat="1" x14ac:dyDescent="0.25">
      <c r="B11" s="9" t="s">
        <v>26</v>
      </c>
      <c r="C11" s="13"/>
      <c r="D11" s="11"/>
      <c r="E11" s="13">
        <v>2.1643518518518518E-3</v>
      </c>
      <c r="F11" s="11">
        <f t="shared" si="0"/>
        <v>2.2051886792452829E-2</v>
      </c>
      <c r="G11" s="14">
        <v>2.1643518518518518E-3</v>
      </c>
      <c r="H11" s="74">
        <f t="shared" si="2"/>
        <v>2.8693303872828822E-3</v>
      </c>
    </row>
    <row r="12" spans="2:8" s="1" customFormat="1" x14ac:dyDescent="0.25">
      <c r="B12" s="9" t="s">
        <v>3</v>
      </c>
      <c r="C12" s="13">
        <v>7.3356481481481536E-2</v>
      </c>
      <c r="D12" s="11">
        <f t="shared" si="1"/>
        <v>0.11179707895293876</v>
      </c>
      <c r="E12" s="13">
        <v>1.9803240740740743E-2</v>
      </c>
      <c r="F12" s="11">
        <f t="shared" si="0"/>
        <v>0.20176886792452831</v>
      </c>
      <c r="G12" s="14">
        <v>9.3159722222222283E-2</v>
      </c>
      <c r="H12" s="74">
        <f t="shared" si="2"/>
        <v>0.12350395875529377</v>
      </c>
    </row>
    <row r="13" spans="2:8" s="1" customFormat="1" x14ac:dyDescent="0.25">
      <c r="B13" s="9" t="s">
        <v>7</v>
      </c>
      <c r="C13" s="13">
        <v>8.9699074074074073E-3</v>
      </c>
      <c r="D13" s="11">
        <f t="shared" si="1"/>
        <v>1.3670359133563818E-2</v>
      </c>
      <c r="E13" s="13">
        <v>3.0902777777777777E-3</v>
      </c>
      <c r="F13" s="11">
        <f t="shared" si="0"/>
        <v>3.1485849056603774E-2</v>
      </c>
      <c r="G13" s="14">
        <v>1.2060185185185184E-2</v>
      </c>
      <c r="H13" s="74">
        <f t="shared" si="2"/>
        <v>1.5988461302399802E-2</v>
      </c>
    </row>
    <row r="14" spans="2:8" s="1" customFormat="1" x14ac:dyDescent="0.25">
      <c r="B14" s="9" t="s">
        <v>2</v>
      </c>
      <c r="C14" s="13">
        <v>1.0324074074074074E-2</v>
      </c>
      <c r="D14" s="11">
        <f t="shared" si="1"/>
        <v>1.5734142383405064E-2</v>
      </c>
      <c r="E14" s="13">
        <v>7.0023148148148145E-3</v>
      </c>
      <c r="F14" s="11">
        <f t="shared" si="0"/>
        <v>7.1344339622641501E-2</v>
      </c>
      <c r="G14" s="14">
        <v>1.7326388888888888E-2</v>
      </c>
      <c r="H14" s="74">
        <f t="shared" si="2"/>
        <v>2.2969987111029273E-2</v>
      </c>
    </row>
    <row r="15" spans="2:8" s="1" customFormat="1" x14ac:dyDescent="0.25">
      <c r="B15" s="9" t="s">
        <v>9</v>
      </c>
      <c r="C15" s="13">
        <v>2.3263888888888893E-2</v>
      </c>
      <c r="D15" s="11">
        <f t="shared" si="1"/>
        <v>3.5454737881888097E-2</v>
      </c>
      <c r="E15" s="13">
        <v>5.1967592592592586E-3</v>
      </c>
      <c r="F15" s="11">
        <f t="shared" si="0"/>
        <v>5.2948113207547165E-2</v>
      </c>
      <c r="G15" s="14">
        <v>2.8460648148148159E-2</v>
      </c>
      <c r="H15" s="74">
        <f t="shared" si="2"/>
        <v>3.7730927392131602E-2</v>
      </c>
    </row>
    <row r="16" spans="2:8" s="1" customFormat="1" x14ac:dyDescent="0.25">
      <c r="B16" s="9" t="s">
        <v>1</v>
      </c>
      <c r="C16" s="13">
        <v>9.9652777777777778E-3</v>
      </c>
      <c r="D16" s="11">
        <f t="shared" si="1"/>
        <v>1.5187328018062511E-2</v>
      </c>
      <c r="E16" s="13">
        <v>2.1759259259259258E-3</v>
      </c>
      <c r="F16" s="11">
        <f t="shared" si="0"/>
        <v>2.2169811320754716E-2</v>
      </c>
      <c r="G16" s="14">
        <v>1.2141203703703704E-2</v>
      </c>
      <c r="H16" s="74">
        <f t="shared" si="2"/>
        <v>1.6095869391763336E-2</v>
      </c>
    </row>
    <row r="17" spans="2:8" s="1" customFormat="1" x14ac:dyDescent="0.25">
      <c r="B17" s="9" t="s">
        <v>27</v>
      </c>
      <c r="C17" s="13">
        <v>3.3333333333333327E-3</v>
      </c>
      <c r="D17" s="11">
        <f t="shared" si="1"/>
        <v>5.0800818457630691E-3</v>
      </c>
      <c r="E17" s="13">
        <v>4.7222222222222214E-3</v>
      </c>
      <c r="F17" s="11">
        <f t="shared" si="0"/>
        <v>4.8113207547169801E-2</v>
      </c>
      <c r="G17" s="14">
        <v>8.0555555555555554E-3</v>
      </c>
      <c r="H17" s="74">
        <f t="shared" si="2"/>
        <v>1.067943288528816E-2</v>
      </c>
    </row>
    <row r="18" spans="2:8" s="1" customFormat="1" x14ac:dyDescent="0.25">
      <c r="B18" s="9" t="s">
        <v>16</v>
      </c>
      <c r="C18" s="13">
        <v>4.4907407407407413E-3</v>
      </c>
      <c r="D18" s="11">
        <f t="shared" si="1"/>
        <v>6.8439991533196928E-3</v>
      </c>
      <c r="E18" s="13"/>
      <c r="F18" s="11"/>
      <c r="G18" s="14">
        <v>4.4907407407407413E-3</v>
      </c>
      <c r="H18" s="74">
        <f t="shared" si="2"/>
        <v>5.9534769532928258E-3</v>
      </c>
    </row>
    <row r="19" spans="2:8" s="1" customFormat="1" x14ac:dyDescent="0.25">
      <c r="B19" s="9" t="s">
        <v>4</v>
      </c>
      <c r="C19" s="13">
        <v>7.0324074074074108E-2</v>
      </c>
      <c r="D19" s="11">
        <f t="shared" si="1"/>
        <v>0.10717561560714038</v>
      </c>
      <c r="E19" s="13">
        <v>3.6458333333333334E-3</v>
      </c>
      <c r="F19" s="11">
        <f t="shared" si="0"/>
        <v>3.7146226415094338E-2</v>
      </c>
      <c r="G19" s="14">
        <v>7.3969907407407415E-2</v>
      </c>
      <c r="H19" s="74">
        <f t="shared" si="2"/>
        <v>9.8063585588903213E-2</v>
      </c>
    </row>
    <row r="20" spans="2:8" s="1" customFormat="1" x14ac:dyDescent="0.25">
      <c r="B20" s="9" t="s">
        <v>14</v>
      </c>
      <c r="C20" s="13">
        <v>1.1435185185185182E-2</v>
      </c>
      <c r="D20" s="11">
        <f t="shared" si="1"/>
        <v>1.7427502998659417E-2</v>
      </c>
      <c r="E20" s="13">
        <v>2.1759259259259262E-3</v>
      </c>
      <c r="F20" s="11">
        <f t="shared" si="0"/>
        <v>2.2169811320754719E-2</v>
      </c>
      <c r="G20" s="14">
        <v>1.3611111111111109E-2</v>
      </c>
      <c r="H20" s="74">
        <f t="shared" si="2"/>
        <v>1.8044559013073096E-2</v>
      </c>
    </row>
    <row r="21" spans="2:8" s="1" customFormat="1" x14ac:dyDescent="0.25">
      <c r="B21" s="9" t="s">
        <v>11</v>
      </c>
      <c r="C21" s="13">
        <v>3.7037037037037041E-4</v>
      </c>
      <c r="D21" s="11">
        <f t="shared" si="1"/>
        <v>5.6445353841811893E-4</v>
      </c>
      <c r="E21" s="13">
        <v>8.9699074074074073E-3</v>
      </c>
      <c r="F21" s="11">
        <f t="shared" si="0"/>
        <v>9.1391509433962265E-2</v>
      </c>
      <c r="G21" s="14">
        <v>9.3402777777777772E-3</v>
      </c>
      <c r="H21" s="74">
        <f t="shared" si="2"/>
        <v>1.2382618302338427E-2</v>
      </c>
    </row>
    <row r="22" spans="2:8" s="1" customFormat="1" x14ac:dyDescent="0.25">
      <c r="B22" s="9" t="s">
        <v>15</v>
      </c>
      <c r="C22" s="13">
        <v>6.9444444444444436E-4</v>
      </c>
      <c r="D22" s="11">
        <f t="shared" si="1"/>
        <v>1.0583503845339728E-3</v>
      </c>
      <c r="E22" s="13">
        <v>4.5833333333333325E-3</v>
      </c>
      <c r="F22" s="11">
        <f t="shared" si="0"/>
        <v>4.6698113207547159E-2</v>
      </c>
      <c r="G22" s="14">
        <v>5.2777777777777771E-3</v>
      </c>
      <c r="H22" s="74">
        <f t="shared" si="2"/>
        <v>6.9968698213956904E-3</v>
      </c>
    </row>
    <row r="23" spans="2:8" s="1" customFormat="1" x14ac:dyDescent="0.25">
      <c r="B23" s="9" t="s">
        <v>28</v>
      </c>
      <c r="C23" s="13">
        <v>4.2824074074074075E-3</v>
      </c>
      <c r="D23" s="11">
        <f t="shared" si="1"/>
        <v>6.5264940379595E-3</v>
      </c>
      <c r="E23" s="13">
        <v>3.0787037037037037E-3</v>
      </c>
      <c r="F23" s="11">
        <f t="shared" si="0"/>
        <v>3.1367924528301887E-2</v>
      </c>
      <c r="G23" s="14">
        <v>7.3611111111111108E-3</v>
      </c>
      <c r="H23" s="74">
        <f t="shared" si="2"/>
        <v>9.7587921193150427E-3</v>
      </c>
    </row>
    <row r="24" spans="2:8" s="1" customFormat="1" x14ac:dyDescent="0.25">
      <c r="B24" s="9" t="s">
        <v>12</v>
      </c>
      <c r="C24" s="13">
        <v>1.4293981481481482E-2</v>
      </c>
      <c r="D24" s="11">
        <f t="shared" si="1"/>
        <v>2.1784378748324278E-2</v>
      </c>
      <c r="E24" s="13"/>
      <c r="F24" s="11"/>
      <c r="G24" s="14">
        <v>1.4293981481481482E-2</v>
      </c>
      <c r="H24" s="74">
        <f t="shared" si="2"/>
        <v>1.8949855766279999E-2</v>
      </c>
    </row>
    <row r="25" spans="2:8" s="1" customFormat="1" x14ac:dyDescent="0.25">
      <c r="B25" s="9" t="s">
        <v>5</v>
      </c>
      <c r="C25" s="13">
        <v>4.0509259259259266E-3</v>
      </c>
      <c r="D25" s="11">
        <f t="shared" si="1"/>
        <v>6.1737105764481763E-3</v>
      </c>
      <c r="E25" s="13">
        <v>8.2175925925925927E-4</v>
      </c>
      <c r="F25" s="11">
        <f t="shared" si="0"/>
        <v>8.3726415094339621E-3</v>
      </c>
      <c r="G25" s="14">
        <v>4.8726851851851856E-3</v>
      </c>
      <c r="H25" s="74">
        <f t="shared" si="2"/>
        <v>6.4598293745780399E-3</v>
      </c>
    </row>
    <row r="26" spans="2:8" s="1" customFormat="1" x14ac:dyDescent="0.25">
      <c r="B26" s="9" t="s">
        <v>6</v>
      </c>
      <c r="C26" s="13">
        <v>0.10098379629629629</v>
      </c>
      <c r="D26" s="11">
        <f t="shared" si="1"/>
        <v>0.15390178508431523</v>
      </c>
      <c r="E26" s="13">
        <v>2.5347222222222225E-3</v>
      </c>
      <c r="F26" s="11">
        <f t="shared" si="0"/>
        <v>2.5825471698113209E-2</v>
      </c>
      <c r="G26" s="14">
        <v>0.10351851851851852</v>
      </c>
      <c r="H26" s="74">
        <f t="shared" si="2"/>
        <v>0.13723685018105936</v>
      </c>
    </row>
    <row r="27" spans="2:8" s="1" customFormat="1" x14ac:dyDescent="0.25">
      <c r="B27" s="9" t="s">
        <v>29</v>
      </c>
      <c r="C27" s="13">
        <v>0.12802083333333336</v>
      </c>
      <c r="D27" s="11">
        <f t="shared" si="1"/>
        <v>0.19510689338883797</v>
      </c>
      <c r="E27" s="13">
        <v>1.0300925925925924E-3</v>
      </c>
      <c r="F27" s="11">
        <f t="shared" si="0"/>
        <v>1.0495283018867922E-2</v>
      </c>
      <c r="G27" s="14">
        <v>0.12905092592592593</v>
      </c>
      <c r="H27" s="74">
        <f t="shared" si="2"/>
        <v>0.17108574234333762</v>
      </c>
    </row>
    <row r="28" spans="2:8" s="1" customFormat="1" x14ac:dyDescent="0.25">
      <c r="B28" s="9" t="s">
        <v>17</v>
      </c>
      <c r="C28" s="13">
        <v>2.6620370370370372E-4</v>
      </c>
      <c r="D28" s="11">
        <f t="shared" si="1"/>
        <v>4.0570098073802301E-4</v>
      </c>
      <c r="E28" s="13">
        <v>1.5509259259259259E-3</v>
      </c>
      <c r="F28" s="11">
        <f t="shared" si="0"/>
        <v>1.580188679245283E-2</v>
      </c>
      <c r="G28" s="14">
        <v>1.8171296296296295E-3</v>
      </c>
      <c r="H28" s="74">
        <f t="shared" si="2"/>
        <v>2.4090100042963233E-3</v>
      </c>
    </row>
    <row r="29" spans="2:8" s="1" customFormat="1" x14ac:dyDescent="0.25">
      <c r="B29" s="9"/>
      <c r="C29" s="14"/>
      <c r="D29" s="75"/>
      <c r="E29" s="14"/>
      <c r="F29" s="75"/>
      <c r="G29" s="14"/>
      <c r="H29" s="76"/>
    </row>
    <row r="30" spans="2:8" s="1" customFormat="1" x14ac:dyDescent="0.25">
      <c r="B30" s="16" t="s">
        <v>30</v>
      </c>
      <c r="C30" s="17">
        <f t="shared" ref="C30:H30" si="3">SUM(C7:C28)</f>
        <v>0.65615740740740747</v>
      </c>
      <c r="D30" s="66">
        <f t="shared" si="3"/>
        <v>1.0000000000000002</v>
      </c>
      <c r="E30" s="17">
        <f t="shared" si="3"/>
        <v>9.8148148148148151E-2</v>
      </c>
      <c r="F30" s="66">
        <f t="shared" si="3"/>
        <v>0.99999999999999989</v>
      </c>
      <c r="G30" s="17">
        <f t="shared" si="3"/>
        <v>0.75430555555555556</v>
      </c>
      <c r="H30" s="67">
        <f t="shared" si="3"/>
        <v>1.0000000000000002</v>
      </c>
    </row>
    <row r="31" spans="2:8" s="1" customFormat="1" x14ac:dyDescent="0.25">
      <c r="B31" s="9"/>
      <c r="C31" s="14"/>
      <c r="D31" s="75"/>
      <c r="E31" s="14"/>
      <c r="F31" s="75"/>
      <c r="G31" s="14"/>
      <c r="H31" s="76"/>
    </row>
    <row r="32" spans="2:8" s="1" customFormat="1" ht="66" customHeight="1" thickBot="1" x14ac:dyDescent="0.3">
      <c r="B32" s="133" t="s">
        <v>40</v>
      </c>
      <c r="C32" s="134"/>
      <c r="D32" s="134"/>
      <c r="E32" s="134"/>
      <c r="F32" s="134"/>
      <c r="G32" s="134"/>
      <c r="H32" s="135"/>
    </row>
    <row r="33" spans="3:5" s="1" customFormat="1" x14ac:dyDescent="0.25">
      <c r="C33" s="45"/>
      <c r="D33" s="45"/>
      <c r="E33" s="45"/>
    </row>
    <row r="34" spans="3:5" s="1" customFormat="1" x14ac:dyDescent="0.25">
      <c r="C34" s="45"/>
      <c r="D34" s="45"/>
      <c r="E34" s="45"/>
    </row>
    <row r="35" spans="3:5" s="1" customFormat="1" x14ac:dyDescent="0.25">
      <c r="C35" s="45"/>
      <c r="D35" s="45"/>
      <c r="E35" s="45"/>
    </row>
    <row r="36" spans="3:5" s="1" customFormat="1" x14ac:dyDescent="0.25">
      <c r="C36" s="45"/>
      <c r="D36" s="45"/>
      <c r="E36" s="45"/>
    </row>
    <row r="37" spans="3:5" s="1" customFormat="1" x14ac:dyDescent="0.25">
      <c r="C37" s="45"/>
      <c r="D37" s="45"/>
      <c r="E37" s="45"/>
    </row>
    <row r="38" spans="3:5" s="1" customFormat="1" x14ac:dyDescent="0.25">
      <c r="C38" s="45"/>
      <c r="D38" s="45"/>
      <c r="E38" s="45"/>
    </row>
    <row r="39" spans="3:5" s="1" customFormat="1" x14ac:dyDescent="0.25">
      <c r="C39" s="45"/>
      <c r="D39" s="45"/>
      <c r="E39" s="45"/>
    </row>
    <row r="40" spans="3:5" s="1" customFormat="1" x14ac:dyDescent="0.25">
      <c r="C40" s="45"/>
      <c r="D40" s="45"/>
      <c r="E40" s="45"/>
    </row>
    <row r="41" spans="3:5" s="1" customFormat="1" x14ac:dyDescent="0.25">
      <c r="C41" s="45"/>
      <c r="D41" s="45"/>
      <c r="E41" s="45"/>
    </row>
    <row r="42" spans="3:5" s="1" customFormat="1" x14ac:dyDescent="0.25">
      <c r="C42" s="45"/>
      <c r="D42" s="45"/>
      <c r="E42" s="45"/>
    </row>
    <row r="43" spans="3:5" s="1" customFormat="1" x14ac:dyDescent="0.25">
      <c r="C43" s="45"/>
      <c r="D43" s="45"/>
      <c r="E43" s="45"/>
    </row>
    <row r="44" spans="3:5" s="1" customFormat="1" x14ac:dyDescent="0.25">
      <c r="C44" s="45"/>
      <c r="D44" s="45"/>
      <c r="E44" s="45"/>
    </row>
    <row r="45" spans="3:5" s="1" customFormat="1" x14ac:dyDescent="0.25">
      <c r="C45" s="45"/>
      <c r="D45" s="45"/>
      <c r="E45" s="45"/>
    </row>
    <row r="46" spans="3:5" s="1" customFormat="1" x14ac:dyDescent="0.25">
      <c r="C46" s="45"/>
      <c r="D46" s="45"/>
      <c r="E46" s="45"/>
    </row>
    <row r="47" spans="3:5" s="1" customFormat="1" x14ac:dyDescent="0.25">
      <c r="C47" s="45"/>
      <c r="D47" s="45"/>
      <c r="E47" s="45"/>
    </row>
    <row r="48" spans="3:5" s="1" customFormat="1" x14ac:dyDescent="0.25">
      <c r="C48" s="45"/>
      <c r="D48" s="45"/>
      <c r="E48" s="45"/>
    </row>
    <row r="49" spans="3:5" s="1" customFormat="1" x14ac:dyDescent="0.25">
      <c r="C49" s="45"/>
      <c r="D49" s="45"/>
      <c r="E49" s="45"/>
    </row>
    <row r="50" spans="3:5" s="1" customFormat="1" x14ac:dyDescent="0.25">
      <c r="C50" s="45"/>
      <c r="D50" s="45"/>
      <c r="E50" s="45"/>
    </row>
    <row r="51" spans="3:5" s="1" customFormat="1" x14ac:dyDescent="0.25">
      <c r="C51" s="45"/>
      <c r="D51" s="45"/>
      <c r="E51" s="45"/>
    </row>
    <row r="52" spans="3:5" s="1" customFormat="1" x14ac:dyDescent="0.25">
      <c r="C52" s="45"/>
      <c r="D52" s="45"/>
      <c r="E52" s="45"/>
    </row>
    <row r="53" spans="3:5" s="1" customFormat="1" x14ac:dyDescent="0.25">
      <c r="C53" s="45"/>
      <c r="D53" s="45"/>
      <c r="E53" s="45"/>
    </row>
    <row r="54" spans="3:5" s="1" customFormat="1" x14ac:dyDescent="0.25">
      <c r="C54" s="45"/>
      <c r="D54" s="45"/>
      <c r="E54" s="45"/>
    </row>
    <row r="55" spans="3:5" s="1" customFormat="1" x14ac:dyDescent="0.25">
      <c r="C55" s="45"/>
      <c r="D55" s="45"/>
      <c r="E55" s="45"/>
    </row>
    <row r="56" spans="3:5" s="1" customFormat="1" x14ac:dyDescent="0.25">
      <c r="C56" s="45"/>
      <c r="D56" s="45"/>
      <c r="E56" s="45"/>
    </row>
    <row r="57" spans="3:5" s="1" customFormat="1" x14ac:dyDescent="0.25">
      <c r="C57" s="45"/>
      <c r="D57" s="45"/>
      <c r="E57" s="45"/>
    </row>
    <row r="58" spans="3:5" s="1" customFormat="1" x14ac:dyDescent="0.25">
      <c r="C58" s="45"/>
      <c r="D58" s="45"/>
      <c r="E58" s="45"/>
    </row>
    <row r="59" spans="3:5" s="1" customFormat="1" x14ac:dyDescent="0.25">
      <c r="C59" s="45"/>
      <c r="D59" s="45"/>
      <c r="E59" s="45"/>
    </row>
    <row r="60" spans="3:5" s="1" customFormat="1" x14ac:dyDescent="0.25">
      <c r="C60" s="45"/>
      <c r="D60" s="45"/>
      <c r="E60" s="45"/>
    </row>
    <row r="61" spans="3:5" s="1" customFormat="1" x14ac:dyDescent="0.25">
      <c r="C61" s="45"/>
      <c r="D61" s="45"/>
      <c r="E61" s="45"/>
    </row>
    <row r="62" spans="3:5" s="1" customFormat="1" x14ac:dyDescent="0.25">
      <c r="C62" s="45"/>
      <c r="D62" s="45"/>
      <c r="E62" s="45"/>
    </row>
    <row r="63" spans="3:5" s="1" customFormat="1" x14ac:dyDescent="0.25">
      <c r="C63" s="45"/>
      <c r="D63" s="45"/>
      <c r="E63" s="45"/>
    </row>
    <row r="64" spans="3:5" s="1" customFormat="1" x14ac:dyDescent="0.25">
      <c r="C64" s="45"/>
      <c r="D64" s="45"/>
      <c r="E64" s="45"/>
    </row>
    <row r="65" spans="3:5" s="1" customFormat="1" x14ac:dyDescent="0.25">
      <c r="C65" s="45"/>
      <c r="D65" s="45"/>
      <c r="E65" s="45"/>
    </row>
    <row r="66" spans="3:5" s="1" customFormat="1" x14ac:dyDescent="0.25">
      <c r="C66" s="45"/>
      <c r="D66" s="45"/>
      <c r="E66" s="45"/>
    </row>
    <row r="67" spans="3:5" s="1" customFormat="1" x14ac:dyDescent="0.25">
      <c r="C67" s="45"/>
      <c r="D67" s="45"/>
      <c r="E67" s="4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36" t="s">
        <v>32</v>
      </c>
      <c r="C3" s="137"/>
      <c r="D3" s="137"/>
      <c r="E3" s="137"/>
      <c r="F3" s="137"/>
      <c r="G3" s="137"/>
      <c r="H3" s="137"/>
      <c r="I3" s="137"/>
      <c r="J3" s="138"/>
    </row>
    <row r="4" spans="2:10" x14ac:dyDescent="0.25">
      <c r="B4" s="139" t="s">
        <v>128</v>
      </c>
      <c r="C4" s="140"/>
      <c r="D4" s="140"/>
      <c r="E4" s="140"/>
      <c r="F4" s="140"/>
      <c r="G4" s="140"/>
      <c r="H4" s="140"/>
      <c r="I4" s="140"/>
      <c r="J4" s="141"/>
    </row>
    <row r="5" spans="2:10" x14ac:dyDescent="0.25">
      <c r="B5" s="3"/>
      <c r="C5" s="146" t="s">
        <v>19</v>
      </c>
      <c r="D5" s="146"/>
      <c r="E5" s="146" t="s">
        <v>20</v>
      </c>
      <c r="F5" s="146"/>
      <c r="G5" s="146" t="s">
        <v>21</v>
      </c>
      <c r="H5" s="146"/>
      <c r="I5" s="146" t="s">
        <v>22</v>
      </c>
      <c r="J5" s="147"/>
    </row>
    <row r="6" spans="2:10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6" t="s">
        <v>24</v>
      </c>
      <c r="H6" s="6" t="s">
        <v>25</v>
      </c>
      <c r="I6" s="6" t="s">
        <v>24</v>
      </c>
      <c r="J6" s="8" t="s">
        <v>25</v>
      </c>
    </row>
    <row r="7" spans="2:10" x14ac:dyDescent="0.25">
      <c r="B7" s="9" t="s">
        <v>10</v>
      </c>
      <c r="C7" s="13">
        <v>8.0798611111111182E-2</v>
      </c>
      <c r="D7" s="11">
        <f>C7/$C$30</f>
        <v>3.0572829990365251E-2</v>
      </c>
      <c r="E7" s="13">
        <v>3.2060185185185186E-3</v>
      </c>
      <c r="F7" s="11">
        <f>E7/$E$30</f>
        <v>3.7620535107972296E-3</v>
      </c>
      <c r="G7" s="13">
        <v>4.8379629629629632E-3</v>
      </c>
      <c r="H7" s="11">
        <f>G7/$G$30</f>
        <v>1.121906704600354E-2</v>
      </c>
      <c r="I7" s="13">
        <f>C7+E7+G7</f>
        <v>8.8842592592592667E-2</v>
      </c>
      <c r="J7" s="12">
        <f>I7/$I$30</f>
        <v>2.2627849116228619E-2</v>
      </c>
    </row>
    <row r="8" spans="2:10" x14ac:dyDescent="0.25">
      <c r="B8" s="9" t="s">
        <v>13</v>
      </c>
      <c r="C8" s="13">
        <v>0.28185185185185213</v>
      </c>
      <c r="D8" s="11">
        <f t="shared" ref="D8:D28" si="0">C8/$C$30</f>
        <v>0.10664798108084439</v>
      </c>
      <c r="E8" s="13">
        <v>4.2951388888888893E-2</v>
      </c>
      <c r="F8" s="11">
        <f t="shared" ref="F8:F27" si="1">E8/$E$30</f>
        <v>5.0400651908189605E-2</v>
      </c>
      <c r="G8" s="13">
        <v>4.5740740740740748E-2</v>
      </c>
      <c r="H8" s="11">
        <f t="shared" ref="H8:H27" si="2">G8/$G$30</f>
        <v>0.1060711793440335</v>
      </c>
      <c r="I8" s="13">
        <f t="shared" ref="I8:I28" si="3">C8+E8+G8</f>
        <v>0.37054398148148177</v>
      </c>
      <c r="J8" s="12">
        <f t="shared" ref="J8:J28" si="4">I8/$I$30</f>
        <v>9.4376053863478263E-2</v>
      </c>
    </row>
    <row r="9" spans="2:10" x14ac:dyDescent="0.25">
      <c r="B9" s="9" t="s">
        <v>0</v>
      </c>
      <c r="C9" s="13">
        <v>0.5507754629629642</v>
      </c>
      <c r="D9" s="11">
        <f t="shared" si="0"/>
        <v>0.20840413418586351</v>
      </c>
      <c r="E9" s="13">
        <v>0.16372685185185187</v>
      </c>
      <c r="F9" s="11">
        <f t="shared" si="1"/>
        <v>0.19212277604237407</v>
      </c>
      <c r="G9" s="13">
        <v>0.1035069444444445</v>
      </c>
      <c r="H9" s="11">
        <f t="shared" si="2"/>
        <v>0.24002898706318113</v>
      </c>
      <c r="I9" s="13">
        <f t="shared" si="3"/>
        <v>0.8180092592592606</v>
      </c>
      <c r="J9" s="12">
        <f t="shared" si="4"/>
        <v>0.20834365087787587</v>
      </c>
    </row>
    <row r="10" spans="2:10" x14ac:dyDescent="0.25">
      <c r="B10" s="9" t="s">
        <v>8</v>
      </c>
      <c r="C10" s="13">
        <v>5.9259259259259262E-2</v>
      </c>
      <c r="D10" s="11">
        <f t="shared" si="0"/>
        <v>2.2422702986774096E-2</v>
      </c>
      <c r="E10" s="13">
        <v>2.177083333333334E-2</v>
      </c>
      <c r="F10" s="11">
        <f t="shared" si="1"/>
        <v>2.5546652179818018E-2</v>
      </c>
      <c r="G10" s="13">
        <v>2.0659722222222225E-2</v>
      </c>
      <c r="H10" s="11">
        <f t="shared" si="2"/>
        <v>4.7909173868699334E-2</v>
      </c>
      <c r="I10" s="13">
        <f t="shared" si="3"/>
        <v>0.10168981481481482</v>
      </c>
      <c r="J10" s="12">
        <f t="shared" si="4"/>
        <v>2.5899984671076664E-2</v>
      </c>
    </row>
    <row r="11" spans="2:10" x14ac:dyDescent="0.25">
      <c r="B11" s="9" t="s">
        <v>26</v>
      </c>
      <c r="C11" s="13">
        <v>2.1435185185185189E-2</v>
      </c>
      <c r="D11" s="11">
        <f t="shared" si="0"/>
        <v>8.1107120959971937E-3</v>
      </c>
      <c r="E11" s="13">
        <v>2.0833333333333335E-4</v>
      </c>
      <c r="F11" s="11">
        <f t="shared" si="1"/>
        <v>2.4446557109873696E-4</v>
      </c>
      <c r="G11" s="13">
        <v>7.3032407407407404E-3</v>
      </c>
      <c r="H11" s="11">
        <f t="shared" si="2"/>
        <v>1.6935960062268503E-2</v>
      </c>
      <c r="I11" s="13">
        <f t="shared" si="3"/>
        <v>2.8946759259259262E-2</v>
      </c>
      <c r="J11" s="12">
        <f t="shared" si="4"/>
        <v>7.3726225429504603E-3</v>
      </c>
    </row>
    <row r="12" spans="2:10" x14ac:dyDescent="0.25">
      <c r="B12" s="9" t="s">
        <v>3</v>
      </c>
      <c r="C12" s="13">
        <v>0.25001157407407398</v>
      </c>
      <c r="D12" s="11">
        <f t="shared" si="0"/>
        <v>9.4600157659630285E-2</v>
      </c>
      <c r="E12" s="13">
        <v>4.9386574074074069E-2</v>
      </c>
      <c r="F12" s="11">
        <f t="shared" si="1"/>
        <v>5.7951921771017247E-2</v>
      </c>
      <c r="G12" s="13">
        <v>6.0081018518518513E-2</v>
      </c>
      <c r="H12" s="11">
        <f t="shared" si="2"/>
        <v>0.13932578238230711</v>
      </c>
      <c r="I12" s="13">
        <f t="shared" si="3"/>
        <v>0.35947916666666652</v>
      </c>
      <c r="J12" s="12">
        <f t="shared" si="4"/>
        <v>9.1557890268491898E-2</v>
      </c>
    </row>
    <row r="13" spans="2:10" x14ac:dyDescent="0.25">
      <c r="B13" s="9" t="s">
        <v>7</v>
      </c>
      <c r="C13" s="13">
        <v>1.0196759259259258E-2</v>
      </c>
      <c r="D13" s="11">
        <f t="shared" si="0"/>
        <v>3.8582815100289014E-3</v>
      </c>
      <c r="E13" s="13">
        <v>2.7083333333333334E-3</v>
      </c>
      <c r="F13" s="11">
        <f t="shared" si="1"/>
        <v>3.1780524242835803E-3</v>
      </c>
      <c r="G13" s="13">
        <v>2.488425925925926E-3</v>
      </c>
      <c r="H13" s="11">
        <f t="shared" si="2"/>
        <v>5.7705727628965583E-3</v>
      </c>
      <c r="I13" s="13">
        <f t="shared" si="3"/>
        <v>1.5393518518518518E-2</v>
      </c>
      <c r="J13" s="12">
        <f t="shared" si="4"/>
        <v>3.920666926079213E-3</v>
      </c>
    </row>
    <row r="14" spans="2:10" x14ac:dyDescent="0.25">
      <c r="B14" s="9" t="s">
        <v>2</v>
      </c>
      <c r="C14" s="13">
        <v>0.1691435185185185</v>
      </c>
      <c r="D14" s="11">
        <f t="shared" si="0"/>
        <v>6.4001051064202452E-2</v>
      </c>
      <c r="E14" s="13">
        <v>4.190972222222223E-2</v>
      </c>
      <c r="F14" s="11">
        <f t="shared" si="1"/>
        <v>4.9178324052695926E-2</v>
      </c>
      <c r="G14" s="13">
        <v>2.3101851851851842E-2</v>
      </c>
      <c r="H14" s="11">
        <f t="shared" si="2"/>
        <v>5.3572387138332671E-2</v>
      </c>
      <c r="I14" s="13">
        <f t="shared" si="3"/>
        <v>0.23415509259259257</v>
      </c>
      <c r="J14" s="12">
        <f t="shared" si="4"/>
        <v>5.9638355324442519E-2</v>
      </c>
    </row>
    <row r="15" spans="2:10" x14ac:dyDescent="0.25">
      <c r="B15" s="9" t="s">
        <v>9</v>
      </c>
      <c r="C15" s="13">
        <v>0.14668981481481477</v>
      </c>
      <c r="D15" s="11">
        <f t="shared" si="0"/>
        <v>5.5504948760620072E-2</v>
      </c>
      <c r="E15" s="13">
        <v>5.7326388888888913E-2</v>
      </c>
      <c r="F15" s="11">
        <f t="shared" si="1"/>
        <v>6.7268776314002479E-2</v>
      </c>
      <c r="G15" s="13">
        <v>1.5624999999999993E-2</v>
      </c>
      <c r="H15" s="11">
        <f t="shared" si="2"/>
        <v>3.6233828976327209E-2</v>
      </c>
      <c r="I15" s="13">
        <f t="shared" si="3"/>
        <v>0.21964120370370369</v>
      </c>
      <c r="J15" s="12">
        <f t="shared" si="4"/>
        <v>5.5941726508424973E-2</v>
      </c>
    </row>
    <row r="16" spans="2:10" x14ac:dyDescent="0.25">
      <c r="B16" s="9" t="s">
        <v>1</v>
      </c>
      <c r="C16" s="13">
        <v>8.5706018518518542E-2</v>
      </c>
      <c r="D16" s="11">
        <f t="shared" si="0"/>
        <v>3.2429710081457466E-2</v>
      </c>
      <c r="E16" s="13">
        <v>2.945601851851852E-2</v>
      </c>
      <c r="F16" s="11">
        <f t="shared" si="1"/>
        <v>3.4564715469238089E-2</v>
      </c>
      <c r="G16" s="13">
        <v>2.3854166666666673E-2</v>
      </c>
      <c r="H16" s="11">
        <f t="shared" si="2"/>
        <v>5.5316978903859573E-2</v>
      </c>
      <c r="I16" s="13">
        <f t="shared" si="3"/>
        <v>0.13901620370370374</v>
      </c>
      <c r="J16" s="12">
        <f t="shared" si="4"/>
        <v>3.5406864999351459E-2</v>
      </c>
    </row>
    <row r="17" spans="2:10" x14ac:dyDescent="0.25">
      <c r="B17" s="9" t="s">
        <v>27</v>
      </c>
      <c r="C17" s="13">
        <v>2.9999999999999995E-2</v>
      </c>
      <c r="D17" s="11">
        <f t="shared" si="0"/>
        <v>1.1351493387054384E-2</v>
      </c>
      <c r="E17" s="13">
        <v>3.5416666666666665E-3</v>
      </c>
      <c r="F17" s="11">
        <f t="shared" si="1"/>
        <v>4.1559147086785275E-3</v>
      </c>
      <c r="G17" s="13">
        <v>5.868055555555556E-3</v>
      </c>
      <c r="H17" s="11">
        <f t="shared" si="2"/>
        <v>1.3607815771109559E-2</v>
      </c>
      <c r="I17" s="13">
        <f t="shared" si="3"/>
        <v>3.9409722222222221E-2</v>
      </c>
      <c r="J17" s="12">
        <f t="shared" si="4"/>
        <v>1.0037496904736631E-2</v>
      </c>
    </row>
    <row r="18" spans="2:10" x14ac:dyDescent="0.25">
      <c r="B18" s="9" t="s">
        <v>16</v>
      </c>
      <c r="C18" s="13">
        <v>3.2708333333333339E-2</v>
      </c>
      <c r="D18" s="11">
        <f t="shared" si="0"/>
        <v>1.2376280984496797E-2</v>
      </c>
      <c r="E18" s="13">
        <v>1.2187500000000004E-2</v>
      </c>
      <c r="F18" s="11">
        <f t="shared" si="1"/>
        <v>1.4301235909276115E-2</v>
      </c>
      <c r="G18" s="13">
        <v>4.108796296296297E-3</v>
      </c>
      <c r="H18" s="11">
        <f t="shared" si="2"/>
        <v>9.5281550271082722E-3</v>
      </c>
      <c r="I18" s="13">
        <f t="shared" si="3"/>
        <v>4.9004629629629641E-2</v>
      </c>
      <c r="J18" s="12">
        <f t="shared" si="4"/>
        <v>1.2481281026330369E-2</v>
      </c>
    </row>
    <row r="19" spans="2:10" x14ac:dyDescent="0.25">
      <c r="B19" s="9" t="s">
        <v>4</v>
      </c>
      <c r="C19" s="13">
        <v>0.10861111111111106</v>
      </c>
      <c r="D19" s="11">
        <f t="shared" si="0"/>
        <v>4.1096610317946876E-2</v>
      </c>
      <c r="E19" s="13">
        <v>2.7002314814814809E-2</v>
      </c>
      <c r="F19" s="11">
        <f t="shared" si="1"/>
        <v>3.1685454298519621E-2</v>
      </c>
      <c r="G19" s="13">
        <v>1.3738425925925925E-2</v>
      </c>
      <c r="H19" s="11">
        <f t="shared" si="2"/>
        <v>3.1858929625852156E-2</v>
      </c>
      <c r="I19" s="13">
        <f t="shared" si="3"/>
        <v>0.14935185185185179</v>
      </c>
      <c r="J19" s="12">
        <f t="shared" si="4"/>
        <v>3.8039312792576045E-2</v>
      </c>
    </row>
    <row r="20" spans="2:10" x14ac:dyDescent="0.25">
      <c r="B20" s="9" t="s">
        <v>14</v>
      </c>
      <c r="C20" s="13">
        <v>3.8587962962962977E-2</v>
      </c>
      <c r="D20" s="11">
        <f t="shared" si="0"/>
        <v>1.4601033546465792E-2</v>
      </c>
      <c r="E20" s="13">
        <v>1.074074074074074E-2</v>
      </c>
      <c r="F20" s="11">
        <f t="shared" si="1"/>
        <v>1.2603558332201548E-2</v>
      </c>
      <c r="G20" s="13">
        <v>9.0972222222222236E-3</v>
      </c>
      <c r="H20" s="11">
        <f t="shared" si="2"/>
        <v>2.1096140426217186E-2</v>
      </c>
      <c r="I20" s="13">
        <f t="shared" si="3"/>
        <v>5.8425925925925937E-2</v>
      </c>
      <c r="J20" s="12">
        <f t="shared" si="4"/>
        <v>1.4880847099885616E-2</v>
      </c>
    </row>
    <row r="21" spans="2:10" x14ac:dyDescent="0.25">
      <c r="B21" s="9" t="s">
        <v>11</v>
      </c>
      <c r="C21" s="13">
        <v>8.2523148148148148E-3</v>
      </c>
      <c r="D21" s="11">
        <f t="shared" si="0"/>
        <v>3.1225365682753768E-3</v>
      </c>
      <c r="E21" s="13">
        <v>1.3425925925925927E-3</v>
      </c>
      <c r="F21" s="11">
        <f t="shared" si="1"/>
        <v>1.5754447915251938E-3</v>
      </c>
      <c r="G21" s="13">
        <v>3.5416666666666665E-3</v>
      </c>
      <c r="H21" s="11">
        <f t="shared" si="2"/>
        <v>8.2130012346341708E-3</v>
      </c>
      <c r="I21" s="13">
        <f t="shared" si="3"/>
        <v>1.3136574074074075E-2</v>
      </c>
      <c r="J21" s="12">
        <f t="shared" si="4"/>
        <v>3.3458323015788773E-3</v>
      </c>
    </row>
    <row r="22" spans="2:10" x14ac:dyDescent="0.25">
      <c r="B22" s="9" t="s">
        <v>15</v>
      </c>
      <c r="C22" s="13">
        <v>8.7962962962962962E-4</v>
      </c>
      <c r="D22" s="11">
        <f t="shared" si="0"/>
        <v>3.3283699745992795E-4</v>
      </c>
      <c r="E22" s="13">
        <v>1.6782407407407406E-3</v>
      </c>
      <c r="F22" s="11">
        <f t="shared" si="1"/>
        <v>1.9693059894064918E-3</v>
      </c>
      <c r="G22" s="13">
        <v>8.3333333333333328E-4</v>
      </c>
      <c r="H22" s="11">
        <f t="shared" si="2"/>
        <v>1.9324708787374519E-3</v>
      </c>
      <c r="I22" s="13">
        <f t="shared" si="3"/>
        <v>3.3912037037037036E-3</v>
      </c>
      <c r="J22" s="12">
        <f t="shared" si="4"/>
        <v>8.6372587168511978E-4</v>
      </c>
    </row>
    <row r="23" spans="2:10" s="25" customFormat="1" x14ac:dyDescent="0.25">
      <c r="B23" s="9" t="s">
        <v>28</v>
      </c>
      <c r="C23" s="13">
        <v>1.3530092592592588E-2</v>
      </c>
      <c r="D23" s="11">
        <f t="shared" si="0"/>
        <v>5.1195585530349431E-3</v>
      </c>
      <c r="E23" s="13">
        <v>3.3564814814814816E-3</v>
      </c>
      <c r="F23" s="11">
        <f t="shared" si="1"/>
        <v>3.9386119788129845E-3</v>
      </c>
      <c r="G23" s="13">
        <v>4.7569444444444447E-3</v>
      </c>
      <c r="H23" s="11">
        <f t="shared" si="2"/>
        <v>1.1031187932792955E-2</v>
      </c>
      <c r="I23" s="13">
        <f t="shared" si="3"/>
        <v>2.1643518518518517E-2</v>
      </c>
      <c r="J23" s="12">
        <f t="shared" si="4"/>
        <v>5.5125166554647574E-3</v>
      </c>
    </row>
    <row r="24" spans="2:10" x14ac:dyDescent="0.25">
      <c r="B24" s="9" t="s">
        <v>12</v>
      </c>
      <c r="C24" s="13">
        <v>9.7604166666666631E-2</v>
      </c>
      <c r="D24" s="11">
        <f t="shared" si="0"/>
        <v>3.6931768415520677E-2</v>
      </c>
      <c r="E24" s="13">
        <v>4.3379629629629601E-2</v>
      </c>
      <c r="F24" s="11">
        <f t="shared" si="1"/>
        <v>5.090316447100364E-2</v>
      </c>
      <c r="G24" s="13">
        <v>2.0416666666666673E-2</v>
      </c>
      <c r="H24" s="11">
        <f t="shared" si="2"/>
        <v>4.7345536529067589E-2</v>
      </c>
      <c r="I24" s="13">
        <f t="shared" si="3"/>
        <v>0.1614004629629629</v>
      </c>
      <c r="J24" s="12">
        <f t="shared" si="4"/>
        <v>4.1108045326447067E-2</v>
      </c>
    </row>
    <row r="25" spans="2:10" x14ac:dyDescent="0.25">
      <c r="B25" s="9" t="s">
        <v>5</v>
      </c>
      <c r="C25" s="13">
        <v>0.1029282407407407</v>
      </c>
      <c r="D25" s="11">
        <f t="shared" si="0"/>
        <v>3.8946308136988655E-2</v>
      </c>
      <c r="E25" s="13">
        <v>2.2129629629629631E-2</v>
      </c>
      <c r="F25" s="11">
        <f t="shared" si="1"/>
        <v>2.5967676218932503E-2</v>
      </c>
      <c r="G25" s="13">
        <v>8.9583333333333338E-3</v>
      </c>
      <c r="H25" s="11">
        <f t="shared" si="2"/>
        <v>2.077406194642761E-2</v>
      </c>
      <c r="I25" s="13">
        <f t="shared" si="3"/>
        <v>0.13401620370370368</v>
      </c>
      <c r="J25" s="12">
        <f t="shared" si="4"/>
        <v>3.4133385215843005E-2</v>
      </c>
    </row>
    <row r="26" spans="2:10" x14ac:dyDescent="0.25">
      <c r="B26" s="9" t="s">
        <v>6</v>
      </c>
      <c r="C26" s="13">
        <v>0.40641203703703743</v>
      </c>
      <c r="D26" s="11">
        <f t="shared" si="0"/>
        <v>0.15377945169484109</v>
      </c>
      <c r="E26" s="13">
        <v>0.22827546296296286</v>
      </c>
      <c r="F26" s="11">
        <f t="shared" si="1"/>
        <v>0.26786635882113258</v>
      </c>
      <c r="G26" s="13">
        <v>1.4814814814814816E-3</v>
      </c>
      <c r="H26" s="11">
        <f t="shared" si="2"/>
        <v>3.435503784422137E-3</v>
      </c>
      <c r="I26" s="13">
        <f t="shared" si="3"/>
        <v>0.63616898148148182</v>
      </c>
      <c r="J26" s="12">
        <f t="shared" si="4"/>
        <v>0.16202966736236396</v>
      </c>
    </row>
    <row r="27" spans="2:10" x14ac:dyDescent="0.25">
      <c r="B27" s="9" t="s">
        <v>29</v>
      </c>
      <c r="C27" s="13">
        <v>0.14315972222222223</v>
      </c>
      <c r="D27" s="11">
        <f t="shared" si="0"/>
        <v>5.4169221336603277E-2</v>
      </c>
      <c r="E27" s="13">
        <v>8.5914351851851853E-2</v>
      </c>
      <c r="F27" s="11">
        <f t="shared" si="1"/>
        <v>0.10081488523699579</v>
      </c>
      <c r="G27" s="13">
        <v>5.1226851851851857E-2</v>
      </c>
      <c r="H27" s="11">
        <f t="shared" si="2"/>
        <v>0.11879327929572171</v>
      </c>
      <c r="I27" s="13">
        <f t="shared" si="3"/>
        <v>0.28030092592592593</v>
      </c>
      <c r="J27" s="12">
        <f t="shared" si="4"/>
        <v>7.1391512493072462E-2</v>
      </c>
    </row>
    <row r="28" spans="2:10" x14ac:dyDescent="0.25">
      <c r="B28" s="9" t="s">
        <v>17</v>
      </c>
      <c r="C28" s="13">
        <v>4.2824074074074075E-3</v>
      </c>
      <c r="D28" s="11">
        <f t="shared" si="0"/>
        <v>1.6203906455285967E-3</v>
      </c>
      <c r="E28" s="13"/>
      <c r="F28" s="11"/>
      <c r="G28" s="13"/>
      <c r="H28" s="11"/>
      <c r="I28" s="13">
        <f t="shared" si="3"/>
        <v>4.2824074074074075E-3</v>
      </c>
      <c r="J28" s="12">
        <f t="shared" si="4"/>
        <v>1.0907118516160217E-3</v>
      </c>
    </row>
    <row r="29" spans="2:10" x14ac:dyDescent="0.25">
      <c r="B29" s="26"/>
      <c r="C29" s="27"/>
      <c r="D29" s="27"/>
      <c r="E29" s="27"/>
      <c r="F29" s="27"/>
      <c r="G29" s="27"/>
      <c r="H29" s="27"/>
      <c r="I29" s="27"/>
      <c r="J29" s="28"/>
    </row>
    <row r="30" spans="2:10" x14ac:dyDescent="0.25">
      <c r="B30" s="16" t="s">
        <v>30</v>
      </c>
      <c r="C30" s="17">
        <f t="shared" ref="C30:J30" si="5">SUM(C7:C28)</f>
        <v>2.6428240740740758</v>
      </c>
      <c r="D30" s="18">
        <f t="shared" si="5"/>
        <v>1</v>
      </c>
      <c r="E30" s="17">
        <f t="shared" si="5"/>
        <v>0.85219907407407403</v>
      </c>
      <c r="F30" s="18">
        <f t="shared" si="5"/>
        <v>0.99999999999999989</v>
      </c>
      <c r="G30" s="17">
        <f t="shared" si="5"/>
        <v>0.43122685185185194</v>
      </c>
      <c r="H30" s="18">
        <f t="shared" si="5"/>
        <v>1</v>
      </c>
      <c r="I30" s="17">
        <f t="shared" si="5"/>
        <v>3.9262500000000022</v>
      </c>
      <c r="J30" s="19">
        <f t="shared" si="5"/>
        <v>0.99999999999999989</v>
      </c>
    </row>
    <row r="31" spans="2:10" x14ac:dyDescent="0.25">
      <c r="B31" s="20"/>
      <c r="C31" s="21"/>
      <c r="D31" s="22"/>
      <c r="E31" s="21"/>
      <c r="F31" s="22"/>
      <c r="G31" s="21"/>
      <c r="H31" s="21"/>
      <c r="I31" s="21"/>
      <c r="J31" s="29"/>
    </row>
    <row r="32" spans="2:10" ht="66" customHeight="1" thickBot="1" x14ac:dyDescent="0.3">
      <c r="B32" s="143" t="s">
        <v>33</v>
      </c>
      <c r="C32" s="144"/>
      <c r="D32" s="144"/>
      <c r="E32" s="144"/>
      <c r="F32" s="144"/>
      <c r="G32" s="144"/>
      <c r="H32" s="144"/>
      <c r="I32" s="144"/>
      <c r="J32" s="145"/>
    </row>
    <row r="34" spans="9:9" x14ac:dyDescent="0.25">
      <c r="I34" s="3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10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56" customWidth="1"/>
    <col min="6" max="8" width="15.140625" customWidth="1"/>
  </cols>
  <sheetData>
    <row r="1" spans="2:8" s="1" customFormat="1" x14ac:dyDescent="0.25">
      <c r="C1" s="45"/>
      <c r="D1" s="45"/>
      <c r="E1" s="45"/>
    </row>
    <row r="2" spans="2:8" s="1" customFormat="1" ht="15.75" thickBot="1" x14ac:dyDescent="0.3">
      <c r="C2" s="45"/>
      <c r="D2" s="45"/>
      <c r="E2" s="45"/>
    </row>
    <row r="3" spans="2:8" s="1" customFormat="1" x14ac:dyDescent="0.25">
      <c r="B3" s="136" t="s">
        <v>57</v>
      </c>
      <c r="C3" s="137"/>
      <c r="D3" s="137"/>
      <c r="E3" s="137"/>
      <c r="F3" s="137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6" t="s">
        <v>37</v>
      </c>
      <c r="D5" s="146"/>
      <c r="E5" s="146" t="s">
        <v>38</v>
      </c>
      <c r="F5" s="146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7" t="s">
        <v>24</v>
      </c>
      <c r="H6" s="8" t="s">
        <v>25</v>
      </c>
    </row>
    <row r="7" spans="2:8" s="1" customFormat="1" x14ac:dyDescent="0.25">
      <c r="B7" s="9" t="s">
        <v>10</v>
      </c>
      <c r="C7" s="13">
        <v>4.3981481481481476E-4</v>
      </c>
      <c r="D7" s="11">
        <f t="shared" ref="D7:D28" si="0">C7/$C$30</f>
        <v>5.469199769717905E-3</v>
      </c>
      <c r="E7" s="13"/>
      <c r="F7" s="11"/>
      <c r="G7" s="14">
        <f>E7+C7</f>
        <v>4.3981481481481476E-4</v>
      </c>
      <c r="H7" s="74">
        <f t="shared" ref="H7:H27" si="1">G7/$G$30</f>
        <v>5.469199769717905E-3</v>
      </c>
    </row>
    <row r="8" spans="2:8" s="1" customFormat="1" x14ac:dyDescent="0.25">
      <c r="B8" s="9" t="s">
        <v>13</v>
      </c>
      <c r="C8" s="13">
        <v>2.2569444444444447E-3</v>
      </c>
      <c r="D8" s="11">
        <f t="shared" si="0"/>
        <v>2.8065630397236623E-2</v>
      </c>
      <c r="E8" s="13"/>
      <c r="F8" s="11"/>
      <c r="G8" s="14">
        <f t="shared" ref="G8:G27" si="2">E8+C8</f>
        <v>2.2569444444444447E-3</v>
      </c>
      <c r="H8" s="74">
        <f t="shared" si="1"/>
        <v>2.8065630397236623E-2</v>
      </c>
    </row>
    <row r="9" spans="2:8" s="1" customFormat="1" x14ac:dyDescent="0.25">
      <c r="B9" s="9" t="s">
        <v>0</v>
      </c>
      <c r="C9" s="13">
        <v>1.0787037037037039E-2</v>
      </c>
      <c r="D9" s="11">
        <f t="shared" si="0"/>
        <v>0.13413932066781814</v>
      </c>
      <c r="E9" s="13"/>
      <c r="F9" s="11"/>
      <c r="G9" s="14">
        <f t="shared" si="2"/>
        <v>1.0787037037037039E-2</v>
      </c>
      <c r="H9" s="74">
        <f t="shared" si="1"/>
        <v>0.13413932066781814</v>
      </c>
    </row>
    <row r="10" spans="2:8" s="1" customFormat="1" x14ac:dyDescent="0.25">
      <c r="B10" s="9" t="s">
        <v>8</v>
      </c>
      <c r="C10" s="13">
        <v>2.6157407407407397E-3</v>
      </c>
      <c r="D10" s="11">
        <f t="shared" si="0"/>
        <v>3.2527345998848579E-2</v>
      </c>
      <c r="E10" s="13"/>
      <c r="F10" s="11"/>
      <c r="G10" s="14">
        <f t="shared" si="2"/>
        <v>2.6157407407407397E-3</v>
      </c>
      <c r="H10" s="74">
        <f t="shared" si="1"/>
        <v>3.2527345998848579E-2</v>
      </c>
    </row>
    <row r="11" spans="2:8" s="1" customFormat="1" x14ac:dyDescent="0.25">
      <c r="B11" s="9" t="s">
        <v>26</v>
      </c>
      <c r="C11" s="13">
        <v>2.9166666666666672E-3</v>
      </c>
      <c r="D11" s="11">
        <f t="shared" si="0"/>
        <v>3.6269430051813489E-2</v>
      </c>
      <c r="E11" s="13"/>
      <c r="F11" s="11"/>
      <c r="G11" s="14">
        <f t="shared" si="2"/>
        <v>2.9166666666666672E-3</v>
      </c>
      <c r="H11" s="74">
        <f t="shared" si="1"/>
        <v>3.6269430051813489E-2</v>
      </c>
    </row>
    <row r="12" spans="2:8" s="1" customFormat="1" x14ac:dyDescent="0.25">
      <c r="B12" s="9" t="s">
        <v>3</v>
      </c>
      <c r="C12" s="13">
        <v>1.0879629629629633E-2</v>
      </c>
      <c r="D12" s="11">
        <f t="shared" si="0"/>
        <v>0.13529073114565349</v>
      </c>
      <c r="E12" s="13"/>
      <c r="F12" s="11"/>
      <c r="G12" s="14">
        <f t="shared" si="2"/>
        <v>1.0879629629629633E-2</v>
      </c>
      <c r="H12" s="74">
        <f t="shared" si="1"/>
        <v>0.13529073114565349</v>
      </c>
    </row>
    <row r="13" spans="2:8" s="1" customFormat="1" x14ac:dyDescent="0.25">
      <c r="B13" s="9" t="s">
        <v>7</v>
      </c>
      <c r="C13" s="13">
        <v>2.0833333333333337E-4</v>
      </c>
      <c r="D13" s="11">
        <f t="shared" si="0"/>
        <v>2.5906735751295346E-3</v>
      </c>
      <c r="E13" s="13"/>
      <c r="F13" s="11"/>
      <c r="G13" s="14">
        <f t="shared" si="2"/>
        <v>2.0833333333333337E-4</v>
      </c>
      <c r="H13" s="74">
        <f t="shared" si="1"/>
        <v>2.5906735751295346E-3</v>
      </c>
    </row>
    <row r="14" spans="2:8" s="1" customFormat="1" x14ac:dyDescent="0.25">
      <c r="B14" s="9" t="s">
        <v>2</v>
      </c>
      <c r="C14" s="13">
        <v>3.1018518518518526E-3</v>
      </c>
      <c r="D14" s="11">
        <f t="shared" si="0"/>
        <v>3.8572251007484189E-2</v>
      </c>
      <c r="E14" s="13"/>
      <c r="F14" s="11"/>
      <c r="G14" s="14">
        <f t="shared" si="2"/>
        <v>3.1018518518518526E-3</v>
      </c>
      <c r="H14" s="74">
        <f t="shared" si="1"/>
        <v>3.8572251007484189E-2</v>
      </c>
    </row>
    <row r="15" spans="2:8" s="1" customFormat="1" x14ac:dyDescent="0.25">
      <c r="B15" s="9" t="s">
        <v>9</v>
      </c>
      <c r="C15" s="13">
        <v>2.7662037037037026E-3</v>
      </c>
      <c r="D15" s="11">
        <f t="shared" si="0"/>
        <v>3.4398388025331024E-2</v>
      </c>
      <c r="E15" s="13"/>
      <c r="F15" s="11"/>
      <c r="G15" s="14">
        <f t="shared" si="2"/>
        <v>2.7662037037037026E-3</v>
      </c>
      <c r="H15" s="74">
        <f t="shared" si="1"/>
        <v>3.4398388025331024E-2</v>
      </c>
    </row>
    <row r="16" spans="2:8" s="1" customFormat="1" x14ac:dyDescent="0.25">
      <c r="B16" s="9" t="s">
        <v>1</v>
      </c>
      <c r="C16" s="13">
        <v>3.7499999999999999E-3</v>
      </c>
      <c r="D16" s="11">
        <f t="shared" si="0"/>
        <v>4.6632124352331612E-2</v>
      </c>
      <c r="E16" s="13"/>
      <c r="F16" s="11"/>
      <c r="G16" s="14">
        <f t="shared" si="2"/>
        <v>3.7499999999999999E-3</v>
      </c>
      <c r="H16" s="74">
        <f t="shared" si="1"/>
        <v>4.6632124352331612E-2</v>
      </c>
    </row>
    <row r="17" spans="2:8" s="1" customFormat="1" x14ac:dyDescent="0.25">
      <c r="B17" s="9" t="s">
        <v>27</v>
      </c>
      <c r="C17" s="13">
        <v>2.1990740740740743E-4</v>
      </c>
      <c r="D17" s="11">
        <f t="shared" si="0"/>
        <v>2.7345998848589529E-3</v>
      </c>
      <c r="E17" s="13"/>
      <c r="F17" s="11"/>
      <c r="G17" s="14">
        <f t="shared" si="2"/>
        <v>2.1990740740740743E-4</v>
      </c>
      <c r="H17" s="74">
        <f t="shared" si="1"/>
        <v>2.7345998848589529E-3</v>
      </c>
    </row>
    <row r="18" spans="2:8" s="1" customFormat="1" x14ac:dyDescent="0.25">
      <c r="B18" s="9" t="s">
        <v>16</v>
      </c>
      <c r="C18" s="13">
        <v>7.6388888888888882E-4</v>
      </c>
      <c r="D18" s="11">
        <f t="shared" si="0"/>
        <v>9.4991364421416254E-3</v>
      </c>
      <c r="E18" s="13"/>
      <c r="F18" s="11"/>
      <c r="G18" s="14">
        <f t="shared" si="2"/>
        <v>7.6388888888888882E-4</v>
      </c>
      <c r="H18" s="74">
        <f t="shared" si="1"/>
        <v>9.4991364421416254E-3</v>
      </c>
    </row>
    <row r="19" spans="2:8" s="1" customFormat="1" x14ac:dyDescent="0.25">
      <c r="B19" s="9" t="s">
        <v>4</v>
      </c>
      <c r="C19" s="13">
        <v>2.6273148148148145E-3</v>
      </c>
      <c r="D19" s="11">
        <f t="shared" si="0"/>
        <v>3.2671272308578012E-2</v>
      </c>
      <c r="E19" s="13"/>
      <c r="F19" s="11"/>
      <c r="G19" s="14">
        <f t="shared" si="2"/>
        <v>2.6273148148148145E-3</v>
      </c>
      <c r="H19" s="74">
        <f t="shared" si="1"/>
        <v>3.2671272308578012E-2</v>
      </c>
    </row>
    <row r="20" spans="2:8" s="1" customFormat="1" x14ac:dyDescent="0.25">
      <c r="B20" s="9" t="s">
        <v>14</v>
      </c>
      <c r="C20" s="13">
        <v>6.5972222222222224E-4</v>
      </c>
      <c r="D20" s="11">
        <f t="shared" si="0"/>
        <v>8.2037996545768592E-3</v>
      </c>
      <c r="E20" s="13"/>
      <c r="F20" s="11"/>
      <c r="G20" s="14">
        <f t="shared" si="2"/>
        <v>6.5972222222222224E-4</v>
      </c>
      <c r="H20" s="74">
        <f t="shared" si="1"/>
        <v>8.2037996545768592E-3</v>
      </c>
    </row>
    <row r="21" spans="2:8" s="1" customFormat="1" x14ac:dyDescent="0.25">
      <c r="B21" s="9" t="s">
        <v>11</v>
      </c>
      <c r="C21" s="13">
        <v>3.2407407407407406E-4</v>
      </c>
      <c r="D21" s="11">
        <f t="shared" si="0"/>
        <v>4.0299366724237196E-3</v>
      </c>
      <c r="E21" s="13"/>
      <c r="F21" s="11"/>
      <c r="G21" s="14">
        <f t="shared" si="2"/>
        <v>3.2407407407407406E-4</v>
      </c>
      <c r="H21" s="74">
        <f t="shared" si="1"/>
        <v>4.0299366724237196E-3</v>
      </c>
    </row>
    <row r="22" spans="2:8" s="1" customFormat="1" x14ac:dyDescent="0.25">
      <c r="B22" s="9" t="s">
        <v>15</v>
      </c>
      <c r="C22" s="13">
        <v>5.7870370370370366E-5</v>
      </c>
      <c r="D22" s="11">
        <f t="shared" si="0"/>
        <v>7.196315486470928E-4</v>
      </c>
      <c r="E22" s="13"/>
      <c r="F22" s="11"/>
      <c r="G22" s="14">
        <f t="shared" si="2"/>
        <v>5.7870370370370366E-5</v>
      </c>
      <c r="H22" s="74">
        <f t="shared" si="1"/>
        <v>7.196315486470928E-4</v>
      </c>
    </row>
    <row r="23" spans="2:8" s="1" customFormat="1" x14ac:dyDescent="0.25">
      <c r="B23" s="9" t="s">
        <v>28</v>
      </c>
      <c r="C23" s="13">
        <v>4.7453703703703709E-4</v>
      </c>
      <c r="D23" s="11">
        <f t="shared" si="0"/>
        <v>5.9009786989061615E-3</v>
      </c>
      <c r="E23" s="13"/>
      <c r="F23" s="11"/>
      <c r="G23" s="14">
        <f t="shared" si="2"/>
        <v>4.7453703703703709E-4</v>
      </c>
      <c r="H23" s="74">
        <f t="shared" si="1"/>
        <v>5.9009786989061615E-3</v>
      </c>
    </row>
    <row r="24" spans="2:8" s="1" customFormat="1" x14ac:dyDescent="0.25">
      <c r="B24" s="9" t="s">
        <v>12</v>
      </c>
      <c r="C24" s="13">
        <v>1.3888888888888889E-4</v>
      </c>
      <c r="D24" s="11">
        <f t="shared" si="0"/>
        <v>1.7271157167530228E-3</v>
      </c>
      <c r="E24" s="13"/>
      <c r="F24" s="11"/>
      <c r="G24" s="14">
        <f t="shared" si="2"/>
        <v>1.3888888888888889E-4</v>
      </c>
      <c r="H24" s="74">
        <f t="shared" si="1"/>
        <v>1.7271157167530228E-3</v>
      </c>
    </row>
    <row r="25" spans="2:8" s="1" customFormat="1" x14ac:dyDescent="0.25">
      <c r="B25" s="9" t="s">
        <v>5</v>
      </c>
      <c r="C25" s="13">
        <v>1.0416666666666667E-4</v>
      </c>
      <c r="D25" s="11">
        <f t="shared" si="0"/>
        <v>1.2953367875647671E-3</v>
      </c>
      <c r="E25" s="13"/>
      <c r="F25" s="11"/>
      <c r="G25" s="14">
        <f t="shared" si="2"/>
        <v>1.0416666666666667E-4</v>
      </c>
      <c r="H25" s="74">
        <f t="shared" si="1"/>
        <v>1.2953367875647671E-3</v>
      </c>
    </row>
    <row r="26" spans="2:8" s="1" customFormat="1" x14ac:dyDescent="0.25">
      <c r="B26" s="9" t="s">
        <v>6</v>
      </c>
      <c r="C26" s="13">
        <v>1.3368055555555543E-2</v>
      </c>
      <c r="D26" s="11">
        <f t="shared" si="0"/>
        <v>0.1662348877374783</v>
      </c>
      <c r="E26" s="2"/>
      <c r="F26" s="11"/>
      <c r="G26" s="14">
        <f t="shared" si="2"/>
        <v>1.3368055555555543E-2</v>
      </c>
      <c r="H26" s="74">
        <f t="shared" si="1"/>
        <v>0.1662348877374783</v>
      </c>
    </row>
    <row r="27" spans="2:8" s="1" customFormat="1" x14ac:dyDescent="0.25">
      <c r="B27" s="9" t="s">
        <v>29</v>
      </c>
      <c r="C27" s="13">
        <v>2.0509259259259255E-2</v>
      </c>
      <c r="D27" s="11">
        <f t="shared" si="0"/>
        <v>0.25503742084052966</v>
      </c>
      <c r="E27" s="13"/>
      <c r="F27" s="11"/>
      <c r="G27" s="14">
        <f t="shared" si="2"/>
        <v>2.0509259259259255E-2</v>
      </c>
      <c r="H27" s="74">
        <f t="shared" si="1"/>
        <v>0.25503742084052966</v>
      </c>
    </row>
    <row r="28" spans="2:8" s="1" customFormat="1" x14ac:dyDescent="0.25">
      <c r="B28" s="9" t="s">
        <v>17</v>
      </c>
      <c r="C28" s="13">
        <v>1.4467592592592594E-3</v>
      </c>
      <c r="D28" s="11">
        <f t="shared" si="0"/>
        <v>1.7990788716177323E-2</v>
      </c>
      <c r="E28" s="132"/>
      <c r="F28" s="11"/>
      <c r="G28" s="14">
        <f t="shared" ref="G28" si="3">E28+C28</f>
        <v>1.4467592592592594E-3</v>
      </c>
      <c r="H28" s="74">
        <f t="shared" ref="H28" si="4">G28/$G$30</f>
        <v>1.7990788716177323E-2</v>
      </c>
    </row>
    <row r="29" spans="2:8" s="1" customFormat="1" x14ac:dyDescent="0.25">
      <c r="B29" s="9"/>
      <c r="C29" s="14"/>
      <c r="D29" s="75"/>
      <c r="E29" s="14"/>
      <c r="F29" s="75"/>
      <c r="G29" s="14"/>
      <c r="H29" s="76"/>
    </row>
    <row r="30" spans="2:8" s="1" customFormat="1" x14ac:dyDescent="0.25">
      <c r="B30" s="16" t="s">
        <v>30</v>
      </c>
      <c r="C30" s="17">
        <f t="shared" ref="C30:H30" si="5">SUM(C7:C28)</f>
        <v>8.041666666666665E-2</v>
      </c>
      <c r="D30" s="66">
        <f t="shared" si="5"/>
        <v>0.99999999999999989</v>
      </c>
      <c r="E30" s="17"/>
      <c r="F30" s="66"/>
      <c r="G30" s="17">
        <f t="shared" si="5"/>
        <v>8.041666666666665E-2</v>
      </c>
      <c r="H30" s="67">
        <f t="shared" si="5"/>
        <v>0.99999999999999989</v>
      </c>
    </row>
    <row r="31" spans="2:8" s="1" customFormat="1" x14ac:dyDescent="0.25">
      <c r="B31" s="9"/>
      <c r="C31" s="14"/>
      <c r="D31" s="75"/>
      <c r="E31" s="14"/>
      <c r="F31" s="75"/>
      <c r="G31" s="14"/>
      <c r="H31" s="76"/>
    </row>
    <row r="32" spans="2:8" s="1" customFormat="1" ht="66" customHeight="1" thickBot="1" x14ac:dyDescent="0.3">
      <c r="B32" s="133" t="s">
        <v>40</v>
      </c>
      <c r="C32" s="134"/>
      <c r="D32" s="134"/>
      <c r="E32" s="134"/>
      <c r="F32" s="134"/>
      <c r="G32" s="134"/>
      <c r="H32" s="135"/>
    </row>
    <row r="33" spans="3:5" s="1" customFormat="1" x14ac:dyDescent="0.25">
      <c r="C33" s="45"/>
      <c r="D33" s="45"/>
      <c r="E33" s="45"/>
    </row>
    <row r="34" spans="3:5" s="1" customFormat="1" x14ac:dyDescent="0.25">
      <c r="C34" s="45"/>
      <c r="D34" s="45"/>
      <c r="E34" s="45"/>
    </row>
    <row r="35" spans="3:5" s="1" customFormat="1" x14ac:dyDescent="0.25">
      <c r="C35" s="45"/>
      <c r="D35" s="45"/>
      <c r="E35" s="45"/>
    </row>
    <row r="36" spans="3:5" s="1" customFormat="1" x14ac:dyDescent="0.25">
      <c r="C36" s="45"/>
      <c r="D36" s="45"/>
      <c r="E36" s="45"/>
    </row>
    <row r="37" spans="3:5" s="1" customFormat="1" x14ac:dyDescent="0.25">
      <c r="C37" s="45"/>
      <c r="D37" s="45"/>
      <c r="E37" s="45"/>
    </row>
    <row r="38" spans="3:5" s="1" customFormat="1" x14ac:dyDescent="0.25">
      <c r="C38" s="45"/>
      <c r="D38" s="45"/>
      <c r="E38" s="45"/>
    </row>
    <row r="39" spans="3:5" s="1" customFormat="1" x14ac:dyDescent="0.25">
      <c r="C39" s="45"/>
      <c r="D39" s="45"/>
      <c r="E39" s="45"/>
    </row>
    <row r="40" spans="3:5" s="1" customFormat="1" x14ac:dyDescent="0.25">
      <c r="C40" s="45"/>
      <c r="D40" s="45"/>
      <c r="E40" s="45"/>
    </row>
    <row r="41" spans="3:5" s="1" customFormat="1" x14ac:dyDescent="0.25">
      <c r="C41" s="45"/>
      <c r="D41" s="45"/>
      <c r="E41" s="45"/>
    </row>
    <row r="42" spans="3:5" s="1" customFormat="1" x14ac:dyDescent="0.25">
      <c r="C42" s="45"/>
      <c r="D42" s="45"/>
      <c r="E42" s="45"/>
    </row>
    <row r="43" spans="3:5" s="1" customFormat="1" x14ac:dyDescent="0.25">
      <c r="C43" s="45"/>
      <c r="D43" s="45"/>
      <c r="E43" s="45"/>
    </row>
    <row r="44" spans="3:5" s="1" customFormat="1" x14ac:dyDescent="0.25">
      <c r="C44" s="45"/>
      <c r="D44" s="45"/>
      <c r="E44" s="45"/>
    </row>
    <row r="45" spans="3:5" s="1" customFormat="1" x14ac:dyDescent="0.25">
      <c r="C45" s="45"/>
      <c r="D45" s="45"/>
      <c r="E45" s="45"/>
    </row>
    <row r="46" spans="3:5" s="1" customFormat="1" x14ac:dyDescent="0.25">
      <c r="C46" s="45"/>
      <c r="D46" s="45"/>
      <c r="E46" s="45"/>
    </row>
    <row r="47" spans="3:5" s="1" customFormat="1" x14ac:dyDescent="0.25">
      <c r="C47" s="45"/>
      <c r="D47" s="45"/>
      <c r="E47" s="45"/>
    </row>
    <row r="48" spans="3:5" s="1" customFormat="1" x14ac:dyDescent="0.25">
      <c r="C48" s="45"/>
      <c r="D48" s="45"/>
      <c r="E48" s="45"/>
    </row>
    <row r="49" spans="3:5" s="1" customFormat="1" x14ac:dyDescent="0.25">
      <c r="C49" s="45"/>
      <c r="D49" s="45"/>
      <c r="E49" s="45"/>
    </row>
    <row r="50" spans="3:5" s="1" customFormat="1" x14ac:dyDescent="0.25">
      <c r="C50" s="45"/>
      <c r="D50" s="45"/>
      <c r="E50" s="45"/>
    </row>
    <row r="51" spans="3:5" s="1" customFormat="1" x14ac:dyDescent="0.25">
      <c r="C51" s="45"/>
      <c r="D51" s="45"/>
      <c r="E51" s="45"/>
    </row>
    <row r="52" spans="3:5" s="1" customFormat="1" x14ac:dyDescent="0.25">
      <c r="C52" s="45"/>
      <c r="D52" s="45"/>
      <c r="E52" s="45"/>
    </row>
    <row r="53" spans="3:5" s="1" customFormat="1" x14ac:dyDescent="0.25">
      <c r="C53" s="45"/>
      <c r="D53" s="45"/>
      <c r="E53" s="45"/>
    </row>
    <row r="54" spans="3:5" s="1" customFormat="1" x14ac:dyDescent="0.25">
      <c r="C54" s="45"/>
      <c r="D54" s="45"/>
      <c r="E54" s="45"/>
    </row>
    <row r="55" spans="3:5" s="1" customFormat="1" x14ac:dyDescent="0.25">
      <c r="C55" s="45"/>
      <c r="D55" s="45"/>
      <c r="E55" s="45"/>
    </row>
    <row r="56" spans="3:5" s="1" customFormat="1" x14ac:dyDescent="0.25">
      <c r="C56" s="45"/>
      <c r="D56" s="45"/>
      <c r="E56" s="45"/>
    </row>
    <row r="57" spans="3:5" s="1" customFormat="1" x14ac:dyDescent="0.25">
      <c r="C57" s="45"/>
      <c r="D57" s="45"/>
      <c r="E57" s="45"/>
    </row>
    <row r="58" spans="3:5" s="1" customFormat="1" x14ac:dyDescent="0.25">
      <c r="C58" s="45"/>
      <c r="D58" s="45"/>
      <c r="E58" s="45"/>
    </row>
    <row r="59" spans="3:5" s="1" customFormat="1" x14ac:dyDescent="0.25">
      <c r="C59" s="45"/>
      <c r="D59" s="45"/>
      <c r="E59" s="45"/>
    </row>
    <row r="60" spans="3:5" s="1" customFormat="1" x14ac:dyDescent="0.25">
      <c r="C60" s="45"/>
      <c r="D60" s="45"/>
      <c r="E60" s="45"/>
    </row>
    <row r="61" spans="3:5" s="1" customFormat="1" x14ac:dyDescent="0.25">
      <c r="C61" s="45"/>
      <c r="D61" s="45"/>
      <c r="E61" s="45"/>
    </row>
    <row r="62" spans="3:5" s="1" customFormat="1" x14ac:dyDescent="0.25">
      <c r="C62" s="45"/>
      <c r="D62" s="45"/>
      <c r="E62" s="45"/>
    </row>
    <row r="63" spans="3:5" s="1" customFormat="1" x14ac:dyDescent="0.25">
      <c r="C63" s="45"/>
      <c r="D63" s="45"/>
      <c r="E63" s="45"/>
    </row>
    <row r="64" spans="3:5" s="1" customFormat="1" x14ac:dyDescent="0.25">
      <c r="C64" s="45"/>
      <c r="D64" s="45"/>
      <c r="E64" s="45"/>
    </row>
    <row r="65" spans="3:5" s="1" customFormat="1" x14ac:dyDescent="0.25">
      <c r="C65" s="45"/>
      <c r="D65" s="45"/>
      <c r="E65" s="45"/>
    </row>
    <row r="66" spans="3:5" s="1" customFormat="1" x14ac:dyDescent="0.25">
      <c r="C66" s="45"/>
      <c r="D66" s="45"/>
      <c r="E66" s="45"/>
    </row>
    <row r="67" spans="3:5" s="1" customFormat="1" x14ac:dyDescent="0.25">
      <c r="C67" s="45"/>
      <c r="D67" s="45"/>
      <c r="E67" s="4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13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56" customWidth="1"/>
    <col min="6" max="8" width="15.140625" customWidth="1"/>
  </cols>
  <sheetData>
    <row r="1" spans="2:8" s="1" customFormat="1" x14ac:dyDescent="0.25">
      <c r="C1" s="45"/>
      <c r="D1" s="45"/>
      <c r="E1" s="45"/>
    </row>
    <row r="2" spans="2:8" s="1" customFormat="1" ht="15.75" thickBot="1" x14ac:dyDescent="0.3">
      <c r="C2" s="45"/>
      <c r="D2" s="45"/>
      <c r="E2" s="45"/>
    </row>
    <row r="3" spans="2:8" s="1" customFormat="1" x14ac:dyDescent="0.25">
      <c r="B3" s="136" t="s">
        <v>58</v>
      </c>
      <c r="C3" s="137"/>
      <c r="D3" s="137"/>
      <c r="E3" s="137"/>
      <c r="F3" s="137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6" t="s">
        <v>37</v>
      </c>
      <c r="D5" s="146"/>
      <c r="E5" s="146" t="s">
        <v>38</v>
      </c>
      <c r="F5" s="146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7" t="s">
        <v>24</v>
      </c>
      <c r="H6" s="8" t="s">
        <v>25</v>
      </c>
    </row>
    <row r="7" spans="2:8" s="1" customFormat="1" x14ac:dyDescent="0.25">
      <c r="B7" s="9" t="s">
        <v>10</v>
      </c>
      <c r="C7" s="13"/>
      <c r="D7" s="11"/>
      <c r="E7" s="13"/>
      <c r="F7" s="11"/>
      <c r="G7" s="14"/>
      <c r="H7" s="74"/>
    </row>
    <row r="8" spans="2:8" s="1" customFormat="1" x14ac:dyDescent="0.25">
      <c r="B8" s="9" t="s">
        <v>13</v>
      </c>
      <c r="C8" s="13">
        <v>6.2268518518518515E-3</v>
      </c>
      <c r="D8" s="11">
        <f t="shared" ref="D8:D27" si="0">C8/$C$30</f>
        <v>2.3841176991934759E-2</v>
      </c>
      <c r="E8" s="13">
        <v>4.9768518518518521E-4</v>
      </c>
      <c r="F8" s="11">
        <f>E8/$E$30</f>
        <v>1.5008726003490406E-2</v>
      </c>
      <c r="G8" s="14">
        <v>6.7245370370370375E-3</v>
      </c>
      <c r="H8" s="74">
        <f t="shared" ref="H8:H27" si="1">G8/$G$30</f>
        <v>2.2846132672722261E-2</v>
      </c>
    </row>
    <row r="9" spans="2:8" s="1" customFormat="1" x14ac:dyDescent="0.25">
      <c r="B9" s="9" t="s">
        <v>0</v>
      </c>
      <c r="C9" s="13">
        <v>4.3530092592592579E-2</v>
      </c>
      <c r="D9" s="11">
        <f t="shared" si="0"/>
        <v>0.16666666666666657</v>
      </c>
      <c r="E9" s="13">
        <v>1.0856481481481479E-2</v>
      </c>
      <c r="F9" s="11">
        <f>E9/$E$30</f>
        <v>0.3273996509598604</v>
      </c>
      <c r="G9" s="14">
        <v>5.4386574074074101E-2</v>
      </c>
      <c r="H9" s="74">
        <f t="shared" si="1"/>
        <v>0.18477448782981404</v>
      </c>
    </row>
    <row r="10" spans="2:8" s="1" customFormat="1" x14ac:dyDescent="0.25">
      <c r="B10" s="9" t="s">
        <v>8</v>
      </c>
      <c r="C10" s="13">
        <v>5.6365740740740742E-3</v>
      </c>
      <c r="D10" s="11">
        <f t="shared" si="0"/>
        <v>2.1581139767792249E-2</v>
      </c>
      <c r="E10" s="13">
        <v>7.5231481481481482E-4</v>
      </c>
      <c r="F10" s="11">
        <f t="shared" ref="F10" si="2">E10/$E$30</f>
        <v>2.2687609075043635E-2</v>
      </c>
      <c r="G10" s="14">
        <v>6.3888888888888893E-3</v>
      </c>
      <c r="H10" s="74">
        <f t="shared" si="1"/>
        <v>2.1705792143446968E-2</v>
      </c>
    </row>
    <row r="11" spans="2:8" s="1" customFormat="1" x14ac:dyDescent="0.25">
      <c r="B11" s="9" t="s">
        <v>26</v>
      </c>
      <c r="C11" s="13"/>
      <c r="D11" s="11"/>
      <c r="E11" s="13"/>
      <c r="F11" s="11"/>
      <c r="G11" s="14"/>
      <c r="H11" s="74"/>
    </row>
    <row r="12" spans="2:8" s="1" customFormat="1" x14ac:dyDescent="0.25">
      <c r="B12" s="9" t="s">
        <v>3</v>
      </c>
      <c r="C12" s="13">
        <v>2.836805555555558E-2</v>
      </c>
      <c r="D12" s="11">
        <f t="shared" si="0"/>
        <v>0.10861473012496682</v>
      </c>
      <c r="E12" s="13">
        <v>8.0555555555555537E-3</v>
      </c>
      <c r="F12" s="11">
        <f t="shared" ref="F12:F27" si="3">E12/$E$30</f>
        <v>0.24293193717277486</v>
      </c>
      <c r="G12" s="14">
        <v>3.6423611111111115E-2</v>
      </c>
      <c r="H12" s="74">
        <f t="shared" si="1"/>
        <v>0.12374660846997755</v>
      </c>
    </row>
    <row r="13" spans="2:8" s="1" customFormat="1" x14ac:dyDescent="0.25">
      <c r="B13" s="9" t="s">
        <v>7</v>
      </c>
      <c r="C13" s="13"/>
      <c r="D13" s="11"/>
      <c r="E13" s="13">
        <v>5.5555555555555556E-4</v>
      </c>
      <c r="F13" s="11">
        <f t="shared" si="3"/>
        <v>1.6753926701570682E-2</v>
      </c>
      <c r="G13" s="14">
        <v>5.5555555555555556E-4</v>
      </c>
      <c r="H13" s="74">
        <f t="shared" si="1"/>
        <v>1.8874601863866928E-3</v>
      </c>
    </row>
    <row r="14" spans="2:8" s="1" customFormat="1" x14ac:dyDescent="0.25">
      <c r="B14" s="9" t="s">
        <v>2</v>
      </c>
      <c r="C14" s="13">
        <v>1.6597222222222222E-2</v>
      </c>
      <c r="D14" s="11">
        <f t="shared" si="0"/>
        <v>6.3546929008242464E-2</v>
      </c>
      <c r="E14" s="13">
        <v>1.8287037037037035E-3</v>
      </c>
      <c r="F14" s="11">
        <f t="shared" si="3"/>
        <v>5.514834205933683E-2</v>
      </c>
      <c r="G14" s="14">
        <v>1.8425925925925922E-2</v>
      </c>
      <c r="H14" s="74">
        <f t="shared" si="1"/>
        <v>6.2600762848491961E-2</v>
      </c>
    </row>
    <row r="15" spans="2:8" s="1" customFormat="1" x14ac:dyDescent="0.25">
      <c r="B15" s="9" t="s">
        <v>9</v>
      </c>
      <c r="C15" s="13">
        <v>1.4467592592592589E-2</v>
      </c>
      <c r="D15" s="11">
        <f t="shared" si="0"/>
        <v>5.5393069219179268E-2</v>
      </c>
      <c r="E15" s="13">
        <v>1.8518518518518518E-4</v>
      </c>
      <c r="F15" s="11">
        <f t="shared" si="3"/>
        <v>5.5846422338568947E-3</v>
      </c>
      <c r="G15" s="14">
        <v>1.4652777777777773E-2</v>
      </c>
      <c r="H15" s="74">
        <f t="shared" si="1"/>
        <v>4.9781762415949005E-2</v>
      </c>
    </row>
    <row r="16" spans="2:8" s="1" customFormat="1" x14ac:dyDescent="0.25">
      <c r="B16" s="9" t="s">
        <v>1</v>
      </c>
      <c r="C16" s="13">
        <v>7.9861111111111105E-3</v>
      </c>
      <c r="D16" s="11">
        <f t="shared" si="0"/>
        <v>3.057697420898696E-2</v>
      </c>
      <c r="E16" s="13">
        <v>3.2291666666666662E-3</v>
      </c>
      <c r="F16" s="11">
        <f t="shared" si="3"/>
        <v>9.7382198952879584E-2</v>
      </c>
      <c r="G16" s="14">
        <v>1.1215277777777782E-2</v>
      </c>
      <c r="H16" s="74">
        <f t="shared" si="1"/>
        <v>3.8103102512681376E-2</v>
      </c>
    </row>
    <row r="17" spans="2:8" s="1" customFormat="1" x14ac:dyDescent="0.25">
      <c r="B17" s="9" t="s">
        <v>27</v>
      </c>
      <c r="C17" s="13">
        <v>5.3240740740740744E-4</v>
      </c>
      <c r="D17" s="11">
        <f t="shared" si="0"/>
        <v>2.0384649472657977E-3</v>
      </c>
      <c r="E17" s="13">
        <v>8.564814814814815E-4</v>
      </c>
      <c r="F17" s="11">
        <f t="shared" si="3"/>
        <v>2.5828970331588139E-2</v>
      </c>
      <c r="G17" s="14">
        <v>1.3888888888888889E-3</v>
      </c>
      <c r="H17" s="74">
        <f t="shared" si="1"/>
        <v>4.7186504659667318E-3</v>
      </c>
    </row>
    <row r="18" spans="2:8" s="1" customFormat="1" x14ac:dyDescent="0.25">
      <c r="B18" s="9" t="s">
        <v>16</v>
      </c>
      <c r="C18" s="13"/>
      <c r="D18" s="11"/>
      <c r="E18" s="13"/>
      <c r="F18" s="11"/>
      <c r="G18" s="14"/>
      <c r="H18" s="74"/>
    </row>
    <row r="19" spans="2:8" s="1" customFormat="1" x14ac:dyDescent="0.25">
      <c r="B19" s="9" t="s">
        <v>4</v>
      </c>
      <c r="C19" s="13">
        <v>2.6504629629629625E-3</v>
      </c>
      <c r="D19" s="11">
        <f t="shared" si="0"/>
        <v>1.0148010280953643E-2</v>
      </c>
      <c r="E19" s="13"/>
      <c r="F19" s="11"/>
      <c r="G19" s="14">
        <v>2.6504629629629625E-3</v>
      </c>
      <c r="H19" s="74">
        <f t="shared" si="1"/>
        <v>9.004757972553179E-3</v>
      </c>
    </row>
    <row r="20" spans="2:8" s="1" customFormat="1" x14ac:dyDescent="0.25">
      <c r="B20" s="9" t="s">
        <v>14</v>
      </c>
      <c r="C20" s="13">
        <v>5.5092592592592598E-3</v>
      </c>
      <c r="D20" s="11">
        <f t="shared" si="0"/>
        <v>2.1093680758663472E-2</v>
      </c>
      <c r="E20" s="13">
        <v>1.3888888888888889E-4</v>
      </c>
      <c r="F20" s="11">
        <f t="shared" si="3"/>
        <v>4.1884816753926706E-3</v>
      </c>
      <c r="G20" s="14">
        <v>5.6481481481481487E-3</v>
      </c>
      <c r="H20" s="74">
        <f t="shared" si="1"/>
        <v>1.9189178561598044E-2</v>
      </c>
    </row>
    <row r="21" spans="2:8" s="1" customFormat="1" x14ac:dyDescent="0.25">
      <c r="B21" s="9" t="s">
        <v>11</v>
      </c>
      <c r="C21" s="13"/>
      <c r="D21" s="11"/>
      <c r="E21" s="13">
        <v>2.4305555555555552E-4</v>
      </c>
      <c r="F21" s="11">
        <f t="shared" si="3"/>
        <v>7.3298429319371729E-3</v>
      </c>
      <c r="G21" s="14">
        <v>2.4305555555555552E-4</v>
      </c>
      <c r="H21" s="74">
        <f t="shared" si="1"/>
        <v>8.25763831544178E-4</v>
      </c>
    </row>
    <row r="22" spans="2:8" s="1" customFormat="1" x14ac:dyDescent="0.25">
      <c r="B22" s="9" t="s">
        <v>15</v>
      </c>
      <c r="C22" s="13"/>
      <c r="D22" s="11"/>
      <c r="E22" s="13">
        <v>4.9768518518518521E-4</v>
      </c>
      <c r="F22" s="11">
        <f t="shared" si="3"/>
        <v>1.5008726003490406E-2</v>
      </c>
      <c r="G22" s="14">
        <v>4.9768518518518521E-4</v>
      </c>
      <c r="H22" s="74">
        <f t="shared" si="1"/>
        <v>1.6908497503047458E-3</v>
      </c>
    </row>
    <row r="23" spans="2:8" s="1" customFormat="1" x14ac:dyDescent="0.25">
      <c r="B23" s="9" t="s">
        <v>28</v>
      </c>
      <c r="C23" s="13"/>
      <c r="D23" s="11"/>
      <c r="E23" s="13">
        <v>2.3726851851851851E-3</v>
      </c>
      <c r="F23" s="11">
        <f t="shared" si="3"/>
        <v>7.1553228621291459E-2</v>
      </c>
      <c r="G23" s="14">
        <v>2.3726851851851851E-3</v>
      </c>
      <c r="H23" s="74">
        <f t="shared" si="1"/>
        <v>8.0610278793598333E-3</v>
      </c>
    </row>
    <row r="24" spans="2:8" s="1" customFormat="1" x14ac:dyDescent="0.25">
      <c r="B24" s="9" t="s">
        <v>12</v>
      </c>
      <c r="C24" s="13"/>
      <c r="D24" s="11"/>
      <c r="E24" s="13"/>
      <c r="F24" s="11"/>
      <c r="G24" s="14"/>
      <c r="H24" s="74"/>
    </row>
    <row r="25" spans="2:8" s="1" customFormat="1" x14ac:dyDescent="0.25">
      <c r="B25" s="9" t="s">
        <v>5</v>
      </c>
      <c r="C25" s="13">
        <v>9.8379629629629642E-4</v>
      </c>
      <c r="D25" s="11">
        <f t="shared" si="0"/>
        <v>3.7667287069041914E-3</v>
      </c>
      <c r="E25" s="13"/>
      <c r="F25" s="11"/>
      <c r="G25" s="14">
        <v>9.8379629629629642E-4</v>
      </c>
      <c r="H25" s="74">
        <f t="shared" si="1"/>
        <v>3.342377413393102E-3</v>
      </c>
    </row>
    <row r="26" spans="2:8" s="1" customFormat="1" x14ac:dyDescent="0.25">
      <c r="B26" s="9" t="s">
        <v>6</v>
      </c>
      <c r="C26" s="13">
        <v>8.7395833333333353E-2</v>
      </c>
      <c r="D26" s="11">
        <f t="shared" si="0"/>
        <v>0.33461845253921824</v>
      </c>
      <c r="E26" s="13">
        <v>1.1805555555555554E-3</v>
      </c>
      <c r="F26" s="11">
        <f t="shared" si="3"/>
        <v>3.5602094240837698E-2</v>
      </c>
      <c r="G26" s="14">
        <v>8.8576388888888913E-2</v>
      </c>
      <c r="H26" s="74">
        <f t="shared" si="1"/>
        <v>0.3009319334670284</v>
      </c>
    </row>
    <row r="27" spans="2:8" s="1" customFormat="1" x14ac:dyDescent="0.25">
      <c r="B27" s="9" t="s">
        <v>29</v>
      </c>
      <c r="C27" s="13">
        <v>4.1296296296296303E-2</v>
      </c>
      <c r="D27" s="11">
        <f t="shared" si="0"/>
        <v>0.15811397677922537</v>
      </c>
      <c r="E27" s="13">
        <v>1.9097222222222224E-3</v>
      </c>
      <c r="F27" s="11">
        <f t="shared" si="3"/>
        <v>5.7591623036649234E-2</v>
      </c>
      <c r="G27" s="14">
        <v>4.3206018518518526E-2</v>
      </c>
      <c r="H27" s="74">
        <f t="shared" si="1"/>
        <v>0.14678935157878178</v>
      </c>
    </row>
    <row r="28" spans="2:8" s="1" customFormat="1" x14ac:dyDescent="0.25">
      <c r="B28" s="9" t="s">
        <v>17</v>
      </c>
      <c r="C28" s="13"/>
      <c r="D28" s="11"/>
      <c r="E28" s="13"/>
      <c r="F28" s="11"/>
      <c r="G28" s="14"/>
      <c r="H28" s="74"/>
    </row>
    <row r="29" spans="2:8" s="1" customFormat="1" x14ac:dyDescent="0.25">
      <c r="B29" s="9"/>
      <c r="C29" s="13"/>
      <c r="D29" s="11"/>
      <c r="E29" s="13"/>
      <c r="F29" s="11"/>
      <c r="G29" s="14"/>
      <c r="H29" s="74"/>
    </row>
    <row r="30" spans="2:8" s="1" customFormat="1" x14ac:dyDescent="0.25">
      <c r="B30" s="16" t="s">
        <v>30</v>
      </c>
      <c r="C30" s="17">
        <f t="shared" ref="C30:H30" si="4">SUM(C7:C28)</f>
        <v>0.26118055555555564</v>
      </c>
      <c r="D30" s="66">
        <f t="shared" si="4"/>
        <v>0.99999999999999967</v>
      </c>
      <c r="E30" s="17">
        <f t="shared" si="4"/>
        <v>3.3159722222222215E-2</v>
      </c>
      <c r="F30" s="66">
        <f t="shared" si="4"/>
        <v>1.0000000000000002</v>
      </c>
      <c r="G30" s="17">
        <f t="shared" si="4"/>
        <v>0.29434027777777788</v>
      </c>
      <c r="H30" s="67">
        <f t="shared" si="4"/>
        <v>0.99999999999999989</v>
      </c>
    </row>
    <row r="31" spans="2:8" s="1" customFormat="1" x14ac:dyDescent="0.25">
      <c r="B31" s="9"/>
      <c r="C31" s="14"/>
      <c r="D31" s="75"/>
      <c r="E31" s="14"/>
      <c r="F31" s="75"/>
      <c r="G31" s="14"/>
      <c r="H31" s="76"/>
    </row>
    <row r="32" spans="2:8" s="1" customFormat="1" ht="66" customHeight="1" thickBot="1" x14ac:dyDescent="0.3">
      <c r="B32" s="133" t="s">
        <v>40</v>
      </c>
      <c r="C32" s="134"/>
      <c r="D32" s="134"/>
      <c r="E32" s="134"/>
      <c r="F32" s="134"/>
      <c r="G32" s="134"/>
      <c r="H32" s="135"/>
    </row>
    <row r="33" spans="3:5" s="1" customFormat="1" x14ac:dyDescent="0.25">
      <c r="C33" s="45"/>
      <c r="D33" s="45"/>
      <c r="E33" s="45"/>
    </row>
    <row r="34" spans="3:5" s="1" customFormat="1" x14ac:dyDescent="0.25">
      <c r="C34" s="45"/>
      <c r="D34" s="45"/>
      <c r="E34" s="45"/>
    </row>
    <row r="35" spans="3:5" s="1" customFormat="1" x14ac:dyDescent="0.25">
      <c r="C35" s="45"/>
      <c r="D35" s="45"/>
      <c r="E35" s="45"/>
    </row>
    <row r="36" spans="3:5" s="1" customFormat="1" x14ac:dyDescent="0.25">
      <c r="C36" s="45"/>
      <c r="D36" s="45"/>
      <c r="E36" s="45"/>
    </row>
    <row r="37" spans="3:5" s="1" customFormat="1" x14ac:dyDescent="0.25">
      <c r="C37" s="45"/>
      <c r="D37" s="45"/>
      <c r="E37" s="45"/>
    </row>
    <row r="38" spans="3:5" s="1" customFormat="1" x14ac:dyDescent="0.25">
      <c r="C38" s="45"/>
      <c r="D38" s="45"/>
      <c r="E38" s="45"/>
    </row>
    <row r="39" spans="3:5" s="1" customFormat="1" x14ac:dyDescent="0.25">
      <c r="C39" s="45"/>
      <c r="D39" s="45"/>
      <c r="E39" s="45"/>
    </row>
    <row r="40" spans="3:5" s="1" customFormat="1" x14ac:dyDescent="0.25">
      <c r="C40" s="45"/>
      <c r="D40" s="45"/>
      <c r="E40" s="45"/>
    </row>
    <row r="41" spans="3:5" s="1" customFormat="1" x14ac:dyDescent="0.25">
      <c r="C41" s="45"/>
      <c r="D41" s="45"/>
      <c r="E41" s="45"/>
    </row>
    <row r="42" spans="3:5" s="1" customFormat="1" x14ac:dyDescent="0.25">
      <c r="C42" s="45"/>
      <c r="D42" s="45"/>
      <c r="E42" s="45"/>
    </row>
    <row r="43" spans="3:5" s="1" customFormat="1" x14ac:dyDescent="0.25">
      <c r="C43" s="45"/>
      <c r="D43" s="45"/>
      <c r="E43" s="45"/>
    </row>
    <row r="44" spans="3:5" s="1" customFormat="1" x14ac:dyDescent="0.25">
      <c r="C44" s="45"/>
      <c r="D44" s="45"/>
      <c r="E44" s="45"/>
    </row>
    <row r="45" spans="3:5" s="1" customFormat="1" x14ac:dyDescent="0.25">
      <c r="C45" s="45"/>
      <c r="D45" s="45"/>
      <c r="E45" s="45"/>
    </row>
    <row r="46" spans="3:5" s="1" customFormat="1" x14ac:dyDescent="0.25">
      <c r="C46" s="45"/>
      <c r="D46" s="45"/>
      <c r="E46" s="45"/>
    </row>
    <row r="47" spans="3:5" s="1" customFormat="1" x14ac:dyDescent="0.25">
      <c r="C47" s="45"/>
      <c r="D47" s="45"/>
      <c r="E47" s="45"/>
    </row>
    <row r="48" spans="3:5" s="1" customFormat="1" x14ac:dyDescent="0.25">
      <c r="C48" s="45"/>
      <c r="D48" s="45"/>
      <c r="E48" s="45"/>
    </row>
    <row r="49" spans="3:5" s="1" customFormat="1" x14ac:dyDescent="0.25">
      <c r="C49" s="45"/>
      <c r="D49" s="45"/>
      <c r="E49" s="45"/>
    </row>
    <row r="50" spans="3:5" s="1" customFormat="1" x14ac:dyDescent="0.25">
      <c r="C50" s="45"/>
      <c r="D50" s="45"/>
      <c r="E50" s="45"/>
    </row>
    <row r="51" spans="3:5" s="1" customFormat="1" x14ac:dyDescent="0.25">
      <c r="C51" s="45"/>
      <c r="D51" s="45"/>
      <c r="E51" s="45"/>
    </row>
    <row r="52" spans="3:5" s="1" customFormat="1" x14ac:dyDescent="0.25">
      <c r="C52" s="45"/>
      <c r="D52" s="45"/>
      <c r="E52" s="45"/>
    </row>
    <row r="53" spans="3:5" s="1" customFormat="1" x14ac:dyDescent="0.25">
      <c r="C53" s="45"/>
      <c r="D53" s="45"/>
      <c r="E53" s="45"/>
    </row>
    <row r="54" spans="3:5" s="1" customFormat="1" x14ac:dyDescent="0.25">
      <c r="C54" s="45"/>
      <c r="D54" s="45"/>
      <c r="E54" s="45"/>
    </row>
    <row r="55" spans="3:5" s="1" customFormat="1" x14ac:dyDescent="0.25">
      <c r="C55" s="45"/>
      <c r="D55" s="45"/>
      <c r="E55" s="45"/>
    </row>
    <row r="56" spans="3:5" s="1" customFormat="1" x14ac:dyDescent="0.25">
      <c r="C56" s="45"/>
      <c r="D56" s="45"/>
      <c r="E56" s="45"/>
    </row>
    <row r="57" spans="3:5" s="1" customFormat="1" x14ac:dyDescent="0.25">
      <c r="C57" s="45"/>
      <c r="D57" s="45"/>
      <c r="E57" s="45"/>
    </row>
    <row r="58" spans="3:5" s="1" customFormat="1" x14ac:dyDescent="0.25">
      <c r="C58" s="45"/>
      <c r="D58" s="45"/>
      <c r="E58" s="45"/>
    </row>
    <row r="59" spans="3:5" s="1" customFormat="1" x14ac:dyDescent="0.25">
      <c r="C59" s="45"/>
      <c r="D59" s="45"/>
      <c r="E59" s="45"/>
    </row>
    <row r="60" spans="3:5" s="1" customFormat="1" x14ac:dyDescent="0.25">
      <c r="C60" s="45"/>
      <c r="D60" s="45"/>
      <c r="E60" s="45"/>
    </row>
    <row r="61" spans="3:5" s="1" customFormat="1" x14ac:dyDescent="0.25">
      <c r="C61" s="45"/>
      <c r="D61" s="45"/>
      <c r="E61" s="45"/>
    </row>
    <row r="62" spans="3:5" s="1" customFormat="1" x14ac:dyDescent="0.25">
      <c r="C62" s="45"/>
      <c r="D62" s="45"/>
      <c r="E62" s="45"/>
    </row>
    <row r="63" spans="3:5" s="1" customFormat="1" x14ac:dyDescent="0.25">
      <c r="C63" s="45"/>
      <c r="D63" s="45"/>
      <c r="E63" s="45"/>
    </row>
    <row r="64" spans="3:5" s="1" customFormat="1" x14ac:dyDescent="0.25">
      <c r="C64" s="45"/>
      <c r="D64" s="45"/>
      <c r="E64" s="45"/>
    </row>
    <row r="65" spans="3:5" s="1" customFormat="1" x14ac:dyDescent="0.25">
      <c r="C65" s="45"/>
      <c r="D65" s="45"/>
      <c r="E65" s="45"/>
    </row>
    <row r="66" spans="3:5" s="1" customFormat="1" x14ac:dyDescent="0.25">
      <c r="C66" s="45"/>
      <c r="D66" s="45"/>
      <c r="E66" s="45"/>
    </row>
    <row r="67" spans="3:5" s="1" customFormat="1" x14ac:dyDescent="0.25">
      <c r="C67" s="45"/>
      <c r="D67" s="45"/>
      <c r="E67" s="4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12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56" customWidth="1"/>
    <col min="6" max="8" width="15.140625" customWidth="1"/>
  </cols>
  <sheetData>
    <row r="1" spans="2:8" s="1" customFormat="1" x14ac:dyDescent="0.25">
      <c r="C1" s="45"/>
      <c r="D1" s="45"/>
      <c r="E1" s="45"/>
    </row>
    <row r="2" spans="2:8" s="1" customFormat="1" ht="15.75" thickBot="1" x14ac:dyDescent="0.3">
      <c r="C2" s="45"/>
      <c r="D2" s="45"/>
      <c r="E2" s="45"/>
    </row>
    <row r="3" spans="2:8" s="1" customFormat="1" x14ac:dyDescent="0.25">
      <c r="B3" s="136" t="s">
        <v>59</v>
      </c>
      <c r="C3" s="137"/>
      <c r="D3" s="137"/>
      <c r="E3" s="137"/>
      <c r="F3" s="137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6" t="s">
        <v>37</v>
      </c>
      <c r="D5" s="146"/>
      <c r="E5" s="146" t="s">
        <v>38</v>
      </c>
      <c r="F5" s="146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7" t="s">
        <v>24</v>
      </c>
      <c r="H6" s="8" t="s">
        <v>25</v>
      </c>
    </row>
    <row r="7" spans="2:8" s="1" customFormat="1" x14ac:dyDescent="0.25">
      <c r="B7" s="9" t="s">
        <v>10</v>
      </c>
      <c r="C7" s="13">
        <v>7.7546296296296293E-4</v>
      </c>
      <c r="D7" s="11">
        <f>C7/$C$30</f>
        <v>3.796679322264409E-3</v>
      </c>
      <c r="E7" s="13"/>
      <c r="F7" s="11"/>
      <c r="G7" s="14">
        <f>C7+E7</f>
        <v>7.7546296296296293E-4</v>
      </c>
      <c r="H7" s="74">
        <f>G7/$G$30</f>
        <v>3.4722222222222229E-3</v>
      </c>
    </row>
    <row r="8" spans="2:8" s="1" customFormat="1" x14ac:dyDescent="0.25">
      <c r="B8" s="9" t="s">
        <v>13</v>
      </c>
      <c r="C8" s="13">
        <v>1.0925925925925922E-2</v>
      </c>
      <c r="D8" s="11">
        <f t="shared" ref="D8:D28" si="0">C8/$C$30</f>
        <v>5.3493511645038822E-2</v>
      </c>
      <c r="E8" s="13">
        <v>4.9768518518518521E-4</v>
      </c>
      <c r="F8" s="11">
        <f t="shared" ref="F8:F27" si="1">E8/$E$30</f>
        <v>2.6076409945421465E-2</v>
      </c>
      <c r="G8" s="14">
        <f t="shared" ref="G8:G28" si="2">C8+E8</f>
        <v>1.1423611111111107E-2</v>
      </c>
      <c r="H8" s="74">
        <f t="shared" ref="H8:H28" si="3">G8/$G$30</f>
        <v>5.1150497512437804E-2</v>
      </c>
    </row>
    <row r="9" spans="2:8" s="1" customFormat="1" x14ac:dyDescent="0.25">
      <c r="B9" s="9" t="s">
        <v>0</v>
      </c>
      <c r="C9" s="13">
        <v>3.8078703703703698E-2</v>
      </c>
      <c r="D9" s="11">
        <f t="shared" si="0"/>
        <v>0.18643395477984931</v>
      </c>
      <c r="E9" s="13">
        <v>6.0763888888888907E-3</v>
      </c>
      <c r="F9" s="11">
        <f t="shared" si="1"/>
        <v>0.31837477258944819</v>
      </c>
      <c r="G9" s="14">
        <f t="shared" si="2"/>
        <v>4.4155092592592586E-2</v>
      </c>
      <c r="H9" s="74">
        <f t="shared" si="3"/>
        <v>0.19770936981757881</v>
      </c>
    </row>
    <row r="10" spans="2:8" s="1" customFormat="1" x14ac:dyDescent="0.25">
      <c r="B10" s="9" t="s">
        <v>8</v>
      </c>
      <c r="C10" s="13">
        <v>4.1435185185185186E-3</v>
      </c>
      <c r="D10" s="11">
        <f t="shared" si="0"/>
        <v>2.0286734289114306E-2</v>
      </c>
      <c r="E10" s="13"/>
      <c r="F10" s="11"/>
      <c r="G10" s="14">
        <f t="shared" si="2"/>
        <v>4.1435185185185186E-3</v>
      </c>
      <c r="H10" s="74">
        <f t="shared" si="3"/>
        <v>1.8553067993366507E-2</v>
      </c>
    </row>
    <row r="11" spans="2:8" s="1" customFormat="1" x14ac:dyDescent="0.25">
      <c r="B11" s="9" t="s">
        <v>26</v>
      </c>
      <c r="C11" s="13">
        <v>2.0949074074074073E-3</v>
      </c>
      <c r="D11" s="11">
        <f t="shared" si="0"/>
        <v>1.0256700855669522E-2</v>
      </c>
      <c r="E11" s="13"/>
      <c r="F11" s="11"/>
      <c r="G11" s="14">
        <f t="shared" si="2"/>
        <v>2.0949074074074073E-3</v>
      </c>
      <c r="H11" s="74">
        <f t="shared" si="3"/>
        <v>9.3801824212271998E-3</v>
      </c>
    </row>
    <row r="12" spans="2:8" s="1" customFormat="1" x14ac:dyDescent="0.25">
      <c r="B12" s="9" t="s">
        <v>3</v>
      </c>
      <c r="C12" s="13">
        <v>2.6435185185185162E-2</v>
      </c>
      <c r="D12" s="11">
        <f t="shared" si="0"/>
        <v>0.1294270980903269</v>
      </c>
      <c r="E12" s="13">
        <v>4.6643518518518518E-3</v>
      </c>
      <c r="F12" s="11">
        <f t="shared" si="1"/>
        <v>0.24439053972104302</v>
      </c>
      <c r="G12" s="14">
        <f t="shared" si="2"/>
        <v>3.1099537037037016E-2</v>
      </c>
      <c r="H12" s="74">
        <f t="shared" si="3"/>
        <v>0.13925165837479264</v>
      </c>
    </row>
    <row r="13" spans="2:8" s="1" customFormat="1" x14ac:dyDescent="0.25">
      <c r="B13" s="9" t="s">
        <v>7</v>
      </c>
      <c r="C13" s="13">
        <v>1.25E-3</v>
      </c>
      <c r="D13" s="11">
        <f t="shared" si="0"/>
        <v>6.1200204000680025E-3</v>
      </c>
      <c r="E13" s="13"/>
      <c r="F13" s="11"/>
      <c r="G13" s="14">
        <f t="shared" si="2"/>
        <v>1.25E-3</v>
      </c>
      <c r="H13" s="74">
        <f t="shared" si="3"/>
        <v>5.5970149253731357E-3</v>
      </c>
    </row>
    <row r="14" spans="2:8" s="1" customFormat="1" x14ac:dyDescent="0.25">
      <c r="B14" s="9" t="s">
        <v>2</v>
      </c>
      <c r="C14" s="13">
        <v>6.0069444444444432E-3</v>
      </c>
      <c r="D14" s="11">
        <f t="shared" si="0"/>
        <v>2.9410098033660119E-2</v>
      </c>
      <c r="E14" s="13">
        <v>1.9675925925925926E-4</v>
      </c>
      <c r="F14" s="11">
        <f t="shared" si="1"/>
        <v>1.0309278350515464E-2</v>
      </c>
      <c r="G14" s="14">
        <f t="shared" si="2"/>
        <v>6.2037037037037026E-3</v>
      </c>
      <c r="H14" s="74">
        <f t="shared" si="3"/>
        <v>2.777777777777778E-2</v>
      </c>
    </row>
    <row r="15" spans="2:8" s="1" customFormat="1" x14ac:dyDescent="0.25">
      <c r="B15" s="9" t="s">
        <v>9</v>
      </c>
      <c r="C15" s="13">
        <v>1.208333333333333E-2</v>
      </c>
      <c r="D15" s="11">
        <f t="shared" si="0"/>
        <v>5.9160197200657343E-2</v>
      </c>
      <c r="E15" s="13">
        <v>4.861111111111111E-4</v>
      </c>
      <c r="F15" s="11">
        <f t="shared" si="1"/>
        <v>2.5469981807155848E-2</v>
      </c>
      <c r="G15" s="14">
        <f t="shared" si="2"/>
        <v>1.256944444444444E-2</v>
      </c>
      <c r="H15" s="74">
        <f t="shared" si="3"/>
        <v>5.6281094527363185E-2</v>
      </c>
    </row>
    <row r="16" spans="2:8" s="1" customFormat="1" x14ac:dyDescent="0.25">
      <c r="B16" s="9" t="s">
        <v>1</v>
      </c>
      <c r="C16" s="13">
        <v>4.5717592592592589E-3</v>
      </c>
      <c r="D16" s="11">
        <f t="shared" si="0"/>
        <v>2.2383407944693158E-2</v>
      </c>
      <c r="E16" s="13">
        <v>7.1759259259259259E-4</v>
      </c>
      <c r="F16" s="11">
        <f t="shared" si="1"/>
        <v>3.7598544572468161E-2</v>
      </c>
      <c r="G16" s="14">
        <f t="shared" si="2"/>
        <v>5.2893518518518515E-3</v>
      </c>
      <c r="H16" s="74">
        <f t="shared" si="3"/>
        <v>2.3683665008291877E-2</v>
      </c>
    </row>
    <row r="17" spans="2:8" s="1" customFormat="1" x14ac:dyDescent="0.25">
      <c r="B17" s="9" t="s">
        <v>27</v>
      </c>
      <c r="C17" s="13">
        <v>8.564814814814815E-4</v>
      </c>
      <c r="D17" s="11">
        <f t="shared" si="0"/>
        <v>4.1933473111577056E-3</v>
      </c>
      <c r="E17" s="13">
        <v>1.3888888888888889E-4</v>
      </c>
      <c r="F17" s="11">
        <f t="shared" si="1"/>
        <v>7.2771376591873856E-3</v>
      </c>
      <c r="G17" s="14">
        <f t="shared" si="2"/>
        <v>9.9537037037037042E-4</v>
      </c>
      <c r="H17" s="74">
        <f t="shared" si="3"/>
        <v>4.4568822553897195E-3</v>
      </c>
    </row>
    <row r="18" spans="2:8" s="1" customFormat="1" x14ac:dyDescent="0.25">
      <c r="B18" s="9" t="s">
        <v>16</v>
      </c>
      <c r="C18" s="13">
        <v>1.9212962962962962E-3</v>
      </c>
      <c r="D18" s="11">
        <f t="shared" si="0"/>
        <v>9.4066980223267444E-3</v>
      </c>
      <c r="E18" s="13"/>
      <c r="F18" s="11"/>
      <c r="G18" s="14">
        <f t="shared" si="2"/>
        <v>1.9212962962962962E-3</v>
      </c>
      <c r="H18" s="74">
        <f t="shared" si="3"/>
        <v>8.6028192371475978E-3</v>
      </c>
    </row>
    <row r="19" spans="2:8" s="1" customFormat="1" x14ac:dyDescent="0.25">
      <c r="B19" s="9" t="s">
        <v>4</v>
      </c>
      <c r="C19" s="13">
        <v>5.3009259259259268E-3</v>
      </c>
      <c r="D19" s="11">
        <f t="shared" si="0"/>
        <v>2.5953419844732831E-2</v>
      </c>
      <c r="E19" s="13">
        <v>6.018518518518519E-4</v>
      </c>
      <c r="F19" s="11">
        <f t="shared" si="1"/>
        <v>3.1534263189812006E-2</v>
      </c>
      <c r="G19" s="14">
        <f t="shared" si="2"/>
        <v>5.9027777777777785E-3</v>
      </c>
      <c r="H19" s="74">
        <f t="shared" si="3"/>
        <v>2.6430348258706479E-2</v>
      </c>
    </row>
    <row r="20" spans="2:8" s="1" customFormat="1" x14ac:dyDescent="0.25">
      <c r="B20" s="9" t="s">
        <v>14</v>
      </c>
      <c r="C20" s="13">
        <v>3.2175925925925926E-3</v>
      </c>
      <c r="D20" s="11">
        <f t="shared" si="0"/>
        <v>1.5753385844619487E-2</v>
      </c>
      <c r="E20" s="13">
        <v>1.0995370370370371E-3</v>
      </c>
      <c r="F20" s="11">
        <f t="shared" si="1"/>
        <v>5.7610673135233471E-2</v>
      </c>
      <c r="G20" s="14">
        <f t="shared" si="2"/>
        <v>4.31712962962963E-3</v>
      </c>
      <c r="H20" s="74">
        <f t="shared" si="3"/>
        <v>1.9330431177446109E-2</v>
      </c>
    </row>
    <row r="21" spans="2:8" s="1" customFormat="1" x14ac:dyDescent="0.25">
      <c r="B21" s="9" t="s">
        <v>11</v>
      </c>
      <c r="C21" s="13">
        <v>4.1666666666666669E-4</v>
      </c>
      <c r="D21" s="11">
        <f t="shared" si="0"/>
        <v>2.0400068000226675E-3</v>
      </c>
      <c r="E21" s="13"/>
      <c r="F21" s="11"/>
      <c r="G21" s="14">
        <f t="shared" si="2"/>
        <v>4.1666666666666669E-4</v>
      </c>
      <c r="H21" s="74">
        <f t="shared" si="3"/>
        <v>1.8656716417910454E-3</v>
      </c>
    </row>
    <row r="22" spans="2:8" s="1" customFormat="1" x14ac:dyDescent="0.25">
      <c r="B22" s="9" t="s">
        <v>15</v>
      </c>
      <c r="C22" s="13">
        <v>3.8194444444444446E-4</v>
      </c>
      <c r="D22" s="11">
        <f t="shared" si="0"/>
        <v>1.8700062333541121E-3</v>
      </c>
      <c r="E22" s="13">
        <v>2.6620370370370372E-4</v>
      </c>
      <c r="F22" s="11">
        <f t="shared" si="1"/>
        <v>1.3947847180109156E-2</v>
      </c>
      <c r="G22" s="14">
        <f t="shared" si="2"/>
        <v>6.4814814814814813E-4</v>
      </c>
      <c r="H22" s="74">
        <f t="shared" si="3"/>
        <v>2.9021558872305148E-3</v>
      </c>
    </row>
    <row r="23" spans="2:8" s="1" customFormat="1" x14ac:dyDescent="0.25">
      <c r="B23" s="9" t="s">
        <v>28</v>
      </c>
      <c r="C23" s="13">
        <v>1.2384259259259258E-3</v>
      </c>
      <c r="D23" s="11">
        <f t="shared" si="0"/>
        <v>6.0633535445118172E-3</v>
      </c>
      <c r="E23" s="13">
        <v>9.0277777777777763E-4</v>
      </c>
      <c r="F23" s="11">
        <f t="shared" si="1"/>
        <v>4.7301394784717996E-2</v>
      </c>
      <c r="G23" s="14">
        <f t="shared" si="2"/>
        <v>2.1412037037037033E-3</v>
      </c>
      <c r="H23" s="74">
        <f t="shared" si="3"/>
        <v>9.5874792703150927E-3</v>
      </c>
    </row>
    <row r="24" spans="2:8" s="1" customFormat="1" x14ac:dyDescent="0.25">
      <c r="B24" s="9" t="s">
        <v>12</v>
      </c>
      <c r="C24" s="13"/>
      <c r="D24" s="11"/>
      <c r="E24" s="13"/>
      <c r="F24" s="11"/>
      <c r="G24" s="14"/>
      <c r="H24" s="74"/>
    </row>
    <row r="25" spans="2:8" s="1" customFormat="1" x14ac:dyDescent="0.25">
      <c r="B25" s="9" t="s">
        <v>5</v>
      </c>
      <c r="C25" s="13">
        <v>1.8634259259259257E-3</v>
      </c>
      <c r="D25" s="11">
        <f t="shared" si="0"/>
        <v>9.123363744545818E-3</v>
      </c>
      <c r="E25" s="13"/>
      <c r="F25" s="11"/>
      <c r="G25" s="14">
        <f t="shared" si="2"/>
        <v>1.8634259259259257E-3</v>
      </c>
      <c r="H25" s="74">
        <f t="shared" si="3"/>
        <v>8.3436981757877299E-3</v>
      </c>
    </row>
    <row r="26" spans="2:8" s="1" customFormat="1" x14ac:dyDescent="0.25">
      <c r="B26" s="9" t="s">
        <v>6</v>
      </c>
      <c r="C26" s="13">
        <v>3.7013888888888881E-2</v>
      </c>
      <c r="D26" s="11">
        <f t="shared" si="0"/>
        <v>0.18122060406868026</v>
      </c>
      <c r="E26" s="13">
        <v>8.1018518518518505E-4</v>
      </c>
      <c r="F26" s="11">
        <f t="shared" si="1"/>
        <v>4.2449969678593075E-2</v>
      </c>
      <c r="G26" s="14">
        <f t="shared" si="2"/>
        <v>3.7824074074074066E-2</v>
      </c>
      <c r="H26" s="74">
        <f t="shared" si="3"/>
        <v>0.16936152570480931</v>
      </c>
    </row>
    <row r="27" spans="2:8" s="1" customFormat="1" x14ac:dyDescent="0.25">
      <c r="B27" s="9" t="s">
        <v>29</v>
      </c>
      <c r="C27" s="13">
        <v>4.5624999999999971E-2</v>
      </c>
      <c r="D27" s="11">
        <f t="shared" si="0"/>
        <v>0.22338074460248195</v>
      </c>
      <c r="E27" s="13">
        <v>2.627314814814815E-3</v>
      </c>
      <c r="F27" s="11">
        <f t="shared" si="1"/>
        <v>0.13765918738629471</v>
      </c>
      <c r="G27" s="14">
        <f t="shared" si="2"/>
        <v>4.825231481481479E-2</v>
      </c>
      <c r="H27" s="74">
        <f t="shared" si="3"/>
        <v>0.21605514096185732</v>
      </c>
    </row>
    <row r="28" spans="2:8" s="1" customFormat="1" x14ac:dyDescent="0.25">
      <c r="B28" s="9" t="s">
        <v>17</v>
      </c>
      <c r="C28" s="13">
        <v>4.6296296296296294E-5</v>
      </c>
      <c r="D28" s="11">
        <f t="shared" si="0"/>
        <v>2.2666742222474082E-4</v>
      </c>
      <c r="E28" s="13"/>
      <c r="F28" s="11"/>
      <c r="G28" s="14">
        <f t="shared" si="2"/>
        <v>4.6296296296296294E-5</v>
      </c>
      <c r="H28" s="74">
        <f t="shared" si="3"/>
        <v>2.0729684908789392E-4</v>
      </c>
    </row>
    <row r="29" spans="2:8" s="1" customFormat="1" x14ac:dyDescent="0.25">
      <c r="B29" s="9"/>
      <c r="C29" s="13"/>
      <c r="D29" s="11"/>
      <c r="E29" s="13"/>
      <c r="F29" s="11"/>
      <c r="G29" s="14"/>
      <c r="H29" s="74"/>
    </row>
    <row r="30" spans="2:8" s="1" customFormat="1" x14ac:dyDescent="0.25">
      <c r="B30" s="16" t="s">
        <v>30</v>
      </c>
      <c r="C30" s="17">
        <f t="shared" ref="C30:H30" si="4">SUM(C7:C28)</f>
        <v>0.2042476851851851</v>
      </c>
      <c r="D30" s="66">
        <f t="shared" si="4"/>
        <v>1</v>
      </c>
      <c r="E30" s="17">
        <f t="shared" si="4"/>
        <v>1.908564814814815E-2</v>
      </c>
      <c r="F30" s="66">
        <f t="shared" si="4"/>
        <v>0.99999999999999978</v>
      </c>
      <c r="G30" s="17">
        <f t="shared" si="4"/>
        <v>0.22333333333333327</v>
      </c>
      <c r="H30" s="67">
        <f t="shared" si="4"/>
        <v>1.0000000000000002</v>
      </c>
    </row>
    <row r="31" spans="2:8" s="1" customFormat="1" x14ac:dyDescent="0.25">
      <c r="B31" s="9"/>
      <c r="C31" s="14"/>
      <c r="D31" s="75"/>
      <c r="E31" s="14"/>
      <c r="F31" s="75"/>
      <c r="G31" s="14"/>
      <c r="H31" s="76"/>
    </row>
    <row r="32" spans="2:8" s="1" customFormat="1" ht="66" customHeight="1" thickBot="1" x14ac:dyDescent="0.3">
      <c r="B32" s="133" t="s">
        <v>40</v>
      </c>
      <c r="C32" s="134"/>
      <c r="D32" s="134"/>
      <c r="E32" s="134"/>
      <c r="F32" s="134"/>
      <c r="G32" s="134"/>
      <c r="H32" s="135"/>
    </row>
    <row r="33" spans="3:5" s="1" customFormat="1" x14ac:dyDescent="0.25">
      <c r="C33" s="45"/>
      <c r="D33" s="45"/>
      <c r="E33" s="45"/>
    </row>
    <row r="34" spans="3:5" s="1" customFormat="1" x14ac:dyDescent="0.25">
      <c r="C34" s="45"/>
      <c r="D34" s="45"/>
      <c r="E34" s="45"/>
    </row>
    <row r="35" spans="3:5" s="1" customFormat="1" x14ac:dyDescent="0.25">
      <c r="C35" s="45"/>
      <c r="D35" s="45"/>
      <c r="E35" s="45"/>
    </row>
    <row r="36" spans="3:5" s="1" customFormat="1" x14ac:dyDescent="0.25">
      <c r="C36" s="45"/>
      <c r="D36" s="45"/>
      <c r="E36" s="45"/>
    </row>
    <row r="37" spans="3:5" s="1" customFormat="1" x14ac:dyDescent="0.25">
      <c r="C37" s="45"/>
      <c r="D37" s="45"/>
      <c r="E37" s="45"/>
    </row>
    <row r="38" spans="3:5" s="1" customFormat="1" x14ac:dyDescent="0.25">
      <c r="C38" s="45"/>
      <c r="D38" s="45"/>
      <c r="E38" s="45"/>
    </row>
    <row r="39" spans="3:5" s="1" customFormat="1" x14ac:dyDescent="0.25">
      <c r="C39" s="45"/>
      <c r="D39" s="45"/>
      <c r="E39" s="45"/>
    </row>
    <row r="40" spans="3:5" s="1" customFormat="1" x14ac:dyDescent="0.25">
      <c r="C40" s="45"/>
      <c r="D40" s="45"/>
      <c r="E40" s="45"/>
    </row>
    <row r="41" spans="3:5" s="1" customFormat="1" x14ac:dyDescent="0.25">
      <c r="C41" s="45"/>
      <c r="D41" s="45"/>
      <c r="E41" s="45"/>
    </row>
    <row r="42" spans="3:5" s="1" customFormat="1" x14ac:dyDescent="0.25">
      <c r="C42" s="45"/>
      <c r="D42" s="45"/>
      <c r="E42" s="45"/>
    </row>
    <row r="43" spans="3:5" s="1" customFormat="1" x14ac:dyDescent="0.25">
      <c r="C43" s="45"/>
      <c r="D43" s="45"/>
      <c r="E43" s="45"/>
    </row>
    <row r="44" spans="3:5" s="1" customFormat="1" x14ac:dyDescent="0.25">
      <c r="C44" s="45"/>
      <c r="D44" s="45"/>
      <c r="E44" s="45"/>
    </row>
    <row r="45" spans="3:5" s="1" customFormat="1" x14ac:dyDescent="0.25">
      <c r="C45" s="45"/>
      <c r="D45" s="45"/>
      <c r="E45" s="45"/>
    </row>
    <row r="46" spans="3:5" s="1" customFormat="1" x14ac:dyDescent="0.25">
      <c r="C46" s="45"/>
      <c r="D46" s="45"/>
      <c r="E46" s="45"/>
    </row>
    <row r="47" spans="3:5" s="1" customFormat="1" x14ac:dyDescent="0.25">
      <c r="C47" s="45"/>
      <c r="D47" s="45"/>
      <c r="E47" s="45"/>
    </row>
    <row r="48" spans="3:5" s="1" customFormat="1" x14ac:dyDescent="0.25">
      <c r="C48" s="45"/>
      <c r="D48" s="45"/>
      <c r="E48" s="45"/>
    </row>
    <row r="49" spans="3:5" s="1" customFormat="1" x14ac:dyDescent="0.25">
      <c r="C49" s="45"/>
      <c r="D49" s="45"/>
      <c r="E49" s="45"/>
    </row>
    <row r="50" spans="3:5" s="1" customFormat="1" x14ac:dyDescent="0.25">
      <c r="C50" s="45"/>
      <c r="D50" s="45"/>
      <c r="E50" s="45"/>
    </row>
    <row r="51" spans="3:5" s="1" customFormat="1" x14ac:dyDescent="0.25">
      <c r="C51" s="45"/>
      <c r="D51" s="45"/>
      <c r="E51" s="45"/>
    </row>
    <row r="52" spans="3:5" s="1" customFormat="1" x14ac:dyDescent="0.25">
      <c r="C52" s="45"/>
      <c r="D52" s="45"/>
      <c r="E52" s="45"/>
    </row>
    <row r="53" spans="3:5" s="1" customFormat="1" x14ac:dyDescent="0.25">
      <c r="C53" s="45"/>
      <c r="D53" s="45"/>
      <c r="E53" s="45"/>
    </row>
    <row r="54" spans="3:5" s="1" customFormat="1" x14ac:dyDescent="0.25">
      <c r="C54" s="45"/>
      <c r="D54" s="45"/>
      <c r="E54" s="45"/>
    </row>
    <row r="55" spans="3:5" s="1" customFormat="1" x14ac:dyDescent="0.25">
      <c r="C55" s="45"/>
      <c r="D55" s="45"/>
      <c r="E55" s="45"/>
    </row>
    <row r="56" spans="3:5" s="1" customFormat="1" x14ac:dyDescent="0.25">
      <c r="C56" s="45"/>
      <c r="D56" s="45"/>
      <c r="E56" s="45"/>
    </row>
    <row r="57" spans="3:5" s="1" customFormat="1" x14ac:dyDescent="0.25">
      <c r="C57" s="45"/>
      <c r="D57" s="45"/>
      <c r="E57" s="45"/>
    </row>
    <row r="58" spans="3:5" s="1" customFormat="1" x14ac:dyDescent="0.25">
      <c r="C58" s="45"/>
      <c r="D58" s="45"/>
      <c r="E58" s="45"/>
    </row>
    <row r="59" spans="3:5" s="1" customFormat="1" x14ac:dyDescent="0.25">
      <c r="C59" s="45"/>
      <c r="D59" s="45"/>
      <c r="E59" s="45"/>
    </row>
    <row r="60" spans="3:5" s="1" customFormat="1" x14ac:dyDescent="0.25">
      <c r="C60" s="45"/>
      <c r="D60" s="45"/>
      <c r="E60" s="45"/>
    </row>
    <row r="61" spans="3:5" s="1" customFormat="1" x14ac:dyDescent="0.25">
      <c r="C61" s="45"/>
      <c r="D61" s="45"/>
      <c r="E61" s="45"/>
    </row>
    <row r="62" spans="3:5" s="1" customFormat="1" x14ac:dyDescent="0.25">
      <c r="C62" s="45"/>
      <c r="D62" s="45"/>
      <c r="E62" s="45"/>
    </row>
    <row r="63" spans="3:5" s="1" customFormat="1" x14ac:dyDescent="0.25">
      <c r="C63" s="45"/>
      <c r="D63" s="45"/>
      <c r="E63" s="45"/>
    </row>
    <row r="64" spans="3:5" s="1" customFormat="1" x14ac:dyDescent="0.25">
      <c r="C64" s="45"/>
      <c r="D64" s="45"/>
      <c r="E64" s="45"/>
    </row>
    <row r="65" spans="3:5" s="1" customFormat="1" x14ac:dyDescent="0.25">
      <c r="C65" s="45"/>
      <c r="D65" s="45"/>
      <c r="E65" s="45"/>
    </row>
    <row r="66" spans="3:5" s="1" customFormat="1" x14ac:dyDescent="0.25">
      <c r="C66" s="45"/>
      <c r="D66" s="45"/>
      <c r="E66" s="45"/>
    </row>
    <row r="67" spans="3:5" s="1" customFormat="1" x14ac:dyDescent="0.25">
      <c r="C67" s="45"/>
      <c r="D67" s="45"/>
      <c r="E67" s="4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56" customWidth="1"/>
    <col min="6" max="8" width="15.140625" customWidth="1"/>
  </cols>
  <sheetData>
    <row r="1" spans="2:8" s="1" customFormat="1" x14ac:dyDescent="0.25">
      <c r="C1" s="45"/>
      <c r="D1" s="45"/>
      <c r="E1" s="45"/>
    </row>
    <row r="2" spans="2:8" s="1" customFormat="1" ht="15.75" thickBot="1" x14ac:dyDescent="0.3">
      <c r="C2" s="45"/>
      <c r="D2" s="45"/>
      <c r="E2" s="45"/>
    </row>
    <row r="3" spans="2:8" s="1" customFormat="1" x14ac:dyDescent="0.25">
      <c r="B3" s="136" t="s">
        <v>60</v>
      </c>
      <c r="C3" s="137"/>
      <c r="D3" s="137"/>
      <c r="E3" s="137"/>
      <c r="F3" s="137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6" t="s">
        <v>37</v>
      </c>
      <c r="D5" s="146"/>
      <c r="E5" s="146" t="s">
        <v>38</v>
      </c>
      <c r="F5" s="146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7" t="s">
        <v>24</v>
      </c>
      <c r="H6" s="8" t="s">
        <v>25</v>
      </c>
    </row>
    <row r="7" spans="2:8" s="1" customFormat="1" x14ac:dyDescent="0.25">
      <c r="B7" s="9" t="s">
        <v>10</v>
      </c>
      <c r="C7" s="13">
        <v>1.7361111111111112E-3</v>
      </c>
      <c r="D7" s="11">
        <f>C7/$C$30</f>
        <v>5.0404919520145169E-3</v>
      </c>
      <c r="E7" s="13"/>
      <c r="F7" s="11"/>
      <c r="G7" s="14">
        <v>1.7361111111111112E-3</v>
      </c>
      <c r="H7" s="74">
        <f>G7/$G$30</f>
        <v>4.4151409901689535E-3</v>
      </c>
    </row>
    <row r="8" spans="2:8" s="1" customFormat="1" x14ac:dyDescent="0.25">
      <c r="B8" s="9" t="s">
        <v>13</v>
      </c>
      <c r="C8" s="13">
        <v>1.4317129629629629E-2</v>
      </c>
      <c r="D8" s="11">
        <f t="shared" ref="D8:D27" si="0">C8/$C$30</f>
        <v>4.1567256964279715E-2</v>
      </c>
      <c r="E8" s="13"/>
      <c r="F8" s="11"/>
      <c r="G8" s="14">
        <v>1.4317129629629629E-2</v>
      </c>
      <c r="H8" s="74">
        <f t="shared" ref="H8:H27" si="1">G8/$G$30</f>
        <v>3.6410196032259964E-2</v>
      </c>
    </row>
    <row r="9" spans="2:8" s="1" customFormat="1" x14ac:dyDescent="0.25">
      <c r="B9" s="9" t="s">
        <v>0</v>
      </c>
      <c r="C9" s="13">
        <v>4.2696759259259247E-2</v>
      </c>
      <c r="D9" s="11">
        <f t="shared" si="0"/>
        <v>0.12396249873987698</v>
      </c>
      <c r="E9" s="13">
        <v>7.8703703703703713E-3</v>
      </c>
      <c r="F9" s="11">
        <f>E9/$E$30</f>
        <v>0.16132858837485173</v>
      </c>
      <c r="G9" s="14">
        <v>5.0567129629629629E-2</v>
      </c>
      <c r="H9" s="74">
        <f t="shared" si="1"/>
        <v>0.12859833990698769</v>
      </c>
    </row>
    <row r="10" spans="2:8" s="1" customFormat="1" x14ac:dyDescent="0.25">
      <c r="B10" s="9" t="s">
        <v>8</v>
      </c>
      <c r="C10" s="13">
        <v>1.1157407407407406E-2</v>
      </c>
      <c r="D10" s="11">
        <f t="shared" si="0"/>
        <v>3.2393561611613289E-2</v>
      </c>
      <c r="E10" s="13">
        <v>7.175925925925927E-4</v>
      </c>
      <c r="F10" s="11">
        <f t="shared" ref="F10:F27" si="2">E10/$E$30</f>
        <v>1.4709371293001186E-2</v>
      </c>
      <c r="G10" s="14">
        <v>1.1874999999999998E-2</v>
      </c>
      <c r="H10" s="74">
        <f t="shared" si="1"/>
        <v>3.0199564372755634E-2</v>
      </c>
    </row>
    <row r="11" spans="2:8" s="1" customFormat="1" x14ac:dyDescent="0.25">
      <c r="B11" s="9" t="s">
        <v>26</v>
      </c>
      <c r="C11" s="13">
        <v>3.0208333333333333E-3</v>
      </c>
      <c r="D11" s="11">
        <f t="shared" si="0"/>
        <v>8.7704559965052602E-3</v>
      </c>
      <c r="E11" s="13"/>
      <c r="F11" s="11"/>
      <c r="G11" s="14">
        <v>3.0208333333333333E-3</v>
      </c>
      <c r="H11" s="74">
        <f t="shared" si="1"/>
        <v>7.6823453228939773E-3</v>
      </c>
    </row>
    <row r="12" spans="2:8" s="1" customFormat="1" x14ac:dyDescent="0.25">
      <c r="B12" s="9" t="s">
        <v>3</v>
      </c>
      <c r="C12" s="13">
        <v>2.2835648148148143E-2</v>
      </c>
      <c r="D12" s="11">
        <f t="shared" si="0"/>
        <v>6.6299270808830926E-2</v>
      </c>
      <c r="E12" s="13">
        <v>6.5046296296296293E-3</v>
      </c>
      <c r="F12" s="11">
        <f t="shared" si="2"/>
        <v>0.1333333333333333</v>
      </c>
      <c r="G12" s="14">
        <v>2.9340277777777771E-2</v>
      </c>
      <c r="H12" s="74">
        <f t="shared" si="1"/>
        <v>7.4615882733855277E-2</v>
      </c>
    </row>
    <row r="13" spans="2:8" s="1" customFormat="1" x14ac:dyDescent="0.25">
      <c r="B13" s="9" t="s">
        <v>7</v>
      </c>
      <c r="C13" s="13">
        <v>2.650462962962963E-3</v>
      </c>
      <c r="D13" s="11">
        <f t="shared" si="0"/>
        <v>7.695151046742163E-3</v>
      </c>
      <c r="E13" s="13">
        <v>1.1574074074074073E-4</v>
      </c>
      <c r="F13" s="11">
        <f t="shared" si="2"/>
        <v>2.3724792408066422E-3</v>
      </c>
      <c r="G13" s="14">
        <v>2.7662037037037039E-3</v>
      </c>
      <c r="H13" s="74">
        <f t="shared" si="1"/>
        <v>7.0347913110025322E-3</v>
      </c>
    </row>
    <row r="14" spans="2:8" s="1" customFormat="1" x14ac:dyDescent="0.25">
      <c r="B14" s="9" t="s">
        <v>2</v>
      </c>
      <c r="C14" s="13">
        <v>1.696759259259259E-2</v>
      </c>
      <c r="D14" s="11">
        <f t="shared" si="0"/>
        <v>4.9262408011021872E-2</v>
      </c>
      <c r="E14" s="13">
        <v>1.273148148148148E-4</v>
      </c>
      <c r="F14" s="11">
        <f t="shared" si="2"/>
        <v>2.6097271648873066E-3</v>
      </c>
      <c r="G14" s="14">
        <v>1.7094907407407406E-2</v>
      </c>
      <c r="H14" s="74">
        <f t="shared" si="1"/>
        <v>4.3474421616530284E-2</v>
      </c>
    </row>
    <row r="15" spans="2:8" s="1" customFormat="1" x14ac:dyDescent="0.25">
      <c r="B15" s="9" t="s">
        <v>9</v>
      </c>
      <c r="C15" s="13">
        <v>1.9467592592592595E-2</v>
      </c>
      <c r="D15" s="11">
        <f t="shared" si="0"/>
        <v>5.6520716421922794E-2</v>
      </c>
      <c r="E15" s="13">
        <v>1.8634259259259261E-3</v>
      </c>
      <c r="F15" s="11">
        <f t="shared" si="2"/>
        <v>3.8196915776986952E-2</v>
      </c>
      <c r="G15" s="14">
        <v>2.1331018518518523E-2</v>
      </c>
      <c r="H15" s="74">
        <f t="shared" si="1"/>
        <v>5.4247365632542545E-2</v>
      </c>
    </row>
    <row r="16" spans="2:8" s="1" customFormat="1" x14ac:dyDescent="0.25">
      <c r="B16" s="9" t="s">
        <v>1</v>
      </c>
      <c r="C16" s="13">
        <v>4.5717592592592598E-3</v>
      </c>
      <c r="D16" s="11">
        <f t="shared" si="0"/>
        <v>1.327329547363823E-2</v>
      </c>
      <c r="E16" s="13">
        <v>6.2500000000000001E-4</v>
      </c>
      <c r="F16" s="11">
        <f t="shared" si="2"/>
        <v>1.281138790035587E-2</v>
      </c>
      <c r="G16" s="14">
        <v>5.1967592592592595E-3</v>
      </c>
      <c r="H16" s="74">
        <f t="shared" si="1"/>
        <v>1.3215988697239067E-2</v>
      </c>
    </row>
    <row r="17" spans="2:8" s="1" customFormat="1" x14ac:dyDescent="0.25">
      <c r="B17" s="9" t="s">
        <v>27</v>
      </c>
      <c r="C17" s="13">
        <v>6.134259259259259E-4</v>
      </c>
      <c r="D17" s="11">
        <f t="shared" si="0"/>
        <v>1.7809738230451292E-3</v>
      </c>
      <c r="E17" s="13">
        <v>4.3055555555555555E-3</v>
      </c>
      <c r="F17" s="11">
        <f t="shared" si="2"/>
        <v>8.8256227758007108E-2</v>
      </c>
      <c r="G17" s="14">
        <v>4.9189814814814808E-3</v>
      </c>
      <c r="H17" s="74">
        <f t="shared" si="1"/>
        <v>1.2509566138812031E-2</v>
      </c>
    </row>
    <row r="18" spans="2:8" s="1" customFormat="1" x14ac:dyDescent="0.25">
      <c r="B18" s="9" t="s">
        <v>16</v>
      </c>
      <c r="C18" s="13">
        <v>1.0069444444444444E-3</v>
      </c>
      <c r="D18" s="11">
        <f t="shared" si="0"/>
        <v>2.9234853321684199E-3</v>
      </c>
      <c r="E18" s="13"/>
      <c r="F18" s="11"/>
      <c r="G18" s="14">
        <v>1.0069444444444444E-3</v>
      </c>
      <c r="H18" s="74">
        <f t="shared" si="1"/>
        <v>2.5607817742979927E-3</v>
      </c>
    </row>
    <row r="19" spans="2:8" s="1" customFormat="1" x14ac:dyDescent="0.25">
      <c r="B19" s="9" t="s">
        <v>4</v>
      </c>
      <c r="C19" s="13">
        <v>1.0219907407407407E-2</v>
      </c>
      <c r="D19" s="11">
        <f t="shared" si="0"/>
        <v>2.9671695957525456E-2</v>
      </c>
      <c r="E19" s="13">
        <v>6.2500000000000001E-4</v>
      </c>
      <c r="F19" s="11">
        <f t="shared" si="2"/>
        <v>1.281138790035587E-2</v>
      </c>
      <c r="G19" s="14">
        <v>1.0844907407407407E-2</v>
      </c>
      <c r="H19" s="74">
        <f t="shared" si="1"/>
        <v>2.7579914051922057E-2</v>
      </c>
    </row>
    <row r="20" spans="2:8" s="1" customFormat="1" x14ac:dyDescent="0.25">
      <c r="B20" s="9" t="s">
        <v>14</v>
      </c>
      <c r="C20" s="13">
        <v>4.7685185185185183E-3</v>
      </c>
      <c r="D20" s="11">
        <f t="shared" si="0"/>
        <v>1.3844551228199872E-2</v>
      </c>
      <c r="E20" s="13">
        <v>6.8287037037037025E-4</v>
      </c>
      <c r="F20" s="11">
        <f t="shared" si="2"/>
        <v>1.399762752075919E-2</v>
      </c>
      <c r="G20" s="14">
        <v>5.4513888888888893E-3</v>
      </c>
      <c r="H20" s="74">
        <f t="shared" si="1"/>
        <v>1.3863542709130513E-2</v>
      </c>
    </row>
    <row r="21" spans="2:8" s="1" customFormat="1" x14ac:dyDescent="0.25">
      <c r="B21" s="9" t="s">
        <v>11</v>
      </c>
      <c r="C21" s="13">
        <v>1.8518518518518517E-3</v>
      </c>
      <c r="D21" s="11">
        <f t="shared" si="0"/>
        <v>5.3765247488154842E-3</v>
      </c>
      <c r="E21" s="13">
        <v>1.5891203703703703E-2</v>
      </c>
      <c r="F21" s="11">
        <f t="shared" si="2"/>
        <v>0.32574139976275202</v>
      </c>
      <c r="G21" s="14">
        <v>1.7743055555555554E-2</v>
      </c>
      <c r="H21" s="74">
        <f t="shared" si="1"/>
        <v>4.5122740919526692E-2</v>
      </c>
    </row>
    <row r="22" spans="2:8" s="1" customFormat="1" x14ac:dyDescent="0.25">
      <c r="B22" s="9" t="s">
        <v>15</v>
      </c>
      <c r="C22" s="13">
        <v>3.634259259259259E-3</v>
      </c>
      <c r="D22" s="11">
        <f t="shared" si="0"/>
        <v>1.0551429819550389E-2</v>
      </c>
      <c r="E22" s="13">
        <v>6.134259259259259E-4</v>
      </c>
      <c r="F22" s="11">
        <f t="shared" si="2"/>
        <v>1.2574139976275205E-2</v>
      </c>
      <c r="G22" s="14">
        <v>4.2476851851851851E-3</v>
      </c>
      <c r="H22" s="74">
        <f t="shared" si="1"/>
        <v>1.0802378289280037E-2</v>
      </c>
    </row>
    <row r="23" spans="2:8" s="1" customFormat="1" x14ac:dyDescent="0.25">
      <c r="B23" s="9" t="s">
        <v>28</v>
      </c>
      <c r="C23" s="13">
        <v>3.1250000000000001E-4</v>
      </c>
      <c r="D23" s="11">
        <f t="shared" si="0"/>
        <v>9.0728855136261303E-4</v>
      </c>
      <c r="E23" s="13">
        <v>5.7870370370370378E-4</v>
      </c>
      <c r="F23" s="11">
        <f t="shared" si="2"/>
        <v>1.1862396204033215E-2</v>
      </c>
      <c r="G23" s="14">
        <v>8.9120370370370373E-4</v>
      </c>
      <c r="H23" s="74">
        <f t="shared" si="1"/>
        <v>2.2664390416200623E-3</v>
      </c>
    </row>
    <row r="24" spans="2:8" s="1" customFormat="1" x14ac:dyDescent="0.25">
      <c r="B24" s="9" t="s">
        <v>12</v>
      </c>
      <c r="C24" s="13">
        <v>1.2384259259259258E-3</v>
      </c>
      <c r="D24" s="11">
        <f t="shared" si="0"/>
        <v>3.5955509257703552E-3</v>
      </c>
      <c r="E24" s="13">
        <v>4.7453703703703704E-4</v>
      </c>
      <c r="F24" s="11">
        <f t="shared" si="2"/>
        <v>9.7271648873072346E-3</v>
      </c>
      <c r="G24" s="14">
        <v>1.7129629629629628E-3</v>
      </c>
      <c r="H24" s="74">
        <f t="shared" si="1"/>
        <v>4.3562724436333666E-3</v>
      </c>
    </row>
    <row r="25" spans="2:8" s="1" customFormat="1" x14ac:dyDescent="0.25">
      <c r="B25" s="9" t="s">
        <v>5</v>
      </c>
      <c r="C25" s="13">
        <v>5.4050925925925915E-3</v>
      </c>
      <c r="D25" s="11">
        <f t="shared" si="0"/>
        <v>1.5692731610605193E-2</v>
      </c>
      <c r="E25" s="13">
        <v>2.1990740740740738E-3</v>
      </c>
      <c r="F25" s="11">
        <f t="shared" si="2"/>
        <v>4.5077105575326203E-2</v>
      </c>
      <c r="G25" s="14">
        <v>7.6041666666666645E-3</v>
      </c>
      <c r="H25" s="74">
        <f t="shared" si="1"/>
        <v>1.9338317536940007E-2</v>
      </c>
    </row>
    <row r="26" spans="2:8" s="1" customFormat="1" x14ac:dyDescent="0.25">
      <c r="B26" s="9" t="s">
        <v>6</v>
      </c>
      <c r="C26" s="13">
        <v>0.12687499999999999</v>
      </c>
      <c r="D26" s="11">
        <f t="shared" si="0"/>
        <v>0.36835915185322088</v>
      </c>
      <c r="E26" s="13">
        <v>2.7314814814814814E-3</v>
      </c>
      <c r="F26" s="11">
        <f t="shared" si="2"/>
        <v>5.5990510083036765E-2</v>
      </c>
      <c r="G26" s="14">
        <v>0.12960648148148149</v>
      </c>
      <c r="H26" s="74">
        <f t="shared" si="1"/>
        <v>0.32960499205274624</v>
      </c>
    </row>
    <row r="27" spans="2:8" s="1" customFormat="1" x14ac:dyDescent="0.25">
      <c r="B27" s="9" t="s">
        <v>29</v>
      </c>
      <c r="C27" s="13">
        <v>4.9085648148148142E-2</v>
      </c>
      <c r="D27" s="11">
        <f t="shared" si="0"/>
        <v>0.14251150912329041</v>
      </c>
      <c r="E27" s="13">
        <v>2.8587962962962963E-3</v>
      </c>
      <c r="F27" s="11">
        <f t="shared" si="2"/>
        <v>5.8600237247924077E-2</v>
      </c>
      <c r="G27" s="14">
        <v>5.1944444444444453E-2</v>
      </c>
      <c r="H27" s="74">
        <f t="shared" si="1"/>
        <v>0.13210101842585509</v>
      </c>
    </row>
    <row r="28" spans="2:8" s="1" customFormat="1" x14ac:dyDescent="0.25">
      <c r="B28" s="9" t="s">
        <v>17</v>
      </c>
      <c r="C28" s="13"/>
      <c r="D28" s="11"/>
      <c r="E28" s="13"/>
      <c r="F28" s="11"/>
      <c r="G28" s="14"/>
      <c r="H28" s="74"/>
    </row>
    <row r="29" spans="2:8" s="1" customFormat="1" x14ac:dyDescent="0.25">
      <c r="B29" s="9"/>
      <c r="C29" s="13"/>
      <c r="D29" s="11"/>
      <c r="E29" s="13"/>
      <c r="F29" s="11"/>
      <c r="G29" s="14"/>
      <c r="H29" s="74"/>
    </row>
    <row r="30" spans="2:8" s="1" customFormat="1" x14ac:dyDescent="0.25">
      <c r="B30" s="16" t="s">
        <v>30</v>
      </c>
      <c r="C30" s="17">
        <f t="shared" ref="C30:H30" si="3">SUM(C7:C28)</f>
        <v>0.34443287037037035</v>
      </c>
      <c r="D30" s="66">
        <f t="shared" si="3"/>
        <v>1</v>
      </c>
      <c r="E30" s="17">
        <f t="shared" si="3"/>
        <v>4.8784722222222229E-2</v>
      </c>
      <c r="F30" s="66">
        <f t="shared" si="3"/>
        <v>0.99999999999999978</v>
      </c>
      <c r="G30" s="17">
        <f t="shared" si="3"/>
        <v>0.39321759259259259</v>
      </c>
      <c r="H30" s="67">
        <f t="shared" si="3"/>
        <v>1</v>
      </c>
    </row>
    <row r="31" spans="2:8" s="1" customFormat="1" x14ac:dyDescent="0.25">
      <c r="B31" s="9"/>
      <c r="C31" s="14"/>
      <c r="D31" s="75"/>
      <c r="E31" s="14"/>
      <c r="F31" s="75"/>
      <c r="G31" s="14"/>
      <c r="H31" s="76"/>
    </row>
    <row r="32" spans="2:8" s="1" customFormat="1" ht="66" customHeight="1" thickBot="1" x14ac:dyDescent="0.3">
      <c r="B32" s="133" t="s">
        <v>40</v>
      </c>
      <c r="C32" s="134"/>
      <c r="D32" s="134"/>
      <c r="E32" s="134"/>
      <c r="F32" s="134"/>
      <c r="G32" s="134"/>
      <c r="H32" s="135"/>
    </row>
    <row r="33" spans="3:5" s="1" customFormat="1" x14ac:dyDescent="0.25">
      <c r="C33" s="45"/>
      <c r="D33" s="45"/>
      <c r="E33" s="45"/>
    </row>
    <row r="34" spans="3:5" s="1" customFormat="1" x14ac:dyDescent="0.25">
      <c r="C34" s="45"/>
      <c r="D34" s="45"/>
      <c r="E34" s="45"/>
    </row>
    <row r="35" spans="3:5" s="1" customFormat="1" x14ac:dyDescent="0.25">
      <c r="C35" s="45"/>
      <c r="D35" s="45"/>
      <c r="E35" s="45"/>
    </row>
    <row r="36" spans="3:5" s="1" customFormat="1" x14ac:dyDescent="0.25">
      <c r="C36" s="45"/>
      <c r="D36" s="45"/>
      <c r="E36" s="45"/>
    </row>
    <row r="37" spans="3:5" s="1" customFormat="1" x14ac:dyDescent="0.25">
      <c r="C37" s="45"/>
      <c r="D37" s="45"/>
      <c r="E37" s="45"/>
    </row>
    <row r="38" spans="3:5" s="1" customFormat="1" x14ac:dyDescent="0.25">
      <c r="C38" s="45"/>
      <c r="D38" s="45"/>
      <c r="E38" s="45"/>
    </row>
    <row r="39" spans="3:5" s="1" customFormat="1" x14ac:dyDescent="0.25">
      <c r="C39" s="45"/>
      <c r="D39" s="45"/>
      <c r="E39" s="45"/>
    </row>
    <row r="40" spans="3:5" s="1" customFormat="1" x14ac:dyDescent="0.25">
      <c r="C40" s="45"/>
      <c r="D40" s="45"/>
      <c r="E40" s="45"/>
    </row>
    <row r="41" spans="3:5" s="1" customFormat="1" x14ac:dyDescent="0.25">
      <c r="C41" s="45"/>
      <c r="D41" s="45"/>
      <c r="E41" s="45"/>
    </row>
    <row r="42" spans="3:5" s="1" customFormat="1" x14ac:dyDescent="0.25">
      <c r="C42" s="45"/>
      <c r="D42" s="45"/>
      <c r="E42" s="45"/>
    </row>
    <row r="43" spans="3:5" s="1" customFormat="1" x14ac:dyDescent="0.25">
      <c r="C43" s="45"/>
      <c r="D43" s="45"/>
      <c r="E43" s="45"/>
    </row>
    <row r="44" spans="3:5" s="1" customFormat="1" x14ac:dyDescent="0.25">
      <c r="C44" s="45"/>
      <c r="D44" s="45"/>
      <c r="E44" s="45"/>
    </row>
    <row r="45" spans="3:5" s="1" customFormat="1" x14ac:dyDescent="0.25">
      <c r="C45" s="45"/>
      <c r="D45" s="45"/>
      <c r="E45" s="45"/>
    </row>
    <row r="46" spans="3:5" s="1" customFormat="1" x14ac:dyDescent="0.25">
      <c r="C46" s="45"/>
      <c r="D46" s="45"/>
      <c r="E46" s="45"/>
    </row>
    <row r="47" spans="3:5" s="1" customFormat="1" x14ac:dyDescent="0.25">
      <c r="C47" s="45"/>
      <c r="D47" s="45"/>
      <c r="E47" s="45"/>
    </row>
    <row r="48" spans="3:5" s="1" customFormat="1" x14ac:dyDescent="0.25">
      <c r="C48" s="45"/>
      <c r="D48" s="45"/>
      <c r="E48" s="45"/>
    </row>
    <row r="49" spans="3:5" s="1" customFormat="1" x14ac:dyDescent="0.25">
      <c r="C49" s="45"/>
      <c r="D49" s="45"/>
      <c r="E49" s="45"/>
    </row>
    <row r="50" spans="3:5" s="1" customFormat="1" x14ac:dyDescent="0.25">
      <c r="C50" s="45"/>
      <c r="D50" s="45"/>
      <c r="E50" s="45"/>
    </row>
    <row r="51" spans="3:5" s="1" customFormat="1" x14ac:dyDescent="0.25">
      <c r="C51" s="45"/>
      <c r="D51" s="45"/>
      <c r="E51" s="45"/>
    </row>
    <row r="52" spans="3:5" s="1" customFormat="1" x14ac:dyDescent="0.25">
      <c r="C52" s="45"/>
      <c r="D52" s="45"/>
      <c r="E52" s="45"/>
    </row>
    <row r="53" spans="3:5" s="1" customFormat="1" x14ac:dyDescent="0.25">
      <c r="C53" s="45"/>
      <c r="D53" s="45"/>
      <c r="E53" s="45"/>
    </row>
    <row r="54" spans="3:5" s="1" customFormat="1" x14ac:dyDescent="0.25">
      <c r="C54" s="45"/>
      <c r="D54" s="45"/>
      <c r="E54" s="45"/>
    </row>
    <row r="55" spans="3:5" s="1" customFormat="1" x14ac:dyDescent="0.25">
      <c r="C55" s="45"/>
      <c r="D55" s="45"/>
      <c r="E55" s="45"/>
    </row>
    <row r="56" spans="3:5" s="1" customFormat="1" x14ac:dyDescent="0.25">
      <c r="C56" s="45"/>
      <c r="D56" s="45"/>
      <c r="E56" s="45"/>
    </row>
    <row r="57" spans="3:5" s="1" customFormat="1" x14ac:dyDescent="0.25">
      <c r="C57" s="45"/>
      <c r="D57" s="45"/>
      <c r="E57" s="45"/>
    </row>
    <row r="58" spans="3:5" s="1" customFormat="1" x14ac:dyDescent="0.25">
      <c r="C58" s="45"/>
      <c r="D58" s="45"/>
      <c r="E58" s="45"/>
    </row>
    <row r="59" spans="3:5" s="1" customFormat="1" x14ac:dyDescent="0.25">
      <c r="C59" s="45"/>
      <c r="D59" s="45"/>
      <c r="E59" s="45"/>
    </row>
    <row r="60" spans="3:5" s="1" customFormat="1" x14ac:dyDescent="0.25">
      <c r="C60" s="45"/>
      <c r="D60" s="45"/>
      <c r="E60" s="45"/>
    </row>
    <row r="61" spans="3:5" s="1" customFormat="1" x14ac:dyDescent="0.25">
      <c r="C61" s="45"/>
      <c r="D61" s="45"/>
      <c r="E61" s="45"/>
    </row>
    <row r="62" spans="3:5" s="1" customFormat="1" x14ac:dyDescent="0.25">
      <c r="C62" s="45"/>
      <c r="D62" s="45"/>
      <c r="E62" s="45"/>
    </row>
    <row r="63" spans="3:5" s="1" customFormat="1" x14ac:dyDescent="0.25">
      <c r="C63" s="45"/>
      <c r="D63" s="45"/>
      <c r="E63" s="45"/>
    </row>
    <row r="64" spans="3:5" s="1" customFormat="1" x14ac:dyDescent="0.25">
      <c r="C64" s="45"/>
      <c r="D64" s="45"/>
      <c r="E64" s="45"/>
    </row>
    <row r="65" spans="3:5" s="1" customFormat="1" x14ac:dyDescent="0.25">
      <c r="C65" s="45"/>
      <c r="D65" s="45"/>
      <c r="E65" s="45"/>
    </row>
    <row r="66" spans="3:5" s="1" customFormat="1" x14ac:dyDescent="0.25">
      <c r="C66" s="45"/>
      <c r="D66" s="45"/>
      <c r="E66" s="45"/>
    </row>
    <row r="67" spans="3:5" s="1" customFormat="1" x14ac:dyDescent="0.25">
      <c r="C67" s="45"/>
      <c r="D67" s="45"/>
      <c r="E67" s="4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7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56" customWidth="1"/>
    <col min="6" max="8" width="15.140625" customWidth="1"/>
  </cols>
  <sheetData>
    <row r="1" spans="2:8" s="1" customFormat="1" x14ac:dyDescent="0.25">
      <c r="C1" s="45"/>
      <c r="D1" s="45"/>
      <c r="E1" s="45"/>
    </row>
    <row r="2" spans="2:8" s="1" customFormat="1" ht="15.75" thickBot="1" x14ac:dyDescent="0.3">
      <c r="C2" s="45"/>
      <c r="D2" s="45"/>
      <c r="E2" s="45"/>
    </row>
    <row r="3" spans="2:8" s="1" customFormat="1" x14ac:dyDescent="0.25">
      <c r="B3" s="136" t="s">
        <v>61</v>
      </c>
      <c r="C3" s="137"/>
      <c r="D3" s="137"/>
      <c r="E3" s="137"/>
      <c r="F3" s="137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6" t="s">
        <v>37</v>
      </c>
      <c r="D5" s="146"/>
      <c r="E5" s="146" t="s">
        <v>38</v>
      </c>
      <c r="F5" s="146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7" t="s">
        <v>24</v>
      </c>
      <c r="H6" s="8" t="s">
        <v>25</v>
      </c>
    </row>
    <row r="7" spans="2:8" s="1" customFormat="1" x14ac:dyDescent="0.25">
      <c r="B7" s="9" t="s">
        <v>10</v>
      </c>
      <c r="C7" s="13">
        <v>2.8935185185185188E-3</v>
      </c>
      <c r="D7" s="11">
        <f>C7/$C$30</f>
        <v>1.1958289486271888E-2</v>
      </c>
      <c r="E7" s="13"/>
      <c r="F7" s="11"/>
      <c r="G7" s="14">
        <f>E7+C7</f>
        <v>2.8935185185185188E-3</v>
      </c>
      <c r="H7" s="74">
        <f>G7/$G$30</f>
        <v>1.1958289486271888E-2</v>
      </c>
    </row>
    <row r="8" spans="2:8" s="1" customFormat="1" x14ac:dyDescent="0.25">
      <c r="B8" s="9" t="s">
        <v>13</v>
      </c>
      <c r="C8" s="13">
        <v>8.3217592592592562E-3</v>
      </c>
      <c r="D8" s="11">
        <f t="shared" ref="D8:D28" si="0">C8/$C$30</f>
        <v>3.4392040562517934E-2</v>
      </c>
      <c r="E8" s="13"/>
      <c r="F8" s="11"/>
      <c r="G8" s="14">
        <f t="shared" ref="G8:G28" si="1">E8+C8</f>
        <v>8.3217592592592562E-3</v>
      </c>
      <c r="H8" s="74">
        <f t="shared" ref="H8:H28" si="2">G8/$G$30</f>
        <v>3.4392040562517934E-2</v>
      </c>
    </row>
    <row r="9" spans="2:8" s="1" customFormat="1" x14ac:dyDescent="0.25">
      <c r="B9" s="9" t="s">
        <v>0</v>
      </c>
      <c r="C9" s="13">
        <v>3.8310185185185183E-2</v>
      </c>
      <c r="D9" s="11">
        <f t="shared" si="0"/>
        <v>0.15832775279823977</v>
      </c>
      <c r="E9" s="13"/>
      <c r="F9" s="11"/>
      <c r="G9" s="14">
        <f t="shared" si="1"/>
        <v>3.8310185185185183E-2</v>
      </c>
      <c r="H9" s="74">
        <f t="shared" si="2"/>
        <v>0.15832775279823977</v>
      </c>
    </row>
    <row r="10" spans="2:8" s="1" customFormat="1" x14ac:dyDescent="0.25">
      <c r="B10" s="9" t="s">
        <v>8</v>
      </c>
      <c r="C10" s="13">
        <v>1.1898148148148135E-2</v>
      </c>
      <c r="D10" s="11">
        <f t="shared" si="0"/>
        <v>4.9172486367549943E-2</v>
      </c>
      <c r="E10" s="13"/>
      <c r="F10" s="11"/>
      <c r="G10" s="14">
        <f t="shared" si="1"/>
        <v>1.1898148148148135E-2</v>
      </c>
      <c r="H10" s="74">
        <f t="shared" si="2"/>
        <v>4.9172486367549943E-2</v>
      </c>
    </row>
    <row r="11" spans="2:8" s="1" customFormat="1" x14ac:dyDescent="0.25">
      <c r="B11" s="9" t="s">
        <v>26</v>
      </c>
      <c r="C11" s="13">
        <v>1.9212962962962957E-3</v>
      </c>
      <c r="D11" s="11">
        <f t="shared" si="0"/>
        <v>7.9403042188845308E-3</v>
      </c>
      <c r="E11" s="13"/>
      <c r="F11" s="11"/>
      <c r="G11" s="14">
        <f t="shared" si="1"/>
        <v>1.9212962962962957E-3</v>
      </c>
      <c r="H11" s="74">
        <f t="shared" si="2"/>
        <v>7.9403042188845308E-3</v>
      </c>
    </row>
    <row r="12" spans="2:8" s="1" customFormat="1" x14ac:dyDescent="0.25">
      <c r="B12" s="9" t="s">
        <v>3</v>
      </c>
      <c r="C12" s="13">
        <v>1.284722222222221E-2</v>
      </c>
      <c r="D12" s="11">
        <f t="shared" si="0"/>
        <v>5.3094805319047124E-2</v>
      </c>
      <c r="E12" s="13"/>
      <c r="F12" s="11"/>
      <c r="G12" s="14">
        <f t="shared" si="1"/>
        <v>1.284722222222221E-2</v>
      </c>
      <c r="H12" s="74">
        <f t="shared" si="2"/>
        <v>5.3094805319047124E-2</v>
      </c>
    </row>
    <row r="13" spans="2:8" s="1" customFormat="1" x14ac:dyDescent="0.25">
      <c r="B13" s="9" t="s">
        <v>7</v>
      </c>
      <c r="C13" s="13">
        <v>1.1574074074074073E-3</v>
      </c>
      <c r="D13" s="11">
        <f t="shared" si="0"/>
        <v>4.7833157945087546E-3</v>
      </c>
      <c r="E13" s="13"/>
      <c r="F13" s="11"/>
      <c r="G13" s="14">
        <f t="shared" si="1"/>
        <v>1.1574074074074073E-3</v>
      </c>
      <c r="H13" s="74">
        <f t="shared" si="2"/>
        <v>4.7833157945087546E-3</v>
      </c>
    </row>
    <row r="14" spans="2:8" s="1" customFormat="1" x14ac:dyDescent="0.25">
      <c r="B14" s="9" t="s">
        <v>2</v>
      </c>
      <c r="C14" s="13">
        <v>7.1643518518518488E-3</v>
      </c>
      <c r="D14" s="11">
        <f t="shared" si="0"/>
        <v>2.9608724768009177E-2</v>
      </c>
      <c r="E14" s="13"/>
      <c r="F14" s="11"/>
      <c r="G14" s="14">
        <f t="shared" si="1"/>
        <v>7.1643518518518488E-3</v>
      </c>
      <c r="H14" s="74">
        <f t="shared" si="2"/>
        <v>2.9608724768009177E-2</v>
      </c>
    </row>
    <row r="15" spans="2:8" s="1" customFormat="1" x14ac:dyDescent="0.25">
      <c r="B15" s="9" t="s">
        <v>9</v>
      </c>
      <c r="C15" s="13">
        <v>1.1817129629629625E-2</v>
      </c>
      <c r="D15" s="11">
        <f t="shared" si="0"/>
        <v>4.8837654261934364E-2</v>
      </c>
      <c r="E15" s="13"/>
      <c r="F15" s="11"/>
      <c r="G15" s="14">
        <f t="shared" si="1"/>
        <v>1.1817129629629625E-2</v>
      </c>
      <c r="H15" s="74">
        <f t="shared" si="2"/>
        <v>4.8837654261934364E-2</v>
      </c>
    </row>
    <row r="16" spans="2:8" s="1" customFormat="1" x14ac:dyDescent="0.25">
      <c r="B16" s="9" t="s">
        <v>1</v>
      </c>
      <c r="C16" s="13">
        <v>5.3125000000000004E-3</v>
      </c>
      <c r="D16" s="11">
        <f t="shared" si="0"/>
        <v>2.1955419496795185E-2</v>
      </c>
      <c r="E16" s="13"/>
      <c r="F16" s="11"/>
      <c r="G16" s="14">
        <f t="shared" si="1"/>
        <v>5.3125000000000004E-3</v>
      </c>
      <c r="H16" s="74">
        <f t="shared" si="2"/>
        <v>2.1955419496795185E-2</v>
      </c>
    </row>
    <row r="17" spans="2:8" s="1" customFormat="1" x14ac:dyDescent="0.25">
      <c r="B17" s="9" t="s">
        <v>27</v>
      </c>
      <c r="C17" s="13">
        <v>1.9907407407407408E-3</v>
      </c>
      <c r="D17" s="11">
        <f t="shared" si="0"/>
        <v>8.227303166555058E-3</v>
      </c>
      <c r="E17" s="13"/>
      <c r="F17" s="11"/>
      <c r="G17" s="14">
        <f t="shared" si="1"/>
        <v>1.9907407407407408E-3</v>
      </c>
      <c r="H17" s="74">
        <f t="shared" si="2"/>
        <v>8.227303166555058E-3</v>
      </c>
    </row>
    <row r="18" spans="2:8" s="1" customFormat="1" x14ac:dyDescent="0.25">
      <c r="B18" s="9" t="s">
        <v>16</v>
      </c>
      <c r="C18" s="13">
        <v>5.3240740740740744E-4</v>
      </c>
      <c r="D18" s="11">
        <f t="shared" si="0"/>
        <v>2.2003252654740272E-3</v>
      </c>
      <c r="E18" s="13"/>
      <c r="F18" s="11"/>
      <c r="G18" s="14">
        <f t="shared" si="1"/>
        <v>5.3240740740740744E-4</v>
      </c>
      <c r="H18" s="74">
        <f t="shared" si="2"/>
        <v>2.2003252654740272E-3</v>
      </c>
    </row>
    <row r="19" spans="2:8" s="1" customFormat="1" x14ac:dyDescent="0.25">
      <c r="B19" s="9" t="s">
        <v>4</v>
      </c>
      <c r="C19" s="13">
        <v>1.0949074074074068E-2</v>
      </c>
      <c r="D19" s="11">
        <f t="shared" si="0"/>
        <v>4.525016741605279E-2</v>
      </c>
      <c r="E19" s="13"/>
      <c r="F19" s="11"/>
      <c r="G19" s="14">
        <f t="shared" si="1"/>
        <v>1.0949074074074068E-2</v>
      </c>
      <c r="H19" s="74">
        <f t="shared" si="2"/>
        <v>4.525016741605279E-2</v>
      </c>
    </row>
    <row r="20" spans="2:8" s="1" customFormat="1" x14ac:dyDescent="0.25">
      <c r="B20" s="9" t="s">
        <v>14</v>
      </c>
      <c r="C20" s="13">
        <v>3.6689814814814814E-3</v>
      </c>
      <c r="D20" s="11">
        <f t="shared" si="0"/>
        <v>1.5163111068592751E-2</v>
      </c>
      <c r="E20" s="13"/>
      <c r="F20" s="11"/>
      <c r="G20" s="14">
        <f t="shared" si="1"/>
        <v>3.6689814814814814E-3</v>
      </c>
      <c r="H20" s="74">
        <f t="shared" si="2"/>
        <v>1.5163111068592751E-2</v>
      </c>
    </row>
    <row r="21" spans="2:8" s="1" customFormat="1" x14ac:dyDescent="0.25">
      <c r="B21" s="9" t="s">
        <v>11</v>
      </c>
      <c r="C21" s="13">
        <v>3.2407407407407406E-4</v>
      </c>
      <c r="D21" s="11">
        <f t="shared" si="0"/>
        <v>1.3393284224624512E-3</v>
      </c>
      <c r="E21" s="13"/>
      <c r="F21" s="11"/>
      <c r="G21" s="14">
        <f t="shared" si="1"/>
        <v>3.2407407407407406E-4</v>
      </c>
      <c r="H21" s="74">
        <f t="shared" si="2"/>
        <v>1.3393284224624512E-3</v>
      </c>
    </row>
    <row r="22" spans="2:8" s="1" customFormat="1" x14ac:dyDescent="0.25">
      <c r="B22" s="9" t="s">
        <v>15</v>
      </c>
      <c r="C22" s="13">
        <v>2.2453703703703707E-3</v>
      </c>
      <c r="D22" s="11">
        <f t="shared" si="0"/>
        <v>9.2796326413469854E-3</v>
      </c>
      <c r="E22" s="13"/>
      <c r="F22" s="11"/>
      <c r="G22" s="14">
        <f t="shared" si="1"/>
        <v>2.2453703703703707E-3</v>
      </c>
      <c r="H22" s="74">
        <f t="shared" si="2"/>
        <v>9.2796326413469854E-3</v>
      </c>
    </row>
    <row r="23" spans="2:8" s="1" customFormat="1" x14ac:dyDescent="0.25">
      <c r="B23" s="9" t="s">
        <v>28</v>
      </c>
      <c r="C23" s="13">
        <v>9.8842592592592558E-3</v>
      </c>
      <c r="D23" s="11">
        <f t="shared" si="0"/>
        <v>4.0849516885104749E-2</v>
      </c>
      <c r="E23" s="13"/>
      <c r="F23" s="11"/>
      <c r="G23" s="14">
        <f t="shared" si="1"/>
        <v>9.8842592592592558E-3</v>
      </c>
      <c r="H23" s="74">
        <f t="shared" si="2"/>
        <v>4.0849516885104749E-2</v>
      </c>
    </row>
    <row r="24" spans="2:8" s="1" customFormat="1" x14ac:dyDescent="0.25">
      <c r="B24" s="9" t="s">
        <v>12</v>
      </c>
      <c r="C24" s="13">
        <v>3.5300925925925925E-3</v>
      </c>
      <c r="D24" s="11">
        <f t="shared" si="0"/>
        <v>1.45891131732517E-2</v>
      </c>
      <c r="E24" s="13"/>
      <c r="F24" s="11"/>
      <c r="G24" s="14">
        <f t="shared" si="1"/>
        <v>3.5300925925925925E-3</v>
      </c>
      <c r="H24" s="74">
        <f t="shared" si="2"/>
        <v>1.45891131732517E-2</v>
      </c>
    </row>
    <row r="25" spans="2:8" s="1" customFormat="1" x14ac:dyDescent="0.25">
      <c r="B25" s="9" t="s">
        <v>5</v>
      </c>
      <c r="C25" s="13">
        <v>2.0601851851851853E-3</v>
      </c>
      <c r="D25" s="11">
        <f t="shared" si="0"/>
        <v>8.5143021142255835E-3</v>
      </c>
      <c r="E25" s="13"/>
      <c r="F25" s="11"/>
      <c r="G25" s="14">
        <f t="shared" si="1"/>
        <v>2.0601851851851853E-3</v>
      </c>
      <c r="H25" s="74">
        <f t="shared" si="2"/>
        <v>8.5143021142255835E-3</v>
      </c>
    </row>
    <row r="26" spans="2:8" s="1" customFormat="1" x14ac:dyDescent="0.25">
      <c r="B26" s="9" t="s">
        <v>6</v>
      </c>
      <c r="C26" s="13">
        <v>7.2916666666666685E-2</v>
      </c>
      <c r="D26" s="11">
        <f t="shared" si="0"/>
        <v>0.3013488950540516</v>
      </c>
      <c r="E26" s="13"/>
      <c r="F26" s="11"/>
      <c r="G26" s="14">
        <f t="shared" si="1"/>
        <v>7.2916666666666685E-2</v>
      </c>
      <c r="H26" s="74">
        <f t="shared" si="2"/>
        <v>0.3013488950540516</v>
      </c>
    </row>
    <row r="27" spans="2:8" s="1" customFormat="1" x14ac:dyDescent="0.25">
      <c r="B27" s="9" t="s">
        <v>29</v>
      </c>
      <c r="C27" s="13">
        <v>2.7893518518518495E-2</v>
      </c>
      <c r="D27" s="11">
        <f t="shared" si="0"/>
        <v>0.11527791064766088</v>
      </c>
      <c r="E27" s="13"/>
      <c r="F27" s="11"/>
      <c r="G27" s="14">
        <f t="shared" si="1"/>
        <v>2.7893518518518495E-2</v>
      </c>
      <c r="H27" s="74">
        <f t="shared" si="2"/>
        <v>0.11527791064766088</v>
      </c>
    </row>
    <row r="28" spans="2:8" s="1" customFormat="1" x14ac:dyDescent="0.25">
      <c r="B28" s="9" t="s">
        <v>17</v>
      </c>
      <c r="C28" s="13">
        <v>4.3287037037037035E-3</v>
      </c>
      <c r="D28" s="11">
        <f t="shared" si="0"/>
        <v>1.788960107146274E-2</v>
      </c>
      <c r="E28" s="13"/>
      <c r="F28" s="11"/>
      <c r="G28" s="14">
        <f t="shared" si="1"/>
        <v>4.3287037037037035E-3</v>
      </c>
      <c r="H28" s="74">
        <f t="shared" si="2"/>
        <v>1.788960107146274E-2</v>
      </c>
    </row>
    <row r="29" spans="2:8" s="1" customFormat="1" x14ac:dyDescent="0.25">
      <c r="B29" s="9"/>
      <c r="C29" s="13"/>
      <c r="D29" s="11"/>
      <c r="E29" s="13"/>
      <c r="F29" s="11"/>
      <c r="G29" s="14"/>
      <c r="H29" s="74"/>
    </row>
    <row r="30" spans="2:8" s="1" customFormat="1" x14ac:dyDescent="0.25">
      <c r="B30" s="16" t="s">
        <v>30</v>
      </c>
      <c r="C30" s="17">
        <f>SUM(C7:C28)</f>
        <v>0.24196759259259254</v>
      </c>
      <c r="D30" s="66">
        <f>SUM(D7:D28)</f>
        <v>1</v>
      </c>
      <c r="E30" s="17"/>
      <c r="F30" s="66"/>
      <c r="G30" s="17">
        <f>SUM(G7:G28)</f>
        <v>0.24196759259259254</v>
      </c>
      <c r="H30" s="67">
        <f>SUM(H7:H28)</f>
        <v>1</v>
      </c>
    </row>
    <row r="31" spans="2:8" s="1" customFormat="1" x14ac:dyDescent="0.25">
      <c r="B31" s="9"/>
      <c r="C31" s="14"/>
      <c r="D31" s="75"/>
      <c r="E31" s="14"/>
      <c r="F31" s="75"/>
      <c r="G31" s="14"/>
      <c r="H31" s="76"/>
    </row>
    <row r="32" spans="2:8" s="1" customFormat="1" ht="66" customHeight="1" thickBot="1" x14ac:dyDescent="0.3">
      <c r="B32" s="133" t="s">
        <v>40</v>
      </c>
      <c r="C32" s="134"/>
      <c r="D32" s="134"/>
      <c r="E32" s="134"/>
      <c r="F32" s="134"/>
      <c r="G32" s="134"/>
      <c r="H32" s="135"/>
    </row>
    <row r="33" spans="3:5" s="1" customFormat="1" x14ac:dyDescent="0.25">
      <c r="C33" s="45"/>
      <c r="D33" s="45"/>
      <c r="E33" s="45"/>
    </row>
    <row r="34" spans="3:5" s="1" customFormat="1" x14ac:dyDescent="0.25">
      <c r="C34" s="45"/>
      <c r="D34" s="45"/>
      <c r="E34" s="45"/>
    </row>
    <row r="35" spans="3:5" s="1" customFormat="1" x14ac:dyDescent="0.25">
      <c r="C35" s="45"/>
      <c r="D35" s="45"/>
      <c r="E35" s="45"/>
    </row>
    <row r="36" spans="3:5" s="1" customFormat="1" x14ac:dyDescent="0.25">
      <c r="C36" s="45"/>
      <c r="D36" s="45"/>
      <c r="E36" s="45"/>
    </row>
    <row r="37" spans="3:5" s="1" customFormat="1" x14ac:dyDescent="0.25">
      <c r="C37" s="45"/>
      <c r="D37" s="45"/>
      <c r="E37" s="45"/>
    </row>
    <row r="38" spans="3:5" s="1" customFormat="1" x14ac:dyDescent="0.25">
      <c r="C38" s="45"/>
      <c r="D38" s="45"/>
      <c r="E38" s="45"/>
    </row>
    <row r="39" spans="3:5" s="1" customFormat="1" x14ac:dyDescent="0.25">
      <c r="C39" s="45"/>
      <c r="D39" s="45"/>
      <c r="E39" s="45"/>
    </row>
    <row r="40" spans="3:5" s="1" customFormat="1" x14ac:dyDescent="0.25">
      <c r="C40" s="45"/>
      <c r="D40" s="45"/>
      <c r="E40" s="45"/>
    </row>
    <row r="41" spans="3:5" s="1" customFormat="1" x14ac:dyDescent="0.25">
      <c r="C41" s="45"/>
      <c r="D41" s="45"/>
      <c r="E41" s="45"/>
    </row>
    <row r="42" spans="3:5" s="1" customFormat="1" x14ac:dyDescent="0.25">
      <c r="C42" s="45"/>
      <c r="D42" s="45"/>
      <c r="E42" s="45"/>
    </row>
    <row r="43" spans="3:5" s="1" customFormat="1" x14ac:dyDescent="0.25">
      <c r="C43" s="45"/>
      <c r="D43" s="45"/>
      <c r="E43" s="45"/>
    </row>
    <row r="44" spans="3:5" s="1" customFormat="1" x14ac:dyDescent="0.25">
      <c r="C44" s="45"/>
      <c r="D44" s="45"/>
      <c r="E44" s="45"/>
    </row>
    <row r="45" spans="3:5" s="1" customFormat="1" x14ac:dyDescent="0.25">
      <c r="C45" s="45"/>
      <c r="D45" s="45"/>
      <c r="E45" s="45"/>
    </row>
    <row r="46" spans="3:5" s="1" customFormat="1" x14ac:dyDescent="0.25">
      <c r="C46" s="45"/>
      <c r="D46" s="45"/>
      <c r="E46" s="45"/>
    </row>
    <row r="47" spans="3:5" s="1" customFormat="1" x14ac:dyDescent="0.25">
      <c r="C47" s="45"/>
      <c r="D47" s="45"/>
      <c r="E47" s="45"/>
    </row>
    <row r="48" spans="3:5" s="1" customFormat="1" x14ac:dyDescent="0.25">
      <c r="C48" s="45"/>
      <c r="D48" s="45"/>
      <c r="E48" s="45"/>
    </row>
    <row r="49" spans="3:5" s="1" customFormat="1" x14ac:dyDescent="0.25">
      <c r="C49" s="45"/>
      <c r="D49" s="45"/>
      <c r="E49" s="45"/>
    </row>
    <row r="50" spans="3:5" s="1" customFormat="1" x14ac:dyDescent="0.25">
      <c r="C50" s="45"/>
      <c r="D50" s="45"/>
      <c r="E50" s="45"/>
    </row>
    <row r="51" spans="3:5" s="1" customFormat="1" x14ac:dyDescent="0.25">
      <c r="C51" s="45"/>
      <c r="D51" s="45"/>
      <c r="E51" s="45"/>
    </row>
    <row r="52" spans="3:5" s="1" customFormat="1" x14ac:dyDescent="0.25">
      <c r="C52" s="45"/>
      <c r="D52" s="45"/>
      <c r="E52" s="45"/>
    </row>
    <row r="53" spans="3:5" s="1" customFormat="1" x14ac:dyDescent="0.25">
      <c r="C53" s="45"/>
      <c r="D53" s="45"/>
      <c r="E53" s="45"/>
    </row>
    <row r="54" spans="3:5" s="1" customFormat="1" x14ac:dyDescent="0.25">
      <c r="C54" s="45"/>
      <c r="D54" s="45"/>
      <c r="E54" s="45"/>
    </row>
    <row r="55" spans="3:5" s="1" customFormat="1" x14ac:dyDescent="0.25">
      <c r="C55" s="45"/>
      <c r="D55" s="45"/>
      <c r="E55" s="45"/>
    </row>
    <row r="56" spans="3:5" s="1" customFormat="1" x14ac:dyDescent="0.25">
      <c r="C56" s="45"/>
      <c r="D56" s="45"/>
      <c r="E56" s="45"/>
    </row>
    <row r="57" spans="3:5" s="1" customFormat="1" x14ac:dyDescent="0.25">
      <c r="C57" s="45"/>
      <c r="D57" s="45"/>
      <c r="E57" s="45"/>
    </row>
    <row r="58" spans="3:5" s="1" customFormat="1" x14ac:dyDescent="0.25">
      <c r="C58" s="45"/>
      <c r="D58" s="45"/>
      <c r="E58" s="45"/>
    </row>
    <row r="59" spans="3:5" s="1" customFormat="1" x14ac:dyDescent="0.25">
      <c r="C59" s="45"/>
      <c r="D59" s="45"/>
      <c r="E59" s="45"/>
    </row>
    <row r="60" spans="3:5" s="1" customFormat="1" x14ac:dyDescent="0.25">
      <c r="C60" s="45"/>
      <c r="D60" s="45"/>
      <c r="E60" s="45"/>
    </row>
    <row r="61" spans="3:5" s="1" customFormat="1" x14ac:dyDescent="0.25">
      <c r="C61" s="45"/>
      <c r="D61" s="45"/>
      <c r="E61" s="45"/>
    </row>
    <row r="62" spans="3:5" s="1" customFormat="1" x14ac:dyDescent="0.25">
      <c r="C62" s="45"/>
      <c r="D62" s="45"/>
      <c r="E62" s="45"/>
    </row>
    <row r="63" spans="3:5" s="1" customFormat="1" x14ac:dyDescent="0.25">
      <c r="C63" s="45"/>
      <c r="D63" s="45"/>
      <c r="E63" s="45"/>
    </row>
    <row r="64" spans="3:5" s="1" customFormat="1" x14ac:dyDescent="0.25">
      <c r="C64" s="45"/>
      <c r="D64" s="45"/>
      <c r="E64" s="45"/>
    </row>
    <row r="65" spans="3:5" s="1" customFormat="1" x14ac:dyDescent="0.25">
      <c r="C65" s="45"/>
      <c r="D65" s="45"/>
      <c r="E65" s="45"/>
    </row>
    <row r="66" spans="3:5" s="1" customFormat="1" x14ac:dyDescent="0.25">
      <c r="C66" s="45"/>
      <c r="D66" s="45"/>
      <c r="E66" s="45"/>
    </row>
    <row r="67" spans="3:5" s="1" customFormat="1" x14ac:dyDescent="0.25">
      <c r="C67" s="45"/>
      <c r="D67" s="45"/>
      <c r="E67" s="4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0" width="15.140625" style="44" customWidth="1"/>
    <col min="11" max="16384" width="8.85546875" style="44"/>
  </cols>
  <sheetData>
    <row r="2" spans="2:10" ht="15.75" thickBot="1" x14ac:dyDescent="0.3"/>
    <row r="3" spans="2:10" x14ac:dyDescent="0.25">
      <c r="B3" s="164" t="s">
        <v>62</v>
      </c>
      <c r="C3" s="165"/>
      <c r="D3" s="165"/>
      <c r="E3" s="165"/>
      <c r="F3" s="165"/>
      <c r="G3" s="165"/>
      <c r="H3" s="165"/>
      <c r="I3" s="165"/>
      <c r="J3" s="166"/>
    </row>
    <row r="4" spans="2:10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9"/>
    </row>
    <row r="5" spans="2:10" x14ac:dyDescent="0.25">
      <c r="B5" s="77"/>
      <c r="C5" s="170" t="s">
        <v>63</v>
      </c>
      <c r="D5" s="171"/>
      <c r="E5" s="172" t="s">
        <v>64</v>
      </c>
      <c r="F5" s="168"/>
      <c r="G5" s="168" t="s">
        <v>65</v>
      </c>
      <c r="H5" s="168"/>
      <c r="I5" s="172" t="s">
        <v>22</v>
      </c>
      <c r="J5" s="169"/>
    </row>
    <row r="6" spans="2:10" x14ac:dyDescent="0.25">
      <c r="B6" s="4" t="s">
        <v>23</v>
      </c>
      <c r="C6" s="78" t="s">
        <v>24</v>
      </c>
      <c r="D6" s="78" t="s">
        <v>25</v>
      </c>
      <c r="E6" s="78" t="s">
        <v>24</v>
      </c>
      <c r="F6" s="78" t="s">
        <v>25</v>
      </c>
      <c r="G6" s="78" t="s">
        <v>24</v>
      </c>
      <c r="H6" s="78" t="s">
        <v>25</v>
      </c>
      <c r="I6" s="78" t="s">
        <v>24</v>
      </c>
      <c r="J6" s="79" t="s">
        <v>25</v>
      </c>
    </row>
    <row r="7" spans="2:10" x14ac:dyDescent="0.25">
      <c r="B7" s="9" t="s">
        <v>10</v>
      </c>
      <c r="C7" s="80"/>
      <c r="D7" s="81"/>
      <c r="E7" s="82"/>
      <c r="F7" s="81"/>
      <c r="G7" s="82">
        <v>3.1828703703703702E-3</v>
      </c>
      <c r="H7" s="81">
        <f t="shared" ref="H7:H23" si="0">G7/$G$30</f>
        <v>3.1008626035970007E-3</v>
      </c>
      <c r="I7" s="82">
        <f t="shared" ref="I7:I25" si="1">E7+G7</f>
        <v>3.1828703703703702E-3</v>
      </c>
      <c r="J7" s="83">
        <f t="shared" ref="J7:J26" si="2">I7/$I$30</f>
        <v>2.1487060882610324E-3</v>
      </c>
    </row>
    <row r="8" spans="2:10" x14ac:dyDescent="0.25">
      <c r="B8" s="9" t="s">
        <v>13</v>
      </c>
      <c r="C8" s="80"/>
      <c r="D8" s="81"/>
      <c r="E8" s="82"/>
      <c r="F8" s="81"/>
      <c r="G8" s="82"/>
      <c r="H8" s="81"/>
      <c r="I8" s="82"/>
      <c r="J8" s="83"/>
    </row>
    <row r="9" spans="2:10" x14ac:dyDescent="0.25">
      <c r="B9" s="9" t="s">
        <v>0</v>
      </c>
      <c r="C9" s="80"/>
      <c r="D9" s="81"/>
      <c r="E9" s="82"/>
      <c r="F9" s="81"/>
      <c r="G9" s="82">
        <v>1.8715277777777775E-2</v>
      </c>
      <c r="H9" s="81">
        <f t="shared" si="0"/>
        <v>1.8233072109150362E-2</v>
      </c>
      <c r="I9" s="82">
        <f t="shared" si="1"/>
        <v>1.8715277777777775E-2</v>
      </c>
      <c r="J9" s="83">
        <f t="shared" si="2"/>
        <v>1.2634391798974869E-2</v>
      </c>
    </row>
    <row r="10" spans="2:10" x14ac:dyDescent="0.25">
      <c r="B10" s="9" t="s">
        <v>8</v>
      </c>
      <c r="C10" s="80"/>
      <c r="D10" s="81"/>
      <c r="E10" s="82">
        <v>1.5046296296296296E-3</v>
      </c>
      <c r="F10" s="81">
        <f t="shared" ref="F10:F11" si="3">E10/$E$30</f>
        <v>3.3079722130334105E-3</v>
      </c>
      <c r="G10" s="82">
        <v>3.8587962962962963E-2</v>
      </c>
      <c r="H10" s="81">
        <f t="shared" si="0"/>
        <v>3.7593730619608731E-2</v>
      </c>
      <c r="I10" s="82">
        <f t="shared" si="1"/>
        <v>4.0092592592592589E-2</v>
      </c>
      <c r="J10" s="83">
        <f t="shared" si="2"/>
        <v>2.7065883235404424E-2</v>
      </c>
    </row>
    <row r="11" spans="2:10" x14ac:dyDescent="0.25">
      <c r="B11" s="9" t="s">
        <v>26</v>
      </c>
      <c r="C11" s="80"/>
      <c r="D11" s="81"/>
      <c r="E11" s="82">
        <v>9.6064814814814819E-4</v>
      </c>
      <c r="F11" s="81">
        <f t="shared" si="3"/>
        <v>2.1120130283213312E-3</v>
      </c>
      <c r="G11" s="82">
        <v>6.0763888888888881E-3</v>
      </c>
      <c r="H11" s="81">
        <f t="shared" si="0"/>
        <v>5.9198286068670005E-3</v>
      </c>
      <c r="I11" s="82">
        <f>E11+G11</f>
        <v>7.0370370370370361E-3</v>
      </c>
      <c r="J11" s="83">
        <f t="shared" si="2"/>
        <v>4.7505938242280278E-3</v>
      </c>
    </row>
    <row r="12" spans="2:10" x14ac:dyDescent="0.25">
      <c r="B12" s="9" t="s">
        <v>3</v>
      </c>
      <c r="C12" s="80"/>
      <c r="D12" s="81"/>
      <c r="E12" s="82"/>
      <c r="F12" s="81"/>
      <c r="G12" s="82">
        <v>3.6805555555555558E-3</v>
      </c>
      <c r="H12" s="81">
        <f>G12/$G$30</f>
        <v>3.5857247561594413E-3</v>
      </c>
      <c r="I12" s="82">
        <f t="shared" si="1"/>
        <v>3.6805555555555558E-3</v>
      </c>
      <c r="J12" s="83">
        <f t="shared" si="2"/>
        <v>2.4846855856982125E-3</v>
      </c>
    </row>
    <row r="13" spans="2:10" x14ac:dyDescent="0.25">
      <c r="B13" s="9" t="s">
        <v>7</v>
      </c>
      <c r="C13" s="80"/>
      <c r="D13" s="81"/>
      <c r="E13" s="82"/>
      <c r="F13" s="81"/>
      <c r="G13" s="82">
        <v>8.3101851851851843E-3</v>
      </c>
      <c r="H13" s="81">
        <f t="shared" ref="H13:H18" si="4">G13/$G$30</f>
        <v>8.0960703613914414E-3</v>
      </c>
      <c r="I13" s="82">
        <f t="shared" si="1"/>
        <v>8.3101851851851843E-3</v>
      </c>
      <c r="J13" s="83">
        <f t="shared" si="2"/>
        <v>5.610076259532441E-3</v>
      </c>
    </row>
    <row r="14" spans="2:10" x14ac:dyDescent="0.25">
      <c r="B14" s="9" t="s">
        <v>2</v>
      </c>
      <c r="C14" s="80"/>
      <c r="D14" s="81"/>
      <c r="E14" s="82">
        <v>2.0138888888888888E-3</v>
      </c>
      <c r="F14" s="81">
        <f t="shared" ref="F14" si="5">E14/$E$30</f>
        <v>4.4275935774447184E-3</v>
      </c>
      <c r="G14" s="82"/>
      <c r="H14" s="81"/>
      <c r="I14" s="82">
        <f t="shared" si="1"/>
        <v>2.0138888888888888E-3</v>
      </c>
      <c r="J14" s="83">
        <f t="shared" si="2"/>
        <v>1.3595449431178896E-3</v>
      </c>
    </row>
    <row r="15" spans="2:10" x14ac:dyDescent="0.25">
      <c r="B15" s="9" t="s">
        <v>9</v>
      </c>
      <c r="C15" s="80"/>
      <c r="D15" s="81"/>
      <c r="E15" s="82"/>
      <c r="F15" s="81"/>
      <c r="G15" s="82">
        <v>6.1793981481481478E-2</v>
      </c>
      <c r="H15" s="81">
        <f t="shared" si="4"/>
        <v>6.0201837965834129E-2</v>
      </c>
      <c r="I15" s="82">
        <f t="shared" si="1"/>
        <v>6.1793981481481478E-2</v>
      </c>
      <c r="J15" s="83">
        <f t="shared" si="2"/>
        <v>4.1716152019002369E-2</v>
      </c>
    </row>
    <row r="16" spans="2:10" x14ac:dyDescent="0.25">
      <c r="B16" s="9" t="s">
        <v>1</v>
      </c>
      <c r="C16" s="80"/>
      <c r="D16" s="81"/>
      <c r="E16" s="82">
        <v>1.3634259259259257E-2</v>
      </c>
      <c r="F16" s="81">
        <f t="shared" ref="F16:F26" si="6">E16/$E$30</f>
        <v>2.9975317438102746E-2</v>
      </c>
      <c r="G16" s="82">
        <v>4.5104166666666674E-2</v>
      </c>
      <c r="H16" s="81">
        <f t="shared" si="4"/>
        <v>4.3942042058972779E-2</v>
      </c>
      <c r="I16" s="82">
        <f t="shared" si="1"/>
        <v>5.873842592592593E-2</v>
      </c>
      <c r="J16" s="83">
        <f t="shared" si="2"/>
        <v>3.9653394174271786E-2</v>
      </c>
    </row>
    <row r="17" spans="2:14" x14ac:dyDescent="0.25">
      <c r="B17" s="9" t="s">
        <v>27</v>
      </c>
      <c r="C17" s="80"/>
      <c r="D17" s="81"/>
      <c r="E17" s="82">
        <v>1.4224537037037039E-2</v>
      </c>
      <c r="F17" s="81">
        <f t="shared" si="6"/>
        <v>3.127306038321586E-2</v>
      </c>
      <c r="G17" s="82"/>
      <c r="H17" s="81"/>
      <c r="I17" s="82">
        <f t="shared" si="1"/>
        <v>1.4224537037037039E-2</v>
      </c>
      <c r="J17" s="83">
        <f t="shared" si="2"/>
        <v>9.6027628453556699E-3</v>
      </c>
    </row>
    <row r="18" spans="2:14" x14ac:dyDescent="0.25">
      <c r="B18" s="9" t="s">
        <v>16</v>
      </c>
      <c r="C18" s="80"/>
      <c r="D18" s="81"/>
      <c r="E18" s="82">
        <v>8.0787037037037025E-3</v>
      </c>
      <c r="F18" s="81">
        <f t="shared" si="6"/>
        <v>1.7761266189979384E-2</v>
      </c>
      <c r="G18" s="82">
        <v>4.7453703703703704E-4</v>
      </c>
      <c r="H18" s="81">
        <f t="shared" si="4"/>
        <v>4.6231042453628011E-4</v>
      </c>
      <c r="I18" s="82">
        <f t="shared" si="1"/>
        <v>8.5532407407407397E-3</v>
      </c>
      <c r="J18" s="83">
        <f t="shared" si="2"/>
        <v>5.7741592699087378E-3</v>
      </c>
    </row>
    <row r="19" spans="2:14" x14ac:dyDescent="0.25">
      <c r="B19" s="9" t="s">
        <v>4</v>
      </c>
      <c r="C19" s="80"/>
      <c r="D19" s="81"/>
      <c r="E19" s="82">
        <v>0.1320486111111111</v>
      </c>
      <c r="F19" s="81">
        <f t="shared" si="6"/>
        <v>0.29031273060383211</v>
      </c>
      <c r="G19" s="82">
        <v>4.7928240740740743E-2</v>
      </c>
      <c r="H19" s="81">
        <f t="shared" si="0"/>
        <v>4.6693352878164292E-2</v>
      </c>
      <c r="I19" s="82">
        <f t="shared" si="1"/>
        <v>0.17997685185185186</v>
      </c>
      <c r="J19" s="83">
        <f t="shared" si="2"/>
        <v>0.12149956244530566</v>
      </c>
    </row>
    <row r="20" spans="2:14" x14ac:dyDescent="0.25">
      <c r="B20" s="9" t="s">
        <v>14</v>
      </c>
      <c r="C20" s="80"/>
      <c r="D20" s="81"/>
      <c r="E20" s="82">
        <v>1.2314814814814815E-2</v>
      </c>
      <c r="F20" s="81">
        <f t="shared" si="6"/>
        <v>2.7074480266673452E-2</v>
      </c>
      <c r="G20" s="82">
        <v>5.5138888888888897E-2</v>
      </c>
      <c r="H20" s="81">
        <f t="shared" si="0"/>
        <v>5.371821615831314E-2</v>
      </c>
      <c r="I20" s="82">
        <f t="shared" si="1"/>
        <v>6.745370370370371E-2</v>
      </c>
      <c r="J20" s="83">
        <f t="shared" si="2"/>
        <v>4.5536942117764725E-2</v>
      </c>
    </row>
    <row r="21" spans="2:14" x14ac:dyDescent="0.25">
      <c r="B21" s="9" t="s">
        <v>11</v>
      </c>
      <c r="C21" s="80"/>
      <c r="D21" s="81"/>
      <c r="E21" s="82">
        <v>4.1215277777777788E-2</v>
      </c>
      <c r="F21" s="81">
        <f t="shared" si="6"/>
        <v>9.0612992697015213E-2</v>
      </c>
      <c r="G21" s="82">
        <v>0.31898148148148153</v>
      </c>
      <c r="H21" s="81">
        <f t="shared" si="0"/>
        <v>0.31076281220048491</v>
      </c>
      <c r="I21" s="82">
        <f t="shared" si="1"/>
        <v>0.36019675925925931</v>
      </c>
      <c r="J21" s="83">
        <f t="shared" si="2"/>
        <v>0.24316320790098767</v>
      </c>
    </row>
    <row r="22" spans="2:14" x14ac:dyDescent="0.25">
      <c r="B22" s="9" t="s">
        <v>15</v>
      </c>
      <c r="C22" s="80"/>
      <c r="D22" s="81"/>
      <c r="E22" s="82">
        <v>0.1071759259259259</v>
      </c>
      <c r="F22" s="81">
        <f t="shared" si="6"/>
        <v>0.23562940532837978</v>
      </c>
      <c r="G22" s="82">
        <v>0.34921296296296289</v>
      </c>
      <c r="H22" s="81">
        <f t="shared" si="0"/>
        <v>0.34021536900264976</v>
      </c>
      <c r="I22" s="82">
        <f t="shared" si="1"/>
        <v>0.45638888888888879</v>
      </c>
      <c r="J22" s="83">
        <f t="shared" si="2"/>
        <v>0.30810101262657824</v>
      </c>
    </row>
    <row r="23" spans="2:14" s="86" customFormat="1" x14ac:dyDescent="0.25">
      <c r="B23" s="9" t="s">
        <v>28</v>
      </c>
      <c r="C23" s="84"/>
      <c r="D23" s="85"/>
      <c r="E23" s="82">
        <v>9.6921296296296311E-2</v>
      </c>
      <c r="F23" s="81">
        <f t="shared" si="6"/>
        <v>0.21308430239955217</v>
      </c>
      <c r="G23" s="82">
        <v>6.9259259259259243E-2</v>
      </c>
      <c r="H23" s="81">
        <f t="shared" si="0"/>
        <v>6.7474770254270719E-2</v>
      </c>
      <c r="I23" s="82">
        <f t="shared" si="1"/>
        <v>0.16618055555555555</v>
      </c>
      <c r="J23" s="83">
        <f t="shared" si="2"/>
        <v>0.11218589823727966</v>
      </c>
      <c r="K23" s="44"/>
      <c r="L23" s="44"/>
      <c r="M23" s="44"/>
      <c r="N23" s="44"/>
    </row>
    <row r="24" spans="2:14" x14ac:dyDescent="0.25">
      <c r="B24" s="9" t="s">
        <v>12</v>
      </c>
      <c r="C24" s="80"/>
      <c r="D24" s="87"/>
      <c r="E24" s="82">
        <v>1.4780092592592591E-2</v>
      </c>
      <c r="F24" s="81">
        <f t="shared" si="6"/>
        <v>3.2494465508028189E-2</v>
      </c>
      <c r="G24" s="82"/>
      <c r="H24" s="81"/>
      <c r="I24" s="82">
        <f t="shared" si="1"/>
        <v>1.4780092592592591E-2</v>
      </c>
      <c r="J24" s="83">
        <f t="shared" si="2"/>
        <v>9.9778097262157757E-3</v>
      </c>
    </row>
    <row r="25" spans="2:14" s="89" customFormat="1" x14ac:dyDescent="0.25">
      <c r="B25" s="9" t="s">
        <v>5</v>
      </c>
      <c r="C25" s="88"/>
      <c r="D25" s="78"/>
      <c r="E25" s="82">
        <v>3.1365740740740742E-3</v>
      </c>
      <c r="F25" s="81">
        <f t="shared" si="6"/>
        <v>6.895849767169648E-3</v>
      </c>
      <c r="G25" s="82"/>
      <c r="H25" s="81"/>
      <c r="I25" s="82">
        <f t="shared" si="1"/>
        <v>3.1365740740740742E-3</v>
      </c>
      <c r="J25" s="83">
        <f t="shared" si="2"/>
        <v>2.1174521815226902E-3</v>
      </c>
      <c r="K25" s="44"/>
      <c r="L25" s="44"/>
      <c r="M25" s="44"/>
      <c r="N25" s="44"/>
    </row>
    <row r="26" spans="2:14" x14ac:dyDescent="0.25">
      <c r="B26" s="9" t="s">
        <v>6</v>
      </c>
      <c r="C26" s="80"/>
      <c r="D26" s="81"/>
      <c r="E26" s="82">
        <v>6.8402777777777785E-3</v>
      </c>
      <c r="F26" s="81">
        <f t="shared" si="6"/>
        <v>1.5038550599251891E-2</v>
      </c>
      <c r="G26" s="82"/>
      <c r="H26" s="81"/>
      <c r="I26" s="82">
        <f>E26+G26</f>
        <v>6.8402777777777785E-3</v>
      </c>
      <c r="J26" s="83">
        <f t="shared" si="2"/>
        <v>4.6177647205900745E-3</v>
      </c>
    </row>
    <row r="27" spans="2:14" x14ac:dyDescent="0.25">
      <c r="B27" s="9" t="s">
        <v>29</v>
      </c>
      <c r="C27" s="80"/>
      <c r="D27" s="81"/>
      <c r="E27" s="82"/>
      <c r="F27" s="81"/>
      <c r="G27" s="82"/>
      <c r="H27" s="81"/>
      <c r="I27" s="82"/>
      <c r="J27" s="83"/>
    </row>
    <row r="28" spans="2:14" x14ac:dyDescent="0.25">
      <c r="B28" s="9" t="s">
        <v>17</v>
      </c>
      <c r="C28" s="80"/>
      <c r="D28" s="81"/>
      <c r="E28" s="82"/>
      <c r="F28" s="81"/>
      <c r="G28" s="82"/>
      <c r="H28" s="81"/>
      <c r="I28" s="82"/>
      <c r="J28" s="83"/>
    </row>
    <row r="29" spans="2:14" x14ac:dyDescent="0.25">
      <c r="B29" s="9"/>
      <c r="C29" s="90"/>
      <c r="D29" s="91"/>
      <c r="E29" s="92"/>
      <c r="F29" s="91"/>
      <c r="G29" s="92"/>
      <c r="H29" s="92"/>
      <c r="I29" s="92"/>
      <c r="J29" s="83"/>
    </row>
    <row r="30" spans="2:14" s="86" customFormat="1" x14ac:dyDescent="0.25">
      <c r="B30" s="93" t="s">
        <v>30</v>
      </c>
      <c r="C30" s="94"/>
      <c r="D30" s="85"/>
      <c r="E30" s="94">
        <f t="shared" ref="E30:J30" si="7">SUM(E7:E28)</f>
        <v>0.45484953703703707</v>
      </c>
      <c r="F30" s="95">
        <f t="shared" si="7"/>
        <v>0.99999999999999978</v>
      </c>
      <c r="G30" s="94">
        <f t="shared" si="7"/>
        <v>1.0264467592592592</v>
      </c>
      <c r="H30" s="95">
        <f t="shared" si="7"/>
        <v>0.99999999999999989</v>
      </c>
      <c r="I30" s="94">
        <f t="shared" si="7"/>
        <v>1.4812962962962963</v>
      </c>
      <c r="J30" s="67">
        <f t="shared" si="7"/>
        <v>0.99999999999999989</v>
      </c>
      <c r="K30" s="44"/>
      <c r="L30" s="44"/>
      <c r="M30" s="44"/>
      <c r="N30" s="44"/>
    </row>
    <row r="31" spans="2:14" s="86" customFormat="1" x14ac:dyDescent="0.25">
      <c r="B31" s="93"/>
      <c r="C31" s="96"/>
      <c r="D31" s="97"/>
      <c r="E31" s="96"/>
      <c r="F31" s="96"/>
      <c r="G31" s="96"/>
      <c r="H31" s="96"/>
      <c r="I31" s="96"/>
      <c r="J31" s="98"/>
      <c r="K31" s="44"/>
      <c r="L31" s="44"/>
      <c r="M31" s="44"/>
      <c r="N31" s="44"/>
    </row>
    <row r="32" spans="2:14" s="89" customFormat="1" ht="93" customHeight="1" thickBot="1" x14ac:dyDescent="0.3">
      <c r="B32" s="161" t="s">
        <v>129</v>
      </c>
      <c r="C32" s="162"/>
      <c r="D32" s="162"/>
      <c r="E32" s="162"/>
      <c r="F32" s="162"/>
      <c r="G32" s="162"/>
      <c r="H32" s="162"/>
      <c r="I32" s="162"/>
      <c r="J32" s="163"/>
      <c r="K32" s="44"/>
      <c r="L32" s="44"/>
      <c r="M32" s="44"/>
      <c r="N32" s="4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C1" zoomScale="110" zoomScaleNormal="110" zoomScaleSheetLayoutView="110" zoomScalePageLayoutView="11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0" width="15.140625" style="44" customWidth="1"/>
    <col min="11" max="16384" width="8.85546875" style="44"/>
  </cols>
  <sheetData>
    <row r="2" spans="2:10" ht="15.75" thickBot="1" x14ac:dyDescent="0.3"/>
    <row r="3" spans="2:10" x14ac:dyDescent="0.25">
      <c r="B3" s="164" t="s">
        <v>66</v>
      </c>
      <c r="C3" s="165"/>
      <c r="D3" s="165"/>
      <c r="E3" s="165"/>
      <c r="F3" s="165"/>
      <c r="G3" s="165"/>
      <c r="H3" s="165"/>
      <c r="I3" s="165"/>
      <c r="J3" s="166"/>
    </row>
    <row r="4" spans="2:10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9"/>
    </row>
    <row r="5" spans="2:10" x14ac:dyDescent="0.25">
      <c r="B5" s="77"/>
      <c r="C5" s="170" t="s">
        <v>63</v>
      </c>
      <c r="D5" s="173"/>
      <c r="E5" s="172" t="s">
        <v>64</v>
      </c>
      <c r="F5" s="168"/>
      <c r="G5" s="168" t="s">
        <v>65</v>
      </c>
      <c r="H5" s="168"/>
      <c r="I5" s="172" t="s">
        <v>22</v>
      </c>
      <c r="J5" s="169"/>
    </row>
    <row r="6" spans="2:10" x14ac:dyDescent="0.25">
      <c r="B6" s="4" t="s">
        <v>23</v>
      </c>
      <c r="C6" s="78" t="s">
        <v>24</v>
      </c>
      <c r="D6" s="78" t="s">
        <v>25</v>
      </c>
      <c r="E6" s="78" t="s">
        <v>24</v>
      </c>
      <c r="F6" s="78" t="s">
        <v>25</v>
      </c>
      <c r="G6" s="78" t="s">
        <v>24</v>
      </c>
      <c r="H6" s="78" t="s">
        <v>25</v>
      </c>
      <c r="I6" s="78" t="s">
        <v>24</v>
      </c>
      <c r="J6" s="79" t="s">
        <v>25</v>
      </c>
    </row>
    <row r="7" spans="2:10" x14ac:dyDescent="0.25">
      <c r="B7" s="9" t="s">
        <v>10</v>
      </c>
      <c r="C7" s="82">
        <v>2.5902777777777778E-2</v>
      </c>
      <c r="D7" s="81">
        <f>C7/$C$30</f>
        <v>7.1233958036259933E-3</v>
      </c>
      <c r="E7" s="82"/>
      <c r="F7" s="80"/>
      <c r="G7" s="36">
        <v>2.3379629629629631E-3</v>
      </c>
      <c r="H7" s="81">
        <f>G7/$G$30</f>
        <v>7.5325353320654809E-3</v>
      </c>
      <c r="I7" s="82">
        <f t="shared" ref="I7:I28" si="0">C7+E7+G7</f>
        <v>2.824074074074074E-2</v>
      </c>
      <c r="J7" s="83">
        <f t="shared" ref="J7:J28" si="1">I7/$I$30</f>
        <v>6.5932937555563372E-3</v>
      </c>
    </row>
    <row r="8" spans="2:10" x14ac:dyDescent="0.25">
      <c r="B8" s="9" t="s">
        <v>13</v>
      </c>
      <c r="C8" s="82">
        <v>9.1620370370370366E-2</v>
      </c>
      <c r="D8" s="81">
        <f t="shared" ref="D8:D28" si="2">C8/$C$30</f>
        <v>2.5196068445711959E-2</v>
      </c>
      <c r="E8" s="82">
        <v>1.3541666666666665E-2</v>
      </c>
      <c r="F8" s="81">
        <f t="shared" ref="F8:F13" si="3">E8/$E$30</f>
        <v>4.0233837689133418E-2</v>
      </c>
      <c r="G8" s="36">
        <v>4.8263888888888896E-3</v>
      </c>
      <c r="H8" s="81">
        <f>G8/$G$30</f>
        <v>1.5549837789461911E-2</v>
      </c>
      <c r="I8" s="82">
        <f t="shared" si="0"/>
        <v>0.10998842592592592</v>
      </c>
      <c r="J8" s="83">
        <f t="shared" si="1"/>
        <v>2.5678717442234371E-2</v>
      </c>
    </row>
    <row r="9" spans="2:10" x14ac:dyDescent="0.25">
      <c r="B9" s="9" t="s">
        <v>0</v>
      </c>
      <c r="C9" s="82">
        <v>0.26572916666666674</v>
      </c>
      <c r="D9" s="81">
        <f t="shared" si="2"/>
        <v>7.3076874108779818E-2</v>
      </c>
      <c r="E9" s="82">
        <v>7.905092592592592E-3</v>
      </c>
      <c r="F9" s="81">
        <f t="shared" si="3"/>
        <v>2.3486932599724893E-2</v>
      </c>
      <c r="G9" s="36">
        <v>3.00462962962963E-2</v>
      </c>
      <c r="H9" s="81">
        <f>G9/$G$30</f>
        <v>9.680426595070292E-2</v>
      </c>
      <c r="I9" s="82">
        <f t="shared" si="0"/>
        <v>0.30368055555555562</v>
      </c>
      <c r="J9" s="83">
        <f t="shared" si="1"/>
        <v>7.0899525228806229E-2</v>
      </c>
    </row>
    <row r="10" spans="2:10" x14ac:dyDescent="0.25">
      <c r="B10" s="9" t="s">
        <v>8</v>
      </c>
      <c r="C10" s="82">
        <v>7.8634259259259265E-2</v>
      </c>
      <c r="D10" s="81">
        <f t="shared" si="2"/>
        <v>2.1624821755958448E-2</v>
      </c>
      <c r="E10" s="82"/>
      <c r="F10" s="81"/>
      <c r="G10" s="36">
        <v>5.9143518518518512E-3</v>
      </c>
      <c r="H10" s="81">
        <f t="shared" ref="H10:H14" si="4">G10/$G$30</f>
        <v>1.9055077003393369E-2</v>
      </c>
      <c r="I10" s="82">
        <f t="shared" si="0"/>
        <v>8.4548611111111116E-2</v>
      </c>
      <c r="J10" s="83">
        <f t="shared" si="1"/>
        <v>1.9739348723089772E-2</v>
      </c>
    </row>
    <row r="11" spans="2:10" x14ac:dyDescent="0.25">
      <c r="B11" s="9" t="s">
        <v>26</v>
      </c>
      <c r="C11" s="82">
        <v>5.9432870370370372E-2</v>
      </c>
      <c r="D11" s="81">
        <f t="shared" si="2"/>
        <v>1.6344342024852312E-2</v>
      </c>
      <c r="E11" s="82"/>
      <c r="F11" s="81"/>
      <c r="G11" s="36">
        <v>8.5185185185185173E-3</v>
      </c>
      <c r="H11" s="81">
        <f t="shared" si="4"/>
        <v>2.7445277249505906E-2</v>
      </c>
      <c r="I11" s="82">
        <f t="shared" si="0"/>
        <v>6.7951388888888895E-2</v>
      </c>
      <c r="J11" s="83">
        <f t="shared" si="1"/>
        <v>1.5864437556914451E-2</v>
      </c>
    </row>
    <row r="12" spans="2:10" x14ac:dyDescent="0.25">
      <c r="B12" s="9" t="s">
        <v>3</v>
      </c>
      <c r="C12" s="82">
        <v>0.39326388888888908</v>
      </c>
      <c r="D12" s="81">
        <f t="shared" si="2"/>
        <v>0.10814957221430033</v>
      </c>
      <c r="E12" s="82">
        <v>0.13864583333333338</v>
      </c>
      <c r="F12" s="81">
        <f t="shared" si="3"/>
        <v>0.41193259972489699</v>
      </c>
      <c r="G12" s="36"/>
      <c r="H12" s="81"/>
      <c r="I12" s="82">
        <f t="shared" si="0"/>
        <v>0.53190972222222244</v>
      </c>
      <c r="J12" s="83">
        <f t="shared" si="1"/>
        <v>0.12418360701807488</v>
      </c>
    </row>
    <row r="13" spans="2:10" x14ac:dyDescent="0.25">
      <c r="B13" s="9" t="s">
        <v>7</v>
      </c>
      <c r="C13" s="82">
        <v>0.11552083333333328</v>
      </c>
      <c r="D13" s="81">
        <f t="shared" si="2"/>
        <v>3.1768817478101431E-2</v>
      </c>
      <c r="E13" s="82">
        <v>6.030092592592593E-3</v>
      </c>
      <c r="F13" s="81">
        <f t="shared" si="3"/>
        <v>1.7916093535075655E-2</v>
      </c>
      <c r="G13" s="36">
        <v>1.0891203703703703E-2</v>
      </c>
      <c r="H13" s="81">
        <f t="shared" si="4"/>
        <v>3.5089681918186226E-2</v>
      </c>
      <c r="I13" s="82">
        <f t="shared" si="0"/>
        <v>0.13244212962962956</v>
      </c>
      <c r="J13" s="83">
        <f t="shared" si="1"/>
        <v>3.0920926411816034E-2</v>
      </c>
    </row>
    <row r="14" spans="2:10" x14ac:dyDescent="0.25">
      <c r="B14" s="9" t="s">
        <v>2</v>
      </c>
      <c r="C14" s="82">
        <v>0.13164351851851849</v>
      </c>
      <c r="D14" s="81">
        <f t="shared" si="2"/>
        <v>3.620263801181503E-2</v>
      </c>
      <c r="E14" s="82"/>
      <c r="F14" s="81"/>
      <c r="G14" s="36">
        <v>7.789351851851852E-3</v>
      </c>
      <c r="H14" s="81">
        <f t="shared" si="4"/>
        <v>2.50960211805944E-2</v>
      </c>
      <c r="I14" s="82">
        <f t="shared" si="0"/>
        <v>0.13943287037037033</v>
      </c>
      <c r="J14" s="83">
        <f t="shared" si="1"/>
        <v>3.255303683327343E-2</v>
      </c>
    </row>
    <row r="15" spans="2:10" x14ac:dyDescent="0.25">
      <c r="B15" s="9" t="s">
        <v>9</v>
      </c>
      <c r="C15" s="82">
        <v>9.5104166666666698E-2</v>
      </c>
      <c r="D15" s="81">
        <f t="shared" si="2"/>
        <v>2.6154130169077215E-2</v>
      </c>
      <c r="E15" s="82"/>
      <c r="F15" s="81"/>
      <c r="G15" s="36"/>
      <c r="H15" s="81"/>
      <c r="I15" s="82">
        <f t="shared" si="0"/>
        <v>9.5104166666666698E-2</v>
      </c>
      <c r="J15" s="83">
        <f t="shared" si="1"/>
        <v>2.2203727372707555E-2</v>
      </c>
    </row>
    <row r="16" spans="2:10" x14ac:dyDescent="0.25">
      <c r="B16" s="9" t="s">
        <v>1</v>
      </c>
      <c r="C16" s="82">
        <v>6.5844907407407408E-2</v>
      </c>
      <c r="D16" s="81">
        <f t="shared" si="2"/>
        <v>1.810768486453453E-2</v>
      </c>
      <c r="E16" s="82"/>
      <c r="F16" s="81"/>
      <c r="G16" s="36">
        <v>4.363425925925926E-3</v>
      </c>
      <c r="H16" s="81">
        <f t="shared" ref="H16:H17" si="5">G16/$G$30</f>
        <v>1.4058246634597456E-2</v>
      </c>
      <c r="I16" s="82">
        <f t="shared" si="0"/>
        <v>7.0208333333333331E-2</v>
      </c>
      <c r="J16" s="83">
        <f t="shared" si="1"/>
        <v>1.6391360623444564E-2</v>
      </c>
    </row>
    <row r="17" spans="2:14" x14ac:dyDescent="0.25">
      <c r="B17" s="9" t="s">
        <v>27</v>
      </c>
      <c r="C17" s="82">
        <v>0.33873842592592585</v>
      </c>
      <c r="D17" s="81">
        <f t="shared" si="2"/>
        <v>9.3154792218374402E-2</v>
      </c>
      <c r="E17" s="82">
        <v>1.2210648148148149E-2</v>
      </c>
      <c r="F17" s="81">
        <f t="shared" ref="F17" si="6">E17/$E$30</f>
        <v>3.6279229711141683E-2</v>
      </c>
      <c r="G17" s="36">
        <v>3.560185185185185E-2</v>
      </c>
      <c r="H17" s="81">
        <f t="shared" si="5"/>
        <v>0.11470335980907632</v>
      </c>
      <c r="I17" s="82">
        <f t="shared" si="0"/>
        <v>0.38655092592592583</v>
      </c>
      <c r="J17" s="83">
        <f t="shared" si="1"/>
        <v>9.0247059363963308E-2</v>
      </c>
    </row>
    <row r="18" spans="2:14" x14ac:dyDescent="0.25">
      <c r="B18" s="9" t="s">
        <v>16</v>
      </c>
      <c r="C18" s="82">
        <v>5.8680555555555543E-3</v>
      </c>
      <c r="D18" s="81">
        <f t="shared" si="2"/>
        <v>1.6137451619474433E-3</v>
      </c>
      <c r="E18" s="82"/>
      <c r="F18" s="81"/>
      <c r="G18" s="36"/>
      <c r="H18" s="81"/>
      <c r="I18" s="82">
        <f t="shared" si="0"/>
        <v>5.8680555555555543E-3</v>
      </c>
      <c r="J18" s="83">
        <f t="shared" si="1"/>
        <v>1.3699999729783043E-3</v>
      </c>
    </row>
    <row r="19" spans="2:14" x14ac:dyDescent="0.25">
      <c r="B19" s="9" t="s">
        <v>4</v>
      </c>
      <c r="C19" s="82">
        <v>8.0300925925925942E-2</v>
      </c>
      <c r="D19" s="81">
        <f t="shared" si="2"/>
        <v>2.2083163577103285E-2</v>
      </c>
      <c r="E19" s="82">
        <v>2.267361111111111E-2</v>
      </c>
      <c r="F19" s="81">
        <f t="shared" ref="F19:F24" si="7">E19/$E$30</f>
        <v>6.7365887207702882E-2</v>
      </c>
      <c r="G19" s="36"/>
      <c r="H19" s="81"/>
      <c r="I19" s="82">
        <f t="shared" si="0"/>
        <v>0.10297453703703704</v>
      </c>
      <c r="J19" s="83">
        <f t="shared" si="1"/>
        <v>2.4041202681633088E-2</v>
      </c>
    </row>
    <row r="20" spans="2:14" x14ac:dyDescent="0.25">
      <c r="B20" s="9" t="s">
        <v>14</v>
      </c>
      <c r="C20" s="82">
        <v>0.14065972222222214</v>
      </c>
      <c r="D20" s="81">
        <f t="shared" si="2"/>
        <v>3.8682139947036037E-2</v>
      </c>
      <c r="E20" s="82"/>
      <c r="F20" s="81"/>
      <c r="G20" s="36">
        <v>1.1817129629629631E-2</v>
      </c>
      <c r="H20" s="81">
        <f t="shared" ref="H20:H24" si="8">G20/$G$30</f>
        <v>3.8072864227915129E-2</v>
      </c>
      <c r="I20" s="82">
        <f t="shared" si="0"/>
        <v>0.15247685185185178</v>
      </c>
      <c r="J20" s="83">
        <f t="shared" si="1"/>
        <v>3.5598381940860305E-2</v>
      </c>
    </row>
    <row r="21" spans="2:14" x14ac:dyDescent="0.25">
      <c r="B21" s="9" t="s">
        <v>11</v>
      </c>
      <c r="C21" s="82">
        <v>0.50737268518518497</v>
      </c>
      <c r="D21" s="81">
        <f t="shared" si="2"/>
        <v>0.13953007231615394</v>
      </c>
      <c r="E21" s="82">
        <v>4.0983796296296296E-2</v>
      </c>
      <c r="F21" s="81">
        <f t="shared" ref="F21:F22" si="9">E21/$E$30</f>
        <v>0.12176753782668501</v>
      </c>
      <c r="G21" s="36">
        <v>6.5937499999999982E-2</v>
      </c>
      <c r="H21" s="81">
        <f t="shared" si="8"/>
        <v>0.21243987023156946</v>
      </c>
      <c r="I21" s="82">
        <f t="shared" si="0"/>
        <v>0.61429398148148129</v>
      </c>
      <c r="J21" s="83">
        <f t="shared" si="1"/>
        <v>0.14341765003121004</v>
      </c>
    </row>
    <row r="22" spans="2:14" x14ac:dyDescent="0.25">
      <c r="B22" s="9" t="s">
        <v>15</v>
      </c>
      <c r="C22" s="82">
        <v>0.16666666666666671</v>
      </c>
      <c r="D22" s="81">
        <f t="shared" si="2"/>
        <v>4.5834182114483618E-2</v>
      </c>
      <c r="E22" s="82">
        <v>1.2303240740740741E-2</v>
      </c>
      <c r="F22" s="81">
        <f t="shared" si="9"/>
        <v>3.6554332874828059E-2</v>
      </c>
      <c r="G22" s="36">
        <v>4.5833333333333334E-3</v>
      </c>
      <c r="H22" s="81">
        <f t="shared" si="8"/>
        <v>1.4766752433158071E-2</v>
      </c>
      <c r="I22" s="82">
        <f t="shared" si="0"/>
        <v>0.18355324074074078</v>
      </c>
      <c r="J22" s="83">
        <f t="shared" si="1"/>
        <v>4.2853707241544248E-2</v>
      </c>
    </row>
    <row r="23" spans="2:14" s="86" customFormat="1" x14ac:dyDescent="0.25">
      <c r="B23" s="9" t="s">
        <v>28</v>
      </c>
      <c r="C23" s="82">
        <v>0.81620370370370365</v>
      </c>
      <c r="D23" s="81">
        <f t="shared" si="2"/>
        <v>0.22446017518842942</v>
      </c>
      <c r="E23" s="82">
        <v>1.2164351851851852E-2</v>
      </c>
      <c r="F23" s="81">
        <f t="shared" si="7"/>
        <v>3.6141678129298485E-2</v>
      </c>
      <c r="G23" s="36">
        <v>6.971064814814816E-2</v>
      </c>
      <c r="H23" s="81">
        <f t="shared" si="8"/>
        <v>0.22459633814371485</v>
      </c>
      <c r="I23" s="82">
        <f t="shared" si="0"/>
        <v>0.89807870370370368</v>
      </c>
      <c r="J23" s="83">
        <f t="shared" si="1"/>
        <v>0.2096721457658354</v>
      </c>
    </row>
    <row r="24" spans="2:14" x14ac:dyDescent="0.25">
      <c r="B24" s="9" t="s">
        <v>12</v>
      </c>
      <c r="C24" s="82">
        <v>0.10201388888888892</v>
      </c>
      <c r="D24" s="81">
        <f t="shared" si="2"/>
        <v>2.8054338969240179E-2</v>
      </c>
      <c r="E24" s="82">
        <v>5.4745370370370373E-3</v>
      </c>
      <c r="F24" s="81">
        <f t="shared" si="7"/>
        <v>1.6265474552957359E-2</v>
      </c>
      <c r="G24" s="36">
        <v>6.3657407407407413E-3</v>
      </c>
      <c r="H24" s="81">
        <f t="shared" si="8"/>
        <v>2.0509378379386212E-2</v>
      </c>
      <c r="I24" s="82">
        <f t="shared" si="0"/>
        <v>0.1138541666666667</v>
      </c>
      <c r="J24" s="83">
        <f t="shared" si="1"/>
        <v>2.6581242079265453E-2</v>
      </c>
      <c r="K24" s="86"/>
      <c r="L24" s="86"/>
      <c r="M24" s="86"/>
      <c r="N24" s="86"/>
    </row>
    <row r="25" spans="2:14" s="89" customFormat="1" x14ac:dyDescent="0.25">
      <c r="B25" s="9" t="s">
        <v>5</v>
      </c>
      <c r="C25" s="82">
        <v>4.8773148148148128E-2</v>
      </c>
      <c r="D25" s="81">
        <f t="shared" si="2"/>
        <v>1.341286412711346E-2</v>
      </c>
      <c r="E25" s="82">
        <v>5.1446759259259262E-2</v>
      </c>
      <c r="F25" s="81">
        <f>E25/$E$30</f>
        <v>0.15285419532324623</v>
      </c>
      <c r="G25" s="36"/>
      <c r="H25" s="81"/>
      <c r="I25" s="82">
        <f t="shared" si="0"/>
        <v>0.10021990740740738</v>
      </c>
      <c r="J25" s="83">
        <f t="shared" si="1"/>
        <v>2.3398086323509142E-2</v>
      </c>
      <c r="K25" s="86"/>
      <c r="L25" s="86"/>
      <c r="M25" s="86"/>
      <c r="N25" s="86"/>
    </row>
    <row r="26" spans="2:14" x14ac:dyDescent="0.25">
      <c r="B26" s="9" t="s">
        <v>6</v>
      </c>
      <c r="C26" s="82"/>
      <c r="D26" s="81"/>
      <c r="E26" s="82">
        <v>9.1666666666666667E-3</v>
      </c>
      <c r="F26" s="81">
        <f t="shared" ref="F26" si="10">E26/$E$30</f>
        <v>2.7235213204951855E-2</v>
      </c>
      <c r="G26" s="36"/>
      <c r="H26" s="81"/>
      <c r="I26" s="82">
        <f t="shared" si="0"/>
        <v>9.1666666666666667E-3</v>
      </c>
      <c r="J26" s="83">
        <f t="shared" si="1"/>
        <v>2.1401183009838601E-3</v>
      </c>
      <c r="K26" s="86"/>
      <c r="L26" s="86"/>
      <c r="M26" s="86"/>
      <c r="N26" s="86"/>
    </row>
    <row r="27" spans="2:14" x14ac:dyDescent="0.25">
      <c r="B27" s="9" t="s">
        <v>29</v>
      </c>
      <c r="C27" s="82">
        <v>6.3657407407407399E-2</v>
      </c>
      <c r="D27" s="81">
        <f t="shared" si="2"/>
        <v>1.7506111224281931E-2</v>
      </c>
      <c r="E27" s="82"/>
      <c r="F27" s="80"/>
      <c r="G27" s="36"/>
      <c r="H27" s="82"/>
      <c r="I27" s="82">
        <f t="shared" si="0"/>
        <v>6.3657407407407399E-2</v>
      </c>
      <c r="J27" s="83">
        <f t="shared" si="1"/>
        <v>1.4861932645721249E-2</v>
      </c>
      <c r="K27" s="86"/>
      <c r="L27" s="86"/>
      <c r="M27" s="86"/>
      <c r="N27" s="86"/>
    </row>
    <row r="28" spans="2:14" x14ac:dyDescent="0.25">
      <c r="B28" s="9" t="s">
        <v>17</v>
      </c>
      <c r="C28" s="82">
        <v>4.3344907407407401E-2</v>
      </c>
      <c r="D28" s="81">
        <f t="shared" si="2"/>
        <v>1.192007027907924E-2</v>
      </c>
      <c r="E28" s="82">
        <v>4.0277777777777777E-3</v>
      </c>
      <c r="F28" s="81">
        <f t="shared" ref="F28" si="11">E28/$E$30</f>
        <v>1.1966987620357633E-2</v>
      </c>
      <c r="G28" s="82">
        <v>4.1678240740740731E-2</v>
      </c>
      <c r="H28" s="81">
        <f t="shared" ref="H28" si="12">G28/$G$30</f>
        <v>0.13428049371667222</v>
      </c>
      <c r="I28" s="82">
        <f t="shared" si="0"/>
        <v>8.9050925925925908E-2</v>
      </c>
      <c r="J28" s="83">
        <f t="shared" si="1"/>
        <v>2.0790492686578052E-2</v>
      </c>
      <c r="K28" s="86"/>
      <c r="L28" s="86"/>
      <c r="M28" s="86"/>
      <c r="N28" s="86"/>
    </row>
    <row r="29" spans="2:14" x14ac:dyDescent="0.25">
      <c r="B29" s="9"/>
      <c r="C29" s="90"/>
      <c r="D29" s="91"/>
      <c r="E29" s="92"/>
      <c r="F29" s="91"/>
      <c r="G29" s="92"/>
      <c r="H29" s="92"/>
      <c r="I29" s="92"/>
      <c r="J29" s="83"/>
      <c r="K29" s="86"/>
      <c r="L29" s="86"/>
      <c r="M29" s="86"/>
      <c r="N29" s="86"/>
    </row>
    <row r="30" spans="2:14" s="86" customFormat="1" x14ac:dyDescent="0.25">
      <c r="B30" s="93" t="s">
        <v>30</v>
      </c>
      <c r="C30" s="94">
        <f t="shared" ref="C30:J30" si="13">SUM(C7:C28)</f>
        <v>3.6362962962962961</v>
      </c>
      <c r="D30" s="95">
        <f t="shared" si="13"/>
        <v>1</v>
      </c>
      <c r="E30" s="94">
        <f t="shared" si="13"/>
        <v>0.33657407407407408</v>
      </c>
      <c r="F30" s="95">
        <f t="shared" si="13"/>
        <v>1</v>
      </c>
      <c r="G30" s="94">
        <f t="shared" si="13"/>
        <v>0.31038194444444445</v>
      </c>
      <c r="H30" s="95">
        <f t="shared" si="13"/>
        <v>0.99999999999999978</v>
      </c>
      <c r="I30" s="94">
        <f t="shared" si="13"/>
        <v>4.2832523148148143</v>
      </c>
      <c r="J30" s="100">
        <f t="shared" si="13"/>
        <v>1</v>
      </c>
    </row>
    <row r="31" spans="2:14" s="86" customFormat="1" x14ac:dyDescent="0.25">
      <c r="B31" s="101"/>
      <c r="C31" s="102"/>
      <c r="D31" s="102"/>
      <c r="E31" s="102"/>
      <c r="F31" s="102"/>
      <c r="G31" s="102"/>
      <c r="H31" s="102"/>
      <c r="I31" s="102"/>
      <c r="J31" s="103"/>
    </row>
    <row r="32" spans="2:14" s="89" customFormat="1" ht="93.75" customHeight="1" thickBot="1" x14ac:dyDescent="0.3">
      <c r="B32" s="161" t="s">
        <v>130</v>
      </c>
      <c r="C32" s="162"/>
      <c r="D32" s="162"/>
      <c r="E32" s="162"/>
      <c r="F32" s="162"/>
      <c r="G32" s="162"/>
      <c r="H32" s="162"/>
      <c r="I32" s="162"/>
      <c r="J32" s="163"/>
      <c r="K32" s="86"/>
      <c r="L32" s="86"/>
      <c r="M32" s="86"/>
      <c r="N32" s="8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6" width="23.85546875" style="44" customWidth="1"/>
    <col min="7" max="16384" width="8.85546875" style="44"/>
  </cols>
  <sheetData>
    <row r="2" spans="2:6" ht="15.75" thickBot="1" x14ac:dyDescent="0.3"/>
    <row r="3" spans="2:6" x14ac:dyDescent="0.25">
      <c r="B3" s="164" t="s">
        <v>67</v>
      </c>
      <c r="C3" s="165"/>
      <c r="D3" s="165"/>
      <c r="E3" s="165"/>
      <c r="F3" s="166"/>
    </row>
    <row r="4" spans="2:6" x14ac:dyDescent="0.25">
      <c r="B4" s="167" t="s">
        <v>128</v>
      </c>
      <c r="C4" s="168"/>
      <c r="D4" s="168"/>
      <c r="E4" s="168"/>
      <c r="F4" s="169"/>
    </row>
    <row r="5" spans="2:6" x14ac:dyDescent="0.25">
      <c r="B5" s="77"/>
      <c r="C5" s="172" t="s">
        <v>68</v>
      </c>
      <c r="D5" s="168"/>
      <c r="E5" s="172" t="s">
        <v>69</v>
      </c>
      <c r="F5" s="169"/>
    </row>
    <row r="6" spans="2:6" x14ac:dyDescent="0.25">
      <c r="B6" s="4" t="s">
        <v>23</v>
      </c>
      <c r="C6" s="104" t="s">
        <v>24</v>
      </c>
      <c r="D6" s="78" t="s">
        <v>25</v>
      </c>
      <c r="E6" s="104" t="s">
        <v>24</v>
      </c>
      <c r="F6" s="105" t="s">
        <v>25</v>
      </c>
    </row>
    <row r="7" spans="2:6" x14ac:dyDescent="0.25">
      <c r="B7" s="9" t="s">
        <v>10</v>
      </c>
      <c r="C7" s="106"/>
      <c r="D7" s="81"/>
      <c r="E7" s="82">
        <v>1.207175925925926E-2</v>
      </c>
      <c r="F7" s="83">
        <f t="shared" ref="F7:F28" si="0">E7/$E$30</f>
        <v>8.1760316066725198E-3</v>
      </c>
    </row>
    <row r="8" spans="2:6" x14ac:dyDescent="0.25">
      <c r="B8" s="9" t="s">
        <v>13</v>
      </c>
      <c r="C8" s="106">
        <v>4.0625000000000001E-3</v>
      </c>
      <c r="D8" s="81">
        <f t="shared" ref="D8:D10" si="1">C8/$C$30</f>
        <v>5.0402067777139577E-2</v>
      </c>
      <c r="E8" s="82">
        <v>7.3298611111111106E-2</v>
      </c>
      <c r="F8" s="83">
        <f t="shared" si="0"/>
        <v>4.9644111375893633E-2</v>
      </c>
    </row>
    <row r="9" spans="2:6" x14ac:dyDescent="0.25">
      <c r="B9" s="9" t="s">
        <v>0</v>
      </c>
      <c r="C9" s="106">
        <v>8.8888888888888889E-3</v>
      </c>
      <c r="D9" s="81">
        <f t="shared" si="1"/>
        <v>0.1102814474439977</v>
      </c>
      <c r="E9" s="82">
        <v>8.4641203703703691E-2</v>
      </c>
      <c r="F9" s="83">
        <f t="shared" si="0"/>
        <v>5.7326288724444993E-2</v>
      </c>
    </row>
    <row r="10" spans="2:6" x14ac:dyDescent="0.25">
      <c r="B10" s="9" t="s">
        <v>8</v>
      </c>
      <c r="C10" s="106">
        <v>2.3379629629629627E-3</v>
      </c>
      <c r="D10" s="81">
        <f t="shared" si="1"/>
        <v>2.9006318207926474E-2</v>
      </c>
      <c r="E10" s="82">
        <v>2.3125E-2</v>
      </c>
      <c r="F10" s="83">
        <f t="shared" si="0"/>
        <v>1.566223504327104E-2</v>
      </c>
    </row>
    <row r="11" spans="2:6" x14ac:dyDescent="0.25">
      <c r="B11" s="9" t="s">
        <v>26</v>
      </c>
      <c r="C11" s="106"/>
      <c r="D11" s="81"/>
      <c r="E11" s="82">
        <v>2.9282407407407408E-3</v>
      </c>
      <c r="F11" s="83">
        <f t="shared" si="0"/>
        <v>1.9832559889627491E-3</v>
      </c>
    </row>
    <row r="12" spans="2:6" x14ac:dyDescent="0.25">
      <c r="B12" s="9" t="s">
        <v>3</v>
      </c>
      <c r="C12" s="106">
        <v>1.0081018518518517E-2</v>
      </c>
      <c r="D12" s="81">
        <f t="shared" ref="D12:D22" si="2">C12/$C$30</f>
        <v>0.12507179781734634</v>
      </c>
      <c r="E12" s="82">
        <v>0.23126157407407399</v>
      </c>
      <c r="F12" s="83">
        <f t="shared" si="0"/>
        <v>0.15663018938918846</v>
      </c>
    </row>
    <row r="13" spans="2:6" x14ac:dyDescent="0.25">
      <c r="B13" s="9" t="s">
        <v>7</v>
      </c>
      <c r="C13" s="106">
        <v>3.0208333333333333E-3</v>
      </c>
      <c r="D13" s="81">
        <f t="shared" si="2"/>
        <v>3.7478460654796091E-2</v>
      </c>
      <c r="E13" s="82">
        <v>8.4444444444444461E-2</v>
      </c>
      <c r="F13" s="83">
        <f t="shared" si="0"/>
        <v>5.7193026464317079E-2</v>
      </c>
    </row>
    <row r="14" spans="2:6" x14ac:dyDescent="0.25">
      <c r="B14" s="9" t="s">
        <v>2</v>
      </c>
      <c r="C14" s="106">
        <v>9.3518518518518525E-3</v>
      </c>
      <c r="D14" s="81">
        <f t="shared" si="2"/>
        <v>0.11602527283170593</v>
      </c>
      <c r="E14" s="82">
        <v>8.8032407407407406E-2</v>
      </c>
      <c r="F14" s="83">
        <f t="shared" si="0"/>
        <v>5.9623102972532295E-2</v>
      </c>
    </row>
    <row r="15" spans="2:6" x14ac:dyDescent="0.25">
      <c r="B15" s="9" t="s">
        <v>9</v>
      </c>
      <c r="C15" s="106"/>
      <c r="D15" s="81"/>
      <c r="E15" s="82">
        <v>1.6736111111111111E-2</v>
      </c>
      <c r="F15" s="83">
        <f t="shared" si="0"/>
        <v>1.1335131067352315E-2</v>
      </c>
    </row>
    <row r="16" spans="2:6" x14ac:dyDescent="0.25">
      <c r="B16" s="9" t="s">
        <v>1</v>
      </c>
      <c r="C16" s="106"/>
      <c r="D16" s="81"/>
      <c r="E16" s="82">
        <v>1.9328703703703706E-2</v>
      </c>
      <c r="F16" s="83">
        <f t="shared" si="0"/>
        <v>1.309105731844977E-2</v>
      </c>
    </row>
    <row r="17" spans="2:6" x14ac:dyDescent="0.25">
      <c r="B17" s="9" t="s">
        <v>27</v>
      </c>
      <c r="C17" s="106">
        <v>3.184027777777778E-2</v>
      </c>
      <c r="D17" s="81">
        <f t="shared" si="2"/>
        <v>0.39503159103963242</v>
      </c>
      <c r="E17" s="82">
        <v>0.10594907407407406</v>
      </c>
      <c r="F17" s="83">
        <f t="shared" si="0"/>
        <v>7.1757807600652188E-2</v>
      </c>
    </row>
    <row r="18" spans="2:6" x14ac:dyDescent="0.25">
      <c r="B18" s="9" t="s">
        <v>16</v>
      </c>
      <c r="C18" s="106"/>
      <c r="D18" s="81"/>
      <c r="E18" s="82"/>
      <c r="F18" s="83"/>
    </row>
    <row r="19" spans="2:6" x14ac:dyDescent="0.25">
      <c r="B19" s="9" t="s">
        <v>4</v>
      </c>
      <c r="C19" s="106">
        <v>5.7407407407407407E-3</v>
      </c>
      <c r="D19" s="81">
        <f t="shared" si="2"/>
        <v>7.1223434807581851E-2</v>
      </c>
      <c r="E19" s="82">
        <v>0.10030092592592593</v>
      </c>
      <c r="F19" s="83">
        <f t="shared" si="0"/>
        <v>6.7932396839332748E-2</v>
      </c>
    </row>
    <row r="20" spans="2:6" x14ac:dyDescent="0.25">
      <c r="B20" s="9" t="s">
        <v>14</v>
      </c>
      <c r="C20" s="106">
        <v>9.6064814814814808E-4</v>
      </c>
      <c r="D20" s="81">
        <f t="shared" si="2"/>
        <v>1.1918437679494543E-2</v>
      </c>
      <c r="E20" s="82">
        <v>5.8240740740740746E-2</v>
      </c>
      <c r="F20" s="83">
        <f t="shared" si="0"/>
        <v>3.9445628997867806E-2</v>
      </c>
    </row>
    <row r="21" spans="2:6" x14ac:dyDescent="0.25">
      <c r="B21" s="9" t="s">
        <v>11</v>
      </c>
      <c r="C21" s="106"/>
      <c r="D21" s="81"/>
      <c r="E21" s="82">
        <v>0.16466435185185183</v>
      </c>
      <c r="F21" s="83">
        <f t="shared" si="0"/>
        <v>0.11152483381412265</v>
      </c>
    </row>
    <row r="22" spans="2:6" x14ac:dyDescent="0.25">
      <c r="B22" s="9" t="s">
        <v>15</v>
      </c>
      <c r="C22" s="106">
        <v>4.31712962962963E-3</v>
      </c>
      <c r="D22" s="81">
        <f t="shared" si="2"/>
        <v>5.3561171740379096E-2</v>
      </c>
      <c r="E22" s="82">
        <v>8.8379629629629614E-2</v>
      </c>
      <c r="F22" s="83">
        <f t="shared" si="0"/>
        <v>5.9858271666875691E-2</v>
      </c>
    </row>
    <row r="23" spans="2:6" s="86" customFormat="1" x14ac:dyDescent="0.25">
      <c r="B23" s="9" t="s">
        <v>28</v>
      </c>
      <c r="C23" s="106"/>
      <c r="D23" s="81"/>
      <c r="E23" s="82">
        <v>0.14415509259259263</v>
      </c>
      <c r="F23" s="83">
        <f t="shared" si="0"/>
        <v>9.7634202934905323E-2</v>
      </c>
    </row>
    <row r="24" spans="2:6" x14ac:dyDescent="0.25">
      <c r="B24" s="9" t="s">
        <v>12</v>
      </c>
      <c r="C24" s="106"/>
      <c r="D24" s="81"/>
      <c r="E24" s="82">
        <v>4.8287037037037038E-2</v>
      </c>
      <c r="F24" s="83">
        <f t="shared" si="0"/>
        <v>3.2704126426690079E-2</v>
      </c>
    </row>
    <row r="25" spans="2:6" s="89" customFormat="1" x14ac:dyDescent="0.25">
      <c r="B25" s="9" t="s">
        <v>5</v>
      </c>
      <c r="C25" s="106"/>
      <c r="D25" s="81"/>
      <c r="E25" s="82">
        <v>6.4479166666666671E-2</v>
      </c>
      <c r="F25" s="83">
        <f t="shared" si="0"/>
        <v>4.3670826539571057E-2</v>
      </c>
    </row>
    <row r="26" spans="2:6" x14ac:dyDescent="0.25">
      <c r="B26" s="9" t="s">
        <v>6</v>
      </c>
      <c r="C26" s="106"/>
      <c r="D26" s="81"/>
      <c r="E26" s="82">
        <v>2.8877314814814814E-2</v>
      </c>
      <c r="F26" s="83">
        <f t="shared" si="0"/>
        <v>1.9558196412893514E-2</v>
      </c>
    </row>
    <row r="27" spans="2:6" x14ac:dyDescent="0.25">
      <c r="B27" s="9" t="s">
        <v>29</v>
      </c>
      <c r="C27" s="106"/>
      <c r="D27" s="81"/>
      <c r="E27" s="82">
        <v>2.3136574074074077E-2</v>
      </c>
      <c r="F27" s="83">
        <f t="shared" si="0"/>
        <v>1.5670073999749155E-2</v>
      </c>
    </row>
    <row r="28" spans="2:6" x14ac:dyDescent="0.25">
      <c r="B28" s="9" t="s">
        <v>17</v>
      </c>
      <c r="C28" s="106"/>
      <c r="D28" s="81"/>
      <c r="E28" s="82">
        <v>1.4143518518518517E-2</v>
      </c>
      <c r="F28" s="83">
        <f t="shared" si="0"/>
        <v>9.5792048162548597E-3</v>
      </c>
    </row>
    <row r="29" spans="2:6" x14ac:dyDescent="0.25">
      <c r="B29" s="9"/>
      <c r="C29" s="92"/>
      <c r="D29" s="92"/>
      <c r="E29" s="92"/>
      <c r="F29" s="83"/>
    </row>
    <row r="30" spans="2:6" x14ac:dyDescent="0.25">
      <c r="B30" s="93" t="s">
        <v>30</v>
      </c>
      <c r="C30" s="107">
        <f>SUM(C7:C28)</f>
        <v>8.0601851851851855E-2</v>
      </c>
      <c r="D30" s="108">
        <f>SUM(D7:D28)</f>
        <v>1</v>
      </c>
      <c r="E30" s="107">
        <f>SUM(E7:E28)</f>
        <v>1.4764814814814815</v>
      </c>
      <c r="F30" s="109">
        <f>SUM(F7:F28)</f>
        <v>1</v>
      </c>
    </row>
    <row r="31" spans="2:6" x14ac:dyDescent="0.25">
      <c r="B31" s="110"/>
      <c r="C31" s="37"/>
      <c r="D31" s="92"/>
      <c r="E31" s="92"/>
      <c r="F31" s="83"/>
    </row>
    <row r="32" spans="2:6" ht="81.95" customHeight="1" thickBot="1" x14ac:dyDescent="0.3">
      <c r="B32" s="174" t="s">
        <v>131</v>
      </c>
      <c r="C32" s="175"/>
      <c r="D32" s="175"/>
      <c r="E32" s="175"/>
      <c r="F32" s="17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3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6" width="23.85546875" style="44" customWidth="1"/>
    <col min="7" max="16384" width="8.85546875" style="44"/>
  </cols>
  <sheetData>
    <row r="2" spans="2:6" ht="15.75" thickBot="1" x14ac:dyDescent="0.3"/>
    <row r="3" spans="2:6" x14ac:dyDescent="0.25">
      <c r="B3" s="164" t="s">
        <v>70</v>
      </c>
      <c r="C3" s="165"/>
      <c r="D3" s="165"/>
      <c r="E3" s="165"/>
      <c r="F3" s="166"/>
    </row>
    <row r="4" spans="2:6" x14ac:dyDescent="0.25">
      <c r="B4" s="167" t="s">
        <v>128</v>
      </c>
      <c r="C4" s="168"/>
      <c r="D4" s="168"/>
      <c r="E4" s="168"/>
      <c r="F4" s="169"/>
    </row>
    <row r="5" spans="2:6" x14ac:dyDescent="0.25">
      <c r="B5" s="77"/>
      <c r="C5" s="172" t="s">
        <v>71</v>
      </c>
      <c r="D5" s="168"/>
      <c r="E5" s="172" t="s">
        <v>72</v>
      </c>
      <c r="F5" s="169"/>
    </row>
    <row r="6" spans="2:6" x14ac:dyDescent="0.25">
      <c r="B6" s="4" t="s">
        <v>23</v>
      </c>
      <c r="C6" s="104" t="s">
        <v>24</v>
      </c>
      <c r="D6" s="78" t="s">
        <v>25</v>
      </c>
      <c r="E6" s="104" t="s">
        <v>24</v>
      </c>
      <c r="F6" s="105" t="s">
        <v>25</v>
      </c>
    </row>
    <row r="7" spans="2:6" x14ac:dyDescent="0.25">
      <c r="B7" s="9" t="s">
        <v>10</v>
      </c>
      <c r="C7" s="106"/>
      <c r="D7" s="81"/>
      <c r="E7" s="106"/>
      <c r="F7" s="111"/>
    </row>
    <row r="8" spans="2:6" x14ac:dyDescent="0.25">
      <c r="B8" s="9" t="s">
        <v>13</v>
      </c>
      <c r="C8" s="106"/>
      <c r="D8" s="81"/>
      <c r="E8" s="106"/>
      <c r="F8" s="111"/>
    </row>
    <row r="9" spans="2:6" x14ac:dyDescent="0.25">
      <c r="B9" s="9" t="s">
        <v>0</v>
      </c>
      <c r="C9" s="106">
        <v>9.4907407407407408E-4</v>
      </c>
      <c r="D9" s="81">
        <f>C9/C30</f>
        <v>0.55405405405405406</v>
      </c>
      <c r="E9" s="106"/>
      <c r="F9" s="111"/>
    </row>
    <row r="10" spans="2:6" x14ac:dyDescent="0.25">
      <c r="B10" s="9" t="s">
        <v>8</v>
      </c>
      <c r="C10" s="106"/>
      <c r="D10" s="81"/>
      <c r="E10" s="106"/>
      <c r="F10" s="111"/>
    </row>
    <row r="11" spans="2:6" x14ac:dyDescent="0.25">
      <c r="B11" s="9" t="s">
        <v>26</v>
      </c>
      <c r="C11" s="106"/>
      <c r="D11" s="81"/>
      <c r="E11" s="106"/>
      <c r="F11" s="111"/>
    </row>
    <row r="12" spans="2:6" x14ac:dyDescent="0.25">
      <c r="B12" s="9" t="s">
        <v>3</v>
      </c>
      <c r="C12" s="106">
        <v>7.6388888888888893E-4</v>
      </c>
      <c r="D12" s="81">
        <f>C12/C30</f>
        <v>0.44594594594594594</v>
      </c>
      <c r="E12" s="106"/>
      <c r="F12" s="111"/>
    </row>
    <row r="13" spans="2:6" x14ac:dyDescent="0.25">
      <c r="B13" s="9" t="s">
        <v>7</v>
      </c>
      <c r="C13" s="106"/>
      <c r="D13" s="81"/>
      <c r="E13" s="106"/>
      <c r="F13" s="111"/>
    </row>
    <row r="14" spans="2:6" x14ac:dyDescent="0.25">
      <c r="B14" s="9" t="s">
        <v>2</v>
      </c>
      <c r="C14" s="106"/>
      <c r="D14" s="81"/>
      <c r="E14" s="106"/>
      <c r="F14" s="111"/>
    </row>
    <row r="15" spans="2:6" x14ac:dyDescent="0.25">
      <c r="B15" s="9" t="s">
        <v>9</v>
      </c>
      <c r="C15" s="106"/>
      <c r="D15" s="81"/>
      <c r="E15" s="106"/>
      <c r="F15" s="111"/>
    </row>
    <row r="16" spans="2:6" x14ac:dyDescent="0.25">
      <c r="B16" s="9" t="s">
        <v>1</v>
      </c>
      <c r="C16" s="106"/>
      <c r="D16" s="81"/>
      <c r="E16" s="106"/>
      <c r="F16" s="111"/>
    </row>
    <row r="17" spans="2:6" x14ac:dyDescent="0.25">
      <c r="B17" s="9" t="s">
        <v>27</v>
      </c>
      <c r="C17" s="82"/>
      <c r="D17" s="81"/>
      <c r="E17" s="106"/>
      <c r="F17" s="111"/>
    </row>
    <row r="18" spans="2:6" x14ac:dyDescent="0.25">
      <c r="B18" s="9" t="s">
        <v>16</v>
      </c>
      <c r="C18" s="82"/>
      <c r="D18" s="81"/>
      <c r="E18" s="106"/>
      <c r="F18" s="111"/>
    </row>
    <row r="19" spans="2:6" x14ac:dyDescent="0.25">
      <c r="B19" s="9" t="s">
        <v>4</v>
      </c>
      <c r="C19" s="82"/>
      <c r="D19" s="81"/>
      <c r="E19" s="106"/>
      <c r="F19" s="111"/>
    </row>
    <row r="20" spans="2:6" x14ac:dyDescent="0.25">
      <c r="B20" s="9" t="s">
        <v>14</v>
      </c>
      <c r="C20" s="82"/>
      <c r="D20" s="81"/>
      <c r="E20" s="106"/>
      <c r="F20" s="111"/>
    </row>
    <row r="21" spans="2:6" x14ac:dyDescent="0.25">
      <c r="B21" s="9" t="s">
        <v>11</v>
      </c>
      <c r="C21" s="80"/>
      <c r="D21" s="81"/>
      <c r="E21" s="106"/>
      <c r="F21" s="111"/>
    </row>
    <row r="22" spans="2:6" x14ac:dyDescent="0.25">
      <c r="B22" s="9" t="s">
        <v>15</v>
      </c>
      <c r="C22" s="82"/>
      <c r="D22" s="81"/>
      <c r="E22" s="106"/>
      <c r="F22" s="111"/>
    </row>
    <row r="23" spans="2:6" s="86" customFormat="1" x14ac:dyDescent="0.25">
      <c r="B23" s="9" t="s">
        <v>28</v>
      </c>
      <c r="C23" s="94"/>
      <c r="D23" s="81"/>
      <c r="E23" s="106"/>
      <c r="F23" s="112"/>
    </row>
    <row r="24" spans="2:6" x14ac:dyDescent="0.25">
      <c r="B24" s="9" t="s">
        <v>12</v>
      </c>
      <c r="C24" s="80"/>
      <c r="D24" s="99"/>
      <c r="E24" s="82"/>
      <c r="F24" s="113"/>
    </row>
    <row r="25" spans="2:6" s="89" customFormat="1" x14ac:dyDescent="0.25">
      <c r="B25" s="9" t="s">
        <v>5</v>
      </c>
      <c r="C25" s="82"/>
      <c r="D25" s="99"/>
      <c r="E25" s="82"/>
      <c r="F25" s="79"/>
    </row>
    <row r="26" spans="2:6" x14ac:dyDescent="0.25">
      <c r="B26" s="9" t="s">
        <v>6</v>
      </c>
      <c r="C26" s="36"/>
      <c r="D26" s="82"/>
      <c r="E26" s="106"/>
      <c r="F26" s="111"/>
    </row>
    <row r="27" spans="2:6" x14ac:dyDescent="0.25">
      <c r="B27" s="9" t="s">
        <v>29</v>
      </c>
      <c r="C27" s="36"/>
      <c r="D27" s="82"/>
      <c r="E27" s="106"/>
      <c r="F27" s="111"/>
    </row>
    <row r="28" spans="2:6" x14ac:dyDescent="0.25">
      <c r="B28" s="9" t="s">
        <v>17</v>
      </c>
      <c r="C28" s="36"/>
      <c r="D28" s="82"/>
      <c r="E28" s="106"/>
      <c r="F28" s="111"/>
    </row>
    <row r="29" spans="2:6" x14ac:dyDescent="0.25">
      <c r="B29" s="9"/>
      <c r="C29" s="37"/>
      <c r="D29" s="92"/>
      <c r="E29" s="92"/>
      <c r="F29" s="83"/>
    </row>
    <row r="30" spans="2:6" x14ac:dyDescent="0.25">
      <c r="B30" s="93" t="s">
        <v>30</v>
      </c>
      <c r="C30" s="107">
        <f>C12+C9</f>
        <v>1.712962962962963E-3</v>
      </c>
      <c r="D30" s="95">
        <f>D9+D12</f>
        <v>1</v>
      </c>
      <c r="E30" s="82"/>
      <c r="F30" s="111"/>
    </row>
    <row r="31" spans="2:6" x14ac:dyDescent="0.25">
      <c r="B31" s="93"/>
      <c r="C31" s="37"/>
      <c r="D31" s="92"/>
      <c r="E31" s="92"/>
      <c r="F31" s="83"/>
    </row>
    <row r="32" spans="2:6" ht="66" customHeight="1" thickBot="1" x14ac:dyDescent="0.3">
      <c r="B32" s="177" t="s">
        <v>132</v>
      </c>
      <c r="C32" s="178"/>
      <c r="D32" s="178"/>
      <c r="E32" s="178"/>
      <c r="F32" s="17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6" width="23.85546875" style="44" customWidth="1"/>
    <col min="7" max="16384" width="8.85546875" style="44"/>
  </cols>
  <sheetData>
    <row r="2" spans="2:6" ht="15.75" thickBot="1" x14ac:dyDescent="0.3"/>
    <row r="3" spans="2:6" x14ac:dyDescent="0.25">
      <c r="B3" s="164" t="s">
        <v>74</v>
      </c>
      <c r="C3" s="165"/>
      <c r="D3" s="165"/>
      <c r="E3" s="165"/>
      <c r="F3" s="166"/>
    </row>
    <row r="4" spans="2:6" x14ac:dyDescent="0.25">
      <c r="B4" s="167" t="s">
        <v>128</v>
      </c>
      <c r="C4" s="168"/>
      <c r="D4" s="168"/>
      <c r="E4" s="168"/>
      <c r="F4" s="169"/>
    </row>
    <row r="5" spans="2:6" x14ac:dyDescent="0.25">
      <c r="B5" s="77"/>
      <c r="C5" s="172" t="s">
        <v>75</v>
      </c>
      <c r="D5" s="168"/>
      <c r="E5" s="172" t="s">
        <v>76</v>
      </c>
      <c r="F5" s="169"/>
    </row>
    <row r="6" spans="2:6" x14ac:dyDescent="0.25">
      <c r="B6" s="4" t="s">
        <v>23</v>
      </c>
      <c r="C6" s="104" t="s">
        <v>24</v>
      </c>
      <c r="D6" s="78" t="s">
        <v>25</v>
      </c>
      <c r="E6" s="104" t="s">
        <v>24</v>
      </c>
      <c r="F6" s="105" t="s">
        <v>25</v>
      </c>
    </row>
    <row r="7" spans="2:6" x14ac:dyDescent="0.25">
      <c r="B7" s="9" t="s">
        <v>10</v>
      </c>
      <c r="C7" s="106"/>
      <c r="D7" s="81"/>
      <c r="E7" s="106"/>
      <c r="F7" s="111"/>
    </row>
    <row r="8" spans="2:6" x14ac:dyDescent="0.25">
      <c r="B8" s="9" t="s">
        <v>13</v>
      </c>
      <c r="C8" s="106"/>
      <c r="D8" s="81"/>
      <c r="E8" s="106"/>
      <c r="F8" s="111"/>
    </row>
    <row r="9" spans="2:6" x14ac:dyDescent="0.25">
      <c r="B9" s="9" t="s">
        <v>0</v>
      </c>
      <c r="C9" s="106"/>
      <c r="D9" s="81"/>
      <c r="E9" s="106"/>
      <c r="F9" s="111"/>
    </row>
    <row r="10" spans="2:6" x14ac:dyDescent="0.25">
      <c r="B10" s="9" t="s">
        <v>8</v>
      </c>
      <c r="C10" s="106"/>
      <c r="D10" s="81"/>
      <c r="E10" s="106"/>
      <c r="F10" s="111"/>
    </row>
    <row r="11" spans="2:6" x14ac:dyDescent="0.25">
      <c r="B11" s="9" t="s">
        <v>26</v>
      </c>
      <c r="C11" s="106"/>
      <c r="D11" s="81"/>
      <c r="E11" s="106"/>
      <c r="F11" s="111"/>
    </row>
    <row r="12" spans="2:6" x14ac:dyDescent="0.25">
      <c r="B12" s="9" t="s">
        <v>3</v>
      </c>
      <c r="C12" s="106"/>
      <c r="D12" s="81"/>
      <c r="E12" s="106"/>
      <c r="F12" s="111"/>
    </row>
    <row r="13" spans="2:6" x14ac:dyDescent="0.25">
      <c r="B13" s="9" t="s">
        <v>7</v>
      </c>
      <c r="C13" s="106"/>
      <c r="D13" s="81"/>
      <c r="E13" s="106"/>
      <c r="F13" s="111"/>
    </row>
    <row r="14" spans="2:6" x14ac:dyDescent="0.25">
      <c r="B14" s="9" t="s">
        <v>2</v>
      </c>
      <c r="C14" s="106"/>
      <c r="D14" s="81"/>
      <c r="E14" s="106"/>
      <c r="F14" s="111"/>
    </row>
    <row r="15" spans="2:6" x14ac:dyDescent="0.25">
      <c r="B15" s="9" t="s">
        <v>9</v>
      </c>
      <c r="C15" s="106"/>
      <c r="D15" s="81"/>
      <c r="E15" s="106"/>
      <c r="F15" s="111"/>
    </row>
    <row r="16" spans="2:6" x14ac:dyDescent="0.25">
      <c r="B16" s="9" t="s">
        <v>1</v>
      </c>
      <c r="C16" s="106"/>
      <c r="D16" s="81"/>
      <c r="E16" s="106"/>
      <c r="F16" s="111"/>
    </row>
    <row r="17" spans="2:6" x14ac:dyDescent="0.25">
      <c r="B17" s="9" t="s">
        <v>27</v>
      </c>
      <c r="C17" s="82"/>
      <c r="D17" s="81"/>
      <c r="E17" s="106"/>
      <c r="F17" s="111"/>
    </row>
    <row r="18" spans="2:6" x14ac:dyDescent="0.25">
      <c r="B18" s="9" t="s">
        <v>16</v>
      </c>
      <c r="C18" s="82"/>
      <c r="D18" s="81"/>
      <c r="E18" s="106"/>
      <c r="F18" s="111"/>
    </row>
    <row r="19" spans="2:6" x14ac:dyDescent="0.25">
      <c r="B19" s="9" t="s">
        <v>4</v>
      </c>
      <c r="C19" s="82"/>
      <c r="D19" s="81"/>
      <c r="E19" s="106"/>
      <c r="F19" s="111"/>
    </row>
    <row r="20" spans="2:6" x14ac:dyDescent="0.25">
      <c r="B20" s="9" t="s">
        <v>14</v>
      </c>
      <c r="C20" s="82"/>
      <c r="D20" s="81"/>
      <c r="E20" s="106"/>
      <c r="F20" s="111"/>
    </row>
    <row r="21" spans="2:6" x14ac:dyDescent="0.25">
      <c r="B21" s="9" t="s">
        <v>11</v>
      </c>
      <c r="C21" s="80"/>
      <c r="D21" s="81"/>
      <c r="E21" s="106"/>
      <c r="F21" s="111"/>
    </row>
    <row r="22" spans="2:6" x14ac:dyDescent="0.25">
      <c r="B22" s="9" t="s">
        <v>15</v>
      </c>
      <c r="C22" s="82"/>
      <c r="D22" s="81"/>
      <c r="E22" s="106"/>
      <c r="F22" s="111"/>
    </row>
    <row r="23" spans="2:6" s="86" customFormat="1" x14ac:dyDescent="0.25">
      <c r="B23" s="9" t="s">
        <v>28</v>
      </c>
      <c r="C23" s="94"/>
      <c r="D23" s="81"/>
      <c r="E23" s="106"/>
      <c r="F23" s="112"/>
    </row>
    <row r="24" spans="2:6" x14ac:dyDescent="0.25">
      <c r="B24" s="9" t="s">
        <v>12</v>
      </c>
      <c r="C24" s="80"/>
      <c r="D24" s="99"/>
      <c r="E24" s="82"/>
      <c r="F24" s="113"/>
    </row>
    <row r="25" spans="2:6" s="89" customFormat="1" x14ac:dyDescent="0.25">
      <c r="B25" s="9" t="s">
        <v>5</v>
      </c>
      <c r="C25" s="82"/>
      <c r="D25" s="99"/>
      <c r="E25" s="82"/>
      <c r="F25" s="79"/>
    </row>
    <row r="26" spans="2:6" x14ac:dyDescent="0.25">
      <c r="B26" s="9" t="s">
        <v>6</v>
      </c>
      <c r="C26" s="36"/>
      <c r="D26" s="82"/>
      <c r="E26" s="106"/>
      <c r="F26" s="111"/>
    </row>
    <row r="27" spans="2:6" x14ac:dyDescent="0.25">
      <c r="B27" s="9" t="s">
        <v>29</v>
      </c>
      <c r="C27" s="36"/>
      <c r="D27" s="82"/>
      <c r="E27" s="106"/>
      <c r="F27" s="111"/>
    </row>
    <row r="28" spans="2:6" x14ac:dyDescent="0.25">
      <c r="B28" s="9" t="s">
        <v>17</v>
      </c>
      <c r="C28" s="36"/>
      <c r="D28" s="82"/>
      <c r="E28" s="106"/>
      <c r="F28" s="111"/>
    </row>
    <row r="29" spans="2:6" x14ac:dyDescent="0.25">
      <c r="B29" s="9"/>
      <c r="C29" s="37"/>
      <c r="D29" s="92"/>
      <c r="E29" s="92"/>
      <c r="F29" s="83"/>
    </row>
    <row r="30" spans="2:6" x14ac:dyDescent="0.25">
      <c r="B30" s="93" t="s">
        <v>30</v>
      </c>
      <c r="C30" s="107"/>
      <c r="D30" s="95"/>
      <c r="E30" s="82"/>
      <c r="F30" s="111"/>
    </row>
    <row r="31" spans="2:6" x14ac:dyDescent="0.25">
      <c r="B31" s="93"/>
      <c r="C31" s="37"/>
      <c r="D31" s="92"/>
      <c r="E31" s="92"/>
      <c r="F31" s="83"/>
    </row>
    <row r="32" spans="2:6" ht="66" customHeight="1" thickBot="1" x14ac:dyDescent="0.3">
      <c r="B32" s="180" t="s">
        <v>73</v>
      </c>
      <c r="C32" s="181"/>
      <c r="D32" s="181"/>
      <c r="E32" s="181"/>
      <c r="F32" s="18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topLeftCell="A4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0" width="10.85546875" style="44" customWidth="1"/>
    <col min="11" max="16384" width="8.85546875" style="44"/>
  </cols>
  <sheetData>
    <row r="1" spans="2:10" s="31" customFormat="1" x14ac:dyDescent="0.25"/>
    <row r="2" spans="2:10" s="31" customFormat="1" ht="15.75" thickBot="1" x14ac:dyDescent="0.3"/>
    <row r="3" spans="2:10" s="31" customFormat="1" x14ac:dyDescent="0.25">
      <c r="B3" s="151" t="s">
        <v>34</v>
      </c>
      <c r="C3" s="152"/>
      <c r="D3" s="152"/>
      <c r="E3" s="152"/>
      <c r="F3" s="153"/>
      <c r="G3" s="152"/>
      <c r="H3" s="152"/>
      <c r="I3" s="152"/>
      <c r="J3" s="153"/>
    </row>
    <row r="4" spans="2:10" s="31" customFormat="1" x14ac:dyDescent="0.25">
      <c r="B4" s="139" t="s">
        <v>128</v>
      </c>
      <c r="C4" s="140"/>
      <c r="D4" s="140"/>
      <c r="E4" s="140"/>
      <c r="F4" s="140"/>
      <c r="G4" s="140"/>
      <c r="H4" s="140"/>
      <c r="I4" s="140"/>
      <c r="J4" s="141"/>
    </row>
    <row r="5" spans="2:10" s="31" customFormat="1" x14ac:dyDescent="0.25">
      <c r="B5" s="32"/>
      <c r="C5" s="154" t="s">
        <v>19</v>
      </c>
      <c r="D5" s="154"/>
      <c r="E5" s="154" t="s">
        <v>20</v>
      </c>
      <c r="F5" s="154"/>
      <c r="G5" s="154" t="s">
        <v>21</v>
      </c>
      <c r="H5" s="154"/>
      <c r="I5" s="155" t="s">
        <v>22</v>
      </c>
      <c r="J5" s="156"/>
    </row>
    <row r="6" spans="2:10" s="31" customFormat="1" x14ac:dyDescent="0.25">
      <c r="B6" s="4" t="s">
        <v>23</v>
      </c>
      <c r="C6" s="33" t="s">
        <v>24</v>
      </c>
      <c r="D6" s="33" t="s">
        <v>25</v>
      </c>
      <c r="E6" s="33" t="s">
        <v>24</v>
      </c>
      <c r="F6" s="33" t="s">
        <v>25</v>
      </c>
      <c r="G6" s="33" t="s">
        <v>24</v>
      </c>
      <c r="H6" s="33" t="s">
        <v>25</v>
      </c>
      <c r="I6" s="34" t="s">
        <v>24</v>
      </c>
      <c r="J6" s="35" t="s">
        <v>25</v>
      </c>
    </row>
    <row r="7" spans="2:10" s="31" customFormat="1" x14ac:dyDescent="0.25">
      <c r="B7" s="9" t="s">
        <v>10</v>
      </c>
      <c r="C7" s="36">
        <v>8.1331018518518594E-2</v>
      </c>
      <c r="D7" s="11">
        <f>C7/$C$30</f>
        <v>2.485216727025804E-2</v>
      </c>
      <c r="E7" s="36">
        <v>3.2060185185185186E-3</v>
      </c>
      <c r="F7" s="11">
        <f>E7/$E$30</f>
        <v>3.208580926897638E-3</v>
      </c>
      <c r="G7" s="36">
        <v>6.9560185185185185E-3</v>
      </c>
      <c r="H7" s="11">
        <f>G7/$G$30</f>
        <v>1.0510300444195724E-2</v>
      </c>
      <c r="I7" s="37">
        <f>C7+E7+G7</f>
        <v>9.1493055555555633E-2</v>
      </c>
      <c r="J7" s="12">
        <f>I7/$I$30</f>
        <v>1.8544801942453649E-2</v>
      </c>
    </row>
    <row r="8" spans="2:10" s="31" customFormat="1" x14ac:dyDescent="0.25">
      <c r="B8" s="9" t="s">
        <v>13</v>
      </c>
      <c r="C8" s="36">
        <v>0.28284722222222258</v>
      </c>
      <c r="D8" s="11">
        <f t="shared" ref="D8:D28" si="0">C8/$C$30</f>
        <v>8.6429096876414716E-2</v>
      </c>
      <c r="E8" s="36">
        <v>4.3263888888888893E-2</v>
      </c>
      <c r="F8" s="11">
        <f t="shared" ref="F8:F28" si="1">E8/$E$30</f>
        <v>4.3298467526149353E-2</v>
      </c>
      <c r="G8" s="36">
        <v>4.6192129629629639E-2</v>
      </c>
      <c r="H8" s="11">
        <f t="shared" ref="H8:H27" si="2">G8/$G$30</f>
        <v>6.9794690636913709E-2</v>
      </c>
      <c r="I8" s="37">
        <f t="shared" ref="I8:I27" si="3">C8+E8+G8</f>
        <v>0.37230324074074111</v>
      </c>
      <c r="J8" s="12">
        <f t="shared" ref="J8:J28" si="4">I8/$I$30</f>
        <v>7.5462447069311406E-2</v>
      </c>
    </row>
    <row r="9" spans="2:10" s="31" customFormat="1" x14ac:dyDescent="0.25">
      <c r="B9" s="9" t="s">
        <v>0</v>
      </c>
      <c r="C9" s="36">
        <v>0.68693287037037098</v>
      </c>
      <c r="D9" s="11">
        <f t="shared" si="0"/>
        <v>0.20990479289271166</v>
      </c>
      <c r="E9" s="36">
        <v>0.18997685185185181</v>
      </c>
      <c r="F9" s="11">
        <f t="shared" si="1"/>
        <v>0.19012869073681524</v>
      </c>
      <c r="G9" s="36">
        <v>0.13112268518518516</v>
      </c>
      <c r="H9" s="11">
        <f t="shared" si="2"/>
        <v>0.19812178657619522</v>
      </c>
      <c r="I9" s="37">
        <f t="shared" si="3"/>
        <v>1.0080324074074081</v>
      </c>
      <c r="J9" s="12">
        <f t="shared" si="4"/>
        <v>0.20431890959848928</v>
      </c>
    </row>
    <row r="10" spans="2:10" s="31" customFormat="1" x14ac:dyDescent="0.25">
      <c r="B10" s="9" t="s">
        <v>8</v>
      </c>
      <c r="C10" s="36">
        <v>7.603009259259258E-2</v>
      </c>
      <c r="D10" s="11">
        <f t="shared" si="0"/>
        <v>2.3232373245812565E-2</v>
      </c>
      <c r="E10" s="36">
        <v>2.5104166666666667E-2</v>
      </c>
      <c r="F10" s="11">
        <f t="shared" si="1"/>
        <v>2.5124231156826632E-2</v>
      </c>
      <c r="G10" s="36">
        <v>2.8622685185185185E-2</v>
      </c>
      <c r="H10" s="11">
        <f t="shared" si="2"/>
        <v>4.3247875205484232E-2</v>
      </c>
      <c r="I10" s="37">
        <f t="shared" si="3"/>
        <v>0.12975694444444444</v>
      </c>
      <c r="J10" s="12">
        <f t="shared" si="4"/>
        <v>2.6300540743434242E-2</v>
      </c>
    </row>
    <row r="11" spans="2:10" s="31" customFormat="1" x14ac:dyDescent="0.25">
      <c r="B11" s="9" t="s">
        <v>26</v>
      </c>
      <c r="C11" s="36">
        <v>3.2337962962962971E-2</v>
      </c>
      <c r="D11" s="11">
        <f t="shared" si="0"/>
        <v>9.8814508827523729E-3</v>
      </c>
      <c r="E11" s="36">
        <v>1.4351851851851852E-3</v>
      </c>
      <c r="F11" s="11">
        <f t="shared" si="1"/>
        <v>1.4363322560841411E-3</v>
      </c>
      <c r="G11" s="36">
        <v>7.3032407407407404E-3</v>
      </c>
      <c r="H11" s="11">
        <f t="shared" si="2"/>
        <v>1.1034941065370219E-2</v>
      </c>
      <c r="I11" s="37">
        <f t="shared" si="3"/>
        <v>4.1076388888888898E-2</v>
      </c>
      <c r="J11" s="12">
        <f t="shared" si="4"/>
        <v>8.3258067164791848E-3</v>
      </c>
    </row>
    <row r="12" spans="2:10" s="31" customFormat="1" x14ac:dyDescent="0.25">
      <c r="B12" s="9" t="s">
        <v>3</v>
      </c>
      <c r="C12" s="36">
        <v>0.35298611111111156</v>
      </c>
      <c r="D12" s="11">
        <f t="shared" si="0"/>
        <v>0.10786130602082396</v>
      </c>
      <c r="E12" s="36">
        <v>6.8171296296296313E-2</v>
      </c>
      <c r="F12" s="11">
        <f t="shared" si="1"/>
        <v>6.8225782163996718E-2</v>
      </c>
      <c r="G12" s="36">
        <v>7.9270833333333457E-2</v>
      </c>
      <c r="H12" s="11">
        <f t="shared" si="2"/>
        <v>0.11977545381413748</v>
      </c>
      <c r="I12" s="37">
        <f t="shared" si="3"/>
        <v>0.50042824074074133</v>
      </c>
      <c r="J12" s="12">
        <f t="shared" si="4"/>
        <v>0.10143220766424652</v>
      </c>
    </row>
    <row r="13" spans="2:10" s="31" customFormat="1" x14ac:dyDescent="0.25">
      <c r="B13" s="9" t="s">
        <v>7</v>
      </c>
      <c r="C13" s="36">
        <v>1.9027777777777775E-2</v>
      </c>
      <c r="D13" s="11">
        <f t="shared" si="0"/>
        <v>5.8142824807605204E-3</v>
      </c>
      <c r="E13" s="36">
        <v>3.8425925925925919E-3</v>
      </c>
      <c r="F13" s="11">
        <f t="shared" si="1"/>
        <v>3.845663782418829E-3</v>
      </c>
      <c r="G13" s="36">
        <v>4.2013888888888882E-3</v>
      </c>
      <c r="H13" s="11">
        <f t="shared" si="2"/>
        <v>6.3481515162113929E-3</v>
      </c>
      <c r="I13" s="37">
        <f t="shared" si="3"/>
        <v>2.7071759259259254E-2</v>
      </c>
      <c r="J13" s="12">
        <f t="shared" si="4"/>
        <v>5.4871969314862793E-3</v>
      </c>
    </row>
    <row r="14" spans="2:10" s="31" customFormat="1" x14ac:dyDescent="0.25">
      <c r="B14" s="9" t="s">
        <v>2</v>
      </c>
      <c r="C14" s="36">
        <v>0.19896990740740725</v>
      </c>
      <c r="D14" s="11">
        <f t="shared" si="0"/>
        <v>6.0798862607514617E-2</v>
      </c>
      <c r="E14" s="36">
        <v>5.1250000000000004E-2</v>
      </c>
      <c r="F14" s="11">
        <f t="shared" si="1"/>
        <v>5.1290961531778853E-2</v>
      </c>
      <c r="G14" s="36">
        <v>2.8136574074074067E-2</v>
      </c>
      <c r="H14" s="11">
        <f t="shared" si="2"/>
        <v>4.251337833583993E-2</v>
      </c>
      <c r="I14" s="37">
        <f t="shared" si="3"/>
        <v>0.27835648148148129</v>
      </c>
      <c r="J14" s="12">
        <f t="shared" si="4"/>
        <v>5.6420301924858897E-2</v>
      </c>
    </row>
    <row r="15" spans="2:10" s="31" customFormat="1" x14ac:dyDescent="0.25">
      <c r="B15" s="9" t="s">
        <v>9</v>
      </c>
      <c r="C15" s="36">
        <v>0.17755787037037041</v>
      </c>
      <c r="D15" s="11">
        <f t="shared" si="0"/>
        <v>5.4256026482571273E-2</v>
      </c>
      <c r="E15" s="36">
        <v>6.6250000000000031E-2</v>
      </c>
      <c r="F15" s="11">
        <f t="shared" si="1"/>
        <v>6.630295027278732E-2</v>
      </c>
      <c r="G15" s="36">
        <v>2.08912037037037E-2</v>
      </c>
      <c r="H15" s="11">
        <f t="shared" si="2"/>
        <v>3.1565877373998796E-2</v>
      </c>
      <c r="I15" s="37">
        <f t="shared" si="3"/>
        <v>0.26469907407407411</v>
      </c>
      <c r="J15" s="12">
        <f t="shared" si="4"/>
        <v>5.3652070894865865E-2</v>
      </c>
    </row>
    <row r="16" spans="2:10" s="31" customFormat="1" x14ac:dyDescent="0.25">
      <c r="B16" s="9" t="s">
        <v>1</v>
      </c>
      <c r="C16" s="36">
        <v>0.12443287037037036</v>
      </c>
      <c r="D16" s="11">
        <f t="shared" si="0"/>
        <v>3.8022719556360315E-2</v>
      </c>
      <c r="E16" s="36">
        <v>3.8344907407407397E-2</v>
      </c>
      <c r="F16" s="11">
        <f t="shared" si="1"/>
        <v>3.8375554551667405E-2</v>
      </c>
      <c r="G16" s="36">
        <v>3.7708333333333316E-2</v>
      </c>
      <c r="H16" s="11">
        <f t="shared" si="2"/>
        <v>5.6975971459550169E-2</v>
      </c>
      <c r="I16" s="37">
        <f t="shared" si="3"/>
        <v>0.20048611111111106</v>
      </c>
      <c r="J16" s="12">
        <f t="shared" si="4"/>
        <v>4.063669313689839E-2</v>
      </c>
    </row>
    <row r="17" spans="2:10" s="31" customFormat="1" x14ac:dyDescent="0.25">
      <c r="B17" s="9" t="s">
        <v>27</v>
      </c>
      <c r="C17" s="36">
        <v>6.0196759259259255E-2</v>
      </c>
      <c r="D17" s="11">
        <f t="shared" si="0"/>
        <v>1.839421118153009E-2</v>
      </c>
      <c r="E17" s="36">
        <v>1.1527777777777776E-2</v>
      </c>
      <c r="F17" s="11">
        <f t="shared" si="1"/>
        <v>1.1536991347256486E-2</v>
      </c>
      <c r="G17" s="36">
        <v>2.1249999999999995E-2</v>
      </c>
      <c r="H17" s="11">
        <f t="shared" si="2"/>
        <v>3.2108006015879105E-2</v>
      </c>
      <c r="I17" s="37">
        <f t="shared" si="3"/>
        <v>9.2974537037037022E-2</v>
      </c>
      <c r="J17" s="12">
        <f t="shared" si="4"/>
        <v>1.8845084630452879E-2</v>
      </c>
    </row>
    <row r="18" spans="2:10" s="31" customFormat="1" x14ac:dyDescent="0.25">
      <c r="B18" s="9" t="s">
        <v>16</v>
      </c>
      <c r="C18" s="36">
        <v>3.2708333333333339E-2</v>
      </c>
      <c r="D18" s="11">
        <f t="shared" si="0"/>
        <v>9.9946242643730136E-3</v>
      </c>
      <c r="E18" s="36">
        <v>1.2187500000000004E-2</v>
      </c>
      <c r="F18" s="11">
        <f t="shared" si="1"/>
        <v>1.2197240852069363E-2</v>
      </c>
      <c r="G18" s="36">
        <v>4.108796296296297E-3</v>
      </c>
      <c r="H18" s="11">
        <f t="shared" si="2"/>
        <v>6.2082473505648628E-3</v>
      </c>
      <c r="I18" s="37">
        <f t="shared" si="3"/>
        <v>4.9004629629629641E-2</v>
      </c>
      <c r="J18" s="12">
        <f t="shared" si="4"/>
        <v>9.9327882889751681E-3</v>
      </c>
    </row>
    <row r="19" spans="2:10" s="31" customFormat="1" x14ac:dyDescent="0.25">
      <c r="B19" s="9" t="s">
        <v>4</v>
      </c>
      <c r="C19" s="36">
        <v>0.12619212962962958</v>
      </c>
      <c r="D19" s="11">
        <f t="shared" si="0"/>
        <v>3.8560293119058356E-2</v>
      </c>
      <c r="E19" s="36">
        <v>2.9004629629629623E-2</v>
      </c>
      <c r="F19" s="11">
        <f t="shared" si="1"/>
        <v>2.9027811562474651E-2</v>
      </c>
      <c r="G19" s="36">
        <v>2.7939814814814803E-2</v>
      </c>
      <c r="H19" s="11">
        <f t="shared" si="2"/>
        <v>4.2216081983841039E-2</v>
      </c>
      <c r="I19" s="37">
        <f t="shared" si="3"/>
        <v>0.18313657407407402</v>
      </c>
      <c r="J19" s="12">
        <f t="shared" si="4"/>
        <v>3.7120101345407178E-2</v>
      </c>
    </row>
    <row r="20" spans="2:10" s="31" customFormat="1" x14ac:dyDescent="0.25">
      <c r="B20" s="9" t="s">
        <v>14</v>
      </c>
      <c r="C20" s="36">
        <v>5.7500000000000002E-2</v>
      </c>
      <c r="D20" s="11">
        <f t="shared" si="0"/>
        <v>1.7570167496604786E-2</v>
      </c>
      <c r="E20" s="36">
        <v>1.5289351851851856E-2</v>
      </c>
      <c r="F20" s="11">
        <f t="shared" si="1"/>
        <v>1.5301571857154443E-2</v>
      </c>
      <c r="G20" s="36">
        <v>1.9907407407407412E-2</v>
      </c>
      <c r="H20" s="11">
        <f t="shared" si="2"/>
        <v>3.0079395614004408E-2</v>
      </c>
      <c r="I20" s="37">
        <f t="shared" si="3"/>
        <v>9.269675925925927E-2</v>
      </c>
      <c r="J20" s="12">
        <f t="shared" si="4"/>
        <v>1.8788781626453026E-2</v>
      </c>
    </row>
    <row r="21" spans="2:10" s="31" customFormat="1" x14ac:dyDescent="0.25">
      <c r="B21" s="9" t="s">
        <v>11</v>
      </c>
      <c r="C21" s="36">
        <v>2.9872685185185186E-2</v>
      </c>
      <c r="D21" s="11">
        <f t="shared" si="0"/>
        <v>9.1281405613399674E-3</v>
      </c>
      <c r="E21" s="36">
        <v>5.1041666666666666E-3</v>
      </c>
      <c r="F21" s="11">
        <f t="shared" si="1"/>
        <v>5.1082461688153726E-3</v>
      </c>
      <c r="G21" s="36">
        <v>2.6863425925925926E-2</v>
      </c>
      <c r="H21" s="11">
        <f t="shared" si="2"/>
        <v>4.0589696058200127E-2</v>
      </c>
      <c r="I21" s="37">
        <f t="shared" si="3"/>
        <v>6.1840277777777786E-2</v>
      </c>
      <c r="J21" s="12">
        <f t="shared" si="4"/>
        <v>1.2534456265468662E-2</v>
      </c>
    </row>
    <row r="22" spans="2:10" s="31" customFormat="1" x14ac:dyDescent="0.25">
      <c r="B22" s="9" t="s">
        <v>15</v>
      </c>
      <c r="C22" s="36">
        <v>2.0555555555555553E-2</v>
      </c>
      <c r="D22" s="11">
        <f t="shared" si="0"/>
        <v>6.281122679945671E-3</v>
      </c>
      <c r="E22" s="36">
        <v>5.0694444444444441E-3</v>
      </c>
      <c r="F22" s="11">
        <f t="shared" si="1"/>
        <v>5.0734961948778528E-3</v>
      </c>
      <c r="G22" s="36">
        <v>4.4212962962962956E-3</v>
      </c>
      <c r="H22" s="11">
        <f t="shared" si="2"/>
        <v>6.6804239096219069E-3</v>
      </c>
      <c r="I22" s="37">
        <f t="shared" si="3"/>
        <v>3.004629629629629E-2</v>
      </c>
      <c r="J22" s="12">
        <f t="shared" si="4"/>
        <v>6.0901082659847719E-3</v>
      </c>
    </row>
    <row r="23" spans="2:10" s="38" customFormat="1" x14ac:dyDescent="0.25">
      <c r="B23" s="9" t="s">
        <v>28</v>
      </c>
      <c r="C23" s="36">
        <v>9.3460648148148209E-2</v>
      </c>
      <c r="D23" s="11">
        <f t="shared" si="0"/>
        <v>2.8558595518334087E-2</v>
      </c>
      <c r="E23" s="36">
        <v>2.3391203703703702E-2</v>
      </c>
      <c r="F23" s="11">
        <f t="shared" si="1"/>
        <v>2.3409899109242332E-2</v>
      </c>
      <c r="G23" s="36">
        <v>6.5659722222222244E-2</v>
      </c>
      <c r="H23" s="11">
        <f t="shared" si="2"/>
        <v>9.9209541464097106E-2</v>
      </c>
      <c r="I23" s="37">
        <f t="shared" si="3"/>
        <v>0.18251157407407415</v>
      </c>
      <c r="J23" s="12">
        <f t="shared" si="4"/>
        <v>3.6993419586407519E-2</v>
      </c>
    </row>
    <row r="24" spans="2:10" s="31" customFormat="1" x14ac:dyDescent="0.25">
      <c r="B24" s="9" t="s">
        <v>12</v>
      </c>
      <c r="C24" s="36">
        <v>0.11143518518518514</v>
      </c>
      <c r="D24" s="11">
        <f t="shared" si="0"/>
        <v>3.4051041195110869E-2</v>
      </c>
      <c r="E24" s="36">
        <v>4.8472222222222201E-2</v>
      </c>
      <c r="F24" s="11">
        <f t="shared" si="1"/>
        <v>4.8510963616777258E-2</v>
      </c>
      <c r="G24" s="36">
        <v>3.2037037037037044E-2</v>
      </c>
      <c r="H24" s="11">
        <f t="shared" si="2"/>
        <v>4.8406841313700114E-2</v>
      </c>
      <c r="I24" s="37">
        <f t="shared" si="3"/>
        <v>0.19194444444444436</v>
      </c>
      <c r="J24" s="12">
        <f t="shared" si="4"/>
        <v>3.8905375763902711E-2</v>
      </c>
    </row>
    <row r="25" spans="2:10" s="31" customFormat="1" x14ac:dyDescent="0.25">
      <c r="B25" s="9" t="s">
        <v>5</v>
      </c>
      <c r="C25" s="36">
        <v>0.1152199074074074</v>
      </c>
      <c r="D25" s="11">
        <f t="shared" si="0"/>
        <v>3.5207531688546824E-2</v>
      </c>
      <c r="E25" s="36">
        <v>3.2037037037037031E-2</v>
      </c>
      <c r="F25" s="11">
        <f t="shared" si="1"/>
        <v>3.2062642619684695E-2</v>
      </c>
      <c r="G25" s="36">
        <v>1.4016203703703704E-2</v>
      </c>
      <c r="H25" s="11">
        <f t="shared" si="2"/>
        <v>2.1177993074743797E-2</v>
      </c>
      <c r="I25" s="37">
        <f t="shared" si="3"/>
        <v>0.16127314814814814</v>
      </c>
      <c r="J25" s="12">
        <f t="shared" si="4"/>
        <v>3.2688585738918266E-2</v>
      </c>
    </row>
    <row r="26" spans="2:10" s="31" customFormat="1" x14ac:dyDescent="0.25">
      <c r="B26" s="9" t="s">
        <v>6</v>
      </c>
      <c r="C26" s="36">
        <v>0.41511574074074103</v>
      </c>
      <c r="D26" s="11">
        <f t="shared" si="0"/>
        <v>0.12684614078768675</v>
      </c>
      <c r="E26" s="36">
        <v>0.23136574074074065</v>
      </c>
      <c r="F26" s="11">
        <f t="shared" si="1"/>
        <v>0.23155065967033847</v>
      </c>
      <c r="G26" s="36">
        <v>1.8865740740740739E-3</v>
      </c>
      <c r="H26" s="11">
        <f t="shared" si="2"/>
        <v>2.8505473750480913E-3</v>
      </c>
      <c r="I26" s="37">
        <f t="shared" si="3"/>
        <v>0.64836805555555577</v>
      </c>
      <c r="J26" s="12">
        <f t="shared" si="4"/>
        <v>0.13141824921117146</v>
      </c>
    </row>
    <row r="27" spans="2:10" s="31" customFormat="1" x14ac:dyDescent="0.25">
      <c r="B27" s="9" t="s">
        <v>29</v>
      </c>
      <c r="C27" s="36">
        <v>0.17262731481481497</v>
      </c>
      <c r="D27" s="11">
        <f t="shared" si="0"/>
        <v>5.2749405839746501E-2</v>
      </c>
      <c r="E27" s="36">
        <v>9.1770833333333343E-2</v>
      </c>
      <c r="F27" s="11">
        <f t="shared" si="1"/>
        <v>9.1844181116864168E-2</v>
      </c>
      <c r="G27" s="36">
        <v>5.3333333333333337E-2</v>
      </c>
      <c r="H27" s="11">
        <f t="shared" si="2"/>
        <v>8.05847994124025E-2</v>
      </c>
      <c r="I27" s="37">
        <f t="shared" si="3"/>
        <v>0.31773148148148167</v>
      </c>
      <c r="J27" s="12">
        <f t="shared" si="4"/>
        <v>6.4401252741839013E-2</v>
      </c>
    </row>
    <row r="28" spans="2:10" s="31" customFormat="1" x14ac:dyDescent="0.25">
      <c r="B28" s="9" t="s">
        <v>17</v>
      </c>
      <c r="C28" s="36">
        <v>5.2546296296296299E-3</v>
      </c>
      <c r="D28" s="11">
        <f t="shared" si="0"/>
        <v>1.605647351742869E-3</v>
      </c>
      <c r="E28" s="36">
        <v>3.1365740740740742E-3</v>
      </c>
      <c r="F28" s="11">
        <f t="shared" si="1"/>
        <v>3.1390809790225989E-3</v>
      </c>
      <c r="G28" s="36"/>
      <c r="H28" s="11"/>
      <c r="I28" s="37">
        <f>C28+E28+G28</f>
        <v>8.3912037037037045E-3</v>
      </c>
      <c r="J28" s="12">
        <f t="shared" si="4"/>
        <v>1.7008199124957477E-3</v>
      </c>
    </row>
    <row r="29" spans="2:10" s="31" customFormat="1" x14ac:dyDescent="0.25">
      <c r="B29" s="26"/>
      <c r="C29" s="27"/>
      <c r="D29" s="27"/>
      <c r="E29" s="27"/>
      <c r="F29" s="27"/>
      <c r="G29" s="27"/>
      <c r="H29" s="27"/>
      <c r="I29" s="27"/>
      <c r="J29" s="28"/>
    </row>
    <row r="30" spans="2:10" s="31" customFormat="1" x14ac:dyDescent="0.25">
      <c r="B30" s="39" t="s">
        <v>30</v>
      </c>
      <c r="C30" s="17">
        <f t="shared" ref="C30:J30" si="5">SUM(C7:C28)</f>
        <v>3.2725925925925949</v>
      </c>
      <c r="D30" s="18">
        <f t="shared" si="5"/>
        <v>0.99999999999999967</v>
      </c>
      <c r="E30" s="17">
        <f t="shared" si="5"/>
        <v>0.99920138888888899</v>
      </c>
      <c r="F30" s="18">
        <f t="shared" si="5"/>
        <v>0.99999999999999989</v>
      </c>
      <c r="G30" s="17">
        <f t="shared" si="5"/>
        <v>0.66182870370370384</v>
      </c>
      <c r="H30" s="18">
        <f t="shared" si="5"/>
        <v>0.99999999999999989</v>
      </c>
      <c r="I30" s="17">
        <f t="shared" si="5"/>
        <v>4.9336226851851865</v>
      </c>
      <c r="J30" s="19">
        <f t="shared" si="5"/>
        <v>1.0000000000000004</v>
      </c>
    </row>
    <row r="31" spans="2:10" s="31" customFormat="1" x14ac:dyDescent="0.25">
      <c r="B31" s="40"/>
      <c r="C31" s="41"/>
      <c r="D31" s="41"/>
      <c r="E31" s="41"/>
      <c r="F31" s="42"/>
      <c r="G31" s="41"/>
      <c r="H31" s="41"/>
      <c r="I31" s="41"/>
      <c r="J31" s="29"/>
    </row>
    <row r="32" spans="2:10" s="31" customFormat="1" ht="66" customHeight="1" thickBot="1" x14ac:dyDescent="0.3">
      <c r="B32" s="148" t="s">
        <v>35</v>
      </c>
      <c r="C32" s="149"/>
      <c r="D32" s="149"/>
      <c r="E32" s="149"/>
      <c r="F32" s="150"/>
      <c r="G32" s="149"/>
      <c r="H32" s="149"/>
      <c r="I32" s="149"/>
      <c r="J32" s="150"/>
    </row>
    <row r="33" spans="9:9" s="31" customFormat="1" x14ac:dyDescent="0.25">
      <c r="I33" s="43"/>
    </row>
    <row r="34" spans="9:9" s="31" customFormat="1" x14ac:dyDescent="0.25"/>
    <row r="35" spans="9:9" s="31" customFormat="1" x14ac:dyDescent="0.25"/>
    <row r="36" spans="9:9" s="31" customFormat="1" x14ac:dyDescent="0.25"/>
    <row r="37" spans="9:9" s="31" customFormat="1" x14ac:dyDescent="0.25"/>
    <row r="38" spans="9:9" s="31" customFormat="1" x14ac:dyDescent="0.25"/>
    <row r="39" spans="9:9" s="31" customFormat="1" x14ac:dyDescent="0.25"/>
    <row r="40" spans="9:9" s="31" customFormat="1" x14ac:dyDescent="0.25"/>
    <row r="41" spans="9:9" s="31" customFormat="1" x14ac:dyDescent="0.25"/>
    <row r="42" spans="9:9" s="31" customFormat="1" x14ac:dyDescent="0.25"/>
    <row r="43" spans="9:9" s="31" customFormat="1" x14ac:dyDescent="0.25"/>
    <row r="44" spans="9:9" s="31" customFormat="1" x14ac:dyDescent="0.25"/>
    <row r="45" spans="9:9" s="31" customFormat="1" x14ac:dyDescent="0.25"/>
    <row r="46" spans="9:9" s="31" customFormat="1" x14ac:dyDescent="0.25"/>
    <row r="47" spans="9:9" s="31" customFormat="1" x14ac:dyDescent="0.25"/>
    <row r="48" spans="9:9" s="31" customFormat="1" x14ac:dyDescent="0.25"/>
    <row r="49" s="31" customFormat="1" x14ac:dyDescent="0.25"/>
    <row r="50" s="31" customFormat="1" x14ac:dyDescent="0.25"/>
    <row r="51" s="31" customFormat="1" x14ac:dyDescent="0.25"/>
    <row r="52" s="31" customFormat="1" x14ac:dyDescent="0.25"/>
    <row r="53" s="31" customFormat="1" x14ac:dyDescent="0.25"/>
    <row r="54" s="31" customFormat="1" x14ac:dyDescent="0.25"/>
    <row r="55" s="31" customFormat="1" x14ac:dyDescent="0.25"/>
    <row r="56" s="31" customFormat="1" x14ac:dyDescent="0.25"/>
    <row r="57" s="31" customFormat="1" x14ac:dyDescent="0.25"/>
    <row r="58" s="31" customFormat="1" x14ac:dyDescent="0.25"/>
    <row r="59" s="31" customFormat="1" x14ac:dyDescent="0.25"/>
    <row r="60" s="31" customFormat="1" x14ac:dyDescent="0.25"/>
    <row r="61" s="31" customFormat="1" x14ac:dyDescent="0.25"/>
    <row r="62" s="31" customFormat="1" x14ac:dyDescent="0.25"/>
    <row r="63" s="31" customFormat="1" x14ac:dyDescent="0.25"/>
    <row r="64" s="31" customFormat="1" x14ac:dyDescent="0.25"/>
    <row r="65" s="31" customFormat="1" x14ac:dyDescent="0.25"/>
    <row r="66" s="31" customFormat="1" x14ac:dyDescent="0.25"/>
    <row r="67" s="3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6" width="23.85546875" style="44" customWidth="1"/>
    <col min="7" max="16384" width="8.85546875" style="44"/>
  </cols>
  <sheetData>
    <row r="2" spans="2:6" ht="15.75" thickBot="1" x14ac:dyDescent="0.3"/>
    <row r="3" spans="2:6" x14ac:dyDescent="0.25">
      <c r="B3" s="183" t="s">
        <v>77</v>
      </c>
      <c r="C3" s="184"/>
      <c r="D3" s="184"/>
      <c r="E3" s="184"/>
      <c r="F3" s="185"/>
    </row>
    <row r="4" spans="2:6" x14ac:dyDescent="0.25">
      <c r="B4" s="186" t="s">
        <v>128</v>
      </c>
      <c r="C4" s="173"/>
      <c r="D4" s="173"/>
      <c r="E4" s="173"/>
      <c r="F4" s="187"/>
    </row>
    <row r="5" spans="2:6" x14ac:dyDescent="0.25">
      <c r="B5" s="114"/>
      <c r="C5" s="170" t="s">
        <v>78</v>
      </c>
      <c r="D5" s="173"/>
      <c r="E5" s="170" t="s">
        <v>79</v>
      </c>
      <c r="F5" s="187"/>
    </row>
    <row r="6" spans="2:6" x14ac:dyDescent="0.25">
      <c r="B6" s="4" t="s">
        <v>23</v>
      </c>
      <c r="C6" s="115" t="s">
        <v>24</v>
      </c>
      <c r="D6" s="115" t="s">
        <v>25</v>
      </c>
      <c r="E6" s="115" t="s">
        <v>24</v>
      </c>
      <c r="F6" s="116" t="s">
        <v>25</v>
      </c>
    </row>
    <row r="7" spans="2:6" x14ac:dyDescent="0.25">
      <c r="B7" s="9" t="s">
        <v>10</v>
      </c>
      <c r="C7" s="82"/>
      <c r="D7" s="99"/>
      <c r="E7" s="82"/>
      <c r="F7" s="83"/>
    </row>
    <row r="8" spans="2:6" x14ac:dyDescent="0.25">
      <c r="B8" s="9" t="s">
        <v>13</v>
      </c>
      <c r="C8" s="82"/>
      <c r="D8" s="99"/>
      <c r="E8" s="82"/>
      <c r="F8" s="83"/>
    </row>
    <row r="9" spans="2:6" x14ac:dyDescent="0.25">
      <c r="B9" s="9" t="s">
        <v>0</v>
      </c>
      <c r="C9" s="82">
        <v>2.0833333333333335E-4</v>
      </c>
      <c r="D9" s="99">
        <f t="shared" ref="D9" si="0">C9/$C$30</f>
        <v>4.1398344066237366E-3</v>
      </c>
      <c r="E9" s="82">
        <v>1.2152777777777778E-3</v>
      </c>
      <c r="F9" s="83">
        <f>E9/$E$30</f>
        <v>0.28225806451612906</v>
      </c>
    </row>
    <row r="10" spans="2:6" x14ac:dyDescent="0.25">
      <c r="B10" s="9" t="s">
        <v>8</v>
      </c>
      <c r="C10" s="82"/>
      <c r="D10" s="99"/>
      <c r="E10" s="82"/>
      <c r="F10" s="83"/>
    </row>
    <row r="11" spans="2:6" x14ac:dyDescent="0.25">
      <c r="B11" s="9" t="s">
        <v>26</v>
      </c>
      <c r="C11" s="82"/>
      <c r="D11" s="99"/>
      <c r="E11" s="82"/>
      <c r="F11" s="83"/>
    </row>
    <row r="12" spans="2:6" x14ac:dyDescent="0.25">
      <c r="B12" s="9" t="s">
        <v>3</v>
      </c>
      <c r="C12" s="82"/>
      <c r="D12" s="99"/>
      <c r="E12" s="82"/>
      <c r="F12" s="83"/>
    </row>
    <row r="13" spans="2:6" x14ac:dyDescent="0.25">
      <c r="B13" s="9" t="s">
        <v>7</v>
      </c>
      <c r="C13" s="82"/>
      <c r="D13" s="99"/>
      <c r="E13" s="82"/>
      <c r="F13" s="83"/>
    </row>
    <row r="14" spans="2:6" x14ac:dyDescent="0.25">
      <c r="B14" s="9" t="s">
        <v>2</v>
      </c>
      <c r="C14" s="82"/>
      <c r="D14" s="99"/>
      <c r="E14" s="82"/>
      <c r="F14" s="83"/>
    </row>
    <row r="15" spans="2:6" x14ac:dyDescent="0.25">
      <c r="B15" s="9" t="s">
        <v>9</v>
      </c>
      <c r="C15" s="82"/>
      <c r="D15" s="99"/>
      <c r="E15" s="82"/>
      <c r="F15" s="83"/>
    </row>
    <row r="16" spans="2:6" x14ac:dyDescent="0.25">
      <c r="B16" s="9" t="s">
        <v>1</v>
      </c>
      <c r="C16" s="82"/>
      <c r="D16" s="99"/>
      <c r="E16" s="82"/>
      <c r="F16" s="83"/>
    </row>
    <row r="17" spans="2:6" x14ac:dyDescent="0.25">
      <c r="B17" s="9" t="s">
        <v>27</v>
      </c>
      <c r="C17" s="82"/>
      <c r="D17" s="99"/>
      <c r="E17" s="82"/>
      <c r="F17" s="83"/>
    </row>
    <row r="18" spans="2:6" x14ac:dyDescent="0.25">
      <c r="B18" s="9" t="s">
        <v>16</v>
      </c>
      <c r="C18" s="82"/>
      <c r="D18" s="99"/>
      <c r="E18" s="82"/>
      <c r="F18" s="83"/>
    </row>
    <row r="19" spans="2:6" x14ac:dyDescent="0.25">
      <c r="B19" s="9" t="s">
        <v>4</v>
      </c>
      <c r="C19" s="82">
        <v>7.9861111111111127E-4</v>
      </c>
      <c r="D19" s="99">
        <f t="shared" ref="D19:D21" si="1">C19/$C$30</f>
        <v>1.5869365225390994E-2</v>
      </c>
      <c r="E19" s="82"/>
      <c r="F19" s="83"/>
    </row>
    <row r="20" spans="2:6" x14ac:dyDescent="0.25">
      <c r="B20" s="9" t="s">
        <v>14</v>
      </c>
      <c r="C20" s="82"/>
      <c r="D20" s="99"/>
      <c r="E20" s="82"/>
      <c r="F20" s="83"/>
    </row>
    <row r="21" spans="2:6" x14ac:dyDescent="0.25">
      <c r="B21" s="9" t="s">
        <v>11</v>
      </c>
      <c r="C21" s="82">
        <v>2.6388888888888885E-3</v>
      </c>
      <c r="D21" s="99">
        <f t="shared" si="1"/>
        <v>5.2437902483900657E-2</v>
      </c>
      <c r="E21" s="82"/>
      <c r="F21" s="83"/>
    </row>
    <row r="22" spans="2:6" x14ac:dyDescent="0.25">
      <c r="B22" s="9" t="s">
        <v>15</v>
      </c>
      <c r="C22" s="82">
        <v>5.000000000000001E-3</v>
      </c>
      <c r="D22" s="99">
        <f t="shared" ref="D22:D23" si="2">C22/$C$30</f>
        <v>9.9356025758969693E-2</v>
      </c>
      <c r="E22" s="82">
        <v>2.199074074074074E-4</v>
      </c>
      <c r="F22" s="83">
        <f t="shared" ref="F22" si="3">E22/$E$30</f>
        <v>5.1075268817204304E-2</v>
      </c>
    </row>
    <row r="23" spans="2:6" s="86" customFormat="1" x14ac:dyDescent="0.25">
      <c r="B23" s="9" t="s">
        <v>28</v>
      </c>
      <c r="C23" s="82">
        <v>1.3425925925925927E-3</v>
      </c>
      <c r="D23" s="99">
        <f t="shared" si="2"/>
        <v>2.6678932842686305E-2</v>
      </c>
      <c r="E23" s="82"/>
      <c r="F23" s="83"/>
    </row>
    <row r="24" spans="2:6" x14ac:dyDescent="0.25">
      <c r="B24" s="9" t="s">
        <v>12</v>
      </c>
      <c r="C24" s="82">
        <v>1.8171296296296297E-3</v>
      </c>
      <c r="D24" s="99">
        <f t="shared" ref="D24:D28" si="4">C24/$C$30</f>
        <v>3.6108555657773704E-2</v>
      </c>
      <c r="E24" s="82"/>
      <c r="F24" s="83"/>
    </row>
    <row r="25" spans="2:6" s="89" customFormat="1" x14ac:dyDescent="0.25">
      <c r="B25" s="9" t="s">
        <v>5</v>
      </c>
      <c r="C25" s="82">
        <v>6.9097222222222225E-3</v>
      </c>
      <c r="D25" s="99">
        <f t="shared" si="4"/>
        <v>0.13730450781968725</v>
      </c>
      <c r="E25" s="82">
        <v>1.1574074074074073E-4</v>
      </c>
      <c r="F25" s="83">
        <f t="shared" ref="F25" si="5">E25/$E$30</f>
        <v>2.6881720430107524E-2</v>
      </c>
    </row>
    <row r="26" spans="2:6" x14ac:dyDescent="0.25">
      <c r="B26" s="9" t="s">
        <v>6</v>
      </c>
      <c r="C26" s="36">
        <v>7.0138888888888881E-3</v>
      </c>
      <c r="D26" s="99">
        <f t="shared" si="4"/>
        <v>0.13937442502299913</v>
      </c>
      <c r="E26" s="82">
        <v>2.3958333333333331E-3</v>
      </c>
      <c r="F26" s="83">
        <f>E26/$E$30</f>
        <v>0.55645161290322576</v>
      </c>
    </row>
    <row r="27" spans="2:6" x14ac:dyDescent="0.25">
      <c r="B27" s="9" t="s">
        <v>29</v>
      </c>
      <c r="C27" s="36">
        <v>1.0416666666666667E-4</v>
      </c>
      <c r="D27" s="99">
        <f t="shared" si="4"/>
        <v>2.0699172033118683E-3</v>
      </c>
      <c r="E27" s="82">
        <v>3.5879629629629629E-4</v>
      </c>
      <c r="F27" s="83">
        <f>E27/$E$30</f>
        <v>8.3333333333333329E-2</v>
      </c>
    </row>
    <row r="28" spans="2:6" x14ac:dyDescent="0.25">
      <c r="B28" s="9" t="s">
        <v>17</v>
      </c>
      <c r="C28" s="36">
        <v>2.4490740740740719E-2</v>
      </c>
      <c r="D28" s="99">
        <f t="shared" si="4"/>
        <v>0.48666053357865663</v>
      </c>
      <c r="E28" s="82"/>
      <c r="F28" s="83"/>
    </row>
    <row r="29" spans="2:6" x14ac:dyDescent="0.25">
      <c r="B29" s="9"/>
      <c r="C29" s="36"/>
      <c r="D29" s="82"/>
      <c r="E29" s="82"/>
      <c r="F29" s="83"/>
    </row>
    <row r="30" spans="2:6" x14ac:dyDescent="0.25">
      <c r="B30" s="93" t="s">
        <v>30</v>
      </c>
      <c r="C30" s="107">
        <f>SUM(C7:C28)</f>
        <v>5.0324074074074056E-2</v>
      </c>
      <c r="D30" s="108">
        <f>SUM(D7:D28)</f>
        <v>1</v>
      </c>
      <c r="E30" s="107">
        <f>SUM(E7:E28)</f>
        <v>4.3055555555555555E-3</v>
      </c>
      <c r="F30" s="109">
        <f>SUM(F7:F28)</f>
        <v>1</v>
      </c>
    </row>
    <row r="31" spans="2:6" x14ac:dyDescent="0.25">
      <c r="B31" s="93"/>
      <c r="C31" s="37"/>
      <c r="D31" s="92"/>
      <c r="E31" s="92"/>
      <c r="F31" s="83"/>
    </row>
    <row r="32" spans="2:6" ht="66" customHeight="1" thickBot="1" x14ac:dyDescent="0.3">
      <c r="B32" s="188" t="s">
        <v>133</v>
      </c>
      <c r="C32" s="189"/>
      <c r="D32" s="189"/>
      <c r="E32" s="189"/>
      <c r="F32" s="19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6" width="23.85546875" style="44" customWidth="1"/>
    <col min="7" max="16384" width="8.85546875" style="44"/>
  </cols>
  <sheetData>
    <row r="2" spans="2:6" ht="15.75" thickBot="1" x14ac:dyDescent="0.3"/>
    <row r="3" spans="2:6" x14ac:dyDescent="0.25">
      <c r="B3" s="183" t="s">
        <v>80</v>
      </c>
      <c r="C3" s="184"/>
      <c r="D3" s="184"/>
      <c r="E3" s="184"/>
      <c r="F3" s="185"/>
    </row>
    <row r="4" spans="2:6" x14ac:dyDescent="0.25">
      <c r="B4" s="167" t="s">
        <v>128</v>
      </c>
      <c r="C4" s="168"/>
      <c r="D4" s="168"/>
      <c r="E4" s="168"/>
      <c r="F4" s="169"/>
    </row>
    <row r="5" spans="2:6" x14ac:dyDescent="0.25">
      <c r="B5" s="77"/>
      <c r="C5" s="172" t="s">
        <v>81</v>
      </c>
      <c r="D5" s="168"/>
      <c r="E5" s="191" t="s">
        <v>82</v>
      </c>
      <c r="F5" s="192"/>
    </row>
    <row r="6" spans="2:6" x14ac:dyDescent="0.25">
      <c r="B6" s="4" t="s">
        <v>23</v>
      </c>
      <c r="C6" s="104" t="s">
        <v>24</v>
      </c>
      <c r="D6" s="78" t="s">
        <v>25</v>
      </c>
      <c r="E6" s="104" t="s">
        <v>24</v>
      </c>
      <c r="F6" s="105" t="s">
        <v>25</v>
      </c>
    </row>
    <row r="7" spans="2:6" x14ac:dyDescent="0.25">
      <c r="B7" s="9" t="s">
        <v>10</v>
      </c>
      <c r="C7" s="82"/>
      <c r="D7" s="99"/>
      <c r="E7" s="82"/>
      <c r="F7" s="83"/>
    </row>
    <row r="8" spans="2:6" x14ac:dyDescent="0.25">
      <c r="B8" s="9" t="s">
        <v>13</v>
      </c>
      <c r="C8" s="82"/>
      <c r="D8" s="99"/>
      <c r="E8" s="82"/>
      <c r="F8" s="83"/>
    </row>
    <row r="9" spans="2:6" x14ac:dyDescent="0.25">
      <c r="B9" s="9" t="s">
        <v>0</v>
      </c>
      <c r="C9" s="82"/>
      <c r="D9" s="99"/>
      <c r="E9" s="82">
        <v>2.5416666666666667E-2</v>
      </c>
      <c r="F9" s="83">
        <f>E9/$E$30</f>
        <v>7.0130616676779611E-2</v>
      </c>
    </row>
    <row r="10" spans="2:6" x14ac:dyDescent="0.25">
      <c r="B10" s="9" t="s">
        <v>8</v>
      </c>
      <c r="C10" s="82"/>
      <c r="D10" s="99"/>
      <c r="E10" s="82"/>
      <c r="F10" s="83"/>
    </row>
    <row r="11" spans="2:6" x14ac:dyDescent="0.25">
      <c r="B11" s="9" t="s">
        <v>26</v>
      </c>
      <c r="C11" s="82"/>
      <c r="D11" s="99"/>
      <c r="E11" s="82"/>
      <c r="F11" s="83"/>
    </row>
    <row r="12" spans="2:6" x14ac:dyDescent="0.25">
      <c r="B12" s="9" t="s">
        <v>3</v>
      </c>
      <c r="C12" s="82"/>
      <c r="D12" s="99"/>
      <c r="E12" s="82">
        <v>6.5775462962962952E-2</v>
      </c>
      <c r="F12" s="83">
        <f t="shared" ref="F12:F26" si="0">E12/$E$30</f>
        <v>0.18149011592629255</v>
      </c>
    </row>
    <row r="13" spans="2:6" x14ac:dyDescent="0.25">
      <c r="B13" s="9" t="s">
        <v>7</v>
      </c>
      <c r="C13" s="82"/>
      <c r="D13" s="99"/>
      <c r="E13" s="82"/>
      <c r="F13" s="83"/>
    </row>
    <row r="14" spans="2:6" x14ac:dyDescent="0.25">
      <c r="B14" s="9" t="s">
        <v>2</v>
      </c>
      <c r="C14" s="82"/>
      <c r="D14" s="99"/>
      <c r="E14" s="82"/>
      <c r="F14" s="83"/>
    </row>
    <row r="15" spans="2:6" x14ac:dyDescent="0.25">
      <c r="B15" s="9" t="s">
        <v>9</v>
      </c>
      <c r="C15" s="82"/>
      <c r="D15" s="99"/>
      <c r="E15" s="82">
        <v>5.185185185185185E-3</v>
      </c>
      <c r="F15" s="83">
        <f t="shared" si="0"/>
        <v>1.4307156771947752E-2</v>
      </c>
    </row>
    <row r="16" spans="2:6" x14ac:dyDescent="0.25">
      <c r="B16" s="9" t="s">
        <v>1</v>
      </c>
      <c r="C16" s="82"/>
      <c r="D16" s="99"/>
      <c r="E16" s="82">
        <v>4.3703703703703696E-2</v>
      </c>
      <c r="F16" s="83">
        <f t="shared" si="0"/>
        <v>0.12058889279213104</v>
      </c>
    </row>
    <row r="17" spans="2:6" x14ac:dyDescent="0.25">
      <c r="B17" s="9" t="s">
        <v>27</v>
      </c>
      <c r="C17" s="82"/>
      <c r="D17" s="99"/>
      <c r="E17" s="82">
        <v>7.8009259259259264E-3</v>
      </c>
      <c r="F17" s="83">
        <f t="shared" si="0"/>
        <v>2.1524606393510684E-2</v>
      </c>
    </row>
    <row r="18" spans="2:6" x14ac:dyDescent="0.25">
      <c r="B18" s="9" t="s">
        <v>16</v>
      </c>
      <c r="C18" s="82"/>
      <c r="D18" s="99"/>
      <c r="E18" s="82"/>
      <c r="F18" s="83"/>
    </row>
    <row r="19" spans="2:6" x14ac:dyDescent="0.25">
      <c r="B19" s="9" t="s">
        <v>4</v>
      </c>
      <c r="C19" s="82"/>
      <c r="D19" s="99"/>
      <c r="E19" s="82">
        <v>2.357638888888889E-2</v>
      </c>
      <c r="F19" s="83">
        <f t="shared" si="0"/>
        <v>6.5052853447449946E-2</v>
      </c>
    </row>
    <row r="20" spans="2:6" x14ac:dyDescent="0.25">
      <c r="B20" s="9" t="s">
        <v>14</v>
      </c>
      <c r="C20" s="82"/>
      <c r="D20" s="99"/>
      <c r="E20" s="82">
        <v>9.0740740740740747E-3</v>
      </c>
      <c r="F20" s="83">
        <f t="shared" si="0"/>
        <v>2.5037524350908568E-2</v>
      </c>
    </row>
    <row r="21" spans="2:6" x14ac:dyDescent="0.25">
      <c r="B21" s="9" t="s">
        <v>11</v>
      </c>
      <c r="C21" s="82">
        <v>5.4745370370370373E-3</v>
      </c>
      <c r="D21" s="99">
        <f t="shared" ref="D21:D24" si="1">C21/$C$30</f>
        <v>0.48216106014271159</v>
      </c>
      <c r="E21" s="82">
        <v>0.10665509259259262</v>
      </c>
      <c r="F21" s="83">
        <f t="shared" si="0"/>
        <v>0.29428671797655931</v>
      </c>
    </row>
    <row r="22" spans="2:6" x14ac:dyDescent="0.25">
      <c r="B22" s="9" t="s">
        <v>15</v>
      </c>
      <c r="C22" s="82">
        <v>4.7569444444444439E-3</v>
      </c>
      <c r="D22" s="99">
        <f t="shared" si="1"/>
        <v>0.41896024464831805</v>
      </c>
      <c r="E22" s="82">
        <v>1.3634259259259259E-2</v>
      </c>
      <c r="F22" s="83">
        <f t="shared" si="0"/>
        <v>3.7620157761951906E-2</v>
      </c>
    </row>
    <row r="23" spans="2:6" s="86" customFormat="1" x14ac:dyDescent="0.25">
      <c r="B23" s="9" t="s">
        <v>28</v>
      </c>
      <c r="C23" s="82"/>
      <c r="D23" s="99"/>
      <c r="E23" s="82">
        <v>3.9525462962962971E-2</v>
      </c>
      <c r="F23" s="83">
        <f t="shared" si="0"/>
        <v>0.10906013476830712</v>
      </c>
    </row>
    <row r="24" spans="2:6" x14ac:dyDescent="0.25">
      <c r="B24" s="9" t="s">
        <v>12</v>
      </c>
      <c r="C24" s="82">
        <v>1.1226851851851851E-3</v>
      </c>
      <c r="D24" s="99">
        <f t="shared" si="1"/>
        <v>9.8878695208970441E-2</v>
      </c>
      <c r="E24" s="82">
        <v>1.2407407407407407E-2</v>
      </c>
      <c r="F24" s="83">
        <f t="shared" si="0"/>
        <v>3.4234982275732122E-2</v>
      </c>
    </row>
    <row r="25" spans="2:6" s="89" customFormat="1" x14ac:dyDescent="0.25">
      <c r="B25" s="9" t="s">
        <v>5</v>
      </c>
      <c r="C25" s="82"/>
      <c r="D25" s="99"/>
      <c r="E25" s="82">
        <v>2.685185185185185E-3</v>
      </c>
      <c r="F25" s="83">
        <f t="shared" si="0"/>
        <v>7.4090633283300858E-3</v>
      </c>
    </row>
    <row r="26" spans="2:6" x14ac:dyDescent="0.25">
      <c r="B26" s="9" t="s">
        <v>6</v>
      </c>
      <c r="C26" s="36"/>
      <c r="D26" s="99"/>
      <c r="E26" s="82">
        <v>6.9791666666666665E-3</v>
      </c>
      <c r="F26" s="83">
        <f t="shared" si="0"/>
        <v>1.9257177530099319E-2</v>
      </c>
    </row>
    <row r="27" spans="2:6" x14ac:dyDescent="0.25">
      <c r="B27" s="9" t="s">
        <v>29</v>
      </c>
      <c r="C27" s="36"/>
      <c r="D27" s="82"/>
      <c r="E27" s="82"/>
      <c r="F27" s="83"/>
    </row>
    <row r="28" spans="2:6" x14ac:dyDescent="0.25">
      <c r="B28" s="9" t="s">
        <v>17</v>
      </c>
      <c r="C28" s="36"/>
      <c r="D28" s="82"/>
      <c r="E28" s="82"/>
      <c r="F28" s="83"/>
    </row>
    <row r="29" spans="2:6" x14ac:dyDescent="0.25">
      <c r="B29" s="9"/>
      <c r="C29" s="37"/>
      <c r="D29" s="92"/>
      <c r="E29" s="92"/>
      <c r="F29" s="83"/>
    </row>
    <row r="30" spans="2:6" x14ac:dyDescent="0.25">
      <c r="B30" s="93" t="s">
        <v>30</v>
      </c>
      <c r="C30" s="107">
        <f>SUM(C7:C28)</f>
        <v>1.1354166666666665E-2</v>
      </c>
      <c r="D30" s="108">
        <f>SUM(D7:D28)</f>
        <v>1</v>
      </c>
      <c r="E30" s="107">
        <f>SUM(E7:E28)</f>
        <v>0.36241898148148149</v>
      </c>
      <c r="F30" s="109">
        <f>SUM(F7:F28)</f>
        <v>1</v>
      </c>
    </row>
    <row r="31" spans="2:6" x14ac:dyDescent="0.25">
      <c r="B31" s="93"/>
      <c r="C31" s="37"/>
      <c r="D31" s="92"/>
      <c r="E31" s="92"/>
      <c r="F31" s="83"/>
    </row>
    <row r="32" spans="2:6" ht="66" customHeight="1" thickBot="1" x14ac:dyDescent="0.3">
      <c r="B32" s="174" t="s">
        <v>134</v>
      </c>
      <c r="C32" s="175"/>
      <c r="D32" s="175"/>
      <c r="E32" s="175"/>
      <c r="F32" s="17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6" width="23.85546875" style="44" customWidth="1"/>
    <col min="7" max="16384" width="8.85546875" style="44"/>
  </cols>
  <sheetData>
    <row r="2" spans="2:6" ht="15.75" thickBot="1" x14ac:dyDescent="0.3"/>
    <row r="3" spans="2:6" x14ac:dyDescent="0.25">
      <c r="B3" s="183" t="s">
        <v>83</v>
      </c>
      <c r="C3" s="184"/>
      <c r="D3" s="184"/>
      <c r="E3" s="184"/>
      <c r="F3" s="185"/>
    </row>
    <row r="4" spans="2:6" x14ac:dyDescent="0.25">
      <c r="B4" s="167" t="s">
        <v>128</v>
      </c>
      <c r="C4" s="168"/>
      <c r="D4" s="168"/>
      <c r="E4" s="168"/>
      <c r="F4" s="169"/>
    </row>
    <row r="5" spans="2:6" x14ac:dyDescent="0.25">
      <c r="B5" s="77"/>
      <c r="C5" s="172" t="s">
        <v>84</v>
      </c>
      <c r="D5" s="168"/>
      <c r="E5" s="191" t="s">
        <v>85</v>
      </c>
      <c r="F5" s="192"/>
    </row>
    <row r="6" spans="2:6" x14ac:dyDescent="0.25">
      <c r="B6" s="4" t="s">
        <v>23</v>
      </c>
      <c r="C6" s="104" t="s">
        <v>24</v>
      </c>
      <c r="D6" s="78" t="s">
        <v>25</v>
      </c>
      <c r="E6" s="104" t="s">
        <v>24</v>
      </c>
      <c r="F6" s="105" t="s">
        <v>25</v>
      </c>
    </row>
    <row r="7" spans="2:6" x14ac:dyDescent="0.25">
      <c r="B7" s="9" t="s">
        <v>10</v>
      </c>
      <c r="C7" s="106"/>
      <c r="D7" s="81"/>
      <c r="E7" s="106"/>
      <c r="F7" s="111"/>
    </row>
    <row r="8" spans="2:6" x14ac:dyDescent="0.25">
      <c r="B8" s="9" t="s">
        <v>13</v>
      </c>
      <c r="C8" s="106"/>
      <c r="D8" s="81"/>
      <c r="E8" s="106"/>
      <c r="F8" s="111"/>
    </row>
    <row r="9" spans="2:6" x14ac:dyDescent="0.25">
      <c r="B9" s="9" t="s">
        <v>0</v>
      </c>
      <c r="C9" s="106"/>
      <c r="D9" s="81"/>
      <c r="E9" s="106"/>
      <c r="F9" s="111"/>
    </row>
    <row r="10" spans="2:6" x14ac:dyDescent="0.25">
      <c r="B10" s="9" t="s">
        <v>8</v>
      </c>
      <c r="C10" s="106"/>
      <c r="D10" s="81"/>
      <c r="E10" s="106"/>
      <c r="F10" s="111"/>
    </row>
    <row r="11" spans="2:6" x14ac:dyDescent="0.25">
      <c r="B11" s="9" t="s">
        <v>26</v>
      </c>
      <c r="C11" s="106"/>
      <c r="D11" s="81"/>
      <c r="E11" s="106"/>
      <c r="F11" s="111"/>
    </row>
    <row r="12" spans="2:6" x14ac:dyDescent="0.25">
      <c r="B12" s="9" t="s">
        <v>3</v>
      </c>
      <c r="C12" s="106"/>
      <c r="D12" s="81"/>
      <c r="E12" s="106"/>
      <c r="F12" s="111"/>
    </row>
    <row r="13" spans="2:6" x14ac:dyDescent="0.25">
      <c r="B13" s="9" t="s">
        <v>7</v>
      </c>
      <c r="C13" s="106"/>
      <c r="D13" s="81"/>
      <c r="E13" s="106"/>
      <c r="F13" s="111"/>
    </row>
    <row r="14" spans="2:6" x14ac:dyDescent="0.25">
      <c r="B14" s="9" t="s">
        <v>2</v>
      </c>
      <c r="C14" s="106"/>
      <c r="D14" s="81"/>
      <c r="E14" s="106"/>
      <c r="F14" s="111"/>
    </row>
    <row r="15" spans="2:6" x14ac:dyDescent="0.25">
      <c r="B15" s="9" t="s">
        <v>9</v>
      </c>
      <c r="C15" s="106"/>
      <c r="D15" s="81"/>
      <c r="E15" s="106"/>
      <c r="F15" s="111"/>
    </row>
    <row r="16" spans="2:6" x14ac:dyDescent="0.25">
      <c r="B16" s="9" t="s">
        <v>1</v>
      </c>
      <c r="C16" s="106"/>
      <c r="D16" s="81"/>
      <c r="E16" s="106"/>
      <c r="F16" s="111"/>
    </row>
    <row r="17" spans="2:6" x14ac:dyDescent="0.25">
      <c r="B17" s="9" t="s">
        <v>27</v>
      </c>
      <c r="C17" s="106"/>
      <c r="D17" s="81"/>
      <c r="E17" s="106"/>
      <c r="F17" s="111"/>
    </row>
    <row r="18" spans="2:6" x14ac:dyDescent="0.25">
      <c r="B18" s="9" t="s">
        <v>16</v>
      </c>
      <c r="C18" s="106"/>
      <c r="D18" s="81"/>
      <c r="E18" s="106"/>
      <c r="F18" s="111"/>
    </row>
    <row r="19" spans="2:6" x14ac:dyDescent="0.25">
      <c r="B19" s="9" t="s">
        <v>4</v>
      </c>
      <c r="C19" s="106"/>
      <c r="D19" s="81"/>
      <c r="E19" s="106"/>
      <c r="F19" s="111"/>
    </row>
    <row r="20" spans="2:6" x14ac:dyDescent="0.25">
      <c r="B20" s="9" t="s">
        <v>14</v>
      </c>
      <c r="C20" s="106"/>
      <c r="D20" s="81"/>
      <c r="E20" s="106"/>
      <c r="F20" s="111"/>
    </row>
    <row r="21" spans="2:6" x14ac:dyDescent="0.25">
      <c r="B21" s="9" t="s">
        <v>11</v>
      </c>
      <c r="C21" s="117"/>
      <c r="D21" s="81"/>
      <c r="E21" s="106"/>
      <c r="F21" s="111"/>
    </row>
    <row r="22" spans="2:6" x14ac:dyDescent="0.25">
      <c r="B22" s="9" t="s">
        <v>15</v>
      </c>
      <c r="C22" s="106"/>
      <c r="D22" s="81"/>
      <c r="E22" s="106"/>
      <c r="F22" s="111"/>
    </row>
    <row r="23" spans="2:6" s="86" customFormat="1" x14ac:dyDescent="0.25">
      <c r="B23" s="9" t="s">
        <v>28</v>
      </c>
      <c r="C23" s="118"/>
      <c r="D23" s="81"/>
      <c r="E23" s="118"/>
      <c r="F23" s="112"/>
    </row>
    <row r="24" spans="2:6" x14ac:dyDescent="0.25">
      <c r="B24" s="9" t="s">
        <v>12</v>
      </c>
      <c r="C24" s="80"/>
      <c r="D24" s="80"/>
      <c r="E24" s="80"/>
      <c r="F24" s="113"/>
    </row>
    <row r="25" spans="2:6" s="89" customFormat="1" x14ac:dyDescent="0.25">
      <c r="B25" s="9" t="s">
        <v>5</v>
      </c>
      <c r="C25" s="78"/>
      <c r="D25" s="78"/>
      <c r="E25" s="78"/>
      <c r="F25" s="79"/>
    </row>
    <row r="26" spans="2:6" x14ac:dyDescent="0.25">
      <c r="B26" s="9" t="s">
        <v>6</v>
      </c>
      <c r="C26" s="36"/>
      <c r="D26" s="82"/>
      <c r="E26" s="82"/>
      <c r="F26" s="111"/>
    </row>
    <row r="27" spans="2:6" x14ac:dyDescent="0.25">
      <c r="B27" s="9" t="s">
        <v>29</v>
      </c>
      <c r="C27" s="36"/>
      <c r="D27" s="82"/>
      <c r="E27" s="82"/>
      <c r="F27" s="111"/>
    </row>
    <row r="28" spans="2:6" x14ac:dyDescent="0.25">
      <c r="B28" s="9" t="s">
        <v>17</v>
      </c>
      <c r="C28" s="36"/>
      <c r="D28" s="119"/>
      <c r="E28" s="82"/>
      <c r="F28" s="111"/>
    </row>
    <row r="29" spans="2:6" x14ac:dyDescent="0.25">
      <c r="B29" s="9"/>
      <c r="C29" s="37"/>
      <c r="D29" s="92"/>
      <c r="E29" s="92"/>
      <c r="F29" s="83"/>
    </row>
    <row r="30" spans="2:6" x14ac:dyDescent="0.25">
      <c r="B30" s="93" t="s">
        <v>30</v>
      </c>
      <c r="C30" s="107"/>
      <c r="D30" s="120"/>
      <c r="E30" s="82"/>
      <c r="F30" s="111"/>
    </row>
    <row r="31" spans="2:6" x14ac:dyDescent="0.25">
      <c r="B31" s="93"/>
      <c r="C31" s="37"/>
      <c r="D31" s="92"/>
      <c r="E31" s="92"/>
      <c r="F31" s="83"/>
    </row>
    <row r="32" spans="2:6" ht="66" customHeight="1" thickBot="1" x14ac:dyDescent="0.3">
      <c r="B32" s="180" t="s">
        <v>73</v>
      </c>
      <c r="C32" s="181"/>
      <c r="D32" s="181"/>
      <c r="E32" s="181"/>
      <c r="F32" s="18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6" width="23.85546875" style="44" customWidth="1"/>
    <col min="7" max="16384" width="8.85546875" style="44"/>
  </cols>
  <sheetData>
    <row r="2" spans="2:6" ht="15.75" thickBot="1" x14ac:dyDescent="0.3"/>
    <row r="3" spans="2:6" x14ac:dyDescent="0.25">
      <c r="B3" s="183" t="s">
        <v>86</v>
      </c>
      <c r="C3" s="184"/>
      <c r="D3" s="184"/>
      <c r="E3" s="184"/>
      <c r="F3" s="185"/>
    </row>
    <row r="4" spans="2:6" x14ac:dyDescent="0.25">
      <c r="B4" s="167" t="s">
        <v>128</v>
      </c>
      <c r="C4" s="168"/>
      <c r="D4" s="168"/>
      <c r="E4" s="168"/>
      <c r="F4" s="169"/>
    </row>
    <row r="5" spans="2:6" x14ac:dyDescent="0.25">
      <c r="B5" s="77"/>
      <c r="C5" s="172" t="s">
        <v>87</v>
      </c>
      <c r="D5" s="168"/>
      <c r="E5" s="191" t="s">
        <v>88</v>
      </c>
      <c r="F5" s="192"/>
    </row>
    <row r="6" spans="2:6" x14ac:dyDescent="0.25">
      <c r="B6" s="4" t="s">
        <v>23</v>
      </c>
      <c r="C6" s="104" t="s">
        <v>24</v>
      </c>
      <c r="D6" s="78" t="s">
        <v>25</v>
      </c>
      <c r="E6" s="104" t="s">
        <v>24</v>
      </c>
      <c r="F6" s="105" t="s">
        <v>25</v>
      </c>
    </row>
    <row r="7" spans="2:6" x14ac:dyDescent="0.25">
      <c r="B7" s="9" t="s">
        <v>10</v>
      </c>
      <c r="C7" s="82"/>
      <c r="D7" s="81"/>
      <c r="E7" s="82"/>
      <c r="F7" s="83"/>
    </row>
    <row r="8" spans="2:6" x14ac:dyDescent="0.25">
      <c r="B8" s="9" t="s">
        <v>13</v>
      </c>
      <c r="C8" s="82"/>
      <c r="D8" s="81"/>
      <c r="E8" s="82"/>
      <c r="F8" s="83"/>
    </row>
    <row r="9" spans="2:6" x14ac:dyDescent="0.25">
      <c r="B9" s="9" t="s">
        <v>0</v>
      </c>
      <c r="C9" s="82"/>
      <c r="D9" s="81"/>
      <c r="E9" s="82"/>
      <c r="F9" s="83"/>
    </row>
    <row r="10" spans="2:6" x14ac:dyDescent="0.25">
      <c r="B10" s="9" t="s">
        <v>8</v>
      </c>
      <c r="C10" s="82"/>
      <c r="D10" s="81"/>
      <c r="E10" s="82"/>
      <c r="F10" s="83"/>
    </row>
    <row r="11" spans="2:6" x14ac:dyDescent="0.25">
      <c r="B11" s="9" t="s">
        <v>26</v>
      </c>
      <c r="C11" s="82"/>
      <c r="D11" s="81"/>
      <c r="E11" s="82"/>
      <c r="F11" s="83"/>
    </row>
    <row r="12" spans="2:6" x14ac:dyDescent="0.25">
      <c r="B12" s="9" t="s">
        <v>3</v>
      </c>
      <c r="C12" s="82"/>
      <c r="D12" s="81"/>
      <c r="E12" s="82"/>
      <c r="F12" s="83"/>
    </row>
    <row r="13" spans="2:6" x14ac:dyDescent="0.25">
      <c r="B13" s="9" t="s">
        <v>7</v>
      </c>
      <c r="C13" s="82"/>
      <c r="D13" s="81"/>
      <c r="E13" s="82"/>
      <c r="F13" s="83"/>
    </row>
    <row r="14" spans="2:6" x14ac:dyDescent="0.25">
      <c r="B14" s="9" t="s">
        <v>2</v>
      </c>
      <c r="C14" s="82"/>
      <c r="D14" s="81"/>
      <c r="E14" s="82"/>
      <c r="F14" s="83"/>
    </row>
    <row r="15" spans="2:6" x14ac:dyDescent="0.25">
      <c r="B15" s="9" t="s">
        <v>9</v>
      </c>
      <c r="C15" s="82"/>
      <c r="D15" s="81"/>
      <c r="E15" s="82"/>
      <c r="F15" s="83"/>
    </row>
    <row r="16" spans="2:6" x14ac:dyDescent="0.25">
      <c r="B16" s="9" t="s">
        <v>1</v>
      </c>
      <c r="C16" s="82"/>
      <c r="D16" s="81"/>
      <c r="E16" s="82"/>
      <c r="F16" s="83"/>
    </row>
    <row r="17" spans="2:6" x14ac:dyDescent="0.25">
      <c r="B17" s="9" t="s">
        <v>27</v>
      </c>
      <c r="C17" s="82"/>
      <c r="D17" s="81"/>
      <c r="E17" s="82"/>
      <c r="F17" s="83"/>
    </row>
    <row r="18" spans="2:6" x14ac:dyDescent="0.25">
      <c r="B18" s="9" t="s">
        <v>16</v>
      </c>
      <c r="C18" s="82"/>
      <c r="D18" s="81"/>
      <c r="E18" s="82"/>
      <c r="F18" s="83"/>
    </row>
    <row r="19" spans="2:6" x14ac:dyDescent="0.25">
      <c r="B19" s="9" t="s">
        <v>4</v>
      </c>
      <c r="C19" s="82"/>
      <c r="D19" s="81"/>
      <c r="E19" s="82"/>
      <c r="F19" s="83"/>
    </row>
    <row r="20" spans="2:6" x14ac:dyDescent="0.25">
      <c r="B20" s="9" t="s">
        <v>14</v>
      </c>
      <c r="C20" s="82"/>
      <c r="D20" s="81"/>
      <c r="E20" s="82"/>
      <c r="F20" s="83"/>
    </row>
    <row r="21" spans="2:6" x14ac:dyDescent="0.25">
      <c r="B21" s="9" t="s">
        <v>11</v>
      </c>
      <c r="C21" s="82"/>
      <c r="D21" s="81"/>
      <c r="E21" s="82"/>
      <c r="F21" s="83"/>
    </row>
    <row r="22" spans="2:6" x14ac:dyDescent="0.25">
      <c r="B22" s="9" t="s">
        <v>15</v>
      </c>
      <c r="C22" s="82"/>
      <c r="D22" s="81"/>
      <c r="E22" s="82"/>
      <c r="F22" s="83"/>
    </row>
    <row r="23" spans="2:6" s="86" customFormat="1" x14ac:dyDescent="0.25">
      <c r="B23" s="9" t="s">
        <v>28</v>
      </c>
      <c r="C23" s="94"/>
      <c r="D23" s="81"/>
      <c r="E23" s="94"/>
      <c r="F23" s="83"/>
    </row>
    <row r="24" spans="2:6" x14ac:dyDescent="0.25">
      <c r="B24" s="9" t="s">
        <v>12</v>
      </c>
      <c r="C24" s="80"/>
      <c r="D24" s="99"/>
      <c r="E24" s="80"/>
      <c r="F24" s="83"/>
    </row>
    <row r="25" spans="2:6" s="89" customFormat="1" x14ac:dyDescent="0.25">
      <c r="B25" s="9" t="s">
        <v>5</v>
      </c>
      <c r="C25" s="36"/>
      <c r="D25" s="99"/>
      <c r="E25" s="78"/>
      <c r="F25" s="83"/>
    </row>
    <row r="26" spans="2:6" x14ac:dyDescent="0.25">
      <c r="B26" s="9" t="s">
        <v>6</v>
      </c>
      <c r="C26" s="36"/>
      <c r="D26" s="99"/>
      <c r="E26" s="82"/>
      <c r="F26" s="83"/>
    </row>
    <row r="27" spans="2:6" x14ac:dyDescent="0.25">
      <c r="B27" s="9" t="s">
        <v>29</v>
      </c>
      <c r="C27" s="36"/>
      <c r="D27" s="82"/>
      <c r="E27" s="82"/>
      <c r="F27" s="83"/>
    </row>
    <row r="28" spans="2:6" x14ac:dyDescent="0.25">
      <c r="B28" s="9" t="s">
        <v>17</v>
      </c>
      <c r="C28" s="36"/>
      <c r="D28" s="82"/>
      <c r="E28" s="82"/>
      <c r="F28" s="83"/>
    </row>
    <row r="29" spans="2:6" x14ac:dyDescent="0.25">
      <c r="B29" s="9"/>
      <c r="C29" s="37"/>
      <c r="D29" s="92"/>
      <c r="E29" s="92"/>
      <c r="F29" s="83"/>
    </row>
    <row r="30" spans="2:6" x14ac:dyDescent="0.25">
      <c r="B30" s="93" t="s">
        <v>30</v>
      </c>
      <c r="C30" s="107"/>
      <c r="D30" s="108"/>
      <c r="E30" s="107"/>
      <c r="F30" s="109"/>
    </row>
    <row r="31" spans="2:6" x14ac:dyDescent="0.25">
      <c r="B31" s="93"/>
      <c r="C31" s="37"/>
      <c r="D31" s="92"/>
      <c r="E31" s="92"/>
      <c r="F31" s="83"/>
    </row>
    <row r="32" spans="2:6" ht="66" customHeight="1" thickBot="1" x14ac:dyDescent="0.3">
      <c r="B32" s="180" t="s">
        <v>73</v>
      </c>
      <c r="C32" s="181"/>
      <c r="D32" s="181"/>
      <c r="E32" s="181"/>
      <c r="F32" s="18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6" width="23.85546875" style="44" customWidth="1"/>
    <col min="7" max="16384" width="8.85546875" style="44"/>
  </cols>
  <sheetData>
    <row r="2" spans="2:6" ht="15.75" thickBot="1" x14ac:dyDescent="0.3"/>
    <row r="3" spans="2:6" x14ac:dyDescent="0.25">
      <c r="B3" s="193" t="s">
        <v>89</v>
      </c>
      <c r="C3" s="194"/>
      <c r="D3" s="194"/>
      <c r="E3" s="194"/>
      <c r="F3" s="195"/>
    </row>
    <row r="4" spans="2:6" x14ac:dyDescent="0.25">
      <c r="B4" s="167" t="s">
        <v>128</v>
      </c>
      <c r="C4" s="168"/>
      <c r="D4" s="168"/>
      <c r="E4" s="168"/>
      <c r="F4" s="169"/>
    </row>
    <row r="5" spans="2:6" x14ac:dyDescent="0.25">
      <c r="B5" s="77"/>
      <c r="C5" s="172" t="s">
        <v>90</v>
      </c>
      <c r="D5" s="168"/>
      <c r="E5" s="191" t="s">
        <v>91</v>
      </c>
      <c r="F5" s="192"/>
    </row>
    <row r="6" spans="2:6" x14ac:dyDescent="0.25">
      <c r="B6" s="4" t="s">
        <v>23</v>
      </c>
      <c r="C6" s="104" t="s">
        <v>24</v>
      </c>
      <c r="D6" s="78" t="s">
        <v>25</v>
      </c>
      <c r="E6" s="104" t="s">
        <v>24</v>
      </c>
      <c r="F6" s="105" t="s">
        <v>25</v>
      </c>
    </row>
    <row r="7" spans="2:6" x14ac:dyDescent="0.25">
      <c r="B7" s="9" t="s">
        <v>10</v>
      </c>
      <c r="C7" s="82"/>
      <c r="D7" s="81"/>
      <c r="E7" s="82"/>
      <c r="F7" s="83"/>
    </row>
    <row r="8" spans="2:6" x14ac:dyDescent="0.25">
      <c r="B8" s="9" t="s">
        <v>13</v>
      </c>
      <c r="C8" s="82"/>
      <c r="D8" s="81"/>
      <c r="E8" s="82"/>
      <c r="F8" s="83"/>
    </row>
    <row r="9" spans="2:6" x14ac:dyDescent="0.25">
      <c r="B9" s="9" t="s">
        <v>0</v>
      </c>
      <c r="C9" s="82"/>
      <c r="D9" s="81"/>
      <c r="E9" s="82"/>
      <c r="F9" s="83"/>
    </row>
    <row r="10" spans="2:6" x14ac:dyDescent="0.25">
      <c r="B10" s="9" t="s">
        <v>8</v>
      </c>
      <c r="C10" s="82"/>
      <c r="D10" s="81"/>
      <c r="E10" s="82"/>
      <c r="F10" s="83"/>
    </row>
    <row r="11" spans="2:6" x14ac:dyDescent="0.25">
      <c r="B11" s="9" t="s">
        <v>26</v>
      </c>
      <c r="C11" s="82"/>
      <c r="D11" s="81"/>
      <c r="E11" s="82"/>
      <c r="F11" s="83"/>
    </row>
    <row r="12" spans="2:6" x14ac:dyDescent="0.25">
      <c r="B12" s="9" t="s">
        <v>3</v>
      </c>
      <c r="C12" s="82"/>
      <c r="D12" s="81"/>
      <c r="E12" s="82"/>
      <c r="F12" s="83"/>
    </row>
    <row r="13" spans="2:6" x14ac:dyDescent="0.25">
      <c r="B13" s="9" t="s">
        <v>7</v>
      </c>
      <c r="C13" s="82"/>
      <c r="D13" s="81"/>
      <c r="E13" s="82"/>
      <c r="F13" s="83"/>
    </row>
    <row r="14" spans="2:6" x14ac:dyDescent="0.25">
      <c r="B14" s="9" t="s">
        <v>2</v>
      </c>
      <c r="C14" s="82"/>
      <c r="D14" s="81"/>
      <c r="E14" s="82"/>
      <c r="F14" s="83"/>
    </row>
    <row r="15" spans="2:6" x14ac:dyDescent="0.25">
      <c r="B15" s="9" t="s">
        <v>9</v>
      </c>
      <c r="C15" s="82"/>
      <c r="D15" s="81"/>
      <c r="E15" s="82"/>
      <c r="F15" s="83"/>
    </row>
    <row r="16" spans="2:6" x14ac:dyDescent="0.25">
      <c r="B16" s="9" t="s">
        <v>1</v>
      </c>
      <c r="C16" s="82"/>
      <c r="D16" s="81"/>
      <c r="E16" s="82"/>
      <c r="F16" s="83"/>
    </row>
    <row r="17" spans="2:6" x14ac:dyDescent="0.25">
      <c r="B17" s="9" t="s">
        <v>27</v>
      </c>
      <c r="C17" s="82"/>
      <c r="D17" s="81"/>
      <c r="E17" s="82"/>
      <c r="F17" s="83"/>
    </row>
    <row r="18" spans="2:6" x14ac:dyDescent="0.25">
      <c r="B18" s="9" t="s">
        <v>16</v>
      </c>
      <c r="C18" s="82"/>
      <c r="D18" s="81"/>
      <c r="E18" s="82"/>
      <c r="F18" s="83"/>
    </row>
    <row r="19" spans="2:6" x14ac:dyDescent="0.25">
      <c r="B19" s="9" t="s">
        <v>4</v>
      </c>
      <c r="C19" s="36"/>
      <c r="D19" s="81"/>
      <c r="E19" s="82"/>
      <c r="F19" s="83"/>
    </row>
    <row r="20" spans="2:6" x14ac:dyDescent="0.25">
      <c r="B20" s="9" t="s">
        <v>14</v>
      </c>
      <c r="C20" s="36"/>
      <c r="D20" s="81"/>
      <c r="E20" s="82"/>
      <c r="F20" s="83"/>
    </row>
    <row r="21" spans="2:6" x14ac:dyDescent="0.25">
      <c r="B21" s="9" t="s">
        <v>11</v>
      </c>
      <c r="C21" s="36"/>
      <c r="D21" s="81"/>
      <c r="E21" s="82"/>
      <c r="F21" s="83"/>
    </row>
    <row r="22" spans="2:6" x14ac:dyDescent="0.25">
      <c r="B22" s="9" t="s">
        <v>15</v>
      </c>
      <c r="C22" s="36"/>
      <c r="D22" s="81"/>
      <c r="E22" s="82"/>
      <c r="F22" s="83"/>
    </row>
    <row r="23" spans="2:6" s="86" customFormat="1" x14ac:dyDescent="0.25">
      <c r="B23" s="9" t="s">
        <v>28</v>
      </c>
      <c r="C23" s="36"/>
      <c r="D23" s="81"/>
      <c r="E23" s="94"/>
      <c r="F23" s="98"/>
    </row>
    <row r="24" spans="2:6" x14ac:dyDescent="0.25">
      <c r="B24" s="9" t="s">
        <v>12</v>
      </c>
      <c r="C24" s="36"/>
      <c r="D24" s="99"/>
      <c r="E24" s="80"/>
      <c r="F24" s="113"/>
    </row>
    <row r="25" spans="2:6" s="89" customFormat="1" x14ac:dyDescent="0.25">
      <c r="B25" s="9" t="s">
        <v>5</v>
      </c>
      <c r="C25" s="36"/>
      <c r="D25" s="99"/>
      <c r="E25" s="78"/>
      <c r="F25" s="79"/>
    </row>
    <row r="26" spans="2:6" x14ac:dyDescent="0.25">
      <c r="B26" s="9" t="s">
        <v>6</v>
      </c>
      <c r="C26" s="36"/>
      <c r="D26" s="99"/>
      <c r="E26" s="82"/>
      <c r="F26" s="83"/>
    </row>
    <row r="27" spans="2:6" x14ac:dyDescent="0.25">
      <c r="B27" s="9" t="s">
        <v>29</v>
      </c>
      <c r="C27" s="36"/>
      <c r="D27" s="82"/>
      <c r="E27" s="82"/>
      <c r="F27" s="83"/>
    </row>
    <row r="28" spans="2:6" x14ac:dyDescent="0.25">
      <c r="B28" s="9" t="s">
        <v>17</v>
      </c>
      <c r="C28" s="36"/>
      <c r="D28" s="82"/>
      <c r="E28" s="82"/>
      <c r="F28" s="83"/>
    </row>
    <row r="29" spans="2:6" x14ac:dyDescent="0.25">
      <c r="B29" s="9"/>
      <c r="C29" s="37"/>
      <c r="D29" s="92"/>
      <c r="E29" s="92"/>
      <c r="F29" s="83"/>
    </row>
    <row r="30" spans="2:6" x14ac:dyDescent="0.25">
      <c r="B30" s="93" t="s">
        <v>30</v>
      </c>
      <c r="C30" s="107"/>
      <c r="D30" s="108"/>
      <c r="E30" s="82"/>
      <c r="F30" s="83"/>
    </row>
    <row r="31" spans="2:6" x14ac:dyDescent="0.25">
      <c r="B31" s="93"/>
      <c r="C31" s="37"/>
      <c r="D31" s="92"/>
      <c r="E31" s="92"/>
      <c r="F31" s="83"/>
    </row>
    <row r="32" spans="2:6" ht="66" customHeight="1" thickBot="1" x14ac:dyDescent="0.3">
      <c r="B32" s="180" t="s">
        <v>73</v>
      </c>
      <c r="C32" s="181"/>
      <c r="D32" s="181"/>
      <c r="E32" s="181"/>
      <c r="F32" s="18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6" width="23.85546875" style="44" customWidth="1"/>
    <col min="7" max="16384" width="8.85546875" style="44"/>
  </cols>
  <sheetData>
    <row r="2" spans="2:6" ht="15.75" thickBot="1" x14ac:dyDescent="0.3"/>
    <row r="3" spans="2:6" x14ac:dyDescent="0.25">
      <c r="B3" s="193" t="s">
        <v>92</v>
      </c>
      <c r="C3" s="194"/>
      <c r="D3" s="194"/>
      <c r="E3" s="194"/>
      <c r="F3" s="195"/>
    </row>
    <row r="4" spans="2:6" x14ac:dyDescent="0.25">
      <c r="B4" s="167" t="s">
        <v>128</v>
      </c>
      <c r="C4" s="168"/>
      <c r="D4" s="168"/>
      <c r="E4" s="168"/>
      <c r="F4" s="169"/>
    </row>
    <row r="5" spans="2:6" x14ac:dyDescent="0.25">
      <c r="B5" s="77"/>
      <c r="C5" s="172" t="s">
        <v>93</v>
      </c>
      <c r="D5" s="168"/>
      <c r="E5" s="191" t="s">
        <v>94</v>
      </c>
      <c r="F5" s="192"/>
    </row>
    <row r="6" spans="2:6" x14ac:dyDescent="0.25">
      <c r="B6" s="4" t="s">
        <v>23</v>
      </c>
      <c r="C6" s="104" t="s">
        <v>24</v>
      </c>
      <c r="D6" s="78" t="s">
        <v>25</v>
      </c>
      <c r="E6" s="104" t="s">
        <v>24</v>
      </c>
      <c r="F6" s="105" t="s">
        <v>25</v>
      </c>
    </row>
    <row r="7" spans="2:6" x14ac:dyDescent="0.25">
      <c r="B7" s="9" t="s">
        <v>10</v>
      </c>
      <c r="C7" s="82"/>
      <c r="D7" s="81"/>
      <c r="E7" s="82"/>
      <c r="F7" s="83"/>
    </row>
    <row r="8" spans="2:6" x14ac:dyDescent="0.25">
      <c r="B8" s="9" t="s">
        <v>13</v>
      </c>
      <c r="C8" s="82"/>
      <c r="D8" s="99"/>
      <c r="E8" s="82"/>
      <c r="F8" s="83"/>
    </row>
    <row r="9" spans="2:6" x14ac:dyDescent="0.25">
      <c r="B9" s="9" t="s">
        <v>0</v>
      </c>
      <c r="C9" s="82"/>
      <c r="D9" s="99"/>
      <c r="E9" s="82">
        <v>9.6527777777777775E-3</v>
      </c>
      <c r="F9" s="83">
        <f t="shared" ref="F9:F20" si="0">E9/$E$30</f>
        <v>0.18418727915194344</v>
      </c>
    </row>
    <row r="10" spans="2:6" x14ac:dyDescent="0.25">
      <c r="B10" s="9" t="s">
        <v>8</v>
      </c>
      <c r="C10" s="82"/>
      <c r="D10" s="99"/>
      <c r="E10" s="82">
        <v>2.7777777777777778E-4</v>
      </c>
      <c r="F10" s="83">
        <f t="shared" si="0"/>
        <v>5.3003533568904589E-3</v>
      </c>
    </row>
    <row r="11" spans="2:6" x14ac:dyDescent="0.25">
      <c r="B11" s="9" t="s">
        <v>26</v>
      </c>
      <c r="C11" s="82"/>
      <c r="D11" s="99"/>
      <c r="E11" s="82"/>
      <c r="F11" s="83"/>
    </row>
    <row r="12" spans="2:6" x14ac:dyDescent="0.25">
      <c r="B12" s="9" t="s">
        <v>3</v>
      </c>
      <c r="C12" s="82"/>
      <c r="D12" s="99"/>
      <c r="E12" s="82">
        <v>9.6874999999999999E-3</v>
      </c>
      <c r="F12" s="83">
        <f t="shared" si="0"/>
        <v>0.18484982332155475</v>
      </c>
    </row>
    <row r="13" spans="2:6" x14ac:dyDescent="0.25">
      <c r="B13" s="9" t="s">
        <v>7</v>
      </c>
      <c r="C13" s="82"/>
      <c r="D13" s="99"/>
      <c r="E13" s="82">
        <v>1.1805555555555556E-3</v>
      </c>
      <c r="F13" s="83">
        <f t="shared" si="0"/>
        <v>2.2526501766784453E-2</v>
      </c>
    </row>
    <row r="14" spans="2:6" x14ac:dyDescent="0.25">
      <c r="B14" s="9" t="s">
        <v>2</v>
      </c>
      <c r="C14" s="82"/>
      <c r="D14" s="99"/>
      <c r="E14" s="82"/>
      <c r="F14" s="83"/>
    </row>
    <row r="15" spans="2:6" x14ac:dyDescent="0.25">
      <c r="B15" s="9" t="s">
        <v>9</v>
      </c>
      <c r="C15" s="82"/>
      <c r="D15" s="99"/>
      <c r="E15" s="82">
        <v>6.9444444444444447E-4</v>
      </c>
      <c r="F15" s="83">
        <f t="shared" si="0"/>
        <v>1.3250883392226149E-2</v>
      </c>
    </row>
    <row r="16" spans="2:6" x14ac:dyDescent="0.25">
      <c r="B16" s="9" t="s">
        <v>1</v>
      </c>
      <c r="C16" s="82"/>
      <c r="D16" s="99"/>
      <c r="E16" s="82">
        <v>4.1087962962962962E-3</v>
      </c>
      <c r="F16" s="83">
        <f t="shared" si="0"/>
        <v>7.8401060070671366E-2</v>
      </c>
    </row>
    <row r="17" spans="2:6" x14ac:dyDescent="0.25">
      <c r="B17" s="9" t="s">
        <v>27</v>
      </c>
      <c r="C17" s="82"/>
      <c r="D17" s="99"/>
      <c r="E17" s="82">
        <v>6.0185185185185179E-4</v>
      </c>
      <c r="F17" s="83">
        <f t="shared" si="0"/>
        <v>1.1484098939929327E-2</v>
      </c>
    </row>
    <row r="18" spans="2:6" x14ac:dyDescent="0.25">
      <c r="B18" s="9" t="s">
        <v>16</v>
      </c>
      <c r="C18" s="82"/>
      <c r="D18" s="99"/>
      <c r="E18" s="82"/>
      <c r="F18" s="83"/>
    </row>
    <row r="19" spans="2:6" x14ac:dyDescent="0.25">
      <c r="B19" s="9" t="s">
        <v>4</v>
      </c>
      <c r="C19" s="82"/>
      <c r="D19" s="99"/>
      <c r="E19" s="82"/>
      <c r="F19" s="83"/>
    </row>
    <row r="20" spans="2:6" x14ac:dyDescent="0.25">
      <c r="B20" s="9" t="s">
        <v>14</v>
      </c>
      <c r="C20" s="82"/>
      <c r="D20" s="99"/>
      <c r="E20" s="82">
        <v>2.1527777777777778E-3</v>
      </c>
      <c r="F20" s="83">
        <f t="shared" si="0"/>
        <v>4.1077738515901061E-2</v>
      </c>
    </row>
    <row r="21" spans="2:6" x14ac:dyDescent="0.25">
      <c r="B21" s="9" t="s">
        <v>11</v>
      </c>
      <c r="C21" s="82"/>
      <c r="D21" s="99"/>
      <c r="E21" s="82">
        <v>1.1354166666666669E-2</v>
      </c>
      <c r="F21" s="83">
        <f>E21/$E$30</f>
        <v>0.21665194346289757</v>
      </c>
    </row>
    <row r="22" spans="2:6" x14ac:dyDescent="0.25">
      <c r="B22" s="9" t="s">
        <v>15</v>
      </c>
      <c r="C22" s="82"/>
      <c r="D22" s="99"/>
      <c r="E22" s="82">
        <v>2.199074074074074E-4</v>
      </c>
      <c r="F22" s="83">
        <f t="shared" ref="F22:F24" si="1">E22/$E$30</f>
        <v>4.1961130742049465E-3</v>
      </c>
    </row>
    <row r="23" spans="2:6" s="86" customFormat="1" x14ac:dyDescent="0.25">
      <c r="B23" s="9" t="s">
        <v>28</v>
      </c>
      <c r="C23" s="94"/>
      <c r="D23" s="99"/>
      <c r="E23" s="82">
        <v>8.9699074074074073E-3</v>
      </c>
      <c r="F23" s="83">
        <f t="shared" si="1"/>
        <v>0.17115724381625441</v>
      </c>
    </row>
    <row r="24" spans="2:6" x14ac:dyDescent="0.25">
      <c r="B24" s="9" t="s">
        <v>12</v>
      </c>
      <c r="C24" s="82"/>
      <c r="D24" s="99"/>
      <c r="E24" s="82">
        <v>4.5138888888888892E-4</v>
      </c>
      <c r="F24" s="83">
        <f t="shared" si="1"/>
        <v>8.613074204946997E-3</v>
      </c>
    </row>
    <row r="25" spans="2:6" s="89" customFormat="1" x14ac:dyDescent="0.25">
      <c r="B25" s="9" t="s">
        <v>5</v>
      </c>
      <c r="C25" s="78"/>
      <c r="D25" s="99"/>
      <c r="E25" s="82">
        <v>2.199074074074074E-4</v>
      </c>
      <c r="F25" s="83">
        <f>E25/$E$30</f>
        <v>4.1961130742049465E-3</v>
      </c>
    </row>
    <row r="26" spans="2:6" x14ac:dyDescent="0.25">
      <c r="B26" s="9" t="s">
        <v>6</v>
      </c>
      <c r="C26" s="36"/>
      <c r="D26" s="99"/>
      <c r="E26" s="82"/>
      <c r="F26" s="83"/>
    </row>
    <row r="27" spans="2:6" x14ac:dyDescent="0.25">
      <c r="B27" s="9" t="s">
        <v>29</v>
      </c>
      <c r="C27" s="36"/>
      <c r="D27" s="99"/>
      <c r="E27" s="82">
        <v>9.722222222222223E-4</v>
      </c>
      <c r="F27" s="83">
        <f t="shared" ref="F27:F28" si="2">E27/$E$30</f>
        <v>1.8551236749116608E-2</v>
      </c>
    </row>
    <row r="28" spans="2:6" x14ac:dyDescent="0.25">
      <c r="B28" s="9" t="s">
        <v>17</v>
      </c>
      <c r="C28" s="36"/>
      <c r="D28" s="82"/>
      <c r="E28" s="82">
        <v>1.8634259259259257E-3</v>
      </c>
      <c r="F28" s="83">
        <f t="shared" si="2"/>
        <v>3.5556537102473494E-2</v>
      </c>
    </row>
    <row r="29" spans="2:6" x14ac:dyDescent="0.25">
      <c r="B29" s="9"/>
      <c r="C29" s="37"/>
      <c r="D29" s="92"/>
      <c r="E29" s="92"/>
      <c r="F29" s="83"/>
    </row>
    <row r="30" spans="2:6" x14ac:dyDescent="0.25">
      <c r="B30" s="93" t="s">
        <v>30</v>
      </c>
      <c r="C30" s="94"/>
      <c r="D30" s="85"/>
      <c r="E30" s="107">
        <f>SUM(E7:E28)</f>
        <v>5.2407407407407409E-2</v>
      </c>
      <c r="F30" s="109">
        <f>SUM(F7:F28)</f>
        <v>1</v>
      </c>
    </row>
    <row r="31" spans="2:6" x14ac:dyDescent="0.25">
      <c r="B31" s="93"/>
      <c r="C31" s="37"/>
      <c r="D31" s="92"/>
      <c r="E31" s="92"/>
      <c r="F31" s="83"/>
    </row>
    <row r="32" spans="2:6" ht="66" customHeight="1" thickBot="1" x14ac:dyDescent="0.3">
      <c r="B32" s="188" t="s">
        <v>135</v>
      </c>
      <c r="C32" s="189"/>
      <c r="D32" s="189"/>
      <c r="E32" s="189"/>
      <c r="F32" s="19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7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6" width="23.85546875" style="44" customWidth="1"/>
    <col min="7" max="16384" width="8.85546875" style="44"/>
  </cols>
  <sheetData>
    <row r="2" spans="2:6" ht="15.75" thickBot="1" x14ac:dyDescent="0.3"/>
    <row r="3" spans="2:6" x14ac:dyDescent="0.25">
      <c r="B3" s="193" t="s">
        <v>95</v>
      </c>
      <c r="C3" s="194"/>
      <c r="D3" s="194"/>
      <c r="E3" s="194"/>
      <c r="F3" s="195"/>
    </row>
    <row r="4" spans="2:6" x14ac:dyDescent="0.25">
      <c r="B4" s="167" t="s">
        <v>128</v>
      </c>
      <c r="C4" s="168"/>
      <c r="D4" s="168"/>
      <c r="E4" s="168"/>
      <c r="F4" s="169"/>
    </row>
    <row r="5" spans="2:6" x14ac:dyDescent="0.25">
      <c r="B5" s="77"/>
      <c r="C5" s="172" t="s">
        <v>96</v>
      </c>
      <c r="D5" s="168"/>
      <c r="E5" s="191" t="s">
        <v>97</v>
      </c>
      <c r="F5" s="192"/>
    </row>
    <row r="6" spans="2:6" x14ac:dyDescent="0.25">
      <c r="B6" s="4" t="s">
        <v>23</v>
      </c>
      <c r="C6" s="104" t="s">
        <v>24</v>
      </c>
      <c r="D6" s="78" t="s">
        <v>25</v>
      </c>
      <c r="E6" s="104" t="s">
        <v>24</v>
      </c>
      <c r="F6" s="105" t="s">
        <v>25</v>
      </c>
    </row>
    <row r="7" spans="2:6" x14ac:dyDescent="0.25">
      <c r="B7" s="9" t="s">
        <v>10</v>
      </c>
      <c r="C7" s="82"/>
      <c r="D7" s="99"/>
      <c r="E7" s="82">
        <v>8.2638888888888883E-3</v>
      </c>
      <c r="F7" s="83">
        <f t="shared" ref="F7:F28" si="0">E7/$E$30</f>
        <v>1.5628420084927541E-2</v>
      </c>
    </row>
    <row r="8" spans="2:6" x14ac:dyDescent="0.25">
      <c r="B8" s="9" t="s">
        <v>13</v>
      </c>
      <c r="C8" s="82">
        <v>5.4976851851851853E-3</v>
      </c>
      <c r="D8" s="99">
        <f>C8/$C$30</f>
        <v>6.6835514281694097E-2</v>
      </c>
      <c r="E8" s="82">
        <v>9.3287037037037036E-3</v>
      </c>
      <c r="F8" s="83">
        <f t="shared" si="0"/>
        <v>1.7642166090268346E-2</v>
      </c>
    </row>
    <row r="9" spans="2:6" x14ac:dyDescent="0.25">
      <c r="B9" s="9" t="s">
        <v>0</v>
      </c>
      <c r="C9" s="82">
        <v>2.7199074074074074E-3</v>
      </c>
      <c r="D9" s="99">
        <f>C9/$C$30</f>
        <v>3.3065991276206554E-2</v>
      </c>
      <c r="E9" s="82">
        <v>4.1631944444444451E-2</v>
      </c>
      <c r="F9" s="83">
        <f t="shared" si="0"/>
        <v>7.8733091100118183E-2</v>
      </c>
    </row>
    <row r="10" spans="2:6" x14ac:dyDescent="0.25">
      <c r="B10" s="9" t="s">
        <v>8</v>
      </c>
      <c r="C10" s="82">
        <v>3.6458333333333338E-3</v>
      </c>
      <c r="D10" s="99">
        <f>C10/$C$30</f>
        <v>4.4322498944702408E-2</v>
      </c>
      <c r="E10" s="82">
        <v>4.0509259259259264E-4</v>
      </c>
      <c r="F10" s="83">
        <f t="shared" si="0"/>
        <v>7.6609902377095809E-4</v>
      </c>
    </row>
    <row r="11" spans="2:6" x14ac:dyDescent="0.25">
      <c r="B11" s="9" t="s">
        <v>26</v>
      </c>
      <c r="C11" s="82"/>
      <c r="D11" s="99"/>
      <c r="E11" s="82"/>
      <c r="F11" s="83"/>
    </row>
    <row r="12" spans="2:6" x14ac:dyDescent="0.25">
      <c r="B12" s="9" t="s">
        <v>3</v>
      </c>
      <c r="C12" s="82">
        <v>6.608796296296294E-3</v>
      </c>
      <c r="D12" s="99">
        <f t="shared" ref="D12:D25" si="1">C12/$C$30</f>
        <v>8.034332348388909E-2</v>
      </c>
      <c r="E12" s="82">
        <v>0.12620370370370376</v>
      </c>
      <c r="F12" s="83">
        <f t="shared" si="0"/>
        <v>0.23867267871995798</v>
      </c>
    </row>
    <row r="13" spans="2:6" x14ac:dyDescent="0.25">
      <c r="B13" s="9" t="s">
        <v>7</v>
      </c>
      <c r="C13" s="82">
        <v>9.9537037037037025E-3</v>
      </c>
      <c r="D13" s="99">
        <f t="shared" si="1"/>
        <v>0.12100745743633035</v>
      </c>
      <c r="E13" s="82">
        <v>2.3680555555555559E-2</v>
      </c>
      <c r="F13" s="83">
        <f t="shared" si="0"/>
        <v>4.4783960075296579E-2</v>
      </c>
    </row>
    <row r="14" spans="2:6" x14ac:dyDescent="0.25">
      <c r="B14" s="9" t="s">
        <v>2</v>
      </c>
      <c r="C14" s="82"/>
      <c r="D14" s="99"/>
      <c r="E14" s="82">
        <v>1.3310185185185183E-3</v>
      </c>
      <c r="F14" s="83">
        <f t="shared" si="0"/>
        <v>2.5171825066760043E-3</v>
      </c>
    </row>
    <row r="15" spans="2:6" ht="15.95" customHeight="1" x14ac:dyDescent="0.25">
      <c r="B15" s="9" t="s">
        <v>9</v>
      </c>
      <c r="C15" s="82"/>
      <c r="D15" s="99"/>
      <c r="E15" s="82">
        <v>8.6226851851851846E-3</v>
      </c>
      <c r="F15" s="83">
        <f t="shared" si="0"/>
        <v>1.6306964934553247E-2</v>
      </c>
    </row>
    <row r="16" spans="2:6" x14ac:dyDescent="0.25">
      <c r="B16" s="9" t="s">
        <v>1</v>
      </c>
      <c r="C16" s="82">
        <v>9.6064814814814808E-4</v>
      </c>
      <c r="D16" s="99">
        <f t="shared" si="1"/>
        <v>1.1678626706064442E-2</v>
      </c>
      <c r="E16" s="82">
        <v>1.2118055555555554E-2</v>
      </c>
      <c r="F16" s="83">
        <f t="shared" si="0"/>
        <v>2.2917305082519795E-2</v>
      </c>
    </row>
    <row r="17" spans="2:6" x14ac:dyDescent="0.25">
      <c r="B17" s="9" t="s">
        <v>27</v>
      </c>
      <c r="C17" s="82">
        <v>1.9004629629629628E-2</v>
      </c>
      <c r="D17" s="99">
        <f t="shared" si="1"/>
        <v>0.23103981989587727</v>
      </c>
      <c r="E17" s="82">
        <v>3.1168981481481485E-2</v>
      </c>
      <c r="F17" s="83">
        <f t="shared" si="0"/>
        <v>5.8945847743291147E-2</v>
      </c>
    </row>
    <row r="18" spans="2:6" x14ac:dyDescent="0.25">
      <c r="B18" s="9" t="s">
        <v>16</v>
      </c>
      <c r="C18" s="82"/>
      <c r="D18" s="99"/>
      <c r="E18" s="82"/>
      <c r="F18" s="83"/>
    </row>
    <row r="19" spans="2:6" x14ac:dyDescent="0.25">
      <c r="B19" s="9" t="s">
        <v>4</v>
      </c>
      <c r="C19" s="82"/>
      <c r="D19" s="99"/>
      <c r="E19" s="82">
        <v>2.7604166666666666E-2</v>
      </c>
      <c r="F19" s="83">
        <f t="shared" si="0"/>
        <v>5.2204176334106706E-2</v>
      </c>
    </row>
    <row r="20" spans="2:6" x14ac:dyDescent="0.25">
      <c r="B20" s="9" t="s">
        <v>14</v>
      </c>
      <c r="C20" s="82"/>
      <c r="D20" s="99"/>
      <c r="E20" s="82">
        <v>1.2592592592592593E-2</v>
      </c>
      <c r="F20" s="83">
        <f t="shared" si="0"/>
        <v>2.3814735367508638E-2</v>
      </c>
    </row>
    <row r="21" spans="2:6" x14ac:dyDescent="0.25">
      <c r="B21" s="9" t="s">
        <v>11</v>
      </c>
      <c r="C21" s="82">
        <v>4.7453703703703704E-4</v>
      </c>
      <c r="D21" s="99">
        <f t="shared" si="1"/>
        <v>5.7689601801041218E-3</v>
      </c>
      <c r="E21" s="82">
        <v>0.12259259259259261</v>
      </c>
      <c r="F21" s="83">
        <f t="shared" si="0"/>
        <v>0.23184345313662824</v>
      </c>
    </row>
    <row r="22" spans="2:6" x14ac:dyDescent="0.25">
      <c r="B22" s="9" t="s">
        <v>15</v>
      </c>
      <c r="C22" s="82"/>
      <c r="D22" s="99"/>
      <c r="E22" s="82">
        <v>4.8032407407407407E-3</v>
      </c>
      <c r="F22" s="83">
        <f t="shared" si="0"/>
        <v>9.083745567569931E-3</v>
      </c>
    </row>
    <row r="23" spans="2:6" s="86" customFormat="1" x14ac:dyDescent="0.25">
      <c r="B23" s="9" t="s">
        <v>28</v>
      </c>
      <c r="C23" s="82">
        <v>2.8009259259259259E-3</v>
      </c>
      <c r="D23" s="99">
        <f t="shared" si="1"/>
        <v>3.4050935697199941E-2</v>
      </c>
      <c r="E23" s="82">
        <v>1.9236111111111107E-2</v>
      </c>
      <c r="F23" s="83">
        <f t="shared" si="0"/>
        <v>3.6378759357352339E-2</v>
      </c>
    </row>
    <row r="24" spans="2:6" x14ac:dyDescent="0.25">
      <c r="B24" s="9" t="s">
        <v>12</v>
      </c>
      <c r="C24" s="82">
        <v>9.2361111111111116E-3</v>
      </c>
      <c r="D24" s="99">
        <f t="shared" si="1"/>
        <v>0.11228366399324609</v>
      </c>
      <c r="E24" s="82">
        <v>7.037037037037037E-3</v>
      </c>
      <c r="F24" s="83">
        <f t="shared" si="0"/>
        <v>1.3308234470078355E-2</v>
      </c>
    </row>
    <row r="25" spans="2:6" s="89" customFormat="1" x14ac:dyDescent="0.25">
      <c r="B25" s="9" t="s">
        <v>5</v>
      </c>
      <c r="C25" s="82">
        <v>6.8171296296296304E-3</v>
      </c>
      <c r="D25" s="99">
        <f t="shared" si="1"/>
        <v>8.2876037709300687E-2</v>
      </c>
      <c r="E25" s="82">
        <v>4.8414351851851847E-2</v>
      </c>
      <c r="F25" s="83">
        <f t="shared" si="0"/>
        <v>9.1559777612397628E-2</v>
      </c>
    </row>
    <row r="26" spans="2:6" x14ac:dyDescent="0.25">
      <c r="B26" s="9" t="s">
        <v>6</v>
      </c>
      <c r="C26" s="36"/>
      <c r="D26" s="99"/>
      <c r="E26" s="82">
        <v>1.3634259259259257E-2</v>
      </c>
      <c r="F26" s="83">
        <f t="shared" si="0"/>
        <v>2.5784704285776811E-2</v>
      </c>
    </row>
    <row r="27" spans="2:6" x14ac:dyDescent="0.25">
      <c r="B27" s="9" t="s">
        <v>29</v>
      </c>
      <c r="C27" s="36">
        <v>7.0601851851851847E-4</v>
      </c>
      <c r="D27" s="99">
        <f t="shared" ref="D27:D28" si="2">C27/$C$30</f>
        <v>8.5830870972280829E-3</v>
      </c>
      <c r="E27" s="82">
        <v>9.4907407407407406E-3</v>
      </c>
      <c r="F27" s="83">
        <f t="shared" si="0"/>
        <v>1.7948605699776729E-2</v>
      </c>
    </row>
    <row r="28" spans="2:6" x14ac:dyDescent="0.25">
      <c r="B28" s="9" t="s">
        <v>17</v>
      </c>
      <c r="C28" s="36">
        <v>1.3831018518518519E-2</v>
      </c>
      <c r="D28" s="99">
        <f t="shared" si="2"/>
        <v>0.16814408329815672</v>
      </c>
      <c r="E28" s="82">
        <v>6.134259259259259E-4</v>
      </c>
      <c r="F28" s="83">
        <f t="shared" si="0"/>
        <v>1.1600928074245935E-3</v>
      </c>
    </row>
    <row r="29" spans="2:6" x14ac:dyDescent="0.25">
      <c r="B29" s="9"/>
      <c r="C29" s="37"/>
      <c r="D29" s="92"/>
      <c r="E29" s="92"/>
      <c r="F29" s="83"/>
    </row>
    <row r="30" spans="2:6" x14ac:dyDescent="0.25">
      <c r="B30" s="93" t="s">
        <v>30</v>
      </c>
      <c r="C30" s="107">
        <f>SUM(C7:C28)</f>
        <v>8.2256944444444452E-2</v>
      </c>
      <c r="D30" s="108">
        <f>SUM(D7:D28)</f>
        <v>0.99999999999999978</v>
      </c>
      <c r="E30" s="107">
        <f>SUM(E7:E28)</f>
        <v>0.52877314814814835</v>
      </c>
      <c r="F30" s="109">
        <f>SUM(F7:F28)</f>
        <v>0.99999999999999978</v>
      </c>
    </row>
    <row r="31" spans="2:6" x14ac:dyDescent="0.25">
      <c r="B31" s="93"/>
      <c r="C31" s="37"/>
      <c r="D31" s="92"/>
      <c r="E31" s="92"/>
      <c r="F31" s="83"/>
    </row>
    <row r="32" spans="2:6" ht="66" customHeight="1" thickBot="1" x14ac:dyDescent="0.3">
      <c r="B32" s="188" t="s">
        <v>136</v>
      </c>
      <c r="C32" s="189"/>
      <c r="D32" s="189"/>
      <c r="E32" s="189"/>
      <c r="F32" s="19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6" width="23.85546875" style="44" customWidth="1"/>
    <col min="7" max="16384" width="8.85546875" style="44"/>
  </cols>
  <sheetData>
    <row r="2" spans="2:6" ht="15.75" thickBot="1" x14ac:dyDescent="0.3"/>
    <row r="3" spans="2:6" x14ac:dyDescent="0.25">
      <c r="B3" s="196" t="s">
        <v>98</v>
      </c>
      <c r="C3" s="197"/>
      <c r="D3" s="197"/>
      <c r="E3" s="197"/>
      <c r="F3" s="198"/>
    </row>
    <row r="4" spans="2:6" x14ac:dyDescent="0.25">
      <c r="B4" s="167" t="s">
        <v>128</v>
      </c>
      <c r="C4" s="168"/>
      <c r="D4" s="168"/>
      <c r="E4" s="168"/>
      <c r="F4" s="169"/>
    </row>
    <row r="5" spans="2:6" x14ac:dyDescent="0.25">
      <c r="B5" s="77"/>
      <c r="C5" s="172" t="s">
        <v>99</v>
      </c>
      <c r="D5" s="168"/>
      <c r="E5" s="191" t="s">
        <v>100</v>
      </c>
      <c r="F5" s="192"/>
    </row>
    <row r="6" spans="2:6" x14ac:dyDescent="0.25">
      <c r="B6" s="4" t="s">
        <v>23</v>
      </c>
      <c r="C6" s="104" t="s">
        <v>24</v>
      </c>
      <c r="D6" s="78" t="s">
        <v>25</v>
      </c>
      <c r="E6" s="104" t="s">
        <v>24</v>
      </c>
      <c r="F6" s="105" t="s">
        <v>25</v>
      </c>
    </row>
    <row r="7" spans="2:6" x14ac:dyDescent="0.25">
      <c r="B7" s="9" t="s">
        <v>10</v>
      </c>
      <c r="C7" s="106"/>
      <c r="D7" s="81"/>
      <c r="E7" s="106"/>
      <c r="F7" s="111"/>
    </row>
    <row r="8" spans="2:6" x14ac:dyDescent="0.25">
      <c r="B8" s="9" t="s">
        <v>13</v>
      </c>
      <c r="C8" s="106"/>
      <c r="D8" s="81"/>
      <c r="E8" s="106">
        <v>9.5370370370370348E-3</v>
      </c>
      <c r="F8" s="111">
        <f t="shared" ref="F8:F28" si="0">E8/$E$30</f>
        <v>1.8989237895513093E-2</v>
      </c>
    </row>
    <row r="9" spans="2:6" x14ac:dyDescent="0.25">
      <c r="B9" s="9" t="s">
        <v>0</v>
      </c>
      <c r="C9" s="106"/>
      <c r="D9" s="99"/>
      <c r="E9" s="106">
        <v>2.9479166666666667E-2</v>
      </c>
      <c r="F9" s="111">
        <f t="shared" si="0"/>
        <v>5.8696103058096916E-2</v>
      </c>
    </row>
    <row r="10" spans="2:6" x14ac:dyDescent="0.25">
      <c r="B10" s="9" t="s">
        <v>8</v>
      </c>
      <c r="C10" s="106"/>
      <c r="D10" s="99"/>
      <c r="E10" s="106"/>
      <c r="F10" s="111"/>
    </row>
    <row r="11" spans="2:6" x14ac:dyDescent="0.25">
      <c r="B11" s="9" t="s">
        <v>26</v>
      </c>
      <c r="C11" s="106"/>
      <c r="D11" s="99"/>
      <c r="E11" s="106"/>
      <c r="F11" s="111"/>
    </row>
    <row r="12" spans="2:6" x14ac:dyDescent="0.25">
      <c r="B12" s="9" t="s">
        <v>3</v>
      </c>
      <c r="C12" s="106">
        <v>4.1319444444444442E-3</v>
      </c>
      <c r="D12" s="99">
        <f t="shared" ref="D12:D17" si="1">C12/$C$30</f>
        <v>0.33271202236719477</v>
      </c>
      <c r="E12" s="106">
        <v>0.10319444444444445</v>
      </c>
      <c r="F12" s="111">
        <f t="shared" si="0"/>
        <v>0.20547092849077037</v>
      </c>
    </row>
    <row r="13" spans="2:6" x14ac:dyDescent="0.25">
      <c r="B13" s="9" t="s">
        <v>7</v>
      </c>
      <c r="C13" s="106">
        <v>8.2175925925925927E-4</v>
      </c>
      <c r="D13" s="99">
        <f t="shared" si="1"/>
        <v>6.6169617893755833E-2</v>
      </c>
      <c r="E13" s="106">
        <v>1.2025462962962963E-2</v>
      </c>
      <c r="F13" s="111">
        <f t="shared" si="0"/>
        <v>2.3943954093978287E-2</v>
      </c>
    </row>
    <row r="14" spans="2:6" x14ac:dyDescent="0.25">
      <c r="B14" s="9" t="s">
        <v>2</v>
      </c>
      <c r="C14" s="106"/>
      <c r="D14" s="99"/>
      <c r="E14" s="106">
        <v>1.4421296296296298E-2</v>
      </c>
      <c r="F14" s="111">
        <f t="shared" si="0"/>
        <v>2.8714308759477333E-2</v>
      </c>
    </row>
    <row r="15" spans="2:6" x14ac:dyDescent="0.25">
      <c r="B15" s="9" t="s">
        <v>9</v>
      </c>
      <c r="C15" s="106"/>
      <c r="D15" s="99"/>
      <c r="E15" s="106">
        <v>3.6689814814814814E-3</v>
      </c>
      <c r="F15" s="111">
        <f t="shared" si="0"/>
        <v>7.3053257437835578E-3</v>
      </c>
    </row>
    <row r="16" spans="2:6" x14ac:dyDescent="0.25">
      <c r="B16" s="9" t="s">
        <v>1</v>
      </c>
      <c r="C16" s="106"/>
      <c r="D16" s="99"/>
      <c r="E16" s="106">
        <v>1.545138888888889E-2</v>
      </c>
      <c r="F16" s="111">
        <f t="shared" si="0"/>
        <v>3.0765330813725712E-2</v>
      </c>
    </row>
    <row r="17" spans="2:6" x14ac:dyDescent="0.25">
      <c r="B17" s="9" t="s">
        <v>27</v>
      </c>
      <c r="C17" s="106">
        <v>1.9212962962962962E-3</v>
      </c>
      <c r="D17" s="99">
        <f t="shared" si="1"/>
        <v>0.15470643056849953</v>
      </c>
      <c r="E17" s="106">
        <v>9.0046296296296298E-3</v>
      </c>
      <c r="F17" s="111">
        <f t="shared" si="0"/>
        <v>1.7929159080957754E-2</v>
      </c>
    </row>
    <row r="18" spans="2:6" x14ac:dyDescent="0.25">
      <c r="B18" s="9" t="s">
        <v>16</v>
      </c>
      <c r="C18" s="106"/>
      <c r="D18" s="99"/>
      <c r="E18" s="106"/>
      <c r="F18" s="111"/>
    </row>
    <row r="19" spans="2:6" x14ac:dyDescent="0.25">
      <c r="B19" s="9" t="s">
        <v>4</v>
      </c>
      <c r="C19" s="106"/>
      <c r="D19" s="99"/>
      <c r="E19" s="106">
        <v>7.3032407407407395E-3</v>
      </c>
      <c r="F19" s="111">
        <f t="shared" si="0"/>
        <v>1.4541515912704809E-2</v>
      </c>
    </row>
    <row r="20" spans="2:6" x14ac:dyDescent="0.25">
      <c r="B20" s="9" t="s">
        <v>14</v>
      </c>
      <c r="C20" s="106"/>
      <c r="D20" s="99"/>
      <c r="E20" s="106">
        <v>1.8368055555555558E-2</v>
      </c>
      <c r="F20" s="111">
        <f t="shared" si="0"/>
        <v>3.6572719102159333E-2</v>
      </c>
    </row>
    <row r="21" spans="2:6" x14ac:dyDescent="0.25">
      <c r="B21" s="9" t="s">
        <v>11</v>
      </c>
      <c r="C21" s="106"/>
      <c r="D21" s="99"/>
      <c r="E21" s="106">
        <v>0.13350694444444444</v>
      </c>
      <c r="F21" s="111">
        <f t="shared" si="0"/>
        <v>0.26582628534556257</v>
      </c>
    </row>
    <row r="22" spans="2:6" x14ac:dyDescent="0.25">
      <c r="B22" s="9" t="s">
        <v>15</v>
      </c>
      <c r="C22" s="106"/>
      <c r="D22" s="99"/>
      <c r="E22" s="106">
        <v>1.9756944444444445E-2</v>
      </c>
      <c r="F22" s="111">
        <f t="shared" si="0"/>
        <v>3.9338142096651527E-2</v>
      </c>
    </row>
    <row r="23" spans="2:6" s="86" customFormat="1" x14ac:dyDescent="0.25">
      <c r="B23" s="9" t="s">
        <v>28</v>
      </c>
      <c r="C23" s="82"/>
      <c r="D23" s="99"/>
      <c r="E23" s="82">
        <v>3.0347222222222223E-2</v>
      </c>
      <c r="F23" s="111">
        <f t="shared" si="0"/>
        <v>6.0424492429654544E-2</v>
      </c>
    </row>
    <row r="24" spans="2:6" x14ac:dyDescent="0.25">
      <c r="B24" s="9" t="s">
        <v>12</v>
      </c>
      <c r="C24" s="82"/>
      <c r="D24" s="99"/>
      <c r="E24" s="82">
        <v>4.4444444444444444E-3</v>
      </c>
      <c r="F24" s="111">
        <f t="shared" si="0"/>
        <v>8.8493535823750361E-3</v>
      </c>
    </row>
    <row r="25" spans="2:6" s="89" customFormat="1" x14ac:dyDescent="0.25">
      <c r="B25" s="9" t="s">
        <v>5</v>
      </c>
      <c r="C25" s="82">
        <v>5.5439814814814813E-3</v>
      </c>
      <c r="D25" s="99">
        <f>C25/$C$30</f>
        <v>0.44641192917054989</v>
      </c>
      <c r="E25" s="82">
        <v>5.8576388888888886E-2</v>
      </c>
      <c r="F25" s="111">
        <f t="shared" si="0"/>
        <v>0.11663171479270848</v>
      </c>
    </row>
    <row r="26" spans="2:6" x14ac:dyDescent="0.25">
      <c r="B26" s="9" t="s">
        <v>6</v>
      </c>
      <c r="C26" s="36"/>
      <c r="D26" s="99"/>
      <c r="E26" s="82">
        <v>1.1168981481481481E-2</v>
      </c>
      <c r="F26" s="111">
        <f t="shared" si="0"/>
        <v>2.2238609914041432E-2</v>
      </c>
    </row>
    <row r="27" spans="2:6" x14ac:dyDescent="0.25">
      <c r="B27" s="9" t="s">
        <v>29</v>
      </c>
      <c r="C27" s="36"/>
      <c r="D27" s="82"/>
      <c r="E27" s="82">
        <v>4.6643518518518518E-3</v>
      </c>
      <c r="F27" s="111">
        <f t="shared" si="0"/>
        <v>9.2872122231696334E-3</v>
      </c>
    </row>
    <row r="28" spans="2:6" x14ac:dyDescent="0.25">
      <c r="B28" s="9" t="s">
        <v>17</v>
      </c>
      <c r="C28" s="36"/>
      <c r="D28" s="82"/>
      <c r="E28" s="82">
        <v>1.7314814814814818E-2</v>
      </c>
      <c r="F28" s="111">
        <f t="shared" si="0"/>
        <v>3.4475606664669416E-2</v>
      </c>
    </row>
    <row r="29" spans="2:6" x14ac:dyDescent="0.25">
      <c r="B29" s="9"/>
      <c r="C29" s="37"/>
      <c r="D29" s="92"/>
      <c r="E29" s="92"/>
      <c r="F29" s="83"/>
    </row>
    <row r="30" spans="2:6" x14ac:dyDescent="0.25">
      <c r="B30" s="93" t="s">
        <v>30</v>
      </c>
      <c r="C30" s="107">
        <f>SUM(C7:C28)</f>
        <v>1.241898148148148E-2</v>
      </c>
      <c r="D30" s="108">
        <f>SUM(D7:D28)</f>
        <v>1</v>
      </c>
      <c r="E30" s="107">
        <f>SUM(E7:E28)</f>
        <v>0.50223379629629639</v>
      </c>
      <c r="F30" s="109">
        <f>SUM(F7:F28)</f>
        <v>0.99999999999999989</v>
      </c>
    </row>
    <row r="31" spans="2:6" x14ac:dyDescent="0.25">
      <c r="B31" s="101"/>
      <c r="C31" s="121"/>
      <c r="D31" s="122"/>
      <c r="E31" s="122"/>
      <c r="F31" s="123"/>
    </row>
    <row r="32" spans="2:6" ht="66" customHeight="1" thickBot="1" x14ac:dyDescent="0.3">
      <c r="B32" s="188" t="s">
        <v>137</v>
      </c>
      <c r="C32" s="189"/>
      <c r="D32" s="189"/>
      <c r="E32" s="189"/>
      <c r="F32" s="19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6" width="23.85546875" style="44" customWidth="1"/>
    <col min="7" max="16384" width="8.85546875" style="44"/>
  </cols>
  <sheetData>
    <row r="2" spans="2:6" ht="15.75" thickBot="1" x14ac:dyDescent="0.3"/>
    <row r="3" spans="2:6" x14ac:dyDescent="0.25">
      <c r="B3" s="193" t="s">
        <v>101</v>
      </c>
      <c r="C3" s="194"/>
      <c r="D3" s="194"/>
      <c r="E3" s="194"/>
      <c r="F3" s="195"/>
    </row>
    <row r="4" spans="2:6" x14ac:dyDescent="0.25">
      <c r="B4" s="167" t="s">
        <v>128</v>
      </c>
      <c r="C4" s="168"/>
      <c r="D4" s="168"/>
      <c r="E4" s="168"/>
      <c r="F4" s="169"/>
    </row>
    <row r="5" spans="2:6" x14ac:dyDescent="0.25">
      <c r="B5" s="77"/>
      <c r="C5" s="172" t="s">
        <v>102</v>
      </c>
      <c r="D5" s="168"/>
      <c r="E5" s="191" t="s">
        <v>103</v>
      </c>
      <c r="F5" s="192"/>
    </row>
    <row r="6" spans="2:6" x14ac:dyDescent="0.25">
      <c r="B6" s="4" t="s">
        <v>23</v>
      </c>
      <c r="C6" s="104" t="s">
        <v>24</v>
      </c>
      <c r="D6" s="78" t="s">
        <v>25</v>
      </c>
      <c r="E6" s="104" t="s">
        <v>24</v>
      </c>
      <c r="F6" s="105" t="s">
        <v>25</v>
      </c>
    </row>
    <row r="7" spans="2:6" x14ac:dyDescent="0.25">
      <c r="B7" s="9" t="s">
        <v>10</v>
      </c>
      <c r="C7" s="106"/>
      <c r="D7" s="81"/>
      <c r="E7" s="106"/>
      <c r="F7" s="111"/>
    </row>
    <row r="8" spans="2:6" x14ac:dyDescent="0.25">
      <c r="B8" s="9" t="s">
        <v>13</v>
      </c>
      <c r="C8" s="106"/>
      <c r="D8" s="81"/>
      <c r="E8" s="106"/>
      <c r="F8" s="111"/>
    </row>
    <row r="9" spans="2:6" x14ac:dyDescent="0.25">
      <c r="B9" s="9" t="s">
        <v>0</v>
      </c>
      <c r="C9" s="106"/>
      <c r="D9" s="81"/>
      <c r="E9" s="106"/>
      <c r="F9" s="111"/>
    </row>
    <row r="10" spans="2:6" x14ac:dyDescent="0.25">
      <c r="B10" s="9" t="s">
        <v>8</v>
      </c>
      <c r="C10" s="106"/>
      <c r="D10" s="81"/>
      <c r="E10" s="106"/>
      <c r="F10" s="111"/>
    </row>
    <row r="11" spans="2:6" x14ac:dyDescent="0.25">
      <c r="B11" s="9" t="s">
        <v>26</v>
      </c>
      <c r="C11" s="106"/>
      <c r="D11" s="81"/>
      <c r="E11" s="106"/>
      <c r="F11" s="111"/>
    </row>
    <row r="12" spans="2:6" x14ac:dyDescent="0.25">
      <c r="B12" s="9" t="s">
        <v>3</v>
      </c>
      <c r="C12" s="106"/>
      <c r="D12" s="81"/>
      <c r="E12" s="106"/>
      <c r="F12" s="111"/>
    </row>
    <row r="13" spans="2:6" x14ac:dyDescent="0.25">
      <c r="B13" s="9" t="s">
        <v>7</v>
      </c>
      <c r="C13" s="106"/>
      <c r="D13" s="81"/>
      <c r="E13" s="106"/>
      <c r="F13" s="111"/>
    </row>
    <row r="14" spans="2:6" x14ac:dyDescent="0.25">
      <c r="B14" s="9" t="s">
        <v>2</v>
      </c>
      <c r="C14" s="106"/>
      <c r="D14" s="81"/>
      <c r="E14" s="106"/>
      <c r="F14" s="111"/>
    </row>
    <row r="15" spans="2:6" x14ac:dyDescent="0.25">
      <c r="B15" s="9" t="s">
        <v>9</v>
      </c>
      <c r="C15" s="106"/>
      <c r="D15" s="81"/>
      <c r="E15" s="106"/>
      <c r="F15" s="111"/>
    </row>
    <row r="16" spans="2:6" x14ac:dyDescent="0.25">
      <c r="B16" s="9" t="s">
        <v>1</v>
      </c>
      <c r="C16" s="106"/>
      <c r="D16" s="81"/>
      <c r="E16" s="106"/>
      <c r="F16" s="111"/>
    </row>
    <row r="17" spans="2:6" x14ac:dyDescent="0.25">
      <c r="B17" s="9" t="s">
        <v>27</v>
      </c>
      <c r="C17" s="106"/>
      <c r="D17" s="81"/>
      <c r="E17" s="106"/>
      <c r="F17" s="111"/>
    </row>
    <row r="18" spans="2:6" x14ac:dyDescent="0.25">
      <c r="B18" s="9" t="s">
        <v>16</v>
      </c>
      <c r="C18" s="106"/>
      <c r="D18" s="81"/>
      <c r="E18" s="106"/>
      <c r="F18" s="111"/>
    </row>
    <row r="19" spans="2:6" x14ac:dyDescent="0.25">
      <c r="B19" s="9" t="s">
        <v>4</v>
      </c>
      <c r="C19" s="106"/>
      <c r="D19" s="81"/>
      <c r="E19" s="106"/>
      <c r="F19" s="111"/>
    </row>
    <row r="20" spans="2:6" x14ac:dyDescent="0.25">
      <c r="B20" s="9" t="s">
        <v>14</v>
      </c>
      <c r="C20" s="106"/>
      <c r="D20" s="81"/>
      <c r="E20" s="106"/>
      <c r="F20" s="111"/>
    </row>
    <row r="21" spans="2:6" x14ac:dyDescent="0.25">
      <c r="B21" s="9" t="s">
        <v>11</v>
      </c>
      <c r="C21" s="82">
        <v>6.446759259259258E-3</v>
      </c>
      <c r="D21" s="81">
        <f t="shared" ref="D21:D22" si="0">C21/$C$30</f>
        <v>3.9325049421067473E-2</v>
      </c>
      <c r="E21" s="106"/>
      <c r="F21" s="111"/>
    </row>
    <row r="22" spans="2:6" x14ac:dyDescent="0.25">
      <c r="B22" s="9" t="s">
        <v>15</v>
      </c>
      <c r="C22" s="106">
        <v>1.2037037037037038E-3</v>
      </c>
      <c r="D22" s="81">
        <f t="shared" si="0"/>
        <v>7.342558599265742E-3</v>
      </c>
      <c r="E22" s="106"/>
      <c r="F22" s="111"/>
    </row>
    <row r="23" spans="2:6" s="86" customFormat="1" x14ac:dyDescent="0.25">
      <c r="B23" s="9" t="s">
        <v>28</v>
      </c>
      <c r="C23" s="118"/>
      <c r="D23" s="81"/>
      <c r="E23" s="118"/>
      <c r="F23" s="112"/>
    </row>
    <row r="24" spans="2:6" x14ac:dyDescent="0.25">
      <c r="B24" s="124" t="s">
        <v>12</v>
      </c>
      <c r="C24" s="80"/>
      <c r="D24" s="80"/>
      <c r="E24" s="80"/>
      <c r="F24" s="113"/>
    </row>
    <row r="25" spans="2:6" s="89" customFormat="1" x14ac:dyDescent="0.25">
      <c r="B25" s="124" t="s">
        <v>5</v>
      </c>
      <c r="C25" s="82">
        <v>0.15628472222222228</v>
      </c>
      <c r="D25" s="81">
        <f>C25/$C$30</f>
        <v>0.95333239197966679</v>
      </c>
      <c r="E25" s="78"/>
      <c r="F25" s="79"/>
    </row>
    <row r="26" spans="2:6" x14ac:dyDescent="0.25">
      <c r="B26" s="9" t="s">
        <v>6</v>
      </c>
      <c r="C26" s="36"/>
      <c r="D26" s="81"/>
      <c r="E26" s="82"/>
      <c r="F26" s="111"/>
    </row>
    <row r="27" spans="2:6" x14ac:dyDescent="0.25">
      <c r="B27" s="9" t="s">
        <v>29</v>
      </c>
      <c r="C27" s="36"/>
      <c r="D27" s="81"/>
      <c r="E27" s="82"/>
      <c r="F27" s="111"/>
    </row>
    <row r="28" spans="2:6" x14ac:dyDescent="0.25">
      <c r="B28" s="9" t="s">
        <v>17</v>
      </c>
      <c r="C28" s="36"/>
      <c r="D28" s="81"/>
      <c r="E28" s="82"/>
      <c r="F28" s="111"/>
    </row>
    <row r="29" spans="2:6" x14ac:dyDescent="0.25">
      <c r="B29" s="9"/>
      <c r="C29" s="37"/>
      <c r="D29" s="92"/>
      <c r="E29" s="92"/>
      <c r="F29" s="83"/>
    </row>
    <row r="30" spans="2:6" x14ac:dyDescent="0.25">
      <c r="B30" s="93" t="s">
        <v>30</v>
      </c>
      <c r="C30" s="107">
        <f>SUM(C7:C28)</f>
        <v>0.16393518518518524</v>
      </c>
      <c r="D30" s="85">
        <f>SUM(D7:D28)</f>
        <v>1</v>
      </c>
      <c r="E30" s="82"/>
      <c r="F30" s="111"/>
    </row>
    <row r="31" spans="2:6" x14ac:dyDescent="0.25">
      <c r="B31" s="93"/>
      <c r="C31" s="37"/>
      <c r="D31" s="92"/>
      <c r="E31" s="92"/>
      <c r="F31" s="83"/>
    </row>
    <row r="32" spans="2:6" ht="66" customHeight="1" thickBot="1" x14ac:dyDescent="0.3">
      <c r="B32" s="188" t="s">
        <v>138</v>
      </c>
      <c r="C32" s="178"/>
      <c r="D32" s="178"/>
      <c r="E32" s="178"/>
      <c r="F32" s="17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zoomScaleSheetLayoutView="10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1" width="11.28515625" style="44" customWidth="1"/>
    <col min="12" max="16384" width="8.85546875" style="44"/>
  </cols>
  <sheetData>
    <row r="2" spans="2:11" ht="15.75" thickBot="1" x14ac:dyDescent="0.3"/>
    <row r="3" spans="2:11" x14ac:dyDescent="0.25">
      <c r="B3" s="164" t="s">
        <v>104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1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s="127" customFormat="1" x14ac:dyDescent="0.25">
      <c r="B5" s="125"/>
      <c r="C5" s="78" t="s">
        <v>105</v>
      </c>
      <c r="D5" s="78" t="s">
        <v>106</v>
      </c>
      <c r="E5" s="78" t="s">
        <v>107</v>
      </c>
      <c r="F5" s="78" t="s">
        <v>108</v>
      </c>
      <c r="G5" s="78" t="s">
        <v>109</v>
      </c>
      <c r="H5" s="78" t="s">
        <v>110</v>
      </c>
      <c r="I5" s="78" t="s">
        <v>111</v>
      </c>
      <c r="J5" s="78" t="s">
        <v>112</v>
      </c>
      <c r="K5" s="126" t="s">
        <v>22</v>
      </c>
    </row>
    <row r="6" spans="2:11" x14ac:dyDescent="0.25">
      <c r="B6" s="4" t="s">
        <v>23</v>
      </c>
      <c r="C6" s="78" t="s">
        <v>24</v>
      </c>
      <c r="D6" s="78" t="s">
        <v>24</v>
      </c>
      <c r="E6" s="78" t="s">
        <v>24</v>
      </c>
      <c r="F6" s="78" t="s">
        <v>24</v>
      </c>
      <c r="G6" s="78" t="s">
        <v>24</v>
      </c>
      <c r="H6" s="78" t="s">
        <v>24</v>
      </c>
      <c r="I6" s="78" t="s">
        <v>24</v>
      </c>
      <c r="J6" s="78" t="s">
        <v>24</v>
      </c>
      <c r="K6" s="126" t="s">
        <v>24</v>
      </c>
    </row>
    <row r="7" spans="2:11" x14ac:dyDescent="0.25">
      <c r="B7" s="9" t="s">
        <v>10</v>
      </c>
      <c r="C7" s="82">
        <v>1.4375000000000001E-2</v>
      </c>
      <c r="D7" s="82">
        <v>3.0902777777777777E-3</v>
      </c>
      <c r="E7" s="82"/>
      <c r="F7" s="82"/>
      <c r="G7" s="82">
        <v>4.5370370370370373E-3</v>
      </c>
      <c r="H7" s="82">
        <v>3.9004629629629632E-3</v>
      </c>
      <c r="I7" s="82"/>
      <c r="J7" s="81"/>
      <c r="K7" s="128">
        <f>J7+I7+H7+G7+F7+E7+D7+C7</f>
        <v>2.5902777777777782E-2</v>
      </c>
    </row>
    <row r="8" spans="2:11" x14ac:dyDescent="0.25">
      <c r="B8" s="9" t="s">
        <v>13</v>
      </c>
      <c r="C8" s="82">
        <v>2.9884259259259263E-2</v>
      </c>
      <c r="D8" s="82">
        <v>2.5613425925925921E-2</v>
      </c>
      <c r="E8" s="82">
        <v>3.3564814814814812E-4</v>
      </c>
      <c r="F8" s="82">
        <v>7.5810185185185182E-3</v>
      </c>
      <c r="G8" s="82">
        <v>2.8206018518518519E-2</v>
      </c>
      <c r="H8" s="82"/>
      <c r="I8" s="82"/>
      <c r="J8" s="81"/>
      <c r="K8" s="128">
        <f t="shared" ref="K8:K28" si="0">J8+I8+H8+G8+F8+E8+D8+C8</f>
        <v>9.1620370370370366E-2</v>
      </c>
    </row>
    <row r="9" spans="2:11" x14ac:dyDescent="0.25">
      <c r="B9" s="9" t="s">
        <v>0</v>
      </c>
      <c r="C9" s="82">
        <v>7.0034722222222207E-2</v>
      </c>
      <c r="D9" s="82">
        <v>8.2650462962962981E-2</v>
      </c>
      <c r="E9" s="82">
        <v>1.2164351851851852E-2</v>
      </c>
      <c r="F9" s="82">
        <v>3.1157407407407404E-2</v>
      </c>
      <c r="G9" s="82">
        <v>4.6435185185185184E-2</v>
      </c>
      <c r="H9" s="82">
        <v>9.9305555555555553E-3</v>
      </c>
      <c r="I9" s="82">
        <v>1.335648148148148E-2</v>
      </c>
      <c r="J9" s="81"/>
      <c r="K9" s="128">
        <f t="shared" si="0"/>
        <v>0.26572916666666668</v>
      </c>
    </row>
    <row r="10" spans="2:11" x14ac:dyDescent="0.25">
      <c r="B10" s="9" t="s">
        <v>8</v>
      </c>
      <c r="C10" s="82">
        <v>2.5347222222222222E-2</v>
      </c>
      <c r="D10" s="82">
        <v>2.4120370370370372E-2</v>
      </c>
      <c r="E10" s="82">
        <v>1.0879629629629629E-3</v>
      </c>
      <c r="F10" s="82">
        <v>1.5011574074074075E-2</v>
      </c>
      <c r="G10" s="82">
        <v>1.3067129629629628E-2</v>
      </c>
      <c r="H10" s="82"/>
      <c r="I10" s="82"/>
      <c r="J10" s="81"/>
      <c r="K10" s="128">
        <f t="shared" si="0"/>
        <v>7.8634259259259265E-2</v>
      </c>
    </row>
    <row r="11" spans="2:11" x14ac:dyDescent="0.25">
      <c r="B11" s="9" t="s">
        <v>26</v>
      </c>
      <c r="C11" s="82">
        <v>1.5381944444444445E-2</v>
      </c>
      <c r="D11" s="82">
        <v>1.357638888888889E-2</v>
      </c>
      <c r="E11" s="82"/>
      <c r="F11" s="82">
        <v>4.3287037037037035E-3</v>
      </c>
      <c r="G11" s="82">
        <v>1.995370370370371E-2</v>
      </c>
      <c r="H11" s="82"/>
      <c r="I11" s="82">
        <v>6.1921296296296299E-3</v>
      </c>
      <c r="J11" s="81"/>
      <c r="K11" s="128">
        <f t="shared" si="0"/>
        <v>5.9432870370370372E-2</v>
      </c>
    </row>
    <row r="12" spans="2:11" x14ac:dyDescent="0.25">
      <c r="B12" s="9" t="s">
        <v>3</v>
      </c>
      <c r="C12" s="82">
        <v>6.4039351851851833E-2</v>
      </c>
      <c r="D12" s="82">
        <v>8.1041666666666692E-2</v>
      </c>
      <c r="E12" s="82"/>
      <c r="F12" s="82">
        <v>7.3275462962962945E-2</v>
      </c>
      <c r="G12" s="82">
        <v>0.1302662037037037</v>
      </c>
      <c r="H12" s="82"/>
      <c r="I12" s="82">
        <v>4.4641203703703704E-2</v>
      </c>
      <c r="J12" s="81"/>
      <c r="K12" s="128">
        <f t="shared" si="0"/>
        <v>0.39326388888888886</v>
      </c>
    </row>
    <row r="13" spans="2:11" x14ac:dyDescent="0.25">
      <c r="B13" s="9" t="s">
        <v>7</v>
      </c>
      <c r="C13" s="82">
        <v>4.4328703703703709E-3</v>
      </c>
      <c r="D13" s="82">
        <v>3.8761574074074066E-2</v>
      </c>
      <c r="E13" s="82"/>
      <c r="F13" s="82">
        <v>4.7129629629629625E-2</v>
      </c>
      <c r="G13" s="82">
        <v>2.5196759259259259E-2</v>
      </c>
      <c r="H13" s="82"/>
      <c r="I13" s="82"/>
      <c r="J13" s="81"/>
      <c r="K13" s="128">
        <f t="shared" si="0"/>
        <v>0.11552083333333331</v>
      </c>
    </row>
    <row r="14" spans="2:11" x14ac:dyDescent="0.25">
      <c r="B14" s="9" t="s">
        <v>2</v>
      </c>
      <c r="C14" s="82">
        <v>2.2384259259259263E-2</v>
      </c>
      <c r="D14" s="82">
        <v>5.1643518518518519E-2</v>
      </c>
      <c r="E14" s="82"/>
      <c r="F14" s="82">
        <v>4.1388888888888892E-2</v>
      </c>
      <c r="G14" s="82">
        <v>1.622685185185185E-2</v>
      </c>
      <c r="H14" s="82"/>
      <c r="I14" s="82"/>
      <c r="J14" s="81"/>
      <c r="K14" s="128">
        <f t="shared" si="0"/>
        <v>0.13164351851851852</v>
      </c>
    </row>
    <row r="15" spans="2:11" x14ac:dyDescent="0.25">
      <c r="B15" s="9" t="s">
        <v>9</v>
      </c>
      <c r="C15" s="82">
        <v>3.4490740740740745E-3</v>
      </c>
      <c r="D15" s="82">
        <v>2.6030092592592594E-2</v>
      </c>
      <c r="E15" s="82"/>
      <c r="F15" s="82">
        <v>3.414351851851852E-3</v>
      </c>
      <c r="G15" s="82">
        <v>1.4340277777777778E-2</v>
      </c>
      <c r="H15" s="82"/>
      <c r="I15" s="82">
        <v>4.7870370370370369E-2</v>
      </c>
      <c r="J15" s="81"/>
      <c r="K15" s="128">
        <f t="shared" si="0"/>
        <v>9.510416666666667E-2</v>
      </c>
    </row>
    <row r="16" spans="2:11" x14ac:dyDescent="0.25">
      <c r="B16" s="9" t="s">
        <v>1</v>
      </c>
      <c r="C16" s="82">
        <v>6.5509259259259271E-3</v>
      </c>
      <c r="D16" s="82">
        <v>2.9965277777777778E-2</v>
      </c>
      <c r="E16" s="82"/>
      <c r="F16" s="82">
        <v>1.3148148148148148E-2</v>
      </c>
      <c r="G16" s="82">
        <v>7.8125E-3</v>
      </c>
      <c r="H16" s="82"/>
      <c r="I16" s="82">
        <v>8.3680555555555539E-3</v>
      </c>
      <c r="J16" s="81"/>
      <c r="K16" s="128">
        <f t="shared" si="0"/>
        <v>6.5844907407407408E-2</v>
      </c>
    </row>
    <row r="17" spans="2:11" x14ac:dyDescent="0.25">
      <c r="B17" s="9" t="s">
        <v>27</v>
      </c>
      <c r="C17" s="82">
        <v>8.3356481481481476E-2</v>
      </c>
      <c r="D17" s="82">
        <v>7.2974537037037032E-2</v>
      </c>
      <c r="E17" s="82">
        <v>3.2175925925925926E-3</v>
      </c>
      <c r="F17" s="82">
        <v>0.11004629629629632</v>
      </c>
      <c r="G17" s="82">
        <v>4.0057870370370369E-2</v>
      </c>
      <c r="H17" s="82">
        <v>1.423611111111111E-3</v>
      </c>
      <c r="I17" s="82">
        <v>2.7662037037037034E-2</v>
      </c>
      <c r="J17" s="81"/>
      <c r="K17" s="128">
        <f t="shared" si="0"/>
        <v>0.33873842592592596</v>
      </c>
    </row>
    <row r="18" spans="2:11" x14ac:dyDescent="0.25">
      <c r="B18" s="9" t="s">
        <v>16</v>
      </c>
      <c r="C18" s="82"/>
      <c r="D18" s="82"/>
      <c r="E18" s="82"/>
      <c r="F18" s="82">
        <v>5.8680555555555543E-3</v>
      </c>
      <c r="G18" s="82"/>
      <c r="H18" s="82"/>
      <c r="I18" s="82"/>
      <c r="J18" s="81"/>
      <c r="K18" s="128">
        <f t="shared" si="0"/>
        <v>5.8680555555555543E-3</v>
      </c>
    </row>
    <row r="19" spans="2:11" x14ac:dyDescent="0.25">
      <c r="B19" s="9" t="s">
        <v>4</v>
      </c>
      <c r="C19" s="82">
        <v>1.7662037037037035E-2</v>
      </c>
      <c r="D19" s="82">
        <v>1.7256944444444443E-2</v>
      </c>
      <c r="E19" s="82"/>
      <c r="F19" s="82">
        <v>1.894675925925926E-2</v>
      </c>
      <c r="G19" s="82">
        <v>2.643518518518519E-2</v>
      </c>
      <c r="H19" s="82"/>
      <c r="I19" s="82"/>
      <c r="J19" s="81"/>
      <c r="K19" s="128">
        <f t="shared" si="0"/>
        <v>8.0300925925925914E-2</v>
      </c>
    </row>
    <row r="20" spans="2:11" x14ac:dyDescent="0.25">
      <c r="B20" s="9" t="s">
        <v>14</v>
      </c>
      <c r="C20" s="82">
        <v>1.3842592592592592E-2</v>
      </c>
      <c r="D20" s="82">
        <v>7.5787037037037056E-2</v>
      </c>
      <c r="E20" s="82">
        <v>3.7384259259259263E-3</v>
      </c>
      <c r="F20" s="82">
        <v>2.9803240740740748E-2</v>
      </c>
      <c r="G20" s="82">
        <v>2.488425925925926E-3</v>
      </c>
      <c r="H20" s="82">
        <v>8.3333333333333339E-4</v>
      </c>
      <c r="I20" s="82">
        <v>1.4166666666666668E-2</v>
      </c>
      <c r="J20" s="81"/>
      <c r="K20" s="128">
        <f t="shared" si="0"/>
        <v>0.14065972222222226</v>
      </c>
    </row>
    <row r="21" spans="2:11" x14ac:dyDescent="0.25">
      <c r="B21" s="9" t="s">
        <v>11</v>
      </c>
      <c r="C21" s="82">
        <v>8.0717592592592591E-2</v>
      </c>
      <c r="D21" s="82">
        <v>0.10747685185185185</v>
      </c>
      <c r="E21" s="82">
        <v>1.8981481481481482E-3</v>
      </c>
      <c r="F21" s="82">
        <v>0.12928240740740746</v>
      </c>
      <c r="G21" s="82">
        <v>8.9189814814814819E-2</v>
      </c>
      <c r="H21" s="82">
        <v>4.4675925925925933E-3</v>
      </c>
      <c r="I21" s="82">
        <v>9.4340277777777787E-2</v>
      </c>
      <c r="J21" s="81"/>
      <c r="K21" s="128">
        <f t="shared" si="0"/>
        <v>0.50737268518518519</v>
      </c>
    </row>
    <row r="22" spans="2:11" x14ac:dyDescent="0.25">
      <c r="B22" s="9" t="s">
        <v>15</v>
      </c>
      <c r="C22" s="82">
        <v>4.1562499999999995E-2</v>
      </c>
      <c r="D22" s="82">
        <v>4.4988425925925932E-2</v>
      </c>
      <c r="E22" s="82">
        <v>6.1574074074074074E-3</v>
      </c>
      <c r="F22" s="82">
        <v>3.5821759259259255E-2</v>
      </c>
      <c r="G22" s="82">
        <v>9.7106481481481488E-3</v>
      </c>
      <c r="H22" s="82"/>
      <c r="I22" s="82">
        <v>2.8425925925925931E-2</v>
      </c>
      <c r="J22" s="81"/>
      <c r="K22" s="128">
        <f t="shared" si="0"/>
        <v>0.16666666666666669</v>
      </c>
    </row>
    <row r="23" spans="2:11" x14ac:dyDescent="0.25">
      <c r="B23" s="9" t="s">
        <v>28</v>
      </c>
      <c r="C23" s="82">
        <v>0.2054398148148148</v>
      </c>
      <c r="D23" s="82">
        <v>0.17083333333333328</v>
      </c>
      <c r="E23" s="82">
        <v>2.4675925925925924E-2</v>
      </c>
      <c r="F23" s="82">
        <v>0.13358796296296294</v>
      </c>
      <c r="G23" s="82">
        <v>0.17503472222222233</v>
      </c>
      <c r="H23" s="82">
        <v>1.6921296296296295E-2</v>
      </c>
      <c r="I23" s="82">
        <v>8.971064814814815E-2</v>
      </c>
      <c r="J23" s="81"/>
      <c r="K23" s="128">
        <f t="shared" si="0"/>
        <v>0.81620370370370365</v>
      </c>
    </row>
    <row r="24" spans="2:11" x14ac:dyDescent="0.25">
      <c r="B24" s="9" t="s">
        <v>12</v>
      </c>
      <c r="C24" s="82">
        <v>1.7453703703703704E-2</v>
      </c>
      <c r="D24" s="82">
        <v>3.2013888888888876E-2</v>
      </c>
      <c r="E24" s="82">
        <v>1.3541666666666667E-3</v>
      </c>
      <c r="F24" s="82">
        <v>9.1898148148148156E-3</v>
      </c>
      <c r="G24" s="82">
        <v>2.8148148148148151E-2</v>
      </c>
      <c r="H24" s="82">
        <v>6.2731481481481475E-3</v>
      </c>
      <c r="I24" s="82">
        <v>7.5810185185185182E-3</v>
      </c>
      <c r="J24" s="80"/>
      <c r="K24" s="128">
        <f t="shared" si="0"/>
        <v>0.10201388888888889</v>
      </c>
    </row>
    <row r="25" spans="2:11" x14ac:dyDescent="0.25">
      <c r="B25" s="9" t="s">
        <v>5</v>
      </c>
      <c r="C25" s="82"/>
      <c r="D25" s="82">
        <v>1.996527777777778E-2</v>
      </c>
      <c r="E25" s="82">
        <v>7.6388888888888893E-4</v>
      </c>
      <c r="F25" s="82">
        <v>6.9212962962962952E-3</v>
      </c>
      <c r="G25" s="82">
        <v>6.006944444444445E-3</v>
      </c>
      <c r="H25" s="82"/>
      <c r="I25" s="82">
        <v>1.511574074074074E-2</v>
      </c>
      <c r="J25" s="78"/>
      <c r="K25" s="128">
        <f t="shared" si="0"/>
        <v>4.8773148148148149E-2</v>
      </c>
    </row>
    <row r="26" spans="2:11" x14ac:dyDescent="0.25">
      <c r="B26" s="9" t="s">
        <v>6</v>
      </c>
      <c r="C26" s="82"/>
      <c r="D26" s="82"/>
      <c r="E26" s="82"/>
      <c r="F26" s="82"/>
      <c r="G26" s="82"/>
      <c r="H26" s="82"/>
      <c r="I26" s="82"/>
      <c r="J26" s="82"/>
      <c r="K26" s="128"/>
    </row>
    <row r="27" spans="2:11" x14ac:dyDescent="0.25">
      <c r="B27" s="9" t="s">
        <v>29</v>
      </c>
      <c r="C27" s="82">
        <v>3.6689814814814814E-3</v>
      </c>
      <c r="D27" s="82">
        <v>1.8321759259259263E-2</v>
      </c>
      <c r="E27" s="82">
        <v>8.4375000000000006E-3</v>
      </c>
      <c r="F27" s="82">
        <v>1.3657407407407408E-2</v>
      </c>
      <c r="G27" s="82"/>
      <c r="H27" s="82">
        <v>4.155092592592593E-3</v>
      </c>
      <c r="I27" s="82">
        <v>1.5416666666666665E-2</v>
      </c>
      <c r="J27" s="82"/>
      <c r="K27" s="128">
        <f t="shared" si="0"/>
        <v>6.3657407407407413E-2</v>
      </c>
    </row>
    <row r="28" spans="2:11" x14ac:dyDescent="0.25">
      <c r="B28" s="9" t="s">
        <v>17</v>
      </c>
      <c r="C28" s="82"/>
      <c r="D28" s="82">
        <v>1.005787037037037E-2</v>
      </c>
      <c r="E28" s="82"/>
      <c r="F28" s="82">
        <v>1.5717592592592592E-2</v>
      </c>
      <c r="G28" s="82"/>
      <c r="H28" s="82"/>
      <c r="I28" s="82">
        <v>1.7569444444444443E-2</v>
      </c>
      <c r="J28" s="82"/>
      <c r="K28" s="128">
        <f t="shared" si="0"/>
        <v>4.3344907407407401E-2</v>
      </c>
    </row>
    <row r="29" spans="2:11" x14ac:dyDescent="0.25">
      <c r="B29" s="93"/>
      <c r="C29" s="92"/>
      <c r="D29" s="92"/>
      <c r="E29" s="91"/>
      <c r="F29" s="91"/>
      <c r="G29" s="92"/>
      <c r="H29" s="92"/>
      <c r="I29" s="92"/>
      <c r="J29" s="92"/>
      <c r="K29" s="128"/>
    </row>
    <row r="30" spans="2:11" x14ac:dyDescent="0.25">
      <c r="B30" s="93" t="s">
        <v>30</v>
      </c>
      <c r="C30" s="94">
        <f>SUM(C7:C28)</f>
        <v>0.71958333333333324</v>
      </c>
      <c r="D30" s="94">
        <f t="shared" ref="D30:I30" si="1">SUM(D7:D28)</f>
        <v>0.94616898148148154</v>
      </c>
      <c r="E30" s="94">
        <f t="shared" si="1"/>
        <v>6.3831018518518523E-2</v>
      </c>
      <c r="F30" s="94">
        <f t="shared" si="1"/>
        <v>0.74527777777777793</v>
      </c>
      <c r="G30" s="94">
        <f t="shared" si="1"/>
        <v>0.68311342592592594</v>
      </c>
      <c r="H30" s="94">
        <f t="shared" si="1"/>
        <v>4.7905092592592589E-2</v>
      </c>
      <c r="I30" s="94">
        <f t="shared" si="1"/>
        <v>0.43041666666666667</v>
      </c>
      <c r="J30" s="82"/>
      <c r="K30" s="129">
        <f>SUM(K7:K28)</f>
        <v>3.6362962962962961</v>
      </c>
    </row>
    <row r="31" spans="2:11" x14ac:dyDescent="0.25">
      <c r="B31" s="93"/>
      <c r="C31" s="96"/>
      <c r="D31" s="96"/>
      <c r="E31" s="96"/>
      <c r="F31" s="96"/>
      <c r="G31" s="96"/>
      <c r="H31" s="96"/>
      <c r="I31" s="96"/>
      <c r="J31" s="92"/>
      <c r="K31" s="130"/>
    </row>
    <row r="32" spans="2:11" ht="66" customHeight="1" thickBot="1" x14ac:dyDescent="0.3">
      <c r="B32" s="199" t="s">
        <v>113</v>
      </c>
      <c r="C32" s="200"/>
      <c r="D32" s="200"/>
      <c r="E32" s="200"/>
      <c r="F32" s="200"/>
      <c r="G32" s="200"/>
      <c r="H32" s="200"/>
      <c r="I32" s="200"/>
      <c r="J32" s="200"/>
      <c r="K32" s="201"/>
    </row>
    <row r="65" spans="10:16" s="86" customFormat="1" x14ac:dyDescent="0.25">
      <c r="J65" s="44"/>
      <c r="K65" s="44"/>
      <c r="L65" s="44"/>
      <c r="M65" s="44"/>
      <c r="N65" s="44"/>
      <c r="O65" s="44"/>
      <c r="P65" s="4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56" customWidth="1"/>
    <col min="6" max="8" width="15.140625" customWidth="1"/>
  </cols>
  <sheetData>
    <row r="1" spans="2:8" s="1" customFormat="1" x14ac:dyDescent="0.25">
      <c r="C1" s="45"/>
      <c r="D1" s="45"/>
      <c r="E1" s="45"/>
    </row>
    <row r="2" spans="2:8" s="1" customFormat="1" ht="15.75" thickBot="1" x14ac:dyDescent="0.3">
      <c r="C2" s="45"/>
      <c r="D2" s="45"/>
      <c r="E2" s="45"/>
    </row>
    <row r="3" spans="2:8" s="1" customFormat="1" x14ac:dyDescent="0.25">
      <c r="B3" s="136" t="s">
        <v>36</v>
      </c>
      <c r="C3" s="137"/>
      <c r="D3" s="137"/>
      <c r="E3" s="137"/>
      <c r="F3" s="137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2" t="s">
        <v>37</v>
      </c>
      <c r="D5" s="140"/>
      <c r="E5" s="142" t="s">
        <v>38</v>
      </c>
      <c r="F5" s="140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6" t="s">
        <v>24</v>
      </c>
      <c r="H6" s="8" t="s">
        <v>25</v>
      </c>
    </row>
    <row r="7" spans="2:8" s="1" customFormat="1" x14ac:dyDescent="0.25">
      <c r="B7" s="9" t="s">
        <v>10</v>
      </c>
      <c r="C7" s="13">
        <v>3.54861111111111E-2</v>
      </c>
      <c r="D7" s="11">
        <f>C7/$C$30</f>
        <v>1.7531821456753697E-2</v>
      </c>
      <c r="E7" s="13">
        <v>8.2175925925925927E-4</v>
      </c>
      <c r="F7" s="11">
        <f t="shared" ref="F7:F28" si="0">E7/$E$30</f>
        <v>2.3255052241983568E-3</v>
      </c>
      <c r="G7" s="13">
        <v>3.6307870370370358E-2</v>
      </c>
      <c r="H7" s="12">
        <f>G7/$G$30</f>
        <v>1.5271672192120259E-2</v>
      </c>
    </row>
    <row r="8" spans="2:8" s="1" customFormat="1" x14ac:dyDescent="0.25">
      <c r="B8" s="9" t="s">
        <v>13</v>
      </c>
      <c r="C8" s="13">
        <v>0.2328125000000002</v>
      </c>
      <c r="D8" s="11">
        <f t="shared" ref="D8:D28" si="1">C8/$C$30</f>
        <v>0.11502041376471005</v>
      </c>
      <c r="E8" s="13">
        <v>4.178240740740741E-3</v>
      </c>
      <c r="F8" s="11">
        <f t="shared" si="0"/>
        <v>1.18240476892339E-2</v>
      </c>
      <c r="G8" s="13">
        <v>0.23699074074074092</v>
      </c>
      <c r="H8" s="12">
        <f t="shared" ref="H8:H28" si="2">G8/$G$30</f>
        <v>9.9682103859054752E-2</v>
      </c>
    </row>
    <row r="9" spans="2:8" s="1" customFormat="1" x14ac:dyDescent="0.25">
      <c r="B9" s="9" t="s">
        <v>0</v>
      </c>
      <c r="C9" s="13">
        <v>0.1990393518518514</v>
      </c>
      <c r="D9" s="11">
        <f t="shared" si="1"/>
        <v>9.8334877231504469E-2</v>
      </c>
      <c r="E9" s="13">
        <v>9.7662037037037033E-2</v>
      </c>
      <c r="F9" s="11">
        <f t="shared" si="0"/>
        <v>0.27637483213782726</v>
      </c>
      <c r="G9" s="13">
        <v>0.29670138888888886</v>
      </c>
      <c r="H9" s="12">
        <f t="shared" si="2"/>
        <v>0.12479735946605129</v>
      </c>
    </row>
    <row r="10" spans="2:8" s="1" customFormat="1" x14ac:dyDescent="0.25">
      <c r="B10" s="9" t="s">
        <v>8</v>
      </c>
      <c r="C10" s="13">
        <v>3.8148148148148125E-2</v>
      </c>
      <c r="D10" s="11">
        <f t="shared" si="1"/>
        <v>1.8846993973078985E-2</v>
      </c>
      <c r="E10" s="13">
        <v>4.525462962962962E-3</v>
      </c>
      <c r="F10" s="11">
        <f t="shared" si="0"/>
        <v>1.280665553044447E-2</v>
      </c>
      <c r="G10" s="13">
        <v>4.2673611111111086E-2</v>
      </c>
      <c r="H10" s="12">
        <f t="shared" si="2"/>
        <v>1.7949204772823517E-2</v>
      </c>
    </row>
    <row r="11" spans="2:8" s="1" customFormat="1" x14ac:dyDescent="0.25">
      <c r="B11" s="9" t="s">
        <v>26</v>
      </c>
      <c r="C11" s="13">
        <v>6.1805555555555563E-3</v>
      </c>
      <c r="D11" s="11">
        <f t="shared" si="1"/>
        <v>3.0534874944248133E-3</v>
      </c>
      <c r="E11" s="13">
        <v>1.0196759259259263E-2</v>
      </c>
      <c r="F11" s="11">
        <f t="shared" si="0"/>
        <v>2.8855916936883847E-2</v>
      </c>
      <c r="G11" s="13">
        <v>1.6377314814814806E-2</v>
      </c>
      <c r="H11" s="12">
        <f t="shared" si="2"/>
        <v>6.8885610939911253E-3</v>
      </c>
    </row>
    <row r="12" spans="2:8" s="1" customFormat="1" x14ac:dyDescent="0.25">
      <c r="B12" s="9" t="s">
        <v>3</v>
      </c>
      <c r="C12" s="13">
        <v>0.23199074074074022</v>
      </c>
      <c r="D12" s="11">
        <f t="shared" si="1"/>
        <v>0.11461442572706144</v>
      </c>
      <c r="E12" s="13">
        <v>8.0185185185185068E-2</v>
      </c>
      <c r="F12" s="11">
        <f t="shared" si="0"/>
        <v>0.22691690413022805</v>
      </c>
      <c r="G12" s="13">
        <v>0.31217592592592569</v>
      </c>
      <c r="H12" s="12">
        <f t="shared" si="2"/>
        <v>0.13130619775768806</v>
      </c>
    </row>
    <row r="13" spans="2:8" s="1" customFormat="1" x14ac:dyDescent="0.25">
      <c r="B13" s="9" t="s">
        <v>7</v>
      </c>
      <c r="C13" s="13">
        <v>1.8530092592592591E-2</v>
      </c>
      <c r="D13" s="11">
        <f t="shared" si="1"/>
        <v>9.1547443418991108E-3</v>
      </c>
      <c r="E13" s="13">
        <v>1.1574074074074073E-2</v>
      </c>
      <c r="F13" s="11">
        <f t="shared" si="0"/>
        <v>3.2753594707019107E-2</v>
      </c>
      <c r="G13" s="13">
        <v>3.0104166666666671E-2</v>
      </c>
      <c r="H13" s="12">
        <f t="shared" si="2"/>
        <v>1.2662294986198537E-2</v>
      </c>
    </row>
    <row r="14" spans="2:8" s="1" customFormat="1" x14ac:dyDescent="0.25">
      <c r="B14" s="9" t="s">
        <v>2</v>
      </c>
      <c r="C14" s="13">
        <v>2.6631944444444451E-2</v>
      </c>
      <c r="D14" s="11">
        <f t="shared" si="1"/>
        <v>1.315744330462827E-2</v>
      </c>
      <c r="E14" s="13">
        <v>2.3784722222222218E-2</v>
      </c>
      <c r="F14" s="11">
        <f t="shared" si="0"/>
        <v>6.7308637122924259E-2</v>
      </c>
      <c r="G14" s="13">
        <v>5.0416666666666644E-2</v>
      </c>
      <c r="H14" s="12">
        <f t="shared" si="2"/>
        <v>2.1206058039169855E-2</v>
      </c>
    </row>
    <row r="15" spans="2:8" s="1" customFormat="1" x14ac:dyDescent="0.25">
      <c r="B15" s="9" t="s">
        <v>9</v>
      </c>
      <c r="C15" s="13">
        <v>6.7847222222222184E-2</v>
      </c>
      <c r="D15" s="11">
        <f t="shared" si="1"/>
        <v>3.3519744742168997E-2</v>
      </c>
      <c r="E15" s="13">
        <v>1.9409722222222224E-2</v>
      </c>
      <c r="F15" s="11">
        <f t="shared" si="0"/>
        <v>5.4927778323671052E-2</v>
      </c>
      <c r="G15" s="13">
        <v>8.7256944444444484E-2</v>
      </c>
      <c r="H15" s="12">
        <f t="shared" si="2"/>
        <v>3.6701669319858056E-2</v>
      </c>
    </row>
    <row r="16" spans="2:8" s="1" customFormat="1" x14ac:dyDescent="0.25">
      <c r="B16" s="9" t="s">
        <v>1</v>
      </c>
      <c r="C16" s="13">
        <v>4.2256944444444389E-2</v>
      </c>
      <c r="D16" s="11">
        <f t="shared" si="1"/>
        <v>2.0876934161320183E-2</v>
      </c>
      <c r="E16" s="13">
        <v>1.2187500000000007E-2</v>
      </c>
      <c r="F16" s="11">
        <f t="shared" si="0"/>
        <v>3.4489535226491147E-2</v>
      </c>
      <c r="G16" s="13">
        <v>5.4444444444444379E-2</v>
      </c>
      <c r="H16" s="12">
        <f t="shared" si="2"/>
        <v>2.2900205926596633E-2</v>
      </c>
    </row>
    <row r="17" spans="2:8" s="1" customFormat="1" x14ac:dyDescent="0.25">
      <c r="B17" s="9" t="s">
        <v>27</v>
      </c>
      <c r="C17" s="13">
        <v>1.2106481481481491E-2</v>
      </c>
      <c r="D17" s="11">
        <f t="shared" si="1"/>
        <v>5.981175878592428E-3</v>
      </c>
      <c r="E17" s="13">
        <v>1.6909722222222222E-2</v>
      </c>
      <c r="F17" s="11">
        <f t="shared" si="0"/>
        <v>4.7853001866954917E-2</v>
      </c>
      <c r="G17" s="13">
        <v>2.9016203703703693E-2</v>
      </c>
      <c r="H17" s="12">
        <f t="shared" si="2"/>
        <v>1.2204680326951064E-2</v>
      </c>
    </row>
    <row r="18" spans="2:8" s="1" customFormat="1" x14ac:dyDescent="0.25">
      <c r="B18" s="9" t="s">
        <v>16</v>
      </c>
      <c r="C18" s="13">
        <v>1.5243055555555564E-2</v>
      </c>
      <c r="D18" s="11">
        <f t="shared" si="1"/>
        <v>7.5307921913061434E-3</v>
      </c>
      <c r="E18" s="13"/>
      <c r="F18" s="11"/>
      <c r="G18" s="13">
        <v>1.5243055555555564E-2</v>
      </c>
      <c r="H18" s="12">
        <f t="shared" si="2"/>
        <v>6.4114734705203692E-3</v>
      </c>
    </row>
    <row r="19" spans="2:8" s="1" customFormat="1" x14ac:dyDescent="0.25">
      <c r="B19" s="9" t="s">
        <v>4</v>
      </c>
      <c r="C19" s="13">
        <v>0.23450231481481501</v>
      </c>
      <c r="D19" s="11">
        <f t="shared" si="1"/>
        <v>0.11585526240550784</v>
      </c>
      <c r="E19" s="13">
        <v>5.2662037037037035E-3</v>
      </c>
      <c r="F19" s="11">
        <f t="shared" si="0"/>
        <v>1.4902885591693695E-2</v>
      </c>
      <c r="G19" s="13">
        <v>0.23976851851851869</v>
      </c>
      <c r="H19" s="12">
        <f t="shared" si="2"/>
        <v>0.10085048171245253</v>
      </c>
    </row>
    <row r="20" spans="2:8" s="1" customFormat="1" x14ac:dyDescent="0.25">
      <c r="B20" s="9" t="s">
        <v>14</v>
      </c>
      <c r="C20" s="13">
        <v>2.444444444444446E-2</v>
      </c>
      <c r="D20" s="11">
        <f t="shared" si="1"/>
        <v>1.2076714584691402E-2</v>
      </c>
      <c r="E20" s="13">
        <v>2.4537037037037032E-3</v>
      </c>
      <c r="F20" s="11">
        <f t="shared" si="0"/>
        <v>6.9437620778880502E-3</v>
      </c>
      <c r="G20" s="13">
        <v>2.6898148148148157E-2</v>
      </c>
      <c r="H20" s="12">
        <f t="shared" si="2"/>
        <v>1.1313792213735258E-2</v>
      </c>
    </row>
    <row r="21" spans="2:8" s="1" customFormat="1" x14ac:dyDescent="0.25">
      <c r="B21" s="9" t="s">
        <v>11</v>
      </c>
      <c r="C21" s="13">
        <v>4.1666666666666669E-4</v>
      </c>
      <c r="D21" s="11">
        <f t="shared" si="1"/>
        <v>2.0585308951178515E-4</v>
      </c>
      <c r="E21" s="13">
        <v>9.7337962962962959E-3</v>
      </c>
      <c r="F21" s="11">
        <f t="shared" si="0"/>
        <v>2.754577314860307E-2</v>
      </c>
      <c r="G21" s="13">
        <v>1.0150462962962964E-2</v>
      </c>
      <c r="H21" s="12">
        <f t="shared" si="2"/>
        <v>4.2694474059577535E-3</v>
      </c>
    </row>
    <row r="22" spans="2:8" s="1" customFormat="1" x14ac:dyDescent="0.25">
      <c r="B22" s="9" t="s">
        <v>15</v>
      </c>
      <c r="C22" s="13">
        <v>8.553240740740738E-3</v>
      </c>
      <c r="D22" s="11">
        <f t="shared" si="1"/>
        <v>4.2257064763669217E-3</v>
      </c>
      <c r="E22" s="13">
        <v>9.5138888888888894E-3</v>
      </c>
      <c r="F22" s="11">
        <f t="shared" si="0"/>
        <v>2.692345484916971E-2</v>
      </c>
      <c r="G22" s="13">
        <v>1.8067129629629634E-2</v>
      </c>
      <c r="H22" s="12">
        <f t="shared" si="2"/>
        <v>7.5993242881414527E-3</v>
      </c>
    </row>
    <row r="23" spans="2:8" s="1" customFormat="1" x14ac:dyDescent="0.25">
      <c r="B23" s="9" t="s">
        <v>28</v>
      </c>
      <c r="C23" s="13">
        <v>1.7986111111111099E-2</v>
      </c>
      <c r="D23" s="11">
        <f t="shared" si="1"/>
        <v>8.8859916972587188E-3</v>
      </c>
      <c r="E23" s="13">
        <v>1.2361111111111109E-2</v>
      </c>
      <c r="F23" s="11">
        <f t="shared" si="0"/>
        <v>3.4980839147096404E-2</v>
      </c>
      <c r="G23" s="13">
        <v>3.0347222222222234E-2</v>
      </c>
      <c r="H23" s="12">
        <f t="shared" si="2"/>
        <v>1.2764528048370846E-2</v>
      </c>
    </row>
    <row r="24" spans="2:8" s="1" customFormat="1" x14ac:dyDescent="0.25">
      <c r="B24" s="9" t="s">
        <v>12</v>
      </c>
      <c r="C24" s="13">
        <v>3.7731481481481477E-2</v>
      </c>
      <c r="D24" s="11">
        <f t="shared" si="1"/>
        <v>1.8641140883567206E-2</v>
      </c>
      <c r="E24" s="13">
        <v>2.1296296296296293E-3</v>
      </c>
      <c r="F24" s="11">
        <f t="shared" si="0"/>
        <v>6.0266614260915154E-3</v>
      </c>
      <c r="G24" s="13">
        <v>3.9861111111111125E-2</v>
      </c>
      <c r="H24" s="12">
        <f t="shared" si="2"/>
        <v>1.6766222196258274E-2</v>
      </c>
    </row>
    <row r="25" spans="2:8" s="1" customFormat="1" x14ac:dyDescent="0.25">
      <c r="B25" s="9" t="s">
        <v>5</v>
      </c>
      <c r="C25" s="13">
        <v>2.7743055555555545E-2</v>
      </c>
      <c r="D25" s="11">
        <f t="shared" si="1"/>
        <v>1.3706384876659688E-2</v>
      </c>
      <c r="E25" s="13">
        <v>5.9259259259259256E-3</v>
      </c>
      <c r="F25" s="11">
        <f t="shared" si="0"/>
        <v>1.6769840489993783E-2</v>
      </c>
      <c r="G25" s="13">
        <v>3.3668981481481459E-2</v>
      </c>
      <c r="H25" s="12">
        <f t="shared" si="2"/>
        <v>1.4161713231392354E-2</v>
      </c>
    </row>
    <row r="26" spans="2:8" s="1" customFormat="1" x14ac:dyDescent="0.25">
      <c r="B26" s="9" t="s">
        <v>6</v>
      </c>
      <c r="C26" s="13">
        <v>0.35953703703703699</v>
      </c>
      <c r="D26" s="11">
        <f t="shared" si="1"/>
        <v>0.17762834368316924</v>
      </c>
      <c r="E26" s="13">
        <v>9.4907407407407406E-3</v>
      </c>
      <c r="F26" s="11">
        <f t="shared" si="0"/>
        <v>2.685794765975567E-2</v>
      </c>
      <c r="G26" s="13">
        <v>0.36902777777777773</v>
      </c>
      <c r="H26" s="12">
        <f t="shared" si="2"/>
        <v>0.1552189978238962</v>
      </c>
    </row>
    <row r="27" spans="2:8" s="1" customFormat="1" x14ac:dyDescent="0.25">
      <c r="B27" s="9" t="s">
        <v>29</v>
      </c>
      <c r="C27" s="13">
        <v>0.38589120370370361</v>
      </c>
      <c r="D27" s="11">
        <f t="shared" si="1"/>
        <v>0.19064855159478963</v>
      </c>
      <c r="E27" s="13">
        <v>7.8935185185185202E-3</v>
      </c>
      <c r="F27" s="11">
        <f t="shared" si="0"/>
        <v>2.2337951590187036E-2</v>
      </c>
      <c r="G27" s="13">
        <v>0.39378472222222238</v>
      </c>
      <c r="H27" s="12">
        <f t="shared" si="2"/>
        <v>0.16563216544230408</v>
      </c>
    </row>
    <row r="28" spans="2:8" s="1" customFormat="1" x14ac:dyDescent="0.25">
      <c r="B28" s="46" t="s">
        <v>17</v>
      </c>
      <c r="C28" s="47">
        <v>1.0185185185185184E-3</v>
      </c>
      <c r="D28" s="11">
        <f t="shared" si="1"/>
        <v>5.0319644102880812E-4</v>
      </c>
      <c r="E28" s="47">
        <v>7.164351851851854E-3</v>
      </c>
      <c r="F28" s="11">
        <f t="shared" si="0"/>
        <v>2.0274475123644834E-2</v>
      </c>
      <c r="G28" s="13">
        <v>8.1828703703703716E-3</v>
      </c>
      <c r="H28" s="48">
        <f t="shared" si="2"/>
        <v>3.441846426467653E-3</v>
      </c>
    </row>
    <row r="29" spans="2:8" s="1" customFormat="1" x14ac:dyDescent="0.25">
      <c r="B29" s="9"/>
      <c r="C29" s="49"/>
      <c r="D29" s="50"/>
      <c r="E29" s="49"/>
      <c r="F29" s="51"/>
      <c r="G29" s="14"/>
      <c r="H29" s="15"/>
    </row>
    <row r="30" spans="2:8" s="1" customFormat="1" x14ac:dyDescent="0.25">
      <c r="B30" s="52" t="s">
        <v>30</v>
      </c>
      <c r="C30" s="53">
        <f t="shared" ref="C30:H30" si="3">SUM(C7:C28)</f>
        <v>2.0240972222222218</v>
      </c>
      <c r="D30" s="54">
        <f t="shared" si="3"/>
        <v>0.99999999999999978</v>
      </c>
      <c r="E30" s="53">
        <f t="shared" si="3"/>
        <v>0.35336805555555539</v>
      </c>
      <c r="F30" s="54">
        <f t="shared" si="3"/>
        <v>1</v>
      </c>
      <c r="G30" s="53">
        <f t="shared" si="3"/>
        <v>2.3774652777777781</v>
      </c>
      <c r="H30" s="55">
        <f t="shared" si="3"/>
        <v>1</v>
      </c>
    </row>
    <row r="31" spans="2:8" s="1" customFormat="1" ht="66" customHeight="1" thickBot="1" x14ac:dyDescent="0.3">
      <c r="B31" s="133" t="s">
        <v>40</v>
      </c>
      <c r="C31" s="134"/>
      <c r="D31" s="134"/>
      <c r="E31" s="134"/>
      <c r="F31" s="134"/>
      <c r="G31" s="134"/>
      <c r="H31" s="135"/>
    </row>
    <row r="32" spans="2:8" s="1" customFormat="1" x14ac:dyDescent="0.25">
      <c r="C32" s="45"/>
      <c r="D32" s="45"/>
      <c r="E32" s="45"/>
    </row>
    <row r="33" spans="3:5" s="1" customFormat="1" x14ac:dyDescent="0.25">
      <c r="C33" s="45"/>
      <c r="D33" s="45"/>
      <c r="E33" s="45"/>
    </row>
    <row r="34" spans="3:5" s="1" customFormat="1" x14ac:dyDescent="0.25">
      <c r="C34" s="45"/>
      <c r="D34" s="45"/>
      <c r="E34" s="45"/>
    </row>
    <row r="35" spans="3:5" s="1" customFormat="1" x14ac:dyDescent="0.25">
      <c r="C35" s="45"/>
      <c r="D35" s="45"/>
      <c r="E35" s="45"/>
    </row>
    <row r="36" spans="3:5" s="1" customFormat="1" x14ac:dyDescent="0.25">
      <c r="C36" s="45"/>
      <c r="D36" s="45"/>
      <c r="E36" s="45"/>
    </row>
    <row r="37" spans="3:5" s="1" customFormat="1" x14ac:dyDescent="0.25">
      <c r="C37" s="45"/>
      <c r="D37" s="45"/>
      <c r="E37" s="45"/>
    </row>
    <row r="38" spans="3:5" s="1" customFormat="1" x14ac:dyDescent="0.25">
      <c r="C38" s="45"/>
      <c r="D38" s="45"/>
      <c r="E38" s="45"/>
    </row>
    <row r="39" spans="3:5" s="1" customFormat="1" x14ac:dyDescent="0.25">
      <c r="C39" s="45"/>
      <c r="D39" s="45"/>
      <c r="E39" s="45"/>
    </row>
    <row r="40" spans="3:5" s="1" customFormat="1" x14ac:dyDescent="0.25">
      <c r="C40" s="45"/>
      <c r="D40" s="45"/>
      <c r="E40" s="45"/>
    </row>
    <row r="41" spans="3:5" s="1" customFormat="1" x14ac:dyDescent="0.25">
      <c r="C41" s="45"/>
      <c r="D41" s="45"/>
      <c r="E41" s="45"/>
    </row>
    <row r="42" spans="3:5" s="1" customFormat="1" x14ac:dyDescent="0.25">
      <c r="C42" s="45"/>
      <c r="D42" s="45"/>
      <c r="E42" s="45"/>
    </row>
    <row r="43" spans="3:5" s="1" customFormat="1" x14ac:dyDescent="0.25">
      <c r="C43" s="45"/>
      <c r="D43" s="45"/>
      <c r="E43" s="45"/>
    </row>
    <row r="44" spans="3:5" s="1" customFormat="1" x14ac:dyDescent="0.25">
      <c r="C44" s="45"/>
      <c r="D44" s="45"/>
      <c r="E44" s="45"/>
    </row>
    <row r="45" spans="3:5" s="1" customFormat="1" x14ac:dyDescent="0.25">
      <c r="C45" s="45"/>
      <c r="D45" s="45"/>
      <c r="E45" s="45"/>
    </row>
    <row r="46" spans="3:5" s="1" customFormat="1" x14ac:dyDescent="0.25">
      <c r="C46" s="45"/>
      <c r="D46" s="45"/>
      <c r="E46" s="45"/>
    </row>
    <row r="47" spans="3:5" s="1" customFormat="1" x14ac:dyDescent="0.25">
      <c r="C47" s="45"/>
      <c r="D47" s="45"/>
      <c r="E47" s="45"/>
    </row>
    <row r="48" spans="3:5" s="1" customFormat="1" x14ac:dyDescent="0.25">
      <c r="C48" s="45"/>
      <c r="D48" s="45"/>
      <c r="E48" s="45"/>
    </row>
    <row r="49" spans="3:5" s="1" customFormat="1" x14ac:dyDescent="0.25">
      <c r="C49" s="45"/>
      <c r="D49" s="45"/>
      <c r="E49" s="45"/>
    </row>
    <row r="50" spans="3:5" s="1" customFormat="1" x14ac:dyDescent="0.25">
      <c r="C50" s="45"/>
      <c r="D50" s="45"/>
      <c r="E50" s="45"/>
    </row>
    <row r="51" spans="3:5" s="1" customFormat="1" x14ac:dyDescent="0.25">
      <c r="C51" s="45"/>
      <c r="D51" s="45"/>
      <c r="E51" s="45"/>
    </row>
    <row r="52" spans="3:5" s="1" customFormat="1" x14ac:dyDescent="0.25">
      <c r="C52" s="45"/>
      <c r="D52" s="45"/>
      <c r="E52" s="45"/>
    </row>
    <row r="53" spans="3:5" s="1" customFormat="1" x14ac:dyDescent="0.25">
      <c r="C53" s="45"/>
      <c r="D53" s="45"/>
      <c r="E53" s="45"/>
    </row>
    <row r="54" spans="3:5" s="1" customFormat="1" x14ac:dyDescent="0.25">
      <c r="C54" s="45"/>
      <c r="D54" s="45"/>
      <c r="E54" s="45"/>
    </row>
    <row r="55" spans="3:5" s="1" customFormat="1" x14ac:dyDescent="0.25">
      <c r="C55" s="45"/>
      <c r="D55" s="45"/>
      <c r="E55" s="45"/>
    </row>
    <row r="56" spans="3:5" s="1" customFormat="1" x14ac:dyDescent="0.25">
      <c r="C56" s="45"/>
      <c r="D56" s="45"/>
      <c r="E56" s="45"/>
    </row>
    <row r="57" spans="3:5" s="1" customFormat="1" x14ac:dyDescent="0.25">
      <c r="C57" s="45"/>
      <c r="D57" s="45"/>
      <c r="E57" s="45"/>
    </row>
    <row r="58" spans="3:5" s="1" customFormat="1" x14ac:dyDescent="0.25">
      <c r="C58" s="45"/>
      <c r="D58" s="45"/>
      <c r="E58" s="45"/>
    </row>
    <row r="59" spans="3:5" s="1" customFormat="1" x14ac:dyDescent="0.25">
      <c r="C59" s="45"/>
      <c r="D59" s="45"/>
      <c r="E59" s="45"/>
    </row>
    <row r="60" spans="3:5" s="1" customFormat="1" x14ac:dyDescent="0.25">
      <c r="C60" s="45"/>
      <c r="D60" s="45"/>
      <c r="E60" s="45"/>
    </row>
    <row r="61" spans="3:5" s="1" customFormat="1" x14ac:dyDescent="0.25">
      <c r="C61" s="45"/>
      <c r="D61" s="45"/>
      <c r="E61" s="45"/>
    </row>
    <row r="62" spans="3:5" s="1" customFormat="1" x14ac:dyDescent="0.25">
      <c r="C62" s="45"/>
      <c r="D62" s="45"/>
      <c r="E62" s="45"/>
    </row>
    <row r="63" spans="3:5" s="1" customFormat="1" x14ac:dyDescent="0.25">
      <c r="C63" s="45"/>
      <c r="D63" s="45"/>
      <c r="E63" s="45"/>
    </row>
    <row r="64" spans="3:5" s="1" customFormat="1" x14ac:dyDescent="0.25">
      <c r="C64" s="45"/>
      <c r="D64" s="45"/>
      <c r="E64" s="45"/>
    </row>
    <row r="65" spans="3:5" s="1" customFormat="1" x14ac:dyDescent="0.25">
      <c r="C65" s="45"/>
      <c r="D65" s="45"/>
      <c r="E65" s="45"/>
    </row>
    <row r="66" spans="3:5" s="1" customFormat="1" x14ac:dyDescent="0.25">
      <c r="C66" s="45"/>
      <c r="D66" s="45"/>
      <c r="E66" s="4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SheetLayoutView="10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1" width="11.28515625" style="44" customWidth="1"/>
    <col min="12" max="16384" width="8.85546875" style="44"/>
  </cols>
  <sheetData>
    <row r="2" spans="2:11" ht="15.75" thickBot="1" x14ac:dyDescent="0.3"/>
    <row r="3" spans="2:11" x14ac:dyDescent="0.25">
      <c r="B3" s="164" t="s">
        <v>114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1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x14ac:dyDescent="0.25">
      <c r="B5" s="77"/>
      <c r="C5" s="78" t="s">
        <v>105</v>
      </c>
      <c r="D5" s="78" t="s">
        <v>106</v>
      </c>
      <c r="E5" s="78" t="s">
        <v>107</v>
      </c>
      <c r="F5" s="78" t="s">
        <v>108</v>
      </c>
      <c r="G5" s="78" t="s">
        <v>109</v>
      </c>
      <c r="H5" s="78" t="s">
        <v>110</v>
      </c>
      <c r="I5" s="78" t="s">
        <v>111</v>
      </c>
      <c r="J5" s="78" t="s">
        <v>112</v>
      </c>
      <c r="K5" s="126" t="s">
        <v>22</v>
      </c>
    </row>
    <row r="6" spans="2:11" x14ac:dyDescent="0.25">
      <c r="B6" s="4" t="s">
        <v>23</v>
      </c>
      <c r="C6" s="78" t="s">
        <v>24</v>
      </c>
      <c r="D6" s="78" t="s">
        <v>24</v>
      </c>
      <c r="E6" s="78" t="s">
        <v>24</v>
      </c>
      <c r="F6" s="78" t="s">
        <v>24</v>
      </c>
      <c r="G6" s="78" t="s">
        <v>24</v>
      </c>
      <c r="H6" s="78"/>
      <c r="I6" s="78" t="s">
        <v>24</v>
      </c>
      <c r="J6" s="78" t="s">
        <v>24</v>
      </c>
      <c r="K6" s="126" t="s">
        <v>24</v>
      </c>
    </row>
    <row r="7" spans="2:11" x14ac:dyDescent="0.25">
      <c r="B7" s="9" t="s">
        <v>10</v>
      </c>
      <c r="C7" s="82"/>
      <c r="D7" s="82"/>
      <c r="E7" s="82"/>
      <c r="F7" s="82"/>
      <c r="G7" s="82"/>
      <c r="H7" s="82"/>
      <c r="I7" s="82"/>
      <c r="J7" s="82"/>
      <c r="K7" s="128"/>
    </row>
    <row r="8" spans="2:11" x14ac:dyDescent="0.25">
      <c r="B8" s="9" t="s">
        <v>13</v>
      </c>
      <c r="C8" s="82"/>
      <c r="D8" s="82"/>
      <c r="E8" s="82">
        <v>1.3541666666666665E-2</v>
      </c>
      <c r="F8" s="82"/>
      <c r="G8" s="82"/>
      <c r="H8" s="82"/>
      <c r="I8" s="82"/>
      <c r="J8" s="82"/>
      <c r="K8" s="128">
        <f t="shared" ref="K8:K28" si="0">J8+I8+H8+G8+F8+E8+D8+C8</f>
        <v>1.3541666666666665E-2</v>
      </c>
    </row>
    <row r="9" spans="2:11" x14ac:dyDescent="0.25">
      <c r="B9" s="9" t="s">
        <v>0</v>
      </c>
      <c r="C9" s="82"/>
      <c r="D9" s="82"/>
      <c r="E9" s="82">
        <v>7.905092592592592E-3</v>
      </c>
      <c r="F9" s="82"/>
      <c r="G9" s="82"/>
      <c r="H9" s="82"/>
      <c r="I9" s="82"/>
      <c r="J9" s="82"/>
      <c r="K9" s="128">
        <f t="shared" si="0"/>
        <v>7.905092592592592E-3</v>
      </c>
    </row>
    <row r="10" spans="2:11" x14ac:dyDescent="0.25">
      <c r="B10" s="9" t="s">
        <v>8</v>
      </c>
      <c r="C10" s="82">
        <v>1.5046296296296296E-3</v>
      </c>
      <c r="D10" s="82"/>
      <c r="E10" s="82"/>
      <c r="F10" s="82"/>
      <c r="G10" s="82"/>
      <c r="H10" s="82"/>
      <c r="I10" s="82"/>
      <c r="J10" s="82"/>
      <c r="K10" s="128">
        <f t="shared" si="0"/>
        <v>1.5046296296296296E-3</v>
      </c>
    </row>
    <row r="11" spans="2:11" x14ac:dyDescent="0.25">
      <c r="B11" s="9" t="s">
        <v>26</v>
      </c>
      <c r="C11" s="82"/>
      <c r="D11" s="82"/>
      <c r="E11" s="82"/>
      <c r="F11" s="82"/>
      <c r="G11" s="82"/>
      <c r="H11" s="82"/>
      <c r="I11" s="82"/>
      <c r="J11" s="82"/>
      <c r="K11" s="128"/>
    </row>
    <row r="12" spans="2:11" x14ac:dyDescent="0.25">
      <c r="B12" s="9" t="s">
        <v>3</v>
      </c>
      <c r="C12" s="82"/>
      <c r="D12" s="82">
        <v>9.6064814814814819E-4</v>
      </c>
      <c r="E12" s="82">
        <v>0.13864583333333338</v>
      </c>
      <c r="F12" s="82"/>
      <c r="G12" s="82"/>
      <c r="H12" s="82"/>
      <c r="I12" s="82"/>
      <c r="J12" s="82"/>
      <c r="K12" s="128">
        <f t="shared" si="0"/>
        <v>0.13960648148148153</v>
      </c>
    </row>
    <row r="13" spans="2:11" x14ac:dyDescent="0.25">
      <c r="B13" s="9" t="s">
        <v>7</v>
      </c>
      <c r="C13" s="82"/>
      <c r="D13" s="82"/>
      <c r="E13" s="82">
        <v>6.030092592592593E-3</v>
      </c>
      <c r="F13" s="82"/>
      <c r="G13" s="82"/>
      <c r="H13" s="82"/>
      <c r="I13" s="82"/>
      <c r="J13" s="82"/>
      <c r="K13" s="128">
        <f t="shared" si="0"/>
        <v>6.030092592592593E-3</v>
      </c>
    </row>
    <row r="14" spans="2:11" x14ac:dyDescent="0.25">
      <c r="B14" s="9" t="s">
        <v>2</v>
      </c>
      <c r="C14" s="82"/>
      <c r="D14" s="82"/>
      <c r="E14" s="82"/>
      <c r="F14" s="82"/>
      <c r="G14" s="82"/>
      <c r="H14" s="82"/>
      <c r="I14" s="82"/>
      <c r="J14" s="82"/>
      <c r="K14" s="128"/>
    </row>
    <row r="15" spans="2:11" x14ac:dyDescent="0.25">
      <c r="B15" s="9" t="s">
        <v>9</v>
      </c>
      <c r="C15" s="82"/>
      <c r="D15" s="82">
        <v>2.0138888888888888E-3</v>
      </c>
      <c r="E15" s="82"/>
      <c r="F15" s="82"/>
      <c r="G15" s="82"/>
      <c r="H15" s="82"/>
      <c r="I15" s="82"/>
      <c r="J15" s="82"/>
      <c r="K15" s="128">
        <f t="shared" si="0"/>
        <v>2.0138888888888888E-3</v>
      </c>
    </row>
    <row r="16" spans="2:11" x14ac:dyDescent="0.25">
      <c r="B16" s="9" t="s">
        <v>1</v>
      </c>
      <c r="C16" s="82"/>
      <c r="D16" s="82"/>
      <c r="E16" s="82"/>
      <c r="F16" s="82"/>
      <c r="G16" s="82"/>
      <c r="H16" s="82"/>
      <c r="I16" s="82"/>
      <c r="J16" s="82"/>
      <c r="K16" s="128"/>
    </row>
    <row r="17" spans="2:11" x14ac:dyDescent="0.25">
      <c r="B17" s="9" t="s">
        <v>27</v>
      </c>
      <c r="C17" s="82"/>
      <c r="D17" s="82"/>
      <c r="E17" s="82">
        <v>1.383101851851852E-2</v>
      </c>
      <c r="F17" s="82">
        <v>4.7222222222222214E-3</v>
      </c>
      <c r="G17" s="82">
        <v>7.2916666666666668E-3</v>
      </c>
      <c r="H17" s="82"/>
      <c r="I17" s="82"/>
      <c r="J17" s="82"/>
      <c r="K17" s="128">
        <f t="shared" si="0"/>
        <v>2.5844907407407407E-2</v>
      </c>
    </row>
    <row r="18" spans="2:11" x14ac:dyDescent="0.25">
      <c r="B18" s="9" t="s">
        <v>16</v>
      </c>
      <c r="C18" s="82"/>
      <c r="D18" s="82"/>
      <c r="E18" s="82"/>
      <c r="F18" s="82"/>
      <c r="G18" s="82"/>
      <c r="H18" s="82"/>
      <c r="I18" s="82"/>
      <c r="J18" s="82"/>
      <c r="K18" s="128"/>
    </row>
    <row r="19" spans="2:11" x14ac:dyDescent="0.25">
      <c r="B19" s="9" t="s">
        <v>4</v>
      </c>
      <c r="C19" s="82"/>
      <c r="D19" s="82">
        <v>1.5740740740740741E-3</v>
      </c>
      <c r="E19" s="82">
        <v>2.267361111111111E-2</v>
      </c>
      <c r="F19" s="82">
        <v>2.673611111111111E-3</v>
      </c>
      <c r="G19" s="82">
        <v>9.9768518518518513E-3</v>
      </c>
      <c r="H19" s="82"/>
      <c r="I19" s="82"/>
      <c r="J19" s="82"/>
      <c r="K19" s="128">
        <f t="shared" si="0"/>
        <v>3.6898148148148145E-2</v>
      </c>
    </row>
    <row r="20" spans="2:11" x14ac:dyDescent="0.25">
      <c r="B20" s="9" t="s">
        <v>14</v>
      </c>
      <c r="C20" s="82">
        <v>2.0949074074074073E-3</v>
      </c>
      <c r="D20" s="82">
        <v>2.1180555555555553E-3</v>
      </c>
      <c r="E20" s="82"/>
      <c r="F20" s="82"/>
      <c r="G20" s="82">
        <v>3.8657407407407408E-3</v>
      </c>
      <c r="H20" s="82"/>
      <c r="I20" s="82"/>
      <c r="J20" s="82"/>
      <c r="K20" s="128">
        <f t="shared" si="0"/>
        <v>8.0787037037037025E-3</v>
      </c>
    </row>
    <row r="21" spans="2:11" x14ac:dyDescent="0.25">
      <c r="B21" s="9" t="s">
        <v>11</v>
      </c>
      <c r="C21" s="82">
        <v>5.8495370370370378E-2</v>
      </c>
      <c r="D21" s="82">
        <v>7.4999999999999997E-3</v>
      </c>
      <c r="E21" s="82">
        <v>5.8518518518518511E-2</v>
      </c>
      <c r="F21" s="82">
        <v>1.462962962962963E-2</v>
      </c>
      <c r="G21" s="82">
        <v>3.1331018518518515E-2</v>
      </c>
      <c r="H21" s="82"/>
      <c r="I21" s="82">
        <v>2.5578703703703705E-3</v>
      </c>
      <c r="J21" s="82"/>
      <c r="K21" s="128">
        <f t="shared" si="0"/>
        <v>0.17303240740740738</v>
      </c>
    </row>
    <row r="22" spans="2:11" x14ac:dyDescent="0.25">
      <c r="B22" s="9" t="s">
        <v>15</v>
      </c>
      <c r="C22" s="82">
        <v>3.4375E-3</v>
      </c>
      <c r="D22" s="82">
        <v>9.837962962962962E-4</v>
      </c>
      <c r="E22" s="82">
        <v>1.2303240740740741E-2</v>
      </c>
      <c r="F22" s="82">
        <v>5.7523148148148143E-3</v>
      </c>
      <c r="G22" s="82">
        <v>2.1412037037037038E-3</v>
      </c>
      <c r="H22" s="82"/>
      <c r="I22" s="82"/>
      <c r="J22" s="82"/>
      <c r="K22" s="128">
        <f t="shared" si="0"/>
        <v>2.4618055555555556E-2</v>
      </c>
    </row>
    <row r="23" spans="2:11" x14ac:dyDescent="0.25">
      <c r="B23" s="9" t="s">
        <v>28</v>
      </c>
      <c r="C23" s="82">
        <v>1.1863425925925927E-2</v>
      </c>
      <c r="D23" s="82">
        <v>4.1087962962962962E-3</v>
      </c>
      <c r="E23" s="82">
        <v>1.2164351851851852E-2</v>
      </c>
      <c r="F23" s="82">
        <v>1.4618055555555556E-2</v>
      </c>
      <c r="G23" s="82">
        <v>1.0624999999999999E-2</v>
      </c>
      <c r="H23" s="82"/>
      <c r="I23" s="82"/>
      <c r="J23" s="82"/>
      <c r="K23" s="128">
        <f t="shared" si="0"/>
        <v>5.3379629629629624E-2</v>
      </c>
    </row>
    <row r="24" spans="2:11" x14ac:dyDescent="0.25">
      <c r="B24" s="9" t="s">
        <v>12</v>
      </c>
      <c r="C24" s="82">
        <v>1.4421296296296297E-2</v>
      </c>
      <c r="D24" s="82">
        <v>4.1851851851851855E-2</v>
      </c>
      <c r="E24" s="82">
        <v>1.3101851851851851E-2</v>
      </c>
      <c r="F24" s="82">
        <v>3.3020833333333333E-2</v>
      </c>
      <c r="G24" s="82">
        <v>1.0254629629629629E-2</v>
      </c>
      <c r="H24" s="82"/>
      <c r="I24" s="82"/>
      <c r="J24" s="82"/>
      <c r="K24" s="128">
        <f t="shared" si="0"/>
        <v>0.11265046296296297</v>
      </c>
    </row>
    <row r="25" spans="2:11" x14ac:dyDescent="0.25">
      <c r="B25" s="9" t="s">
        <v>5</v>
      </c>
      <c r="C25" s="82">
        <v>3.9814814814814817E-3</v>
      </c>
      <c r="D25" s="82">
        <v>4.465277777777777E-2</v>
      </c>
      <c r="E25" s="82">
        <v>7.6956018518518521E-2</v>
      </c>
      <c r="F25" s="82">
        <v>1.3564814814814814E-2</v>
      </c>
      <c r="G25" s="82">
        <v>9.2129629629629627E-3</v>
      </c>
      <c r="H25" s="82"/>
      <c r="I25" s="82"/>
      <c r="J25" s="82"/>
      <c r="K25" s="128">
        <f t="shared" si="0"/>
        <v>0.14836805555555554</v>
      </c>
    </row>
    <row r="26" spans="2:11" x14ac:dyDescent="0.25">
      <c r="B26" s="9" t="s">
        <v>6</v>
      </c>
      <c r="C26" s="82"/>
      <c r="D26" s="82">
        <v>6.2037037037037035E-3</v>
      </c>
      <c r="E26" s="82">
        <v>1.2384259259259258E-2</v>
      </c>
      <c r="F26" s="82">
        <v>2.8935185185185188E-3</v>
      </c>
      <c r="G26" s="82">
        <v>2.4652777777777776E-3</v>
      </c>
      <c r="H26" s="82"/>
      <c r="I26" s="82"/>
      <c r="J26" s="82"/>
      <c r="K26" s="128">
        <f t="shared" si="0"/>
        <v>2.3946759259259258E-2</v>
      </c>
    </row>
    <row r="27" spans="2:11" x14ac:dyDescent="0.25">
      <c r="B27" s="9" t="s">
        <v>29</v>
      </c>
      <c r="C27" s="82"/>
      <c r="D27" s="82"/>
      <c r="E27" s="82"/>
      <c r="F27" s="82">
        <v>3.1365740740740742E-3</v>
      </c>
      <c r="G27" s="82"/>
      <c r="H27" s="82"/>
      <c r="I27" s="82"/>
      <c r="J27" s="82"/>
      <c r="K27" s="128">
        <f t="shared" si="0"/>
        <v>3.1365740740740742E-3</v>
      </c>
    </row>
    <row r="28" spans="2:11" x14ac:dyDescent="0.25">
      <c r="B28" s="9" t="s">
        <v>17</v>
      </c>
      <c r="C28" s="82"/>
      <c r="D28" s="82"/>
      <c r="E28" s="82">
        <v>4.0277777777777777E-3</v>
      </c>
      <c r="F28" s="82">
        <v>3.5416666666666665E-3</v>
      </c>
      <c r="G28" s="82">
        <v>3.2986111111111115E-3</v>
      </c>
      <c r="H28" s="82"/>
      <c r="I28" s="82"/>
      <c r="J28" s="82"/>
      <c r="K28" s="128">
        <f t="shared" si="0"/>
        <v>1.0868055555555556E-2</v>
      </c>
    </row>
    <row r="29" spans="2:11" x14ac:dyDescent="0.25">
      <c r="B29" s="93"/>
      <c r="C29" s="92"/>
      <c r="D29" s="92"/>
      <c r="E29" s="91"/>
      <c r="F29" s="91"/>
      <c r="G29" s="92"/>
      <c r="H29" s="92"/>
      <c r="I29" s="92"/>
      <c r="J29" s="92"/>
      <c r="K29" s="128"/>
    </row>
    <row r="30" spans="2:11" x14ac:dyDescent="0.25">
      <c r="B30" s="93" t="s">
        <v>30</v>
      </c>
      <c r="C30" s="94">
        <f>SUM(C7:C28)</f>
        <v>9.5798611111111126E-2</v>
      </c>
      <c r="D30" s="94">
        <f t="shared" ref="D30:I30" si="1">SUM(D7:D28)</f>
        <v>0.11196759259259258</v>
      </c>
      <c r="E30" s="94">
        <f t="shared" si="1"/>
        <v>0.39208333333333339</v>
      </c>
      <c r="F30" s="94">
        <f t="shared" si="1"/>
        <v>9.8553240740740719E-2</v>
      </c>
      <c r="G30" s="94">
        <f t="shared" si="1"/>
        <v>9.0462962962962953E-2</v>
      </c>
      <c r="H30" s="94"/>
      <c r="I30" s="94">
        <f t="shared" si="1"/>
        <v>2.5578703703703705E-3</v>
      </c>
      <c r="J30" s="94"/>
      <c r="K30" s="129">
        <f>SUM(K7:K28)</f>
        <v>0.79142361111111115</v>
      </c>
    </row>
    <row r="31" spans="2:11" x14ac:dyDescent="0.25">
      <c r="B31" s="101"/>
      <c r="C31" s="106"/>
      <c r="D31" s="92"/>
      <c r="E31" s="91"/>
      <c r="F31" s="91"/>
      <c r="G31" s="91"/>
      <c r="H31" s="91"/>
      <c r="I31" s="92"/>
      <c r="J31" s="92"/>
      <c r="K31" s="83"/>
    </row>
    <row r="32" spans="2:11" ht="66" customHeight="1" thickBot="1" x14ac:dyDescent="0.3">
      <c r="B32" s="199" t="s">
        <v>113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10" zoomScaleSheetLayoutView="10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1" width="11.28515625" style="44" customWidth="1"/>
    <col min="12" max="16384" width="8.85546875" style="44"/>
  </cols>
  <sheetData>
    <row r="2" spans="2:11" ht="15.75" thickBot="1" x14ac:dyDescent="0.3"/>
    <row r="3" spans="2:11" x14ac:dyDescent="0.25">
      <c r="B3" s="164" t="s">
        <v>115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1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x14ac:dyDescent="0.25">
      <c r="B5" s="77"/>
      <c r="C5" s="78" t="s">
        <v>105</v>
      </c>
      <c r="D5" s="78" t="s">
        <v>106</v>
      </c>
      <c r="E5" s="78" t="s">
        <v>107</v>
      </c>
      <c r="F5" s="78" t="s">
        <v>108</v>
      </c>
      <c r="G5" s="78" t="s">
        <v>109</v>
      </c>
      <c r="H5" s="78" t="s">
        <v>110</v>
      </c>
      <c r="I5" s="78" t="s">
        <v>111</v>
      </c>
      <c r="J5" s="78" t="s">
        <v>112</v>
      </c>
      <c r="K5" s="126" t="s">
        <v>22</v>
      </c>
    </row>
    <row r="6" spans="2:11" x14ac:dyDescent="0.25">
      <c r="B6" s="4" t="s">
        <v>23</v>
      </c>
      <c r="C6" s="78" t="s">
        <v>24</v>
      </c>
      <c r="D6" s="78" t="s">
        <v>24</v>
      </c>
      <c r="E6" s="78" t="s">
        <v>24</v>
      </c>
      <c r="F6" s="78" t="s">
        <v>24</v>
      </c>
      <c r="G6" s="78" t="s">
        <v>24</v>
      </c>
      <c r="H6" s="78" t="s">
        <v>24</v>
      </c>
      <c r="I6" s="78" t="s">
        <v>24</v>
      </c>
      <c r="J6" s="78" t="s">
        <v>24</v>
      </c>
      <c r="K6" s="126" t="s">
        <v>24</v>
      </c>
    </row>
    <row r="7" spans="2:11" x14ac:dyDescent="0.25">
      <c r="B7" s="9" t="s">
        <v>10</v>
      </c>
      <c r="C7" s="82"/>
      <c r="D7" s="82">
        <v>5.5208333333333333E-3</v>
      </c>
      <c r="E7" s="82"/>
      <c r="F7" s="82"/>
      <c r="G7" s="82"/>
      <c r="H7" s="82"/>
      <c r="I7" s="82"/>
      <c r="J7" s="82"/>
      <c r="K7" s="128">
        <f>C7+D7+E7+F7+G7+H7+I7+J7</f>
        <v>5.5208333333333333E-3</v>
      </c>
    </row>
    <row r="8" spans="2:11" x14ac:dyDescent="0.25">
      <c r="B8" s="9" t="s">
        <v>13</v>
      </c>
      <c r="C8" s="82"/>
      <c r="D8" s="82">
        <v>4.8263888888888896E-3</v>
      </c>
      <c r="E8" s="82"/>
      <c r="F8" s="82"/>
      <c r="G8" s="82"/>
      <c r="H8" s="82"/>
      <c r="I8" s="82"/>
      <c r="J8" s="82"/>
      <c r="K8" s="128">
        <f t="shared" ref="K8:K28" si="0">C8+D8+E8+F8+G8+H8+I8+J8</f>
        <v>4.8263888888888896E-3</v>
      </c>
    </row>
    <row r="9" spans="2:11" x14ac:dyDescent="0.25">
      <c r="B9" s="9" t="s">
        <v>0</v>
      </c>
      <c r="C9" s="82"/>
      <c r="D9" s="82">
        <v>4.8761574074074068E-2</v>
      </c>
      <c r="E9" s="82"/>
      <c r="F9" s="82"/>
      <c r="G9" s="82"/>
      <c r="H9" s="82"/>
      <c r="I9" s="82"/>
      <c r="J9" s="82"/>
      <c r="K9" s="128">
        <f t="shared" si="0"/>
        <v>4.8761574074074068E-2</v>
      </c>
    </row>
    <row r="10" spans="2:11" x14ac:dyDescent="0.25">
      <c r="B10" s="9" t="s">
        <v>8</v>
      </c>
      <c r="C10" s="82"/>
      <c r="D10" s="82">
        <v>4.4502314814814814E-2</v>
      </c>
      <c r="E10" s="82"/>
      <c r="F10" s="82"/>
      <c r="G10" s="82"/>
      <c r="H10" s="82"/>
      <c r="I10" s="82"/>
      <c r="J10" s="82"/>
      <c r="K10" s="128">
        <f t="shared" si="0"/>
        <v>4.4502314814814814E-2</v>
      </c>
    </row>
    <row r="11" spans="2:11" x14ac:dyDescent="0.25">
      <c r="B11" s="9" t="s">
        <v>26</v>
      </c>
      <c r="C11" s="82"/>
      <c r="D11" s="82">
        <v>8.5185185185185173E-3</v>
      </c>
      <c r="E11" s="82"/>
      <c r="F11" s="82"/>
      <c r="G11" s="82"/>
      <c r="H11" s="82"/>
      <c r="I11" s="82"/>
      <c r="J11" s="82"/>
      <c r="K11" s="128">
        <f t="shared" si="0"/>
        <v>8.5185185185185173E-3</v>
      </c>
    </row>
    <row r="12" spans="2:11" x14ac:dyDescent="0.25">
      <c r="B12" s="9" t="s">
        <v>3</v>
      </c>
      <c r="C12" s="82"/>
      <c r="D12" s="82">
        <v>5.7754629629629623E-3</v>
      </c>
      <c r="E12" s="82"/>
      <c r="F12" s="82">
        <v>3.0092592592592595E-4</v>
      </c>
      <c r="G12" s="82"/>
      <c r="H12" s="82"/>
      <c r="I12" s="82"/>
      <c r="J12" s="82"/>
      <c r="K12" s="128">
        <f t="shared" si="0"/>
        <v>6.0763888888888881E-3</v>
      </c>
    </row>
    <row r="13" spans="2:11" x14ac:dyDescent="0.25">
      <c r="B13" s="9" t="s">
        <v>7</v>
      </c>
      <c r="C13" s="82"/>
      <c r="D13" s="82">
        <v>1.0891203703703703E-2</v>
      </c>
      <c r="E13" s="82"/>
      <c r="F13" s="82">
        <v>3.6805555555555558E-3</v>
      </c>
      <c r="G13" s="82"/>
      <c r="H13" s="82"/>
      <c r="I13" s="82"/>
      <c r="J13" s="82"/>
      <c r="K13" s="128">
        <f t="shared" si="0"/>
        <v>1.457175925925926E-2</v>
      </c>
    </row>
    <row r="14" spans="2:11" x14ac:dyDescent="0.25">
      <c r="B14" s="9" t="s">
        <v>2</v>
      </c>
      <c r="C14" s="82"/>
      <c r="D14" s="82">
        <v>1.6099537037037037E-2</v>
      </c>
      <c r="E14" s="82"/>
      <c r="F14" s="82"/>
      <c r="G14" s="82"/>
      <c r="H14" s="82"/>
      <c r="I14" s="82"/>
      <c r="J14" s="82"/>
      <c r="K14" s="128">
        <f t="shared" si="0"/>
        <v>1.6099537037037037E-2</v>
      </c>
    </row>
    <row r="15" spans="2:11" x14ac:dyDescent="0.25">
      <c r="B15" s="9" t="s">
        <v>9</v>
      </c>
      <c r="C15" s="82"/>
      <c r="D15" s="82"/>
      <c r="E15" s="82"/>
      <c r="F15" s="82"/>
      <c r="G15" s="82"/>
      <c r="H15" s="82"/>
      <c r="I15" s="82"/>
      <c r="J15" s="82"/>
      <c r="K15" s="128"/>
    </row>
    <row r="16" spans="2:11" x14ac:dyDescent="0.25">
      <c r="B16" s="9" t="s">
        <v>1</v>
      </c>
      <c r="C16" s="82"/>
      <c r="D16" s="82">
        <v>4.2349537037037033E-2</v>
      </c>
      <c r="E16" s="82">
        <v>1.747685185185185E-3</v>
      </c>
      <c r="F16" s="82">
        <v>2.2060185185185186E-2</v>
      </c>
      <c r="G16" s="82"/>
      <c r="H16" s="82"/>
      <c r="I16" s="82"/>
      <c r="J16" s="82"/>
      <c r="K16" s="128">
        <f t="shared" si="0"/>
        <v>6.6157407407407401E-2</v>
      </c>
    </row>
    <row r="17" spans="2:11" x14ac:dyDescent="0.25">
      <c r="B17" s="9" t="s">
        <v>27</v>
      </c>
      <c r="C17" s="82"/>
      <c r="D17" s="82">
        <v>5.9629629629629644E-2</v>
      </c>
      <c r="E17" s="82"/>
      <c r="F17" s="82">
        <v>1.3831018518518517E-2</v>
      </c>
      <c r="G17" s="82">
        <v>7.245370370370369E-3</v>
      </c>
      <c r="H17" s="82"/>
      <c r="I17" s="82"/>
      <c r="J17" s="82"/>
      <c r="K17" s="128">
        <f t="shared" si="0"/>
        <v>8.0706018518518538E-2</v>
      </c>
    </row>
    <row r="18" spans="2:11" x14ac:dyDescent="0.25">
      <c r="B18" s="9" t="s">
        <v>16</v>
      </c>
      <c r="C18" s="82"/>
      <c r="D18" s="82"/>
      <c r="E18" s="82"/>
      <c r="F18" s="82"/>
      <c r="G18" s="82"/>
      <c r="H18" s="82"/>
      <c r="I18" s="82"/>
      <c r="J18" s="82"/>
      <c r="K18" s="128"/>
    </row>
    <row r="19" spans="2:11" x14ac:dyDescent="0.25">
      <c r="B19" s="9" t="s">
        <v>4</v>
      </c>
      <c r="C19" s="82"/>
      <c r="D19" s="82"/>
      <c r="E19" s="82"/>
      <c r="F19" s="82"/>
      <c r="G19" s="82"/>
      <c r="H19" s="82"/>
      <c r="I19" s="82"/>
      <c r="J19" s="82"/>
      <c r="K19" s="128"/>
    </row>
    <row r="20" spans="2:11" x14ac:dyDescent="0.25">
      <c r="B20" s="9" t="s">
        <v>14</v>
      </c>
      <c r="C20" s="82"/>
      <c r="D20" s="82">
        <v>1.1817129629629631E-2</v>
      </c>
      <c r="E20" s="82"/>
      <c r="F20" s="82">
        <v>4.7453703703703704E-4</v>
      </c>
      <c r="G20" s="82"/>
      <c r="H20" s="82"/>
      <c r="I20" s="82"/>
      <c r="J20" s="82"/>
      <c r="K20" s="128">
        <f t="shared" si="0"/>
        <v>1.2291666666666668E-2</v>
      </c>
    </row>
    <row r="21" spans="2:11" x14ac:dyDescent="0.25">
      <c r="B21" s="9" t="s">
        <v>11</v>
      </c>
      <c r="C21" s="82">
        <v>9.0277777777777769E-3</v>
      </c>
      <c r="D21" s="82">
        <v>7.8749999999999987E-2</v>
      </c>
      <c r="E21" s="82"/>
      <c r="F21" s="82">
        <v>7.013888888888889E-3</v>
      </c>
      <c r="G21" s="82">
        <v>1.9074074074074073E-2</v>
      </c>
      <c r="H21" s="82"/>
      <c r="I21" s="82"/>
      <c r="J21" s="82"/>
      <c r="K21" s="128">
        <f t="shared" si="0"/>
        <v>0.11386574074074073</v>
      </c>
    </row>
    <row r="22" spans="2:11" x14ac:dyDescent="0.25">
      <c r="B22" s="9" t="s">
        <v>15</v>
      </c>
      <c r="C22" s="82"/>
      <c r="D22" s="82">
        <v>3.8078703703703698E-2</v>
      </c>
      <c r="E22" s="82"/>
      <c r="F22" s="82">
        <v>2.1643518518518517E-2</v>
      </c>
      <c r="G22" s="82"/>
      <c r="H22" s="82"/>
      <c r="I22" s="82"/>
      <c r="J22" s="82"/>
      <c r="K22" s="128">
        <f t="shared" si="0"/>
        <v>5.9722222222222218E-2</v>
      </c>
    </row>
    <row r="23" spans="2:11" x14ac:dyDescent="0.25">
      <c r="B23" s="9" t="s">
        <v>28</v>
      </c>
      <c r="C23" s="82"/>
      <c r="D23" s="82">
        <v>0.16753472222222224</v>
      </c>
      <c r="E23" s="82"/>
      <c r="F23" s="82">
        <v>0.22115740740740739</v>
      </c>
      <c r="G23" s="82"/>
      <c r="H23" s="82"/>
      <c r="I23" s="82"/>
      <c r="J23" s="82"/>
      <c r="K23" s="128">
        <f t="shared" si="0"/>
        <v>0.38869212962962962</v>
      </c>
    </row>
    <row r="24" spans="2:11" x14ac:dyDescent="0.25">
      <c r="B24" s="9" t="s">
        <v>12</v>
      </c>
      <c r="C24" s="80"/>
      <c r="D24" s="82">
        <v>1.5173611111111113E-2</v>
      </c>
      <c r="E24" s="82"/>
      <c r="F24" s="82">
        <v>0.34040509259259255</v>
      </c>
      <c r="G24" s="82"/>
      <c r="H24" s="82"/>
      <c r="I24" s="82"/>
      <c r="J24" s="82"/>
      <c r="K24" s="128">
        <f t="shared" si="0"/>
        <v>0.35557870370370365</v>
      </c>
    </row>
    <row r="25" spans="2:11" x14ac:dyDescent="0.25">
      <c r="B25" s="9" t="s">
        <v>5</v>
      </c>
      <c r="C25" s="78"/>
      <c r="D25" s="82"/>
      <c r="E25" s="82">
        <v>8.3333333333333339E-4</v>
      </c>
      <c r="F25" s="82">
        <v>1.9270833333333331E-2</v>
      </c>
      <c r="G25" s="82">
        <v>3.8263888888888889E-2</v>
      </c>
      <c r="H25" s="82">
        <v>1.0891203703703703E-2</v>
      </c>
      <c r="I25" s="82"/>
      <c r="J25" s="82"/>
      <c r="K25" s="128">
        <f t="shared" si="0"/>
        <v>6.9259259259259257E-2</v>
      </c>
    </row>
    <row r="26" spans="2:11" x14ac:dyDescent="0.25">
      <c r="B26" s="9" t="s">
        <v>6</v>
      </c>
      <c r="C26" s="82"/>
      <c r="D26" s="82"/>
      <c r="E26" s="82"/>
      <c r="F26" s="82"/>
      <c r="G26" s="82"/>
      <c r="H26" s="82"/>
      <c r="I26" s="82"/>
      <c r="J26" s="82"/>
      <c r="K26" s="128"/>
    </row>
    <row r="27" spans="2:11" x14ac:dyDescent="0.25">
      <c r="B27" s="9" t="s">
        <v>29</v>
      </c>
      <c r="C27" s="82"/>
      <c r="D27" s="82"/>
      <c r="E27" s="82"/>
      <c r="F27" s="82"/>
      <c r="G27" s="82"/>
      <c r="H27" s="82"/>
      <c r="I27" s="82"/>
      <c r="J27" s="82"/>
      <c r="K27" s="128"/>
    </row>
    <row r="28" spans="2:11" x14ac:dyDescent="0.25">
      <c r="B28" s="9" t="s">
        <v>17</v>
      </c>
      <c r="C28" s="82">
        <v>3.9907407407407405E-2</v>
      </c>
      <c r="D28" s="82">
        <v>1.7708333333333335E-3</v>
      </c>
      <c r="E28" s="82"/>
      <c r="F28" s="82"/>
      <c r="G28" s="82"/>
      <c r="H28" s="82"/>
      <c r="I28" s="82"/>
      <c r="J28" s="82"/>
      <c r="K28" s="128">
        <f t="shared" si="0"/>
        <v>4.1678240740740738E-2</v>
      </c>
    </row>
    <row r="29" spans="2:11" x14ac:dyDescent="0.25">
      <c r="B29" s="9"/>
      <c r="C29" s="92"/>
      <c r="D29" s="92"/>
      <c r="E29" s="91"/>
      <c r="F29" s="92"/>
      <c r="G29" s="91"/>
      <c r="H29" s="91"/>
      <c r="I29" s="92"/>
      <c r="J29" s="92"/>
      <c r="K29" s="128"/>
    </row>
    <row r="30" spans="2:11" x14ac:dyDescent="0.25">
      <c r="B30" s="93" t="s">
        <v>30</v>
      </c>
      <c r="C30" s="94">
        <f t="shared" ref="C30:H30" si="1">SUM(C7:C28)</f>
        <v>4.8935185185185179E-2</v>
      </c>
      <c r="D30" s="94">
        <f t="shared" si="1"/>
        <v>0.56000000000000005</v>
      </c>
      <c r="E30" s="94">
        <f t="shared" si="1"/>
        <v>2.5810185185185185E-3</v>
      </c>
      <c r="F30" s="94">
        <f t="shared" si="1"/>
        <v>0.64983796296296292</v>
      </c>
      <c r="G30" s="94">
        <f t="shared" si="1"/>
        <v>6.4583333333333326E-2</v>
      </c>
      <c r="H30" s="94">
        <f t="shared" si="1"/>
        <v>1.0891203703703703E-2</v>
      </c>
      <c r="I30" s="94"/>
      <c r="J30" s="82"/>
      <c r="K30" s="129">
        <f>SUM(K7:K28)</f>
        <v>1.3368287037037039</v>
      </c>
    </row>
    <row r="31" spans="2:11" x14ac:dyDescent="0.25">
      <c r="B31" s="93"/>
      <c r="C31" s="92"/>
      <c r="D31" s="92"/>
      <c r="E31" s="91"/>
      <c r="F31" s="91"/>
      <c r="G31" s="91"/>
      <c r="H31" s="91"/>
      <c r="I31" s="92"/>
      <c r="J31" s="92"/>
      <c r="K31" s="83"/>
    </row>
    <row r="32" spans="2:11" ht="66" customHeight="1" thickBot="1" x14ac:dyDescent="0.3">
      <c r="B32" s="199" t="s">
        <v>113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10" zoomScaleSheetLayoutView="10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1" width="11.28515625" style="44" customWidth="1"/>
    <col min="12" max="16384" width="8.85546875" style="44"/>
  </cols>
  <sheetData>
    <row r="2" spans="2:11" ht="15.75" thickBot="1" x14ac:dyDescent="0.3"/>
    <row r="3" spans="2:11" x14ac:dyDescent="0.25">
      <c r="B3" s="164" t="s">
        <v>116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1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x14ac:dyDescent="0.25">
      <c r="B5" s="77"/>
      <c r="C5" s="78" t="s">
        <v>105</v>
      </c>
      <c r="D5" s="78" t="s">
        <v>106</v>
      </c>
      <c r="E5" s="78" t="s">
        <v>107</v>
      </c>
      <c r="F5" s="78" t="s">
        <v>108</v>
      </c>
      <c r="G5" s="78" t="s">
        <v>109</v>
      </c>
      <c r="H5" s="78" t="s">
        <v>110</v>
      </c>
      <c r="I5" s="78" t="s">
        <v>111</v>
      </c>
      <c r="J5" s="78" t="s">
        <v>112</v>
      </c>
      <c r="K5" s="126" t="s">
        <v>22</v>
      </c>
    </row>
    <row r="6" spans="2:11" x14ac:dyDescent="0.25">
      <c r="B6" s="4" t="s">
        <v>23</v>
      </c>
      <c r="C6" s="78" t="s">
        <v>24</v>
      </c>
      <c r="D6" s="78" t="s">
        <v>24</v>
      </c>
      <c r="E6" s="78" t="s">
        <v>24</v>
      </c>
      <c r="F6" s="78" t="s">
        <v>24</v>
      </c>
      <c r="G6" s="78" t="s">
        <v>24</v>
      </c>
      <c r="H6" s="78" t="s">
        <v>24</v>
      </c>
      <c r="I6" s="78" t="s">
        <v>24</v>
      </c>
      <c r="J6" s="78" t="s">
        <v>24</v>
      </c>
      <c r="K6" s="126" t="s">
        <v>24</v>
      </c>
    </row>
    <row r="7" spans="2:11" x14ac:dyDescent="0.25">
      <c r="B7" s="9" t="s">
        <v>10</v>
      </c>
      <c r="C7" s="82">
        <v>3.4953703703703705E-3</v>
      </c>
      <c r="D7" s="82"/>
      <c r="E7" s="82">
        <v>9.1435185185185185E-4</v>
      </c>
      <c r="F7" s="82">
        <v>7.6620370370370366E-3</v>
      </c>
      <c r="G7" s="82"/>
      <c r="H7" s="82"/>
      <c r="I7" s="82"/>
      <c r="J7" s="82"/>
      <c r="K7" s="128">
        <f t="shared" ref="K7:K28" si="0">SUM(C7:J7)</f>
        <v>1.2071759259259258E-2</v>
      </c>
    </row>
    <row r="8" spans="2:11" x14ac:dyDescent="0.25">
      <c r="B8" s="9" t="s">
        <v>13</v>
      </c>
      <c r="C8" s="82">
        <v>2.7905092592592596E-2</v>
      </c>
      <c r="D8" s="82">
        <v>3.0092592592592593E-3</v>
      </c>
      <c r="E8" s="82">
        <v>6.4004629629629637E-3</v>
      </c>
      <c r="F8" s="82"/>
      <c r="G8" s="82">
        <v>1.5856481481481482E-2</v>
      </c>
      <c r="H8" s="82">
        <v>2.4189814814814817E-2</v>
      </c>
      <c r="I8" s="82"/>
      <c r="J8" s="82"/>
      <c r="K8" s="128">
        <f t="shared" si="0"/>
        <v>7.7361111111111117E-2</v>
      </c>
    </row>
    <row r="9" spans="2:11" x14ac:dyDescent="0.25">
      <c r="B9" s="9" t="s">
        <v>0</v>
      </c>
      <c r="C9" s="82">
        <v>1.5995370370370365E-2</v>
      </c>
      <c r="D9" s="82">
        <v>4.6828703703703699E-2</v>
      </c>
      <c r="E9" s="82">
        <v>1.3831018518518519E-2</v>
      </c>
      <c r="F9" s="82">
        <v>3.9351851851851852E-4</v>
      </c>
      <c r="G9" s="82">
        <v>1.3888888888888889E-3</v>
      </c>
      <c r="H9" s="82">
        <v>1.5092592592592597E-2</v>
      </c>
      <c r="I9" s="82"/>
      <c r="J9" s="82"/>
      <c r="K9" s="128">
        <f t="shared" si="0"/>
        <v>9.3530092592592581E-2</v>
      </c>
    </row>
    <row r="10" spans="2:11" x14ac:dyDescent="0.25">
      <c r="B10" s="9" t="s">
        <v>8</v>
      </c>
      <c r="C10" s="82">
        <v>5.7175925925925927E-3</v>
      </c>
      <c r="D10" s="82">
        <v>6.4699074074074069E-3</v>
      </c>
      <c r="E10" s="82">
        <v>6.7824074074074071E-3</v>
      </c>
      <c r="F10" s="82">
        <v>1.4004629629629629E-3</v>
      </c>
      <c r="G10" s="82"/>
      <c r="H10" s="82">
        <v>5.0925925925925913E-3</v>
      </c>
      <c r="I10" s="82"/>
      <c r="J10" s="82"/>
      <c r="K10" s="128">
        <f t="shared" si="0"/>
        <v>2.5462962962962965E-2</v>
      </c>
    </row>
    <row r="11" spans="2:11" x14ac:dyDescent="0.25">
      <c r="B11" s="9" t="s">
        <v>26</v>
      </c>
      <c r="C11" s="82"/>
      <c r="D11" s="82"/>
      <c r="E11" s="82">
        <v>1.0532407407407407E-3</v>
      </c>
      <c r="F11" s="82"/>
      <c r="G11" s="82"/>
      <c r="H11" s="82">
        <v>1.8750000000000001E-3</v>
      </c>
      <c r="I11" s="82"/>
      <c r="J11" s="82"/>
      <c r="K11" s="128">
        <f t="shared" si="0"/>
        <v>2.9282407407407408E-3</v>
      </c>
    </row>
    <row r="12" spans="2:11" x14ac:dyDescent="0.25">
      <c r="B12" s="9" t="s">
        <v>3</v>
      </c>
      <c r="C12" s="82">
        <v>8.5775462962962998E-2</v>
      </c>
      <c r="D12" s="82">
        <v>4.0844907407407399E-2</v>
      </c>
      <c r="E12" s="82">
        <v>9.7222222222222206E-3</v>
      </c>
      <c r="F12" s="82">
        <v>2.7430555555555559E-2</v>
      </c>
      <c r="G12" s="82">
        <v>5.7604166666666651E-2</v>
      </c>
      <c r="H12" s="82">
        <v>1.9965277777777776E-2</v>
      </c>
      <c r="I12" s="82"/>
      <c r="J12" s="82"/>
      <c r="K12" s="128">
        <f t="shared" si="0"/>
        <v>0.24134259259259261</v>
      </c>
    </row>
    <row r="13" spans="2:11" x14ac:dyDescent="0.25">
      <c r="B13" s="9" t="s">
        <v>7</v>
      </c>
      <c r="C13" s="82">
        <v>1.8865740740740738E-2</v>
      </c>
      <c r="D13" s="82">
        <v>1.9027777777777775E-2</v>
      </c>
      <c r="E13" s="82">
        <v>2.9224537037037038E-2</v>
      </c>
      <c r="F13" s="82"/>
      <c r="G13" s="82">
        <v>1.3587962962962963E-2</v>
      </c>
      <c r="H13" s="82">
        <v>6.75925925925926E-3</v>
      </c>
      <c r="I13" s="82"/>
      <c r="J13" s="82"/>
      <c r="K13" s="128">
        <f t="shared" si="0"/>
        <v>8.7465277777777781E-2</v>
      </c>
    </row>
    <row r="14" spans="2:11" x14ac:dyDescent="0.25">
      <c r="B14" s="9" t="s">
        <v>2</v>
      </c>
      <c r="C14" s="82">
        <v>1.3402777777777779E-2</v>
      </c>
      <c r="D14" s="82">
        <v>5.7638888888888887E-3</v>
      </c>
      <c r="E14" s="82">
        <v>2.4652777777777777E-2</v>
      </c>
      <c r="F14" s="82">
        <v>1.0277777777777778E-2</v>
      </c>
      <c r="G14" s="82">
        <v>3.037037037037037E-2</v>
      </c>
      <c r="H14" s="82">
        <v>1.2916666666666667E-2</v>
      </c>
      <c r="I14" s="82"/>
      <c r="J14" s="82"/>
      <c r="K14" s="128">
        <f t="shared" si="0"/>
        <v>9.7384259259259254E-2</v>
      </c>
    </row>
    <row r="15" spans="2:11" x14ac:dyDescent="0.25">
      <c r="B15" s="9" t="s">
        <v>9</v>
      </c>
      <c r="C15" s="82">
        <v>3.6226851851851854E-3</v>
      </c>
      <c r="D15" s="82">
        <v>7.5462962962962957E-3</v>
      </c>
      <c r="E15" s="82">
        <v>9.0277777777777774E-4</v>
      </c>
      <c r="F15" s="82"/>
      <c r="G15" s="82"/>
      <c r="H15" s="82">
        <v>4.6643518518518518E-3</v>
      </c>
      <c r="I15" s="82"/>
      <c r="J15" s="82"/>
      <c r="K15" s="128">
        <f t="shared" si="0"/>
        <v>1.6736111111111111E-2</v>
      </c>
    </row>
    <row r="16" spans="2:11" x14ac:dyDescent="0.25">
      <c r="B16" s="9" t="s">
        <v>1</v>
      </c>
      <c r="C16" s="82">
        <v>5.8912037037037041E-3</v>
      </c>
      <c r="D16" s="82"/>
      <c r="E16" s="82">
        <v>7.4652777777777773E-3</v>
      </c>
      <c r="F16" s="82"/>
      <c r="G16" s="82">
        <v>3.4722222222222218E-4</v>
      </c>
      <c r="H16" s="82">
        <v>5.6250000000000007E-3</v>
      </c>
      <c r="I16" s="82"/>
      <c r="J16" s="82"/>
      <c r="K16" s="128">
        <f t="shared" si="0"/>
        <v>1.9328703703703706E-2</v>
      </c>
    </row>
    <row r="17" spans="2:11" x14ac:dyDescent="0.25">
      <c r="B17" s="9" t="s">
        <v>27</v>
      </c>
      <c r="C17" s="82">
        <v>1.0520833333333332E-2</v>
      </c>
      <c r="D17" s="82">
        <v>7.0046296296296287E-2</v>
      </c>
      <c r="E17" s="82">
        <v>2.7152777777777776E-2</v>
      </c>
      <c r="F17" s="82">
        <v>7.8240740740740736E-3</v>
      </c>
      <c r="G17" s="82">
        <v>1.5613425925925926E-2</v>
      </c>
      <c r="H17" s="82">
        <v>6.6319444444444446E-3</v>
      </c>
      <c r="I17" s="82"/>
      <c r="J17" s="82"/>
      <c r="K17" s="128">
        <f t="shared" si="0"/>
        <v>0.13778935185185184</v>
      </c>
    </row>
    <row r="18" spans="2:11" x14ac:dyDescent="0.25">
      <c r="B18" s="9" t="s">
        <v>16</v>
      </c>
      <c r="C18" s="82"/>
      <c r="D18" s="82"/>
      <c r="E18" s="82"/>
      <c r="F18" s="82"/>
      <c r="G18" s="82"/>
      <c r="H18" s="82"/>
      <c r="I18" s="82"/>
      <c r="J18" s="82"/>
      <c r="K18" s="128"/>
    </row>
    <row r="19" spans="2:11" x14ac:dyDescent="0.25">
      <c r="B19" s="9" t="s">
        <v>4</v>
      </c>
      <c r="C19" s="82">
        <v>2.1759259259259259E-2</v>
      </c>
      <c r="D19" s="82">
        <v>6.8888888888888875E-2</v>
      </c>
      <c r="E19" s="82">
        <v>5.868055555555556E-3</v>
      </c>
      <c r="F19" s="82">
        <v>5.4050925925925933E-3</v>
      </c>
      <c r="G19" s="82">
        <v>4.1203703703703697E-3</v>
      </c>
      <c r="H19" s="82"/>
      <c r="I19" s="82"/>
      <c r="J19" s="82"/>
      <c r="K19" s="128">
        <f t="shared" si="0"/>
        <v>0.10604166666666666</v>
      </c>
    </row>
    <row r="20" spans="2:11" x14ac:dyDescent="0.25">
      <c r="B20" s="9" t="s">
        <v>14</v>
      </c>
      <c r="C20" s="82">
        <v>9.2939814814814829E-3</v>
      </c>
      <c r="D20" s="82">
        <v>3.9120370370370368E-3</v>
      </c>
      <c r="E20" s="82">
        <v>1.1446759259259261E-2</v>
      </c>
      <c r="F20" s="82">
        <v>1.7847222222222223E-2</v>
      </c>
      <c r="G20" s="82">
        <v>1.2743055555555556E-2</v>
      </c>
      <c r="H20" s="82">
        <v>3.9583333333333337E-3</v>
      </c>
      <c r="I20" s="82"/>
      <c r="J20" s="82"/>
      <c r="K20" s="128">
        <f t="shared" si="0"/>
        <v>5.9201388888888894E-2</v>
      </c>
    </row>
    <row r="21" spans="2:11" x14ac:dyDescent="0.25">
      <c r="B21" s="9" t="s">
        <v>11</v>
      </c>
      <c r="C21" s="82">
        <v>5.9062499999999997E-2</v>
      </c>
      <c r="D21" s="82">
        <v>3.951388888888889E-2</v>
      </c>
      <c r="E21" s="82">
        <v>9.1898148148148156E-3</v>
      </c>
      <c r="F21" s="82">
        <v>1.5543981481481482E-2</v>
      </c>
      <c r="G21" s="82">
        <v>2.7268518518518522E-2</v>
      </c>
      <c r="H21" s="82">
        <v>1.4085648148148149E-2</v>
      </c>
      <c r="I21" s="82"/>
      <c r="J21" s="82"/>
      <c r="K21" s="128">
        <f t="shared" si="0"/>
        <v>0.16466435185185185</v>
      </c>
    </row>
    <row r="22" spans="2:11" x14ac:dyDescent="0.25">
      <c r="B22" s="9" t="s">
        <v>15</v>
      </c>
      <c r="C22" s="82">
        <v>1.9247685185185187E-2</v>
      </c>
      <c r="D22" s="82">
        <v>2.0104166666666669E-2</v>
      </c>
      <c r="E22" s="82">
        <v>1.9837962962962963E-2</v>
      </c>
      <c r="F22" s="82"/>
      <c r="G22" s="82">
        <v>2.0208333333333332E-2</v>
      </c>
      <c r="H22" s="82">
        <v>1.3298611111111112E-2</v>
      </c>
      <c r="I22" s="82"/>
      <c r="J22" s="82"/>
      <c r="K22" s="128">
        <f t="shared" si="0"/>
        <v>9.2696759259259257E-2</v>
      </c>
    </row>
    <row r="23" spans="2:11" x14ac:dyDescent="0.25">
      <c r="B23" s="9" t="s">
        <v>28</v>
      </c>
      <c r="C23" s="82">
        <v>2.3518518518518515E-2</v>
      </c>
      <c r="D23" s="82">
        <v>4.4988425925925918E-2</v>
      </c>
      <c r="E23" s="82">
        <v>1.34375E-2</v>
      </c>
      <c r="F23" s="82">
        <v>3.6446759259259255E-2</v>
      </c>
      <c r="G23" s="82">
        <v>4.7453703703703711E-3</v>
      </c>
      <c r="H23" s="82">
        <v>2.101851851851852E-2</v>
      </c>
      <c r="I23" s="82"/>
      <c r="J23" s="82"/>
      <c r="K23" s="128">
        <f t="shared" si="0"/>
        <v>0.1441550925925926</v>
      </c>
    </row>
    <row r="24" spans="2:11" x14ac:dyDescent="0.25">
      <c r="B24" s="9" t="s">
        <v>12</v>
      </c>
      <c r="C24" s="82">
        <v>7.2800925925925923E-3</v>
      </c>
      <c r="D24" s="82">
        <v>5.8796296296296296E-3</v>
      </c>
      <c r="E24" s="82">
        <v>1.6666666666666668E-3</v>
      </c>
      <c r="F24" s="82">
        <v>5.2662037037037035E-3</v>
      </c>
      <c r="G24" s="82">
        <v>2.4791666666666667E-2</v>
      </c>
      <c r="H24" s="82">
        <v>3.4027777777777776E-3</v>
      </c>
      <c r="I24" s="82"/>
      <c r="J24" s="82"/>
      <c r="K24" s="128">
        <f t="shared" si="0"/>
        <v>4.8287037037037038E-2</v>
      </c>
    </row>
    <row r="25" spans="2:11" x14ac:dyDescent="0.25">
      <c r="B25" s="9" t="s">
        <v>5</v>
      </c>
      <c r="C25" s="82">
        <v>1.2557870370370372E-2</v>
      </c>
      <c r="D25" s="82">
        <v>1.8865740740740738E-2</v>
      </c>
      <c r="E25" s="82"/>
      <c r="F25" s="82"/>
      <c r="G25" s="82">
        <v>3.3055555555555553E-2</v>
      </c>
      <c r="H25" s="82"/>
      <c r="I25" s="82"/>
      <c r="J25" s="82"/>
      <c r="K25" s="128">
        <f t="shared" si="0"/>
        <v>6.4479166666666671E-2</v>
      </c>
    </row>
    <row r="26" spans="2:11" x14ac:dyDescent="0.25">
      <c r="B26" s="9" t="s">
        <v>6</v>
      </c>
      <c r="C26" s="82">
        <v>1.4224537037037037E-2</v>
      </c>
      <c r="D26" s="82">
        <v>6.6666666666666671E-3</v>
      </c>
      <c r="E26" s="82">
        <v>1.6203703703703703E-3</v>
      </c>
      <c r="F26" s="82"/>
      <c r="G26" s="82">
        <v>6.0416666666666674E-3</v>
      </c>
      <c r="H26" s="82">
        <v>3.2407407407407406E-4</v>
      </c>
      <c r="I26" s="82"/>
      <c r="J26" s="82"/>
      <c r="K26" s="128">
        <f t="shared" si="0"/>
        <v>2.8877314814814814E-2</v>
      </c>
    </row>
    <row r="27" spans="2:11" x14ac:dyDescent="0.25">
      <c r="B27" s="9" t="s">
        <v>29</v>
      </c>
      <c r="C27" s="82">
        <v>6.9675925925925929E-3</v>
      </c>
      <c r="D27" s="82"/>
      <c r="E27" s="82">
        <v>1.0104166666666664E-2</v>
      </c>
      <c r="F27" s="82"/>
      <c r="G27" s="82">
        <v>6.2500000000000001E-4</v>
      </c>
      <c r="H27" s="82">
        <v>5.4398148148148149E-3</v>
      </c>
      <c r="I27" s="82"/>
      <c r="J27" s="82"/>
      <c r="K27" s="128">
        <f t="shared" si="0"/>
        <v>2.3136574074074073E-2</v>
      </c>
    </row>
    <row r="28" spans="2:11" x14ac:dyDescent="0.25">
      <c r="B28" s="9" t="s">
        <v>17</v>
      </c>
      <c r="C28" s="82">
        <v>2.8009259259259263E-3</v>
      </c>
      <c r="D28" s="82">
        <v>2.2337962962962962E-3</v>
      </c>
      <c r="E28" s="82">
        <v>3.7499999999999999E-3</v>
      </c>
      <c r="F28" s="82"/>
      <c r="G28" s="82">
        <v>5.3587962962962955E-3</v>
      </c>
      <c r="H28" s="82"/>
      <c r="I28" s="82"/>
      <c r="J28" s="82"/>
      <c r="K28" s="128">
        <f t="shared" si="0"/>
        <v>1.4143518518518517E-2</v>
      </c>
    </row>
    <row r="29" spans="2:11" x14ac:dyDescent="0.25">
      <c r="B29" s="9"/>
      <c r="C29" s="92"/>
      <c r="D29" s="92"/>
      <c r="E29" s="91"/>
      <c r="F29" s="91"/>
      <c r="G29" s="91"/>
      <c r="H29" s="91"/>
      <c r="I29" s="92"/>
      <c r="J29" s="92"/>
      <c r="K29" s="83"/>
    </row>
    <row r="30" spans="2:11" x14ac:dyDescent="0.25">
      <c r="B30" s="93" t="s">
        <v>30</v>
      </c>
      <c r="C30" s="94">
        <f>SUM(C7:C28)</f>
        <v>0.36790509259259258</v>
      </c>
      <c r="D30" s="94">
        <f t="shared" ref="D30:H30" si="1">SUM(D7:D28)</f>
        <v>0.41059027777777773</v>
      </c>
      <c r="E30" s="94">
        <f t="shared" si="1"/>
        <v>0.20502314814814818</v>
      </c>
      <c r="F30" s="94">
        <f t="shared" si="1"/>
        <v>0.13549768518518518</v>
      </c>
      <c r="G30" s="94">
        <f t="shared" si="1"/>
        <v>0.2737268518518518</v>
      </c>
      <c r="H30" s="94">
        <f t="shared" si="1"/>
        <v>0.16434027777777779</v>
      </c>
      <c r="I30" s="94"/>
      <c r="J30" s="82"/>
      <c r="K30" s="129">
        <f>SUM(K7:K28)</f>
        <v>1.5570833333333334</v>
      </c>
    </row>
    <row r="31" spans="2:11" x14ac:dyDescent="0.25">
      <c r="B31" s="93"/>
      <c r="C31" s="92"/>
      <c r="D31" s="92"/>
      <c r="E31" s="91"/>
      <c r="F31" s="91"/>
      <c r="G31" s="91"/>
      <c r="H31" s="91"/>
      <c r="I31" s="92"/>
      <c r="J31" s="92"/>
      <c r="K31" s="83"/>
    </row>
    <row r="32" spans="2:11" ht="66" customHeight="1" thickBot="1" x14ac:dyDescent="0.3">
      <c r="B32" s="199" t="s">
        <v>113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19" zoomScaleSheetLayoutView="10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1" width="11.28515625" style="44" customWidth="1"/>
    <col min="12" max="16384" width="8.85546875" style="44"/>
  </cols>
  <sheetData>
    <row r="2" spans="2:11" ht="15.75" thickBot="1" x14ac:dyDescent="0.3"/>
    <row r="3" spans="2:11" x14ac:dyDescent="0.25">
      <c r="B3" s="164" t="s">
        <v>117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1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x14ac:dyDescent="0.25">
      <c r="B5" s="77"/>
      <c r="C5" s="78" t="s">
        <v>105</v>
      </c>
      <c r="D5" s="78" t="s">
        <v>106</v>
      </c>
      <c r="E5" s="78" t="s">
        <v>107</v>
      </c>
      <c r="F5" s="78" t="s">
        <v>108</v>
      </c>
      <c r="G5" s="78" t="s">
        <v>109</v>
      </c>
      <c r="H5" s="78" t="s">
        <v>110</v>
      </c>
      <c r="I5" s="78" t="s">
        <v>111</v>
      </c>
      <c r="J5" s="78" t="s">
        <v>112</v>
      </c>
      <c r="K5" s="126" t="s">
        <v>22</v>
      </c>
    </row>
    <row r="6" spans="2:11" x14ac:dyDescent="0.25">
      <c r="B6" s="4" t="s">
        <v>23</v>
      </c>
      <c r="C6" s="78" t="s">
        <v>24</v>
      </c>
      <c r="D6" s="78" t="s">
        <v>24</v>
      </c>
      <c r="E6" s="78" t="s">
        <v>24</v>
      </c>
      <c r="F6" s="78" t="s">
        <v>24</v>
      </c>
      <c r="G6" s="78" t="s">
        <v>24</v>
      </c>
      <c r="H6" s="78" t="s">
        <v>24</v>
      </c>
      <c r="I6" s="78" t="s">
        <v>24</v>
      </c>
      <c r="J6" s="78" t="s">
        <v>24</v>
      </c>
      <c r="K6" s="126" t="s">
        <v>24</v>
      </c>
    </row>
    <row r="7" spans="2:11" x14ac:dyDescent="0.25">
      <c r="B7" s="9" t="s">
        <v>10</v>
      </c>
      <c r="C7" s="82"/>
      <c r="D7" s="82"/>
      <c r="E7" s="81"/>
      <c r="F7" s="82"/>
      <c r="G7" s="82"/>
      <c r="H7" s="82"/>
      <c r="I7" s="82"/>
      <c r="J7" s="82"/>
      <c r="K7" s="128"/>
    </row>
    <row r="8" spans="2:11" x14ac:dyDescent="0.25">
      <c r="B8" s="9" t="s">
        <v>13</v>
      </c>
      <c r="C8" s="82"/>
      <c r="D8" s="82"/>
      <c r="E8" s="82"/>
      <c r="F8" s="82"/>
      <c r="G8" s="82"/>
      <c r="H8" s="82"/>
      <c r="I8" s="82"/>
      <c r="J8" s="82"/>
      <c r="K8" s="128"/>
    </row>
    <row r="9" spans="2:11" x14ac:dyDescent="0.25">
      <c r="B9" s="9" t="s">
        <v>0</v>
      </c>
      <c r="C9" s="82"/>
      <c r="D9" s="82">
        <v>9.4907407407407408E-4</v>
      </c>
      <c r="E9" s="82"/>
      <c r="F9" s="82"/>
      <c r="G9" s="82"/>
      <c r="H9" s="82"/>
      <c r="I9" s="82"/>
      <c r="J9" s="82"/>
      <c r="K9" s="128">
        <f>D9</f>
        <v>9.4907407407407408E-4</v>
      </c>
    </row>
    <row r="10" spans="2:11" x14ac:dyDescent="0.25">
      <c r="B10" s="9" t="s">
        <v>8</v>
      </c>
      <c r="C10" s="82"/>
      <c r="D10" s="82"/>
      <c r="E10" s="82"/>
      <c r="F10" s="82"/>
      <c r="G10" s="82"/>
      <c r="H10" s="82"/>
      <c r="I10" s="82"/>
      <c r="J10" s="82"/>
      <c r="K10" s="128"/>
    </row>
    <row r="11" spans="2:11" x14ac:dyDescent="0.25">
      <c r="B11" s="9" t="s">
        <v>26</v>
      </c>
      <c r="C11" s="82"/>
      <c r="D11" s="82"/>
      <c r="E11" s="82"/>
      <c r="F11" s="82"/>
      <c r="G11" s="82"/>
      <c r="H11" s="82"/>
      <c r="I11" s="82"/>
      <c r="J11" s="82"/>
      <c r="K11" s="128"/>
    </row>
    <row r="12" spans="2:11" x14ac:dyDescent="0.25">
      <c r="B12" s="9" t="s">
        <v>3</v>
      </c>
      <c r="C12" s="82"/>
      <c r="D12" s="82">
        <v>7.6388888888888893E-4</v>
      </c>
      <c r="E12" s="82"/>
      <c r="F12" s="82"/>
      <c r="G12" s="82"/>
      <c r="H12" s="82"/>
      <c r="I12" s="82"/>
      <c r="J12" s="82"/>
      <c r="K12" s="128">
        <f>D12</f>
        <v>7.6388888888888893E-4</v>
      </c>
    </row>
    <row r="13" spans="2:11" x14ac:dyDescent="0.25">
      <c r="B13" s="9" t="s">
        <v>7</v>
      </c>
      <c r="C13" s="82"/>
      <c r="D13" s="82"/>
      <c r="E13" s="82"/>
      <c r="F13" s="82"/>
      <c r="G13" s="82"/>
      <c r="H13" s="82"/>
      <c r="I13" s="82"/>
      <c r="J13" s="82"/>
      <c r="K13" s="128"/>
    </row>
    <row r="14" spans="2:11" x14ac:dyDescent="0.25">
      <c r="B14" s="9" t="s">
        <v>2</v>
      </c>
      <c r="C14" s="82"/>
      <c r="D14" s="82"/>
      <c r="E14" s="82"/>
      <c r="F14" s="82"/>
      <c r="G14" s="82"/>
      <c r="H14" s="82"/>
      <c r="I14" s="82"/>
      <c r="J14" s="82"/>
      <c r="K14" s="128"/>
    </row>
    <row r="15" spans="2:11" x14ac:dyDescent="0.25">
      <c r="B15" s="9" t="s">
        <v>9</v>
      </c>
      <c r="C15" s="82"/>
      <c r="D15" s="82"/>
      <c r="E15" s="82"/>
      <c r="F15" s="82"/>
      <c r="G15" s="82"/>
      <c r="H15" s="82"/>
      <c r="I15" s="82"/>
      <c r="J15" s="82"/>
      <c r="K15" s="128"/>
    </row>
    <row r="16" spans="2:11" x14ac:dyDescent="0.25">
      <c r="B16" s="9" t="s">
        <v>1</v>
      </c>
      <c r="C16" s="82"/>
      <c r="D16" s="82"/>
      <c r="E16" s="82"/>
      <c r="F16" s="82"/>
      <c r="G16" s="82"/>
      <c r="H16" s="82"/>
      <c r="I16" s="82"/>
      <c r="J16" s="82"/>
      <c r="K16" s="128"/>
    </row>
    <row r="17" spans="2:11" x14ac:dyDescent="0.25">
      <c r="B17" s="9" t="s">
        <v>27</v>
      </c>
      <c r="C17" s="82"/>
      <c r="D17" s="82"/>
      <c r="E17" s="82"/>
      <c r="F17" s="82"/>
      <c r="G17" s="82"/>
      <c r="H17" s="82"/>
      <c r="I17" s="82"/>
      <c r="J17" s="82"/>
      <c r="K17" s="128"/>
    </row>
    <row r="18" spans="2:11" x14ac:dyDescent="0.25">
      <c r="B18" s="9" t="s">
        <v>16</v>
      </c>
      <c r="C18" s="82"/>
      <c r="D18" s="82"/>
      <c r="E18" s="82"/>
      <c r="F18" s="82"/>
      <c r="G18" s="82"/>
      <c r="H18" s="82"/>
      <c r="I18" s="82"/>
      <c r="J18" s="82"/>
      <c r="K18" s="128"/>
    </row>
    <row r="19" spans="2:11" x14ac:dyDescent="0.25">
      <c r="B19" s="9" t="s">
        <v>4</v>
      </c>
      <c r="C19" s="82"/>
      <c r="D19" s="82"/>
      <c r="E19" s="82"/>
      <c r="F19" s="82"/>
      <c r="G19" s="82"/>
      <c r="H19" s="82"/>
      <c r="I19" s="82"/>
      <c r="J19" s="82"/>
      <c r="K19" s="128"/>
    </row>
    <row r="20" spans="2:11" x14ac:dyDescent="0.25">
      <c r="B20" s="9" t="s">
        <v>14</v>
      </c>
      <c r="C20" s="82"/>
      <c r="D20" s="82"/>
      <c r="E20" s="82"/>
      <c r="F20" s="82"/>
      <c r="G20" s="82"/>
      <c r="H20" s="82"/>
      <c r="I20" s="82"/>
      <c r="J20" s="82"/>
      <c r="K20" s="128"/>
    </row>
    <row r="21" spans="2:11" x14ac:dyDescent="0.25">
      <c r="B21" s="9" t="s">
        <v>11</v>
      </c>
      <c r="C21" s="82"/>
      <c r="D21" s="82"/>
      <c r="E21" s="82"/>
      <c r="F21" s="82"/>
      <c r="G21" s="82"/>
      <c r="H21" s="82"/>
      <c r="I21" s="82"/>
      <c r="J21" s="82"/>
      <c r="K21" s="128"/>
    </row>
    <row r="22" spans="2:11" x14ac:dyDescent="0.25">
      <c r="B22" s="9" t="s">
        <v>15</v>
      </c>
      <c r="C22" s="82"/>
      <c r="D22" s="82"/>
      <c r="E22" s="82"/>
      <c r="F22" s="82"/>
      <c r="G22" s="82"/>
      <c r="H22" s="82"/>
      <c r="I22" s="82"/>
      <c r="J22" s="82"/>
      <c r="K22" s="128"/>
    </row>
    <row r="23" spans="2:11" x14ac:dyDescent="0.25">
      <c r="B23" s="9" t="s">
        <v>28</v>
      </c>
      <c r="C23" s="82"/>
      <c r="D23" s="82"/>
      <c r="E23" s="82"/>
      <c r="F23" s="82"/>
      <c r="G23" s="82"/>
      <c r="H23" s="82"/>
      <c r="I23" s="82"/>
      <c r="J23" s="82"/>
      <c r="K23" s="128"/>
    </row>
    <row r="24" spans="2:11" x14ac:dyDescent="0.25">
      <c r="B24" s="9" t="s">
        <v>12</v>
      </c>
      <c r="C24" s="82"/>
      <c r="D24" s="82"/>
      <c r="E24" s="82"/>
      <c r="F24" s="82"/>
      <c r="G24" s="82"/>
      <c r="H24" s="82"/>
      <c r="I24" s="82"/>
      <c r="J24" s="82"/>
      <c r="K24" s="128"/>
    </row>
    <row r="25" spans="2:11" x14ac:dyDescent="0.25">
      <c r="B25" s="9" t="s">
        <v>5</v>
      </c>
      <c r="C25" s="82"/>
      <c r="D25" s="82"/>
      <c r="E25" s="82"/>
      <c r="F25" s="82"/>
      <c r="G25" s="82"/>
      <c r="H25" s="82"/>
      <c r="I25" s="82"/>
      <c r="J25" s="82"/>
      <c r="K25" s="128"/>
    </row>
    <row r="26" spans="2:11" x14ac:dyDescent="0.25">
      <c r="B26" s="9" t="s">
        <v>6</v>
      </c>
      <c r="C26" s="82"/>
      <c r="D26" s="82"/>
      <c r="E26" s="82"/>
      <c r="F26" s="82"/>
      <c r="G26" s="82"/>
      <c r="H26" s="82"/>
      <c r="I26" s="82"/>
      <c r="J26" s="82"/>
      <c r="K26" s="128"/>
    </row>
    <row r="27" spans="2:11" x14ac:dyDescent="0.25">
      <c r="B27" s="9" t="s">
        <v>29</v>
      </c>
      <c r="C27" s="82"/>
      <c r="D27" s="82"/>
      <c r="E27" s="82"/>
      <c r="F27" s="82"/>
      <c r="G27" s="82"/>
      <c r="H27" s="82"/>
      <c r="I27" s="82"/>
      <c r="J27" s="82"/>
      <c r="K27" s="128"/>
    </row>
    <row r="28" spans="2:11" x14ac:dyDescent="0.25">
      <c r="B28" s="9" t="s">
        <v>17</v>
      </c>
      <c r="C28" s="82"/>
      <c r="D28" s="82"/>
      <c r="E28" s="82"/>
      <c r="F28" s="82"/>
      <c r="G28" s="82"/>
      <c r="H28" s="82"/>
      <c r="I28" s="82"/>
      <c r="J28" s="82"/>
      <c r="K28" s="128"/>
    </row>
    <row r="29" spans="2:11" x14ac:dyDescent="0.25">
      <c r="B29" s="9"/>
      <c r="C29" s="92"/>
      <c r="D29" s="92"/>
      <c r="E29" s="91"/>
      <c r="F29" s="91"/>
      <c r="G29" s="91"/>
      <c r="H29" s="91"/>
      <c r="I29" s="92"/>
      <c r="J29" s="92"/>
      <c r="K29" s="83"/>
    </row>
    <row r="30" spans="2:11" x14ac:dyDescent="0.25">
      <c r="B30" s="93" t="s">
        <v>30</v>
      </c>
      <c r="C30" s="94"/>
      <c r="D30" s="94">
        <f>D9+D12</f>
        <v>1.712962962962963E-3</v>
      </c>
      <c r="E30" s="94"/>
      <c r="F30" s="94"/>
      <c r="G30" s="94"/>
      <c r="H30" s="94"/>
      <c r="I30" s="94"/>
      <c r="J30" s="82"/>
      <c r="K30" s="129">
        <f>K9+K12</f>
        <v>1.712962962962963E-3</v>
      </c>
    </row>
    <row r="31" spans="2:11" x14ac:dyDescent="0.25">
      <c r="B31" s="93"/>
      <c r="C31" s="92"/>
      <c r="D31" s="92"/>
      <c r="E31" s="91"/>
      <c r="F31" s="91"/>
      <c r="G31" s="91"/>
      <c r="H31" s="91"/>
      <c r="I31" s="92"/>
      <c r="J31" s="92"/>
      <c r="K31" s="83"/>
    </row>
    <row r="32" spans="2:11" ht="66" customHeight="1" thickBot="1" x14ac:dyDescent="0.3">
      <c r="B32" s="199" t="s">
        <v>113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16" zoomScaleSheetLayoutView="10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1" width="11.28515625" style="44" customWidth="1"/>
    <col min="12" max="16384" width="8.85546875" style="44"/>
  </cols>
  <sheetData>
    <row r="2" spans="2:11" ht="15.75" thickBot="1" x14ac:dyDescent="0.3"/>
    <row r="3" spans="2:11" x14ac:dyDescent="0.25">
      <c r="B3" s="164" t="s">
        <v>118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1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x14ac:dyDescent="0.25">
      <c r="B5" s="77"/>
      <c r="C5" s="78" t="s">
        <v>105</v>
      </c>
      <c r="D5" s="78" t="s">
        <v>106</v>
      </c>
      <c r="E5" s="78" t="s">
        <v>107</v>
      </c>
      <c r="F5" s="78" t="s">
        <v>108</v>
      </c>
      <c r="G5" s="78" t="s">
        <v>109</v>
      </c>
      <c r="H5" s="78" t="s">
        <v>110</v>
      </c>
      <c r="I5" s="78" t="s">
        <v>111</v>
      </c>
      <c r="J5" s="78" t="s">
        <v>112</v>
      </c>
      <c r="K5" s="126" t="s">
        <v>22</v>
      </c>
    </row>
    <row r="6" spans="2:11" x14ac:dyDescent="0.25">
      <c r="B6" s="4" t="s">
        <v>23</v>
      </c>
      <c r="C6" s="78" t="s">
        <v>24</v>
      </c>
      <c r="D6" s="78" t="s">
        <v>24</v>
      </c>
      <c r="E6" s="78" t="s">
        <v>24</v>
      </c>
      <c r="F6" s="78" t="s">
        <v>24</v>
      </c>
      <c r="G6" s="78" t="s">
        <v>24</v>
      </c>
      <c r="H6" s="78" t="s">
        <v>24</v>
      </c>
      <c r="I6" s="78" t="s">
        <v>24</v>
      </c>
      <c r="J6" s="78" t="s">
        <v>24</v>
      </c>
      <c r="K6" s="126" t="s">
        <v>24</v>
      </c>
    </row>
    <row r="7" spans="2:11" x14ac:dyDescent="0.25">
      <c r="B7" s="9" t="s">
        <v>10</v>
      </c>
      <c r="C7" s="82"/>
      <c r="D7" s="82"/>
      <c r="E7" s="81"/>
      <c r="F7" s="82"/>
      <c r="G7" s="82"/>
      <c r="H7" s="82"/>
      <c r="I7" s="82"/>
      <c r="J7" s="82"/>
      <c r="K7" s="128"/>
    </row>
    <row r="8" spans="2:11" x14ac:dyDescent="0.25">
      <c r="B8" s="9" t="s">
        <v>13</v>
      </c>
      <c r="C8" s="82"/>
      <c r="D8" s="82"/>
      <c r="E8" s="82"/>
      <c r="F8" s="82"/>
      <c r="G8" s="82"/>
      <c r="H8" s="82"/>
      <c r="I8" s="82"/>
      <c r="J8" s="82"/>
      <c r="K8" s="128"/>
    </row>
    <row r="9" spans="2:11" x14ac:dyDescent="0.25">
      <c r="B9" s="9" t="s">
        <v>0</v>
      </c>
      <c r="C9" s="82"/>
      <c r="D9" s="82"/>
      <c r="E9" s="82"/>
      <c r="F9" s="82"/>
      <c r="G9" s="82"/>
      <c r="H9" s="82"/>
      <c r="I9" s="82"/>
      <c r="J9" s="82"/>
      <c r="K9" s="128"/>
    </row>
    <row r="10" spans="2:11" x14ac:dyDescent="0.25">
      <c r="B10" s="9" t="s">
        <v>8</v>
      </c>
      <c r="C10" s="82"/>
      <c r="D10" s="82"/>
      <c r="E10" s="82"/>
      <c r="F10" s="82"/>
      <c r="G10" s="82"/>
      <c r="H10" s="82"/>
      <c r="I10" s="82"/>
      <c r="J10" s="82"/>
      <c r="K10" s="128"/>
    </row>
    <row r="11" spans="2:11" x14ac:dyDescent="0.25">
      <c r="B11" s="9" t="s">
        <v>26</v>
      </c>
      <c r="C11" s="82"/>
      <c r="D11" s="82"/>
      <c r="E11" s="82"/>
      <c r="F11" s="82"/>
      <c r="G11" s="82"/>
      <c r="H11" s="82"/>
      <c r="I11" s="82"/>
      <c r="J11" s="82"/>
      <c r="K11" s="128"/>
    </row>
    <row r="12" spans="2:11" x14ac:dyDescent="0.25">
      <c r="B12" s="9" t="s">
        <v>3</v>
      </c>
      <c r="C12" s="82"/>
      <c r="D12" s="82"/>
      <c r="E12" s="82"/>
      <c r="F12" s="82"/>
      <c r="G12" s="82"/>
      <c r="H12" s="82"/>
      <c r="I12" s="82"/>
      <c r="J12" s="82"/>
      <c r="K12" s="128"/>
    </row>
    <row r="13" spans="2:11" x14ac:dyDescent="0.25">
      <c r="B13" s="9" t="s">
        <v>7</v>
      </c>
      <c r="C13" s="82"/>
      <c r="D13" s="82"/>
      <c r="E13" s="82"/>
      <c r="F13" s="82"/>
      <c r="G13" s="82"/>
      <c r="H13" s="82"/>
      <c r="I13" s="82"/>
      <c r="J13" s="82"/>
      <c r="K13" s="128"/>
    </row>
    <row r="14" spans="2:11" x14ac:dyDescent="0.25">
      <c r="B14" s="9" t="s">
        <v>2</v>
      </c>
      <c r="C14" s="82"/>
      <c r="D14" s="82"/>
      <c r="E14" s="82"/>
      <c r="F14" s="82"/>
      <c r="G14" s="82"/>
      <c r="H14" s="82"/>
      <c r="I14" s="82"/>
      <c r="J14" s="82"/>
      <c r="K14" s="128"/>
    </row>
    <row r="15" spans="2:11" x14ac:dyDescent="0.25">
      <c r="B15" s="9" t="s">
        <v>9</v>
      </c>
      <c r="C15" s="82"/>
      <c r="D15" s="82"/>
      <c r="E15" s="82"/>
      <c r="F15" s="82"/>
      <c r="G15" s="82"/>
      <c r="H15" s="82"/>
      <c r="I15" s="82"/>
      <c r="J15" s="82"/>
      <c r="K15" s="128"/>
    </row>
    <row r="16" spans="2:11" x14ac:dyDescent="0.25">
      <c r="B16" s="9" t="s">
        <v>1</v>
      </c>
      <c r="C16" s="82"/>
      <c r="D16" s="82"/>
      <c r="E16" s="82"/>
      <c r="F16" s="82"/>
      <c r="G16" s="82"/>
      <c r="H16" s="82"/>
      <c r="I16" s="82"/>
      <c r="J16" s="82"/>
      <c r="K16" s="128"/>
    </row>
    <row r="17" spans="2:11" x14ac:dyDescent="0.25">
      <c r="B17" s="9" t="s">
        <v>27</v>
      </c>
      <c r="C17" s="82"/>
      <c r="D17" s="82"/>
      <c r="E17" s="82"/>
      <c r="F17" s="82"/>
      <c r="G17" s="82"/>
      <c r="H17" s="82"/>
      <c r="I17" s="82"/>
      <c r="J17" s="82"/>
      <c r="K17" s="128"/>
    </row>
    <row r="18" spans="2:11" x14ac:dyDescent="0.25">
      <c r="B18" s="9" t="s">
        <v>16</v>
      </c>
      <c r="C18" s="82"/>
      <c r="D18" s="82"/>
      <c r="E18" s="82"/>
      <c r="F18" s="82"/>
      <c r="G18" s="82"/>
      <c r="H18" s="82"/>
      <c r="I18" s="82"/>
      <c r="J18" s="82"/>
      <c r="K18" s="128"/>
    </row>
    <row r="19" spans="2:11" x14ac:dyDescent="0.25">
      <c r="B19" s="9" t="s">
        <v>4</v>
      </c>
      <c r="C19" s="82"/>
      <c r="D19" s="82"/>
      <c r="E19" s="82"/>
      <c r="F19" s="82"/>
      <c r="G19" s="82"/>
      <c r="H19" s="82"/>
      <c r="I19" s="82"/>
      <c r="J19" s="82"/>
      <c r="K19" s="128"/>
    </row>
    <row r="20" spans="2:11" x14ac:dyDescent="0.25">
      <c r="B20" s="9" t="s">
        <v>14</v>
      </c>
      <c r="C20" s="82"/>
      <c r="D20" s="82"/>
      <c r="E20" s="82"/>
      <c r="F20" s="82"/>
      <c r="G20" s="82"/>
      <c r="H20" s="82"/>
      <c r="I20" s="82"/>
      <c r="J20" s="82"/>
      <c r="K20" s="128"/>
    </row>
    <row r="21" spans="2:11" x14ac:dyDescent="0.25">
      <c r="B21" s="9" t="s">
        <v>11</v>
      </c>
      <c r="C21" s="82"/>
      <c r="D21" s="82"/>
      <c r="E21" s="82"/>
      <c r="F21" s="82"/>
      <c r="G21" s="82"/>
      <c r="H21" s="82"/>
      <c r="I21" s="82"/>
      <c r="J21" s="82"/>
      <c r="K21" s="128"/>
    </row>
    <row r="22" spans="2:11" x14ac:dyDescent="0.25">
      <c r="B22" s="9" t="s">
        <v>15</v>
      </c>
      <c r="C22" s="82"/>
      <c r="D22" s="82"/>
      <c r="E22" s="82"/>
      <c r="F22" s="82"/>
      <c r="G22" s="82"/>
      <c r="H22" s="82"/>
      <c r="I22" s="82"/>
      <c r="J22" s="82"/>
      <c r="K22" s="128"/>
    </row>
    <row r="23" spans="2:11" x14ac:dyDescent="0.25">
      <c r="B23" s="9" t="s">
        <v>28</v>
      </c>
      <c r="C23" s="82"/>
      <c r="D23" s="82"/>
      <c r="E23" s="82"/>
      <c r="F23" s="82"/>
      <c r="G23" s="82"/>
      <c r="H23" s="82"/>
      <c r="I23" s="82"/>
      <c r="J23" s="82"/>
      <c r="K23" s="128"/>
    </row>
    <row r="24" spans="2:11" x14ac:dyDescent="0.25">
      <c r="B24" s="9" t="s">
        <v>12</v>
      </c>
      <c r="C24" s="82"/>
      <c r="D24" s="82"/>
      <c r="E24" s="82"/>
      <c r="F24" s="82"/>
      <c r="G24" s="82"/>
      <c r="H24" s="82"/>
      <c r="I24" s="82"/>
      <c r="J24" s="82"/>
      <c r="K24" s="128"/>
    </row>
    <row r="25" spans="2:11" x14ac:dyDescent="0.25">
      <c r="B25" s="9" t="s">
        <v>5</v>
      </c>
      <c r="C25" s="82"/>
      <c r="D25" s="82"/>
      <c r="E25" s="82"/>
      <c r="F25" s="82"/>
      <c r="G25" s="82"/>
      <c r="H25" s="82"/>
      <c r="I25" s="82"/>
      <c r="J25" s="82"/>
      <c r="K25" s="128"/>
    </row>
    <row r="26" spans="2:11" x14ac:dyDescent="0.25">
      <c r="B26" s="9" t="s">
        <v>6</v>
      </c>
      <c r="C26" s="82"/>
      <c r="D26" s="82"/>
      <c r="E26" s="82"/>
      <c r="F26" s="82"/>
      <c r="G26" s="82"/>
      <c r="H26" s="82"/>
      <c r="I26" s="82"/>
      <c r="J26" s="82"/>
      <c r="K26" s="128"/>
    </row>
    <row r="27" spans="2:11" x14ac:dyDescent="0.25">
      <c r="B27" s="9" t="s">
        <v>29</v>
      </c>
      <c r="C27" s="82"/>
      <c r="D27" s="82"/>
      <c r="E27" s="82"/>
      <c r="F27" s="82"/>
      <c r="G27" s="82"/>
      <c r="H27" s="82"/>
      <c r="I27" s="82"/>
      <c r="J27" s="82"/>
      <c r="K27" s="128"/>
    </row>
    <row r="28" spans="2:11" x14ac:dyDescent="0.25">
      <c r="B28" s="9" t="s">
        <v>17</v>
      </c>
      <c r="C28" s="82"/>
      <c r="D28" s="82"/>
      <c r="E28" s="82"/>
      <c r="F28" s="82"/>
      <c r="G28" s="82"/>
      <c r="H28" s="82"/>
      <c r="I28" s="82"/>
      <c r="J28" s="82"/>
      <c r="K28" s="128"/>
    </row>
    <row r="29" spans="2:11" x14ac:dyDescent="0.25">
      <c r="B29" s="9"/>
      <c r="C29" s="92"/>
      <c r="D29" s="92"/>
      <c r="E29" s="91"/>
      <c r="F29" s="91"/>
      <c r="G29" s="91"/>
      <c r="H29" s="91"/>
      <c r="I29" s="92"/>
      <c r="J29" s="92"/>
      <c r="K29" s="83"/>
    </row>
    <row r="30" spans="2:11" x14ac:dyDescent="0.25">
      <c r="B30" s="93" t="s">
        <v>30</v>
      </c>
      <c r="C30" s="94"/>
      <c r="D30" s="94"/>
      <c r="E30" s="94"/>
      <c r="F30" s="94"/>
      <c r="G30" s="94"/>
      <c r="H30" s="94"/>
      <c r="I30" s="94"/>
      <c r="J30" s="82"/>
      <c r="K30" s="129"/>
    </row>
    <row r="31" spans="2:11" x14ac:dyDescent="0.25">
      <c r="B31" s="93"/>
      <c r="C31" s="92"/>
      <c r="D31" s="92"/>
      <c r="E31" s="91"/>
      <c r="F31" s="91"/>
      <c r="G31" s="91"/>
      <c r="H31" s="91"/>
      <c r="I31" s="92"/>
      <c r="J31" s="92"/>
      <c r="K31" s="83"/>
    </row>
    <row r="32" spans="2:11" ht="66" customHeight="1" thickBot="1" x14ac:dyDescent="0.3">
      <c r="B32" s="199" t="s">
        <v>113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13" zoomScaleSheetLayoutView="10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1" width="11.28515625" style="44" customWidth="1"/>
    <col min="12" max="16384" width="8.85546875" style="44"/>
  </cols>
  <sheetData>
    <row r="2" spans="2:11" ht="15.75" thickBot="1" x14ac:dyDescent="0.3"/>
    <row r="3" spans="2:11" x14ac:dyDescent="0.25">
      <c r="B3" s="164" t="s">
        <v>119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1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x14ac:dyDescent="0.25">
      <c r="B5" s="77"/>
      <c r="C5" s="78" t="s">
        <v>105</v>
      </c>
      <c r="D5" s="78" t="s">
        <v>106</v>
      </c>
      <c r="E5" s="78" t="s">
        <v>107</v>
      </c>
      <c r="F5" s="78" t="s">
        <v>108</v>
      </c>
      <c r="G5" s="78" t="s">
        <v>109</v>
      </c>
      <c r="H5" s="78" t="s">
        <v>110</v>
      </c>
      <c r="I5" s="78" t="s">
        <v>111</v>
      </c>
      <c r="J5" s="78" t="s">
        <v>112</v>
      </c>
      <c r="K5" s="126" t="s">
        <v>22</v>
      </c>
    </row>
    <row r="6" spans="2:11" x14ac:dyDescent="0.25">
      <c r="B6" s="4" t="s">
        <v>23</v>
      </c>
      <c r="C6" s="78" t="s">
        <v>24</v>
      </c>
      <c r="D6" s="78" t="s">
        <v>24</v>
      </c>
      <c r="E6" s="78" t="s">
        <v>24</v>
      </c>
      <c r="F6" s="78" t="s">
        <v>24</v>
      </c>
      <c r="G6" s="78" t="s">
        <v>24</v>
      </c>
      <c r="H6" s="78" t="s">
        <v>24</v>
      </c>
      <c r="I6" s="78" t="s">
        <v>24</v>
      </c>
      <c r="J6" s="78" t="s">
        <v>24</v>
      </c>
      <c r="K6" s="126" t="s">
        <v>24</v>
      </c>
    </row>
    <row r="7" spans="2:11" x14ac:dyDescent="0.25">
      <c r="B7" s="9" t="s">
        <v>10</v>
      </c>
      <c r="C7" s="82"/>
      <c r="D7" s="82"/>
      <c r="E7" s="82"/>
      <c r="F7" s="82"/>
      <c r="G7" s="82"/>
      <c r="H7" s="82"/>
      <c r="I7" s="82"/>
      <c r="J7" s="82"/>
      <c r="K7" s="128"/>
    </row>
    <row r="8" spans="2:11" x14ac:dyDescent="0.25">
      <c r="B8" s="9" t="s">
        <v>13</v>
      </c>
      <c r="C8" s="82"/>
      <c r="D8" s="82"/>
      <c r="E8" s="82"/>
      <c r="F8" s="82"/>
      <c r="G8" s="82"/>
      <c r="H8" s="82"/>
      <c r="I8" s="82"/>
      <c r="J8" s="82"/>
      <c r="K8" s="128"/>
    </row>
    <row r="9" spans="2:11" x14ac:dyDescent="0.25">
      <c r="B9" s="9" t="s">
        <v>0</v>
      </c>
      <c r="C9" s="82">
        <v>1.2152777777777778E-3</v>
      </c>
      <c r="D9" s="82"/>
      <c r="E9" s="82">
        <v>2.0833333333333335E-4</v>
      </c>
      <c r="F9" s="82"/>
      <c r="G9" s="82"/>
      <c r="H9" s="82"/>
      <c r="I9" s="82"/>
      <c r="J9" s="82"/>
      <c r="K9" s="128">
        <f>C9+D9+E9+F9+G9+H9+I9+J9</f>
        <v>1.4236111111111112E-3</v>
      </c>
    </row>
    <row r="10" spans="2:11" x14ac:dyDescent="0.25">
      <c r="B10" s="9" t="s">
        <v>8</v>
      </c>
      <c r="C10" s="82"/>
      <c r="D10" s="82"/>
      <c r="E10" s="82"/>
      <c r="F10" s="82"/>
      <c r="G10" s="82"/>
      <c r="H10" s="82"/>
      <c r="I10" s="82"/>
      <c r="J10" s="82"/>
      <c r="K10" s="128"/>
    </row>
    <row r="11" spans="2:11" x14ac:dyDescent="0.25">
      <c r="B11" s="9" t="s">
        <v>26</v>
      </c>
      <c r="C11" s="82"/>
      <c r="D11" s="82"/>
      <c r="E11" s="82"/>
      <c r="F11" s="82"/>
      <c r="G11" s="82"/>
      <c r="H11" s="82"/>
      <c r="I11" s="82"/>
      <c r="J11" s="82"/>
      <c r="K11" s="128"/>
    </row>
    <row r="12" spans="2:11" x14ac:dyDescent="0.25">
      <c r="B12" s="9" t="s">
        <v>3</v>
      </c>
      <c r="C12" s="82"/>
      <c r="D12" s="82"/>
      <c r="E12" s="82"/>
      <c r="F12" s="82"/>
      <c r="G12" s="82"/>
      <c r="H12" s="82"/>
      <c r="I12" s="82"/>
      <c r="J12" s="82"/>
      <c r="K12" s="128"/>
    </row>
    <row r="13" spans="2:11" x14ac:dyDescent="0.25">
      <c r="B13" s="9" t="s">
        <v>7</v>
      </c>
      <c r="C13" s="82"/>
      <c r="D13" s="82"/>
      <c r="E13" s="82"/>
      <c r="F13" s="82"/>
      <c r="G13" s="82"/>
      <c r="H13" s="82"/>
      <c r="I13" s="82"/>
      <c r="J13" s="82"/>
      <c r="K13" s="128"/>
    </row>
    <row r="14" spans="2:11" x14ac:dyDescent="0.25">
      <c r="B14" s="9" t="s">
        <v>2</v>
      </c>
      <c r="C14" s="82"/>
      <c r="D14" s="82"/>
      <c r="E14" s="82"/>
      <c r="F14" s="82"/>
      <c r="G14" s="82"/>
      <c r="H14" s="82"/>
      <c r="I14" s="82"/>
      <c r="J14" s="82"/>
      <c r="K14" s="128"/>
    </row>
    <row r="15" spans="2:11" x14ac:dyDescent="0.25">
      <c r="B15" s="9" t="s">
        <v>9</v>
      </c>
      <c r="C15" s="82"/>
      <c r="D15" s="82"/>
      <c r="E15" s="82"/>
      <c r="F15" s="82"/>
      <c r="G15" s="82"/>
      <c r="H15" s="82"/>
      <c r="I15" s="82"/>
      <c r="J15" s="82"/>
      <c r="K15" s="128"/>
    </row>
    <row r="16" spans="2:11" x14ac:dyDescent="0.25">
      <c r="B16" s="9" t="s">
        <v>1</v>
      </c>
      <c r="C16" s="82"/>
      <c r="D16" s="82"/>
      <c r="E16" s="82"/>
      <c r="F16" s="82"/>
      <c r="G16" s="82"/>
      <c r="H16" s="82"/>
      <c r="I16" s="82"/>
      <c r="J16" s="82"/>
      <c r="K16" s="128"/>
    </row>
    <row r="17" spans="2:11" x14ac:dyDescent="0.25">
      <c r="B17" s="9" t="s">
        <v>27</v>
      </c>
      <c r="C17" s="82"/>
      <c r="D17" s="82"/>
      <c r="E17" s="82"/>
      <c r="F17" s="82"/>
      <c r="G17" s="82"/>
      <c r="H17" s="82"/>
      <c r="I17" s="82"/>
      <c r="J17" s="82"/>
      <c r="K17" s="128"/>
    </row>
    <row r="18" spans="2:11" x14ac:dyDescent="0.25">
      <c r="B18" s="9" t="s">
        <v>16</v>
      </c>
      <c r="C18" s="82"/>
      <c r="D18" s="82"/>
      <c r="E18" s="82"/>
      <c r="F18" s="82"/>
      <c r="G18" s="82"/>
      <c r="H18" s="82"/>
      <c r="I18" s="82"/>
      <c r="J18" s="82"/>
      <c r="K18" s="128"/>
    </row>
    <row r="19" spans="2:11" x14ac:dyDescent="0.25">
      <c r="B19" s="9" t="s">
        <v>4</v>
      </c>
      <c r="C19" s="82">
        <v>7.9861111111111127E-4</v>
      </c>
      <c r="D19" s="82"/>
      <c r="E19" s="82"/>
      <c r="F19" s="82"/>
      <c r="G19" s="82"/>
      <c r="H19" s="82"/>
      <c r="I19" s="82"/>
      <c r="J19" s="82"/>
      <c r="K19" s="128">
        <f t="shared" ref="K19:K28" si="0">C19+D19+E19+F19+G19+H19+I19+J19</f>
        <v>7.9861111111111127E-4</v>
      </c>
    </row>
    <row r="20" spans="2:11" x14ac:dyDescent="0.25">
      <c r="B20" s="9" t="s">
        <v>14</v>
      </c>
      <c r="C20" s="82"/>
      <c r="D20" s="82"/>
      <c r="E20" s="82"/>
      <c r="F20" s="82"/>
      <c r="G20" s="82"/>
      <c r="H20" s="82"/>
      <c r="I20" s="82"/>
      <c r="J20" s="82"/>
      <c r="K20" s="128"/>
    </row>
    <row r="21" spans="2:11" x14ac:dyDescent="0.25">
      <c r="B21" s="9" t="s">
        <v>11</v>
      </c>
      <c r="C21" s="82"/>
      <c r="D21" s="82"/>
      <c r="E21" s="82"/>
      <c r="F21" s="82">
        <v>2.6388888888888885E-3</v>
      </c>
      <c r="G21" s="82"/>
      <c r="H21" s="82"/>
      <c r="I21" s="82"/>
      <c r="J21" s="82"/>
      <c r="K21" s="128">
        <f t="shared" si="0"/>
        <v>2.6388888888888885E-3</v>
      </c>
    </row>
    <row r="22" spans="2:11" x14ac:dyDescent="0.25">
      <c r="B22" s="9" t="s">
        <v>15</v>
      </c>
      <c r="C22" s="82">
        <v>2.199074074074074E-4</v>
      </c>
      <c r="D22" s="82"/>
      <c r="E22" s="82">
        <v>2.8356481481481488E-3</v>
      </c>
      <c r="F22" s="82">
        <v>1.5277777777777779E-3</v>
      </c>
      <c r="G22" s="82">
        <v>6.3657407407407402E-4</v>
      </c>
      <c r="H22" s="82"/>
      <c r="I22" s="82"/>
      <c r="J22" s="82"/>
      <c r="K22" s="128">
        <f t="shared" si="0"/>
        <v>5.2199074074074083E-3</v>
      </c>
    </row>
    <row r="23" spans="2:11" x14ac:dyDescent="0.25">
      <c r="B23" s="9" t="s">
        <v>28</v>
      </c>
      <c r="C23" s="82"/>
      <c r="D23" s="82"/>
      <c r="E23" s="82">
        <v>1.3425925925925927E-3</v>
      </c>
      <c r="F23" s="82"/>
      <c r="G23" s="82"/>
      <c r="H23" s="82"/>
      <c r="I23" s="82"/>
      <c r="J23" s="82"/>
      <c r="K23" s="128">
        <f t="shared" si="0"/>
        <v>1.3425925925925927E-3</v>
      </c>
    </row>
    <row r="24" spans="2:11" x14ac:dyDescent="0.25">
      <c r="B24" s="9" t="s">
        <v>12</v>
      </c>
      <c r="C24" s="82"/>
      <c r="D24" s="82"/>
      <c r="E24" s="82">
        <v>1.261574074074074E-3</v>
      </c>
      <c r="F24" s="82"/>
      <c r="G24" s="82"/>
      <c r="H24" s="82">
        <v>5.5555555555555556E-4</v>
      </c>
      <c r="I24" s="82"/>
      <c r="J24" s="82"/>
      <c r="K24" s="128">
        <f t="shared" si="0"/>
        <v>1.8171296296296295E-3</v>
      </c>
    </row>
    <row r="25" spans="2:11" x14ac:dyDescent="0.25">
      <c r="B25" s="9" t="s">
        <v>5</v>
      </c>
      <c r="C25" s="82">
        <v>2.673611111111111E-3</v>
      </c>
      <c r="D25" s="82"/>
      <c r="E25" s="82"/>
      <c r="F25" s="82">
        <v>6.5972222222222224E-4</v>
      </c>
      <c r="G25" s="82">
        <v>3.6921296296296298E-3</v>
      </c>
      <c r="H25" s="82"/>
      <c r="I25" s="82"/>
      <c r="J25" s="82"/>
      <c r="K25" s="128">
        <f t="shared" si="0"/>
        <v>7.0254629629629625E-3</v>
      </c>
    </row>
    <row r="26" spans="2:11" x14ac:dyDescent="0.25">
      <c r="B26" s="9" t="s">
        <v>6</v>
      </c>
      <c r="C26" s="82">
        <v>2.3958333333333331E-3</v>
      </c>
      <c r="D26" s="82"/>
      <c r="E26" s="82"/>
      <c r="F26" s="82"/>
      <c r="G26" s="82">
        <v>4.8842592592592592E-3</v>
      </c>
      <c r="H26" s="82">
        <v>2.1296296296296298E-3</v>
      </c>
      <c r="I26" s="82"/>
      <c r="J26" s="82"/>
      <c r="K26" s="128">
        <f t="shared" si="0"/>
        <v>9.4097222222222221E-3</v>
      </c>
    </row>
    <row r="27" spans="2:11" x14ac:dyDescent="0.25">
      <c r="B27" s="9" t="s">
        <v>29</v>
      </c>
      <c r="C27" s="82">
        <v>3.5879629629629629E-4</v>
      </c>
      <c r="D27" s="82"/>
      <c r="E27" s="82">
        <v>1.0416666666666667E-4</v>
      </c>
      <c r="F27" s="82"/>
      <c r="G27" s="82"/>
      <c r="H27" s="82"/>
      <c r="I27" s="82"/>
      <c r="J27" s="82"/>
      <c r="K27" s="128">
        <f t="shared" si="0"/>
        <v>4.6296296296296298E-4</v>
      </c>
    </row>
    <row r="28" spans="2:11" x14ac:dyDescent="0.25">
      <c r="B28" s="9" t="s">
        <v>17</v>
      </c>
      <c r="C28" s="82">
        <v>6.4351851851851853E-3</v>
      </c>
      <c r="D28" s="82">
        <v>8.0208333333333347E-3</v>
      </c>
      <c r="E28" s="82">
        <v>3.7384259259259254E-3</v>
      </c>
      <c r="F28" s="82">
        <v>3.0555555555555557E-3</v>
      </c>
      <c r="G28" s="82">
        <v>3.2407407407407406E-3</v>
      </c>
      <c r="H28" s="82"/>
      <c r="I28" s="82"/>
      <c r="J28" s="82"/>
      <c r="K28" s="128">
        <f t="shared" si="0"/>
        <v>2.4490740740740743E-2</v>
      </c>
    </row>
    <row r="29" spans="2:11" x14ac:dyDescent="0.25">
      <c r="B29" s="9"/>
      <c r="C29" s="92"/>
      <c r="D29" s="92"/>
      <c r="E29" s="91"/>
      <c r="F29" s="91"/>
      <c r="G29" s="91"/>
      <c r="H29" s="91"/>
      <c r="I29" s="92"/>
      <c r="J29" s="92"/>
      <c r="K29" s="83"/>
    </row>
    <row r="30" spans="2:11" x14ac:dyDescent="0.25">
      <c r="B30" s="93" t="s">
        <v>30</v>
      </c>
      <c r="C30" s="94">
        <f>SUM(C7:C28)</f>
        <v>1.4097222222222223E-2</v>
      </c>
      <c r="D30" s="94">
        <f>SUM(D7:D28)</f>
        <v>8.0208333333333347E-3</v>
      </c>
      <c r="E30" s="94">
        <f t="shared" ref="E30:H30" si="1">SUM(E7:E28)</f>
        <v>9.4907407407407406E-3</v>
      </c>
      <c r="F30" s="94">
        <f t="shared" si="1"/>
        <v>7.8819444444444449E-3</v>
      </c>
      <c r="G30" s="94">
        <f t="shared" si="1"/>
        <v>1.2453703703703703E-2</v>
      </c>
      <c r="H30" s="94">
        <f t="shared" si="1"/>
        <v>2.6851851851851854E-3</v>
      </c>
      <c r="I30" s="94"/>
      <c r="J30" s="82"/>
      <c r="K30" s="129">
        <f>SUM(K7:K28)</f>
        <v>5.4629629629629639E-2</v>
      </c>
    </row>
    <row r="31" spans="2:11" x14ac:dyDescent="0.25">
      <c r="B31" s="93"/>
      <c r="C31" s="92"/>
      <c r="D31" s="92"/>
      <c r="E31" s="91"/>
      <c r="F31" s="91"/>
      <c r="G31" s="91"/>
      <c r="H31" s="91"/>
      <c r="I31" s="92"/>
      <c r="J31" s="92"/>
      <c r="K31" s="83"/>
    </row>
    <row r="32" spans="2:11" ht="66" customHeight="1" thickBot="1" x14ac:dyDescent="0.3">
      <c r="B32" s="199" t="s">
        <v>113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13" zoomScaleSheetLayoutView="10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1" width="11.28515625" style="44" customWidth="1"/>
    <col min="12" max="16384" width="8.85546875" style="44"/>
  </cols>
  <sheetData>
    <row r="2" spans="2:11" ht="15.75" thickBot="1" x14ac:dyDescent="0.3"/>
    <row r="3" spans="2:11" x14ac:dyDescent="0.25">
      <c r="B3" s="164" t="s">
        <v>120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1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x14ac:dyDescent="0.25">
      <c r="B5" s="77"/>
      <c r="C5" s="78" t="s">
        <v>105</v>
      </c>
      <c r="D5" s="78" t="s">
        <v>106</v>
      </c>
      <c r="E5" s="78" t="s">
        <v>107</v>
      </c>
      <c r="F5" s="78" t="s">
        <v>108</v>
      </c>
      <c r="G5" s="78" t="s">
        <v>109</v>
      </c>
      <c r="H5" s="78" t="s">
        <v>110</v>
      </c>
      <c r="I5" s="78" t="s">
        <v>111</v>
      </c>
      <c r="J5" s="78" t="s">
        <v>112</v>
      </c>
      <c r="K5" s="126" t="s">
        <v>22</v>
      </c>
    </row>
    <row r="6" spans="2:11" x14ac:dyDescent="0.25">
      <c r="B6" s="4" t="s">
        <v>23</v>
      </c>
      <c r="C6" s="78" t="s">
        <v>24</v>
      </c>
      <c r="D6" s="78" t="s">
        <v>24</v>
      </c>
      <c r="E6" s="78" t="s">
        <v>24</v>
      </c>
      <c r="F6" s="78" t="s">
        <v>24</v>
      </c>
      <c r="G6" s="78" t="s">
        <v>24</v>
      </c>
      <c r="H6" s="78" t="s">
        <v>24</v>
      </c>
      <c r="I6" s="78" t="s">
        <v>24</v>
      </c>
      <c r="J6" s="78" t="s">
        <v>24</v>
      </c>
      <c r="K6" s="126" t="s">
        <v>24</v>
      </c>
    </row>
    <row r="7" spans="2:11" x14ac:dyDescent="0.25">
      <c r="B7" s="9" t="s">
        <v>10</v>
      </c>
      <c r="C7" s="82"/>
      <c r="D7" s="82"/>
      <c r="E7" s="82"/>
      <c r="F7" s="82"/>
      <c r="G7" s="82"/>
      <c r="H7" s="82"/>
      <c r="I7" s="82"/>
      <c r="J7" s="82"/>
      <c r="K7" s="128"/>
    </row>
    <row r="8" spans="2:11" x14ac:dyDescent="0.25">
      <c r="B8" s="9" t="s">
        <v>13</v>
      </c>
      <c r="C8" s="82"/>
      <c r="D8" s="82"/>
      <c r="E8" s="82"/>
      <c r="F8" s="82"/>
      <c r="G8" s="82"/>
      <c r="H8" s="82"/>
      <c r="I8" s="82"/>
      <c r="J8" s="82"/>
      <c r="K8" s="128"/>
    </row>
    <row r="9" spans="2:11" x14ac:dyDescent="0.25">
      <c r="B9" s="9" t="s">
        <v>0</v>
      </c>
      <c r="C9" s="82">
        <v>2.5416666666666667E-2</v>
      </c>
      <c r="D9" s="82"/>
      <c r="E9" s="82"/>
      <c r="F9" s="82"/>
      <c r="G9" s="82"/>
      <c r="H9" s="82"/>
      <c r="I9" s="82"/>
      <c r="J9" s="82"/>
      <c r="K9" s="128">
        <f>J9+I9+H9+G9+F9+D9+C9</f>
        <v>2.5416666666666667E-2</v>
      </c>
    </row>
    <row r="10" spans="2:11" x14ac:dyDescent="0.25">
      <c r="B10" s="9" t="s">
        <v>8</v>
      </c>
      <c r="C10" s="82"/>
      <c r="D10" s="82"/>
      <c r="E10" s="82"/>
      <c r="F10" s="82"/>
      <c r="G10" s="82"/>
      <c r="H10" s="82"/>
      <c r="I10" s="82"/>
      <c r="J10" s="82"/>
      <c r="K10" s="128"/>
    </row>
    <row r="11" spans="2:11" x14ac:dyDescent="0.25">
      <c r="B11" s="9" t="s">
        <v>26</v>
      </c>
      <c r="C11" s="82"/>
      <c r="D11" s="82"/>
      <c r="E11" s="82"/>
      <c r="F11" s="82"/>
      <c r="G11" s="82"/>
      <c r="H11" s="82"/>
      <c r="I11" s="82"/>
      <c r="J11" s="82"/>
      <c r="K11" s="128"/>
    </row>
    <row r="12" spans="2:11" x14ac:dyDescent="0.25">
      <c r="B12" s="9" t="s">
        <v>3</v>
      </c>
      <c r="C12" s="82">
        <v>6.5775462962962952E-2</v>
      </c>
      <c r="D12" s="82"/>
      <c r="E12" s="82"/>
      <c r="F12" s="82"/>
      <c r="G12" s="82"/>
      <c r="H12" s="82"/>
      <c r="I12" s="82"/>
      <c r="J12" s="82"/>
      <c r="K12" s="128">
        <f t="shared" ref="K12:K26" si="0">J12+I12+H12+G12+F12+D12+C12</f>
        <v>6.5775462962962952E-2</v>
      </c>
    </row>
    <row r="13" spans="2:11" x14ac:dyDescent="0.25">
      <c r="B13" s="9" t="s">
        <v>7</v>
      </c>
      <c r="C13" s="82"/>
      <c r="D13" s="82"/>
      <c r="E13" s="82"/>
      <c r="F13" s="82"/>
      <c r="G13" s="82"/>
      <c r="H13" s="82"/>
      <c r="I13" s="82"/>
      <c r="J13" s="82"/>
      <c r="K13" s="128"/>
    </row>
    <row r="14" spans="2:11" x14ac:dyDescent="0.25">
      <c r="B14" s="9" t="s">
        <v>2</v>
      </c>
      <c r="C14" s="82"/>
      <c r="D14" s="82"/>
      <c r="E14" s="82"/>
      <c r="F14" s="82"/>
      <c r="G14" s="82"/>
      <c r="H14" s="82"/>
      <c r="I14" s="82"/>
      <c r="J14" s="82"/>
      <c r="K14" s="128"/>
    </row>
    <row r="15" spans="2:11" x14ac:dyDescent="0.25">
      <c r="B15" s="9" t="s">
        <v>9</v>
      </c>
      <c r="C15" s="82">
        <v>5.185185185185185E-3</v>
      </c>
      <c r="D15" s="82"/>
      <c r="E15" s="82"/>
      <c r="F15" s="82"/>
      <c r="G15" s="82"/>
      <c r="H15" s="82"/>
      <c r="I15" s="82"/>
      <c r="J15" s="82"/>
      <c r="K15" s="128">
        <f t="shared" si="0"/>
        <v>5.185185185185185E-3</v>
      </c>
    </row>
    <row r="16" spans="2:11" x14ac:dyDescent="0.25">
      <c r="B16" s="9" t="s">
        <v>1</v>
      </c>
      <c r="C16" s="82">
        <v>4.3703703703703696E-2</v>
      </c>
      <c r="D16" s="82"/>
      <c r="E16" s="82"/>
      <c r="F16" s="82"/>
      <c r="G16" s="82"/>
      <c r="H16" s="82"/>
      <c r="I16" s="82"/>
      <c r="J16" s="82"/>
      <c r="K16" s="128">
        <f t="shared" si="0"/>
        <v>4.3703703703703696E-2</v>
      </c>
    </row>
    <row r="17" spans="2:11" x14ac:dyDescent="0.25">
      <c r="B17" s="9" t="s">
        <v>27</v>
      </c>
      <c r="C17" s="82">
        <v>7.8009259259259264E-3</v>
      </c>
      <c r="D17" s="82"/>
      <c r="E17" s="82"/>
      <c r="F17" s="82"/>
      <c r="G17" s="82"/>
      <c r="H17" s="82"/>
      <c r="I17" s="82"/>
      <c r="J17" s="82"/>
      <c r="K17" s="128">
        <f t="shared" si="0"/>
        <v>7.8009259259259264E-3</v>
      </c>
    </row>
    <row r="18" spans="2:11" x14ac:dyDescent="0.25">
      <c r="B18" s="9" t="s">
        <v>16</v>
      </c>
      <c r="C18" s="82"/>
      <c r="D18" s="82"/>
      <c r="E18" s="82"/>
      <c r="F18" s="82"/>
      <c r="G18" s="82"/>
      <c r="H18" s="82"/>
      <c r="I18" s="82"/>
      <c r="J18" s="82"/>
      <c r="K18" s="128"/>
    </row>
    <row r="19" spans="2:11" x14ac:dyDescent="0.25">
      <c r="B19" s="9" t="s">
        <v>4</v>
      </c>
      <c r="C19" s="82">
        <v>2.357638888888889E-2</v>
      </c>
      <c r="D19" s="82"/>
      <c r="E19" s="82"/>
      <c r="F19" s="82"/>
      <c r="G19" s="82"/>
      <c r="H19" s="82"/>
      <c r="I19" s="82"/>
      <c r="J19" s="82"/>
      <c r="K19" s="128">
        <f t="shared" si="0"/>
        <v>2.357638888888889E-2</v>
      </c>
    </row>
    <row r="20" spans="2:11" x14ac:dyDescent="0.25">
      <c r="B20" s="9" t="s">
        <v>14</v>
      </c>
      <c r="C20" s="82">
        <v>9.0740740740740747E-3</v>
      </c>
      <c r="D20" s="82"/>
      <c r="E20" s="82"/>
      <c r="F20" s="82"/>
      <c r="G20" s="82"/>
      <c r="H20" s="82"/>
      <c r="I20" s="82"/>
      <c r="J20" s="82"/>
      <c r="K20" s="128">
        <f t="shared" si="0"/>
        <v>9.0740740740740747E-3</v>
      </c>
    </row>
    <row r="21" spans="2:11" x14ac:dyDescent="0.25">
      <c r="B21" s="9" t="s">
        <v>11</v>
      </c>
      <c r="C21" s="82">
        <v>0.10665509259259262</v>
      </c>
      <c r="D21" s="82">
        <v>3.2523148148148151E-3</v>
      </c>
      <c r="E21" s="82"/>
      <c r="F21" s="82">
        <v>2.2222222222222222E-3</v>
      </c>
      <c r="G21" s="82"/>
      <c r="H21" s="82"/>
      <c r="I21" s="82"/>
      <c r="J21" s="82"/>
      <c r="K21" s="128">
        <f t="shared" si="0"/>
        <v>0.11212962962962966</v>
      </c>
    </row>
    <row r="22" spans="2:11" x14ac:dyDescent="0.25">
      <c r="B22" s="9" t="s">
        <v>15</v>
      </c>
      <c r="C22" s="82">
        <v>1.3634259259259259E-2</v>
      </c>
      <c r="D22" s="82"/>
      <c r="E22" s="82"/>
      <c r="F22" s="82">
        <v>4.7569444444444439E-3</v>
      </c>
      <c r="G22" s="82"/>
      <c r="H22" s="82"/>
      <c r="I22" s="82"/>
      <c r="J22" s="82"/>
      <c r="K22" s="128">
        <f t="shared" si="0"/>
        <v>1.8391203703703701E-2</v>
      </c>
    </row>
    <row r="23" spans="2:11" x14ac:dyDescent="0.25">
      <c r="B23" s="9" t="s">
        <v>28</v>
      </c>
      <c r="C23" s="82">
        <v>3.9525462962962971E-2</v>
      </c>
      <c r="D23" s="82"/>
      <c r="E23" s="82"/>
      <c r="F23" s="82"/>
      <c r="G23" s="82"/>
      <c r="H23" s="82"/>
      <c r="I23" s="82"/>
      <c r="J23" s="82"/>
      <c r="K23" s="128">
        <f t="shared" si="0"/>
        <v>3.9525462962962971E-2</v>
      </c>
    </row>
    <row r="24" spans="2:11" x14ac:dyDescent="0.25">
      <c r="B24" s="9" t="s">
        <v>12</v>
      </c>
      <c r="C24" s="82">
        <v>1.2407407407407407E-2</v>
      </c>
      <c r="D24" s="82">
        <v>1.1226851851851851E-3</v>
      </c>
      <c r="E24" s="82"/>
      <c r="F24" s="82"/>
      <c r="G24" s="82"/>
      <c r="H24" s="82"/>
      <c r="I24" s="82"/>
      <c r="J24" s="82"/>
      <c r="K24" s="128">
        <f t="shared" si="0"/>
        <v>1.3530092592592592E-2</v>
      </c>
    </row>
    <row r="25" spans="2:11" x14ac:dyDescent="0.25">
      <c r="B25" s="9" t="s">
        <v>5</v>
      </c>
      <c r="C25" s="82">
        <v>2.685185185185185E-3</v>
      </c>
      <c r="D25" s="82"/>
      <c r="E25" s="82"/>
      <c r="F25" s="82"/>
      <c r="G25" s="82"/>
      <c r="H25" s="82"/>
      <c r="I25" s="82"/>
      <c r="J25" s="82"/>
      <c r="K25" s="128">
        <f t="shared" si="0"/>
        <v>2.685185185185185E-3</v>
      </c>
    </row>
    <row r="26" spans="2:11" x14ac:dyDescent="0.25">
      <c r="B26" s="9" t="s">
        <v>6</v>
      </c>
      <c r="C26" s="82">
        <v>6.9791666666666665E-3</v>
      </c>
      <c r="D26" s="82"/>
      <c r="E26" s="82"/>
      <c r="F26" s="82"/>
      <c r="G26" s="82"/>
      <c r="H26" s="82"/>
      <c r="I26" s="82"/>
      <c r="J26" s="82"/>
      <c r="K26" s="128">
        <f t="shared" si="0"/>
        <v>6.9791666666666665E-3</v>
      </c>
    </row>
    <row r="27" spans="2:11" x14ac:dyDescent="0.25">
      <c r="B27" s="9" t="s">
        <v>29</v>
      </c>
      <c r="C27" s="82"/>
      <c r="D27" s="82"/>
      <c r="E27" s="82"/>
      <c r="F27" s="82"/>
      <c r="G27" s="82"/>
      <c r="H27" s="82"/>
      <c r="I27" s="82"/>
      <c r="J27" s="82"/>
      <c r="K27" s="128"/>
    </row>
    <row r="28" spans="2:11" x14ac:dyDescent="0.25">
      <c r="B28" s="9" t="s">
        <v>17</v>
      </c>
      <c r="C28" s="82"/>
      <c r="D28" s="82"/>
      <c r="E28" s="82"/>
      <c r="F28" s="82"/>
      <c r="G28" s="82"/>
      <c r="H28" s="82"/>
      <c r="I28" s="82"/>
      <c r="J28" s="82"/>
      <c r="K28" s="128"/>
    </row>
    <row r="29" spans="2:11" x14ac:dyDescent="0.25">
      <c r="B29" s="9"/>
      <c r="C29" s="92"/>
      <c r="D29" s="92"/>
      <c r="E29" s="91"/>
      <c r="F29" s="91"/>
      <c r="G29" s="91"/>
      <c r="H29" s="91"/>
      <c r="I29" s="92"/>
      <c r="J29" s="92"/>
      <c r="K29" s="83"/>
    </row>
    <row r="30" spans="2:11" x14ac:dyDescent="0.25">
      <c r="B30" s="93" t="s">
        <v>30</v>
      </c>
      <c r="C30" s="94">
        <f>SUM(C7:C28)</f>
        <v>0.36241898148148149</v>
      </c>
      <c r="D30" s="94">
        <f>SUM(D7:D28)</f>
        <v>4.3750000000000004E-3</v>
      </c>
      <c r="E30" s="94"/>
      <c r="F30" s="94">
        <f t="shared" ref="F30:K30" si="1">SUM(F7:F28)</f>
        <v>6.9791666666666665E-3</v>
      </c>
      <c r="G30" s="94"/>
      <c r="H30" s="94"/>
      <c r="I30" s="94"/>
      <c r="J30" s="94"/>
      <c r="K30" s="129">
        <f t="shared" si="1"/>
        <v>0.37377314814814822</v>
      </c>
    </row>
    <row r="31" spans="2:11" x14ac:dyDescent="0.25">
      <c r="B31" s="93"/>
      <c r="C31" s="92"/>
      <c r="D31" s="92"/>
      <c r="E31" s="91"/>
      <c r="F31" s="91"/>
      <c r="G31" s="91"/>
      <c r="H31" s="91"/>
      <c r="I31" s="92"/>
      <c r="J31" s="92"/>
      <c r="K31" s="83"/>
    </row>
    <row r="32" spans="2:11" ht="66" customHeight="1" thickBot="1" x14ac:dyDescent="0.3">
      <c r="B32" s="199" t="s">
        <v>113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1" width="11.28515625" style="44" customWidth="1"/>
    <col min="12" max="16384" width="8.85546875" style="44"/>
  </cols>
  <sheetData>
    <row r="2" spans="2:11" ht="15.75" thickBot="1" x14ac:dyDescent="0.3"/>
    <row r="3" spans="2:11" x14ac:dyDescent="0.25">
      <c r="B3" s="164" t="s">
        <v>121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1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x14ac:dyDescent="0.25">
      <c r="B5" s="77"/>
      <c r="C5" s="78" t="s">
        <v>105</v>
      </c>
      <c r="D5" s="78" t="s">
        <v>106</v>
      </c>
      <c r="E5" s="78" t="s">
        <v>107</v>
      </c>
      <c r="F5" s="78" t="s">
        <v>108</v>
      </c>
      <c r="G5" s="78" t="s">
        <v>109</v>
      </c>
      <c r="H5" s="78" t="s">
        <v>110</v>
      </c>
      <c r="I5" s="78" t="s">
        <v>111</v>
      </c>
      <c r="J5" s="78" t="s">
        <v>112</v>
      </c>
      <c r="K5" s="126" t="s">
        <v>22</v>
      </c>
    </row>
    <row r="6" spans="2:11" x14ac:dyDescent="0.25">
      <c r="B6" s="4" t="s">
        <v>23</v>
      </c>
      <c r="C6" s="78" t="s">
        <v>24</v>
      </c>
      <c r="D6" s="78" t="s">
        <v>24</v>
      </c>
      <c r="E6" s="78" t="s">
        <v>24</v>
      </c>
      <c r="F6" s="78" t="s">
        <v>24</v>
      </c>
      <c r="G6" s="78" t="s">
        <v>24</v>
      </c>
      <c r="H6" s="78" t="s">
        <v>24</v>
      </c>
      <c r="I6" s="78" t="s">
        <v>24</v>
      </c>
      <c r="J6" s="78" t="s">
        <v>24</v>
      </c>
      <c r="K6" s="126" t="s">
        <v>24</v>
      </c>
    </row>
    <row r="7" spans="2:11" x14ac:dyDescent="0.25">
      <c r="B7" s="9" t="s">
        <v>10</v>
      </c>
      <c r="C7" s="82"/>
      <c r="D7" s="82"/>
      <c r="E7" s="81"/>
      <c r="F7" s="82"/>
      <c r="G7" s="82"/>
      <c r="H7" s="82"/>
      <c r="I7" s="82"/>
      <c r="J7" s="82"/>
      <c r="K7" s="128"/>
    </row>
    <row r="8" spans="2:11" x14ac:dyDescent="0.25">
      <c r="B8" s="9" t="s">
        <v>13</v>
      </c>
      <c r="C8" s="82"/>
      <c r="D8" s="82"/>
      <c r="E8" s="82"/>
      <c r="F8" s="82"/>
      <c r="G8" s="82"/>
      <c r="H8" s="82"/>
      <c r="I8" s="82"/>
      <c r="J8" s="82"/>
      <c r="K8" s="128"/>
    </row>
    <row r="9" spans="2:11" x14ac:dyDescent="0.25">
      <c r="B9" s="9" t="s">
        <v>0</v>
      </c>
      <c r="C9" s="82"/>
      <c r="D9" s="82"/>
      <c r="E9" s="82"/>
      <c r="F9" s="82"/>
      <c r="G9" s="82"/>
      <c r="H9" s="82"/>
      <c r="I9" s="82"/>
      <c r="J9" s="82"/>
      <c r="K9" s="128"/>
    </row>
    <row r="10" spans="2:11" x14ac:dyDescent="0.25">
      <c r="B10" s="9" t="s">
        <v>8</v>
      </c>
      <c r="C10" s="82"/>
      <c r="D10" s="82"/>
      <c r="E10" s="82"/>
      <c r="F10" s="82"/>
      <c r="G10" s="82"/>
      <c r="H10" s="82"/>
      <c r="I10" s="82"/>
      <c r="J10" s="82"/>
      <c r="K10" s="128"/>
    </row>
    <row r="11" spans="2:11" x14ac:dyDescent="0.25">
      <c r="B11" s="9" t="s">
        <v>26</v>
      </c>
      <c r="C11" s="82"/>
      <c r="D11" s="82"/>
      <c r="E11" s="82"/>
      <c r="F11" s="82"/>
      <c r="G11" s="82"/>
      <c r="H11" s="82"/>
      <c r="I11" s="82"/>
      <c r="J11" s="82"/>
      <c r="K11" s="128"/>
    </row>
    <row r="12" spans="2:11" x14ac:dyDescent="0.25">
      <c r="B12" s="9" t="s">
        <v>3</v>
      </c>
      <c r="C12" s="82"/>
      <c r="D12" s="82"/>
      <c r="E12" s="82"/>
      <c r="F12" s="82"/>
      <c r="G12" s="82"/>
      <c r="H12" s="82"/>
      <c r="I12" s="82"/>
      <c r="J12" s="82"/>
      <c r="K12" s="128"/>
    </row>
    <row r="13" spans="2:11" x14ac:dyDescent="0.25">
      <c r="B13" s="9" t="s">
        <v>7</v>
      </c>
      <c r="C13" s="82"/>
      <c r="D13" s="82"/>
      <c r="E13" s="82"/>
      <c r="F13" s="82"/>
      <c r="G13" s="82"/>
      <c r="H13" s="82"/>
      <c r="I13" s="82"/>
      <c r="J13" s="82"/>
      <c r="K13" s="128"/>
    </row>
    <row r="14" spans="2:11" x14ac:dyDescent="0.25">
      <c r="B14" s="9" t="s">
        <v>2</v>
      </c>
      <c r="C14" s="82"/>
      <c r="D14" s="82"/>
      <c r="E14" s="82"/>
      <c r="F14" s="82"/>
      <c r="G14" s="82"/>
      <c r="H14" s="82"/>
      <c r="I14" s="82"/>
      <c r="J14" s="82"/>
      <c r="K14" s="128"/>
    </row>
    <row r="15" spans="2:11" x14ac:dyDescent="0.25">
      <c r="B15" s="9" t="s">
        <v>9</v>
      </c>
      <c r="C15" s="82"/>
      <c r="D15" s="82"/>
      <c r="E15" s="82"/>
      <c r="F15" s="82"/>
      <c r="G15" s="82"/>
      <c r="H15" s="82"/>
      <c r="I15" s="82"/>
      <c r="J15" s="82"/>
      <c r="K15" s="128"/>
    </row>
    <row r="16" spans="2:11" x14ac:dyDescent="0.25">
      <c r="B16" s="9" t="s">
        <v>1</v>
      </c>
      <c r="C16" s="82"/>
      <c r="D16" s="82"/>
      <c r="E16" s="82"/>
      <c r="F16" s="82"/>
      <c r="G16" s="82"/>
      <c r="H16" s="82"/>
      <c r="I16" s="82"/>
      <c r="J16" s="82"/>
      <c r="K16" s="128"/>
    </row>
    <row r="17" spans="2:11" x14ac:dyDescent="0.25">
      <c r="B17" s="9" t="s">
        <v>27</v>
      </c>
      <c r="C17" s="82"/>
      <c r="D17" s="82"/>
      <c r="E17" s="82"/>
      <c r="F17" s="82"/>
      <c r="G17" s="82"/>
      <c r="H17" s="82"/>
      <c r="I17" s="82"/>
      <c r="J17" s="82"/>
      <c r="K17" s="128"/>
    </row>
    <row r="18" spans="2:11" x14ac:dyDescent="0.25">
      <c r="B18" s="9" t="s">
        <v>16</v>
      </c>
      <c r="C18" s="82"/>
      <c r="D18" s="82"/>
      <c r="E18" s="82"/>
      <c r="F18" s="82"/>
      <c r="G18" s="82"/>
      <c r="H18" s="82"/>
      <c r="I18" s="82"/>
      <c r="J18" s="82"/>
      <c r="K18" s="128"/>
    </row>
    <row r="19" spans="2:11" x14ac:dyDescent="0.25">
      <c r="B19" s="9" t="s">
        <v>4</v>
      </c>
      <c r="C19" s="82"/>
      <c r="D19" s="82"/>
      <c r="E19" s="82"/>
      <c r="F19" s="82"/>
      <c r="G19" s="82"/>
      <c r="H19" s="82"/>
      <c r="I19" s="82"/>
      <c r="J19" s="82"/>
      <c r="K19" s="128"/>
    </row>
    <row r="20" spans="2:11" x14ac:dyDescent="0.25">
      <c r="B20" s="9" t="s">
        <v>14</v>
      </c>
      <c r="C20" s="82"/>
      <c r="D20" s="82"/>
      <c r="E20" s="82"/>
      <c r="F20" s="82"/>
      <c r="G20" s="82"/>
      <c r="H20" s="82"/>
      <c r="I20" s="82"/>
      <c r="J20" s="82"/>
      <c r="K20" s="128"/>
    </row>
    <row r="21" spans="2:11" x14ac:dyDescent="0.25">
      <c r="B21" s="9" t="s">
        <v>11</v>
      </c>
      <c r="C21" s="82"/>
      <c r="D21" s="82"/>
      <c r="E21" s="82"/>
      <c r="F21" s="82"/>
      <c r="G21" s="82"/>
      <c r="H21" s="82"/>
      <c r="I21" s="82"/>
      <c r="J21" s="82"/>
      <c r="K21" s="128"/>
    </row>
    <row r="22" spans="2:11" x14ac:dyDescent="0.25">
      <c r="B22" s="9" t="s">
        <v>15</v>
      </c>
      <c r="C22" s="82"/>
      <c r="D22" s="82"/>
      <c r="E22" s="82"/>
      <c r="F22" s="82"/>
      <c r="G22" s="82"/>
      <c r="H22" s="82"/>
      <c r="I22" s="82"/>
      <c r="J22" s="82"/>
      <c r="K22" s="128"/>
    </row>
    <row r="23" spans="2:11" x14ac:dyDescent="0.25">
      <c r="B23" s="9" t="s">
        <v>28</v>
      </c>
      <c r="C23" s="82"/>
      <c r="D23" s="82"/>
      <c r="E23" s="82"/>
      <c r="F23" s="82"/>
      <c r="G23" s="82"/>
      <c r="H23" s="82"/>
      <c r="I23" s="82"/>
      <c r="J23" s="82"/>
      <c r="K23" s="128"/>
    </row>
    <row r="24" spans="2:11" x14ac:dyDescent="0.25">
      <c r="B24" s="9" t="s">
        <v>12</v>
      </c>
      <c r="C24" s="82"/>
      <c r="D24" s="82"/>
      <c r="E24" s="82"/>
      <c r="F24" s="82"/>
      <c r="G24" s="82"/>
      <c r="H24" s="82"/>
      <c r="I24" s="82"/>
      <c r="J24" s="82"/>
      <c r="K24" s="128"/>
    </row>
    <row r="25" spans="2:11" x14ac:dyDescent="0.25">
      <c r="B25" s="9" t="s">
        <v>5</v>
      </c>
      <c r="C25" s="82"/>
      <c r="D25" s="82"/>
      <c r="E25" s="82"/>
      <c r="F25" s="82"/>
      <c r="G25" s="82"/>
      <c r="H25" s="82"/>
      <c r="I25" s="82"/>
      <c r="J25" s="82"/>
      <c r="K25" s="128"/>
    </row>
    <row r="26" spans="2:11" x14ac:dyDescent="0.25">
      <c r="B26" s="9" t="s">
        <v>6</v>
      </c>
      <c r="C26" s="82"/>
      <c r="D26" s="82"/>
      <c r="E26" s="82"/>
      <c r="F26" s="82"/>
      <c r="G26" s="82"/>
      <c r="H26" s="82"/>
      <c r="I26" s="82"/>
      <c r="J26" s="82"/>
      <c r="K26" s="128"/>
    </row>
    <row r="27" spans="2:11" x14ac:dyDescent="0.25">
      <c r="B27" s="9" t="s">
        <v>29</v>
      </c>
      <c r="C27" s="82"/>
      <c r="D27" s="82"/>
      <c r="E27" s="82"/>
      <c r="F27" s="82"/>
      <c r="G27" s="82"/>
      <c r="H27" s="82"/>
      <c r="I27" s="82"/>
      <c r="J27" s="82"/>
      <c r="K27" s="128"/>
    </row>
    <row r="28" spans="2:11" x14ac:dyDescent="0.25">
      <c r="B28" s="9" t="s">
        <v>17</v>
      </c>
      <c r="C28" s="82"/>
      <c r="D28" s="82"/>
      <c r="E28" s="82"/>
      <c r="F28" s="82"/>
      <c r="G28" s="82"/>
      <c r="H28" s="82"/>
      <c r="I28" s="82"/>
      <c r="J28" s="82"/>
      <c r="K28" s="128"/>
    </row>
    <row r="29" spans="2:11" x14ac:dyDescent="0.25">
      <c r="B29" s="9"/>
      <c r="C29" s="92"/>
      <c r="D29" s="92"/>
      <c r="E29" s="91"/>
      <c r="F29" s="91"/>
      <c r="G29" s="91"/>
      <c r="H29" s="91"/>
      <c r="I29" s="92"/>
      <c r="J29" s="92"/>
      <c r="K29" s="83"/>
    </row>
    <row r="30" spans="2:11" x14ac:dyDescent="0.25">
      <c r="B30" s="93" t="s">
        <v>30</v>
      </c>
      <c r="C30" s="94"/>
      <c r="D30" s="94"/>
      <c r="E30" s="94"/>
      <c r="F30" s="94"/>
      <c r="G30" s="94"/>
      <c r="H30" s="94"/>
      <c r="I30" s="94"/>
      <c r="J30" s="82"/>
      <c r="K30" s="129"/>
    </row>
    <row r="31" spans="2:11" x14ac:dyDescent="0.25">
      <c r="B31" s="93"/>
      <c r="C31" s="92"/>
      <c r="D31" s="92"/>
      <c r="E31" s="91"/>
      <c r="F31" s="91"/>
      <c r="G31" s="91"/>
      <c r="H31" s="91"/>
      <c r="I31" s="92"/>
      <c r="J31" s="92"/>
      <c r="K31" s="83"/>
    </row>
    <row r="32" spans="2:11" ht="66" customHeight="1" thickBot="1" x14ac:dyDescent="0.3">
      <c r="B32" s="199" t="s">
        <v>113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7" zoomScaleSheetLayoutView="10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1" width="11.28515625" style="44" customWidth="1"/>
    <col min="12" max="16384" width="8.85546875" style="44"/>
  </cols>
  <sheetData>
    <row r="2" spans="2:11" ht="15.75" thickBot="1" x14ac:dyDescent="0.3"/>
    <row r="3" spans="2:11" x14ac:dyDescent="0.25">
      <c r="B3" s="164" t="s">
        <v>122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1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x14ac:dyDescent="0.25">
      <c r="B5" s="77"/>
      <c r="C5" s="78" t="s">
        <v>105</v>
      </c>
      <c r="D5" s="78" t="s">
        <v>106</v>
      </c>
      <c r="E5" s="78" t="s">
        <v>107</v>
      </c>
      <c r="F5" s="78" t="s">
        <v>108</v>
      </c>
      <c r="G5" s="78" t="s">
        <v>109</v>
      </c>
      <c r="H5" s="78" t="s">
        <v>110</v>
      </c>
      <c r="I5" s="78" t="s">
        <v>111</v>
      </c>
      <c r="J5" s="78" t="s">
        <v>112</v>
      </c>
      <c r="K5" s="126" t="s">
        <v>22</v>
      </c>
    </row>
    <row r="6" spans="2:11" x14ac:dyDescent="0.25">
      <c r="B6" s="4" t="s">
        <v>23</v>
      </c>
      <c r="C6" s="78" t="s">
        <v>24</v>
      </c>
      <c r="D6" s="78" t="s">
        <v>24</v>
      </c>
      <c r="E6" s="78" t="s">
        <v>24</v>
      </c>
      <c r="F6" s="78" t="s">
        <v>24</v>
      </c>
      <c r="G6" s="78" t="s">
        <v>24</v>
      </c>
      <c r="H6" s="78" t="s">
        <v>24</v>
      </c>
      <c r="I6" s="78" t="s">
        <v>24</v>
      </c>
      <c r="J6" s="78" t="s">
        <v>24</v>
      </c>
      <c r="K6" s="126" t="s">
        <v>24</v>
      </c>
    </row>
    <row r="7" spans="2:11" x14ac:dyDescent="0.25">
      <c r="B7" s="9" t="s">
        <v>10</v>
      </c>
      <c r="C7" s="82"/>
      <c r="D7" s="82"/>
      <c r="E7" s="81"/>
      <c r="F7" s="82"/>
      <c r="G7" s="82"/>
      <c r="H7" s="82"/>
      <c r="I7" s="82"/>
      <c r="J7" s="82"/>
      <c r="K7" s="128"/>
    </row>
    <row r="8" spans="2:11" x14ac:dyDescent="0.25">
      <c r="B8" s="9" t="s">
        <v>13</v>
      </c>
      <c r="C8" s="82"/>
      <c r="D8" s="82"/>
      <c r="E8" s="82"/>
      <c r="F8" s="82"/>
      <c r="G8" s="82"/>
      <c r="H8" s="82"/>
      <c r="I8" s="82"/>
      <c r="J8" s="82"/>
      <c r="K8" s="128"/>
    </row>
    <row r="9" spans="2:11" x14ac:dyDescent="0.25">
      <c r="B9" s="9" t="s">
        <v>0</v>
      </c>
      <c r="C9" s="82"/>
      <c r="D9" s="82"/>
      <c r="E9" s="82"/>
      <c r="F9" s="82"/>
      <c r="G9" s="82"/>
      <c r="H9" s="82"/>
      <c r="I9" s="82"/>
      <c r="J9" s="82"/>
      <c r="K9" s="128"/>
    </row>
    <row r="10" spans="2:11" x14ac:dyDescent="0.25">
      <c r="B10" s="9" t="s">
        <v>8</v>
      </c>
      <c r="C10" s="82"/>
      <c r="D10" s="82"/>
      <c r="E10" s="82"/>
      <c r="F10" s="82"/>
      <c r="G10" s="82"/>
      <c r="H10" s="82"/>
      <c r="I10" s="82"/>
      <c r="J10" s="82"/>
      <c r="K10" s="128"/>
    </row>
    <row r="11" spans="2:11" x14ac:dyDescent="0.25">
      <c r="B11" s="9" t="s">
        <v>26</v>
      </c>
      <c r="C11" s="82"/>
      <c r="D11" s="82"/>
      <c r="E11" s="82"/>
      <c r="F11" s="82"/>
      <c r="G11" s="82"/>
      <c r="H11" s="82"/>
      <c r="I11" s="82"/>
      <c r="J11" s="82"/>
      <c r="K11" s="128"/>
    </row>
    <row r="12" spans="2:11" x14ac:dyDescent="0.25">
      <c r="B12" s="9" t="s">
        <v>3</v>
      </c>
      <c r="C12" s="82"/>
      <c r="D12" s="82"/>
      <c r="E12" s="82"/>
      <c r="F12" s="82"/>
      <c r="G12" s="82"/>
      <c r="H12" s="82"/>
      <c r="I12" s="82"/>
      <c r="J12" s="82"/>
      <c r="K12" s="128"/>
    </row>
    <row r="13" spans="2:11" x14ac:dyDescent="0.25">
      <c r="B13" s="9" t="s">
        <v>7</v>
      </c>
      <c r="C13" s="82"/>
      <c r="D13" s="82"/>
      <c r="E13" s="82"/>
      <c r="F13" s="82"/>
      <c r="G13" s="82"/>
      <c r="H13" s="82"/>
      <c r="I13" s="82"/>
      <c r="J13" s="82"/>
      <c r="K13" s="128"/>
    </row>
    <row r="14" spans="2:11" x14ac:dyDescent="0.25">
      <c r="B14" s="9" t="s">
        <v>2</v>
      </c>
      <c r="C14" s="82"/>
      <c r="D14" s="82"/>
      <c r="E14" s="82"/>
      <c r="F14" s="82"/>
      <c r="G14" s="82"/>
      <c r="H14" s="82"/>
      <c r="I14" s="82"/>
      <c r="J14" s="82"/>
      <c r="K14" s="128"/>
    </row>
    <row r="15" spans="2:11" x14ac:dyDescent="0.25">
      <c r="B15" s="9" t="s">
        <v>9</v>
      </c>
      <c r="C15" s="82"/>
      <c r="D15" s="82"/>
      <c r="E15" s="82"/>
      <c r="F15" s="82"/>
      <c r="G15" s="82"/>
      <c r="H15" s="82"/>
      <c r="I15" s="82"/>
      <c r="J15" s="82"/>
      <c r="K15" s="128"/>
    </row>
    <row r="16" spans="2:11" x14ac:dyDescent="0.25">
      <c r="B16" s="9" t="s">
        <v>1</v>
      </c>
      <c r="C16" s="82"/>
      <c r="D16" s="82"/>
      <c r="E16" s="82"/>
      <c r="F16" s="82"/>
      <c r="G16" s="82"/>
      <c r="H16" s="82"/>
      <c r="I16" s="82"/>
      <c r="J16" s="82"/>
      <c r="K16" s="128"/>
    </row>
    <row r="17" spans="2:11" x14ac:dyDescent="0.25">
      <c r="B17" s="9" t="s">
        <v>27</v>
      </c>
      <c r="C17" s="82"/>
      <c r="D17" s="82"/>
      <c r="E17" s="82"/>
      <c r="F17" s="82"/>
      <c r="G17" s="82"/>
      <c r="H17" s="82"/>
      <c r="I17" s="82"/>
      <c r="J17" s="82"/>
      <c r="K17" s="128"/>
    </row>
    <row r="18" spans="2:11" x14ac:dyDescent="0.25">
      <c r="B18" s="9" t="s">
        <v>16</v>
      </c>
      <c r="C18" s="82"/>
      <c r="D18" s="82"/>
      <c r="E18" s="82"/>
      <c r="F18" s="82"/>
      <c r="G18" s="82"/>
      <c r="H18" s="82"/>
      <c r="I18" s="82"/>
      <c r="J18" s="82"/>
      <c r="K18" s="128"/>
    </row>
    <row r="19" spans="2:11" x14ac:dyDescent="0.25">
      <c r="B19" s="9" t="s">
        <v>4</v>
      </c>
      <c r="C19" s="82"/>
      <c r="D19" s="82"/>
      <c r="E19" s="82"/>
      <c r="F19" s="82"/>
      <c r="G19" s="82"/>
      <c r="H19" s="82"/>
      <c r="I19" s="82"/>
      <c r="J19" s="82"/>
      <c r="K19" s="128"/>
    </row>
    <row r="20" spans="2:11" x14ac:dyDescent="0.25">
      <c r="B20" s="9" t="s">
        <v>14</v>
      </c>
      <c r="C20" s="82"/>
      <c r="D20" s="82"/>
      <c r="E20" s="82"/>
      <c r="F20" s="82"/>
      <c r="G20" s="82"/>
      <c r="H20" s="82"/>
      <c r="I20" s="82"/>
      <c r="J20" s="82"/>
      <c r="K20" s="128"/>
    </row>
    <row r="21" spans="2:11" x14ac:dyDescent="0.25">
      <c r="B21" s="9" t="s">
        <v>11</v>
      </c>
      <c r="C21" s="82"/>
      <c r="D21" s="82"/>
      <c r="E21" s="82"/>
      <c r="F21" s="82"/>
      <c r="G21" s="82"/>
      <c r="H21" s="82"/>
      <c r="I21" s="82"/>
      <c r="J21" s="82"/>
      <c r="K21" s="128"/>
    </row>
    <row r="22" spans="2:11" x14ac:dyDescent="0.25">
      <c r="B22" s="9" t="s">
        <v>15</v>
      </c>
      <c r="C22" s="82"/>
      <c r="D22" s="82"/>
      <c r="E22" s="82"/>
      <c r="F22" s="82"/>
      <c r="G22" s="82"/>
      <c r="H22" s="82"/>
      <c r="I22" s="82"/>
      <c r="J22" s="82"/>
      <c r="K22" s="128"/>
    </row>
    <row r="23" spans="2:11" x14ac:dyDescent="0.25">
      <c r="B23" s="9" t="s">
        <v>28</v>
      </c>
      <c r="C23" s="82"/>
      <c r="D23" s="82"/>
      <c r="E23" s="82"/>
      <c r="F23" s="82"/>
      <c r="G23" s="82"/>
      <c r="H23" s="82"/>
      <c r="I23" s="82"/>
      <c r="J23" s="82"/>
      <c r="K23" s="128"/>
    </row>
    <row r="24" spans="2:11" x14ac:dyDescent="0.25">
      <c r="B24" s="9" t="s">
        <v>12</v>
      </c>
      <c r="C24" s="82"/>
      <c r="D24" s="82"/>
      <c r="E24" s="82"/>
      <c r="F24" s="82"/>
      <c r="G24" s="82"/>
      <c r="H24" s="82"/>
      <c r="I24" s="82"/>
      <c r="J24" s="82"/>
      <c r="K24" s="128"/>
    </row>
    <row r="25" spans="2:11" x14ac:dyDescent="0.25">
      <c r="B25" s="9" t="s">
        <v>5</v>
      </c>
      <c r="C25" s="82"/>
      <c r="D25" s="82"/>
      <c r="E25" s="82"/>
      <c r="F25" s="82"/>
      <c r="G25" s="82"/>
      <c r="H25" s="82"/>
      <c r="I25" s="82"/>
      <c r="J25" s="82"/>
      <c r="K25" s="128"/>
    </row>
    <row r="26" spans="2:11" x14ac:dyDescent="0.25">
      <c r="B26" s="9" t="s">
        <v>6</v>
      </c>
      <c r="C26" s="82"/>
      <c r="D26" s="82"/>
      <c r="E26" s="82"/>
      <c r="F26" s="82"/>
      <c r="G26" s="82"/>
      <c r="H26" s="82"/>
      <c r="I26" s="82"/>
      <c r="J26" s="82"/>
      <c r="K26" s="128"/>
    </row>
    <row r="27" spans="2:11" x14ac:dyDescent="0.25">
      <c r="B27" s="9" t="s">
        <v>29</v>
      </c>
      <c r="C27" s="82"/>
      <c r="D27" s="82"/>
      <c r="E27" s="82"/>
      <c r="F27" s="82"/>
      <c r="G27" s="82"/>
      <c r="H27" s="82"/>
      <c r="I27" s="82"/>
      <c r="J27" s="82"/>
      <c r="K27" s="128"/>
    </row>
    <row r="28" spans="2:11" x14ac:dyDescent="0.25">
      <c r="B28" s="9" t="s">
        <v>17</v>
      </c>
      <c r="C28" s="82"/>
      <c r="D28" s="82"/>
      <c r="E28" s="82"/>
      <c r="F28" s="82"/>
      <c r="G28" s="82"/>
      <c r="H28" s="82"/>
      <c r="I28" s="82"/>
      <c r="J28" s="82"/>
      <c r="K28" s="128"/>
    </row>
    <row r="29" spans="2:11" x14ac:dyDescent="0.25">
      <c r="B29" s="9"/>
      <c r="C29" s="92"/>
      <c r="D29" s="92"/>
      <c r="E29" s="91"/>
      <c r="F29" s="91"/>
      <c r="G29" s="91"/>
      <c r="H29" s="91"/>
      <c r="I29" s="92"/>
      <c r="J29" s="92"/>
      <c r="K29" s="83"/>
    </row>
    <row r="30" spans="2:11" x14ac:dyDescent="0.25">
      <c r="B30" s="93" t="s">
        <v>30</v>
      </c>
      <c r="C30" s="94"/>
      <c r="D30" s="94"/>
      <c r="E30" s="94"/>
      <c r="F30" s="94"/>
      <c r="G30" s="94"/>
      <c r="H30" s="94"/>
      <c r="I30" s="94"/>
      <c r="J30" s="82"/>
      <c r="K30" s="129"/>
    </row>
    <row r="31" spans="2:11" x14ac:dyDescent="0.25">
      <c r="B31" s="93"/>
      <c r="C31" s="92"/>
      <c r="D31" s="92"/>
      <c r="E31" s="91"/>
      <c r="F31" s="91"/>
      <c r="G31" s="91"/>
      <c r="H31" s="91"/>
      <c r="I31" s="92"/>
      <c r="J31" s="92"/>
      <c r="K31" s="83"/>
    </row>
    <row r="32" spans="2:11" ht="66" customHeight="1" thickBot="1" x14ac:dyDescent="0.3">
      <c r="B32" s="199" t="s">
        <v>113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10" zoomScaleSheetLayoutView="10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1" width="11.28515625" style="44" customWidth="1"/>
    <col min="12" max="16384" width="8.85546875" style="44"/>
  </cols>
  <sheetData>
    <row r="2" spans="2:11" ht="15.75" thickBot="1" x14ac:dyDescent="0.3"/>
    <row r="3" spans="2:11" x14ac:dyDescent="0.25">
      <c r="B3" s="164" t="s">
        <v>123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1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x14ac:dyDescent="0.25">
      <c r="B5" s="77"/>
      <c r="C5" s="78" t="s">
        <v>105</v>
      </c>
      <c r="D5" s="78" t="s">
        <v>106</v>
      </c>
      <c r="E5" s="78" t="s">
        <v>107</v>
      </c>
      <c r="F5" s="78" t="s">
        <v>108</v>
      </c>
      <c r="G5" s="78" t="s">
        <v>109</v>
      </c>
      <c r="H5" s="78" t="s">
        <v>110</v>
      </c>
      <c r="I5" s="78" t="s">
        <v>111</v>
      </c>
      <c r="J5" s="78" t="s">
        <v>112</v>
      </c>
      <c r="K5" s="126" t="s">
        <v>22</v>
      </c>
    </row>
    <row r="6" spans="2:11" x14ac:dyDescent="0.25">
      <c r="B6" s="4" t="s">
        <v>23</v>
      </c>
      <c r="C6" s="78" t="s">
        <v>24</v>
      </c>
      <c r="D6" s="78" t="s">
        <v>24</v>
      </c>
      <c r="E6" s="78" t="s">
        <v>24</v>
      </c>
      <c r="F6" s="78" t="s">
        <v>24</v>
      </c>
      <c r="G6" s="78" t="s">
        <v>24</v>
      </c>
      <c r="H6" s="78" t="s">
        <v>24</v>
      </c>
      <c r="I6" s="78" t="s">
        <v>24</v>
      </c>
      <c r="J6" s="78" t="s">
        <v>24</v>
      </c>
      <c r="K6" s="126" t="s">
        <v>24</v>
      </c>
    </row>
    <row r="7" spans="2:11" x14ac:dyDescent="0.25">
      <c r="B7" s="9" t="s">
        <v>10</v>
      </c>
      <c r="C7" s="82"/>
      <c r="D7" s="82"/>
      <c r="E7" s="81"/>
      <c r="F7" s="82"/>
      <c r="G7" s="82"/>
      <c r="H7" s="82"/>
      <c r="I7" s="82"/>
      <c r="J7" s="82"/>
      <c r="K7" s="128"/>
    </row>
    <row r="8" spans="2:11" x14ac:dyDescent="0.25">
      <c r="B8" s="9" t="s">
        <v>13</v>
      </c>
      <c r="C8" s="82"/>
      <c r="D8" s="82"/>
      <c r="E8" s="82"/>
      <c r="F8" s="82"/>
      <c r="G8" s="82"/>
      <c r="H8" s="82"/>
      <c r="I8" s="82"/>
      <c r="J8" s="82"/>
      <c r="K8" s="128"/>
    </row>
    <row r="9" spans="2:11" x14ac:dyDescent="0.25">
      <c r="B9" s="9" t="s">
        <v>0</v>
      </c>
      <c r="C9" s="82"/>
      <c r="D9" s="82"/>
      <c r="E9" s="82"/>
      <c r="F9" s="82"/>
      <c r="G9" s="82"/>
      <c r="H9" s="82"/>
      <c r="I9" s="82"/>
      <c r="J9" s="82"/>
      <c r="K9" s="128"/>
    </row>
    <row r="10" spans="2:11" x14ac:dyDescent="0.25">
      <c r="B10" s="9" t="s">
        <v>8</v>
      </c>
      <c r="C10" s="82"/>
      <c r="D10" s="82"/>
      <c r="E10" s="82"/>
      <c r="F10" s="82"/>
      <c r="G10" s="82"/>
      <c r="H10" s="82"/>
      <c r="I10" s="82"/>
      <c r="J10" s="82"/>
      <c r="K10" s="128"/>
    </row>
    <row r="11" spans="2:11" x14ac:dyDescent="0.25">
      <c r="B11" s="9" t="s">
        <v>26</v>
      </c>
      <c r="C11" s="82"/>
      <c r="D11" s="82"/>
      <c r="E11" s="82"/>
      <c r="F11" s="82"/>
      <c r="G11" s="82"/>
      <c r="H11" s="82"/>
      <c r="I11" s="82"/>
      <c r="J11" s="82"/>
      <c r="K11" s="128"/>
    </row>
    <row r="12" spans="2:11" x14ac:dyDescent="0.25">
      <c r="B12" s="9" t="s">
        <v>3</v>
      </c>
      <c r="C12" s="82"/>
      <c r="D12" s="82"/>
      <c r="E12" s="82"/>
      <c r="F12" s="82"/>
      <c r="G12" s="82"/>
      <c r="H12" s="82"/>
      <c r="I12" s="82"/>
      <c r="J12" s="82"/>
      <c r="K12" s="128"/>
    </row>
    <row r="13" spans="2:11" x14ac:dyDescent="0.25">
      <c r="B13" s="9" t="s">
        <v>7</v>
      </c>
      <c r="C13" s="82"/>
      <c r="D13" s="82"/>
      <c r="E13" s="82"/>
      <c r="F13" s="82"/>
      <c r="G13" s="82"/>
      <c r="H13" s="82"/>
      <c r="I13" s="82"/>
      <c r="J13" s="82"/>
      <c r="K13" s="128"/>
    </row>
    <row r="14" spans="2:11" x14ac:dyDescent="0.25">
      <c r="B14" s="9" t="s">
        <v>2</v>
      </c>
      <c r="C14" s="82"/>
      <c r="D14" s="82"/>
      <c r="E14" s="82"/>
      <c r="F14" s="82"/>
      <c r="G14" s="82"/>
      <c r="H14" s="82"/>
      <c r="I14" s="82"/>
      <c r="J14" s="82"/>
      <c r="K14" s="128"/>
    </row>
    <row r="15" spans="2:11" x14ac:dyDescent="0.25">
      <c r="B15" s="9" t="s">
        <v>9</v>
      </c>
      <c r="C15" s="82"/>
      <c r="D15" s="82"/>
      <c r="E15" s="82"/>
      <c r="F15" s="82"/>
      <c r="G15" s="82"/>
      <c r="H15" s="82"/>
      <c r="I15" s="82"/>
      <c r="J15" s="82"/>
      <c r="K15" s="128"/>
    </row>
    <row r="16" spans="2:11" x14ac:dyDescent="0.25">
      <c r="B16" s="9" t="s">
        <v>1</v>
      </c>
      <c r="C16" s="82"/>
      <c r="D16" s="82"/>
      <c r="E16" s="82"/>
      <c r="F16" s="82"/>
      <c r="G16" s="82"/>
      <c r="H16" s="82"/>
      <c r="I16" s="82"/>
      <c r="J16" s="82"/>
      <c r="K16" s="128"/>
    </row>
    <row r="17" spans="2:11" x14ac:dyDescent="0.25">
      <c r="B17" s="9" t="s">
        <v>27</v>
      </c>
      <c r="C17" s="82"/>
      <c r="D17" s="82"/>
      <c r="E17" s="82"/>
      <c r="F17" s="82"/>
      <c r="G17" s="82"/>
      <c r="H17" s="82"/>
      <c r="I17" s="82"/>
      <c r="J17" s="82"/>
      <c r="K17" s="128"/>
    </row>
    <row r="18" spans="2:11" x14ac:dyDescent="0.25">
      <c r="B18" s="9" t="s">
        <v>16</v>
      </c>
      <c r="C18" s="82"/>
      <c r="D18" s="82"/>
      <c r="E18" s="82"/>
      <c r="F18" s="82"/>
      <c r="G18" s="82"/>
      <c r="H18" s="82"/>
      <c r="I18" s="82"/>
      <c r="J18" s="82"/>
      <c r="K18" s="128"/>
    </row>
    <row r="19" spans="2:11" x14ac:dyDescent="0.25">
      <c r="B19" s="9" t="s">
        <v>4</v>
      </c>
      <c r="C19" s="82"/>
      <c r="D19" s="82"/>
      <c r="E19" s="82"/>
      <c r="F19" s="82"/>
      <c r="G19" s="82"/>
      <c r="H19" s="82"/>
      <c r="I19" s="82"/>
      <c r="J19" s="82"/>
      <c r="K19" s="128"/>
    </row>
    <row r="20" spans="2:11" x14ac:dyDescent="0.25">
      <c r="B20" s="9" t="s">
        <v>14</v>
      </c>
      <c r="C20" s="82"/>
      <c r="D20" s="82"/>
      <c r="E20" s="82"/>
      <c r="F20" s="82"/>
      <c r="G20" s="82"/>
      <c r="H20" s="82"/>
      <c r="I20" s="82"/>
      <c r="J20" s="82"/>
      <c r="K20" s="128"/>
    </row>
    <row r="21" spans="2:11" x14ac:dyDescent="0.25">
      <c r="B21" s="9" t="s">
        <v>11</v>
      </c>
      <c r="C21" s="82"/>
      <c r="D21" s="82"/>
      <c r="E21" s="82"/>
      <c r="F21" s="82"/>
      <c r="G21" s="82"/>
      <c r="H21" s="82"/>
      <c r="I21" s="82"/>
      <c r="J21" s="82"/>
      <c r="K21" s="128"/>
    </row>
    <row r="22" spans="2:11" x14ac:dyDescent="0.25">
      <c r="B22" s="9" t="s">
        <v>15</v>
      </c>
      <c r="C22" s="82"/>
      <c r="D22" s="82"/>
      <c r="E22" s="82"/>
      <c r="F22" s="82"/>
      <c r="G22" s="82"/>
      <c r="H22" s="82"/>
      <c r="I22" s="82"/>
      <c r="J22" s="82"/>
      <c r="K22" s="128"/>
    </row>
    <row r="23" spans="2:11" x14ac:dyDescent="0.25">
      <c r="B23" s="9" t="s">
        <v>28</v>
      </c>
      <c r="C23" s="82"/>
      <c r="D23" s="82"/>
      <c r="E23" s="82"/>
      <c r="F23" s="82"/>
      <c r="G23" s="82"/>
      <c r="H23" s="82"/>
      <c r="I23" s="82"/>
      <c r="J23" s="82"/>
      <c r="K23" s="128"/>
    </row>
    <row r="24" spans="2:11" x14ac:dyDescent="0.25">
      <c r="B24" s="9" t="s">
        <v>12</v>
      </c>
      <c r="C24" s="82"/>
      <c r="D24" s="82"/>
      <c r="E24" s="82"/>
      <c r="F24" s="82"/>
      <c r="G24" s="82"/>
      <c r="H24" s="82"/>
      <c r="I24" s="82"/>
      <c r="J24" s="82"/>
      <c r="K24" s="128"/>
    </row>
    <row r="25" spans="2:11" x14ac:dyDescent="0.25">
      <c r="B25" s="9" t="s">
        <v>5</v>
      </c>
      <c r="C25" s="82"/>
      <c r="D25" s="82"/>
      <c r="E25" s="82"/>
      <c r="F25" s="82"/>
      <c r="G25" s="82"/>
      <c r="H25" s="82"/>
      <c r="I25" s="82"/>
      <c r="J25" s="82"/>
      <c r="K25" s="128"/>
    </row>
    <row r="26" spans="2:11" x14ac:dyDescent="0.25">
      <c r="B26" s="9" t="s">
        <v>6</v>
      </c>
      <c r="C26" s="82"/>
      <c r="D26" s="82"/>
      <c r="E26" s="82"/>
      <c r="F26" s="82"/>
      <c r="G26" s="82"/>
      <c r="H26" s="82"/>
      <c r="I26" s="82"/>
      <c r="J26" s="82"/>
      <c r="K26" s="128"/>
    </row>
    <row r="27" spans="2:11" x14ac:dyDescent="0.25">
      <c r="B27" s="9" t="s">
        <v>29</v>
      </c>
      <c r="C27" s="82"/>
      <c r="D27" s="82"/>
      <c r="E27" s="82"/>
      <c r="F27" s="82"/>
      <c r="G27" s="82"/>
      <c r="H27" s="82"/>
      <c r="I27" s="82"/>
      <c r="J27" s="82"/>
      <c r="K27" s="128"/>
    </row>
    <row r="28" spans="2:11" x14ac:dyDescent="0.25">
      <c r="B28" s="9" t="s">
        <v>17</v>
      </c>
      <c r="C28" s="82"/>
      <c r="D28" s="82"/>
      <c r="E28" s="82"/>
      <c r="F28" s="82"/>
      <c r="G28" s="82"/>
      <c r="H28" s="82"/>
      <c r="I28" s="82"/>
      <c r="J28" s="82"/>
      <c r="K28" s="128"/>
    </row>
    <row r="29" spans="2:11" x14ac:dyDescent="0.25">
      <c r="B29" s="9"/>
      <c r="C29" s="92"/>
      <c r="D29" s="92"/>
      <c r="E29" s="91"/>
      <c r="F29" s="91"/>
      <c r="G29" s="91"/>
      <c r="H29" s="91"/>
      <c r="I29" s="92"/>
      <c r="J29" s="92"/>
      <c r="K29" s="83"/>
    </row>
    <row r="30" spans="2:11" x14ac:dyDescent="0.25">
      <c r="B30" s="93" t="s">
        <v>30</v>
      </c>
      <c r="C30" s="94"/>
      <c r="D30" s="94"/>
      <c r="E30" s="94"/>
      <c r="F30" s="94"/>
      <c r="G30" s="94"/>
      <c r="H30" s="94"/>
      <c r="I30" s="94"/>
      <c r="J30" s="82"/>
      <c r="K30" s="129"/>
    </row>
    <row r="31" spans="2:11" x14ac:dyDescent="0.25">
      <c r="B31" s="93"/>
      <c r="C31" s="92"/>
      <c r="D31" s="92"/>
      <c r="E31" s="91"/>
      <c r="F31" s="91"/>
      <c r="G31" s="91"/>
      <c r="H31" s="91"/>
      <c r="I31" s="92"/>
      <c r="J31" s="92"/>
      <c r="K31" s="83"/>
    </row>
    <row r="32" spans="2:11" ht="66" customHeight="1" thickBot="1" x14ac:dyDescent="0.3">
      <c r="B32" s="199" t="s">
        <v>113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13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6" customWidth="1"/>
    <col min="7" max="8" width="15.140625" customWidth="1"/>
  </cols>
  <sheetData>
    <row r="1" spans="2:8" s="1" customFormat="1" x14ac:dyDescent="0.25">
      <c r="C1" s="45"/>
      <c r="D1" s="45"/>
      <c r="E1" s="45"/>
      <c r="F1" s="45"/>
    </row>
    <row r="2" spans="2:8" s="1" customFormat="1" ht="15.75" thickBot="1" x14ac:dyDescent="0.3">
      <c r="C2" s="45"/>
      <c r="D2" s="45"/>
      <c r="E2" s="45"/>
      <c r="F2" s="45"/>
    </row>
    <row r="3" spans="2:8" s="1" customFormat="1" x14ac:dyDescent="0.25">
      <c r="B3" s="136" t="s">
        <v>41</v>
      </c>
      <c r="C3" s="137"/>
      <c r="D3" s="137"/>
      <c r="E3" s="137"/>
      <c r="F3" s="138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2" t="s">
        <v>37</v>
      </c>
      <c r="D5" s="157"/>
      <c r="E5" s="142" t="s">
        <v>38</v>
      </c>
      <c r="F5" s="157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6" t="s">
        <v>24</v>
      </c>
      <c r="H6" s="57" t="s">
        <v>25</v>
      </c>
    </row>
    <row r="7" spans="2:8" s="1" customFormat="1" x14ac:dyDescent="0.25">
      <c r="B7" s="9" t="s">
        <v>10</v>
      </c>
      <c r="C7" s="13">
        <v>1.8518518518518518E-4</v>
      </c>
      <c r="D7" s="58">
        <f t="shared" ref="D7:D28" si="0">C7/$C$30</f>
        <v>4.4150110375275947E-3</v>
      </c>
      <c r="E7" s="13"/>
      <c r="F7" s="58"/>
      <c r="G7" s="13">
        <f t="shared" ref="G7:G28" si="1">C7+E7</f>
        <v>1.8518518518518518E-4</v>
      </c>
      <c r="H7" s="12">
        <f t="shared" ref="H7:H28" si="2">G7/$G$30</f>
        <v>4.4150110375275947E-3</v>
      </c>
    </row>
    <row r="8" spans="2:8" s="1" customFormat="1" x14ac:dyDescent="0.25">
      <c r="B8" s="9" t="s">
        <v>13</v>
      </c>
      <c r="C8" s="13">
        <v>1.9328703703703702E-3</v>
      </c>
      <c r="D8" s="58">
        <f t="shared" si="0"/>
        <v>4.6081677704194267E-2</v>
      </c>
      <c r="E8" s="13"/>
      <c r="F8" s="58"/>
      <c r="G8" s="13">
        <f t="shared" si="1"/>
        <v>1.9328703703703702E-3</v>
      </c>
      <c r="H8" s="12">
        <f t="shared" si="2"/>
        <v>4.6081677704194267E-2</v>
      </c>
    </row>
    <row r="9" spans="2:8" s="1" customFormat="1" x14ac:dyDescent="0.25">
      <c r="B9" s="9" t="s">
        <v>0</v>
      </c>
      <c r="C9" s="13">
        <v>6.4814814814814822E-3</v>
      </c>
      <c r="D9" s="58">
        <f t="shared" si="0"/>
        <v>0.15452538631346582</v>
      </c>
      <c r="E9" s="13"/>
      <c r="F9" s="58"/>
      <c r="G9" s="13">
        <f t="shared" si="1"/>
        <v>6.4814814814814822E-3</v>
      </c>
      <c r="H9" s="12">
        <f t="shared" si="2"/>
        <v>0.15452538631346582</v>
      </c>
    </row>
    <row r="10" spans="2:8" s="1" customFormat="1" x14ac:dyDescent="0.25">
      <c r="B10" s="9" t="s">
        <v>8</v>
      </c>
      <c r="C10" s="13"/>
      <c r="D10" s="58"/>
      <c r="E10" s="13"/>
      <c r="F10" s="58"/>
      <c r="G10" s="13"/>
      <c r="H10" s="12"/>
    </row>
    <row r="11" spans="2:8" s="1" customFormat="1" x14ac:dyDescent="0.25">
      <c r="B11" s="9" t="s">
        <v>26</v>
      </c>
      <c r="C11" s="13">
        <v>7.2916666666666659E-4</v>
      </c>
      <c r="D11" s="58">
        <f t="shared" si="0"/>
        <v>1.7384105960264903E-2</v>
      </c>
      <c r="E11" s="13"/>
      <c r="F11" s="58"/>
      <c r="G11" s="13">
        <f t="shared" si="1"/>
        <v>7.2916666666666659E-4</v>
      </c>
      <c r="H11" s="12">
        <f t="shared" ref="H11" si="3">G11/$G$30</f>
        <v>1.7384105960264903E-2</v>
      </c>
    </row>
    <row r="12" spans="2:8" s="1" customFormat="1" x14ac:dyDescent="0.25">
      <c r="B12" s="9" t="s">
        <v>3</v>
      </c>
      <c r="C12" s="13">
        <v>4.3055555555555555E-3</v>
      </c>
      <c r="D12" s="58">
        <f t="shared" si="0"/>
        <v>0.10264900662251657</v>
      </c>
      <c r="E12" s="13"/>
      <c r="F12" s="58"/>
      <c r="G12" s="13">
        <f t="shared" si="1"/>
        <v>4.3055555555555555E-3</v>
      </c>
      <c r="H12" s="12">
        <f t="shared" si="2"/>
        <v>0.10264900662251657</v>
      </c>
    </row>
    <row r="13" spans="2:8" s="1" customFormat="1" x14ac:dyDescent="0.25">
      <c r="B13" s="9" t="s">
        <v>7</v>
      </c>
      <c r="C13" s="13">
        <v>9.2592592592592588E-5</v>
      </c>
      <c r="D13" s="58">
        <f t="shared" si="0"/>
        <v>2.2075055187637973E-3</v>
      </c>
      <c r="E13" s="13"/>
      <c r="F13" s="58"/>
      <c r="G13" s="13">
        <f t="shared" si="1"/>
        <v>9.2592592592592588E-5</v>
      </c>
      <c r="H13" s="12">
        <f t="shared" si="2"/>
        <v>2.2075055187637973E-3</v>
      </c>
    </row>
    <row r="14" spans="2:8" s="1" customFormat="1" x14ac:dyDescent="0.25">
      <c r="B14" s="9" t="s">
        <v>2</v>
      </c>
      <c r="C14" s="13">
        <v>4.6296296296296294E-5</v>
      </c>
      <c r="D14" s="58">
        <f t="shared" si="0"/>
        <v>1.1037527593818987E-3</v>
      </c>
      <c r="E14" s="13"/>
      <c r="F14" s="58"/>
      <c r="G14" s="13">
        <f t="shared" si="1"/>
        <v>4.6296296296296294E-5</v>
      </c>
      <c r="H14" s="12">
        <f t="shared" si="2"/>
        <v>1.1037527593818987E-3</v>
      </c>
    </row>
    <row r="15" spans="2:8" s="1" customFormat="1" x14ac:dyDescent="0.25">
      <c r="B15" s="9" t="s">
        <v>9</v>
      </c>
      <c r="C15" s="13">
        <v>1.215277777777778E-3</v>
      </c>
      <c r="D15" s="58">
        <f t="shared" si="0"/>
        <v>2.8973509933774844E-2</v>
      </c>
      <c r="E15" s="13"/>
      <c r="F15" s="58"/>
      <c r="G15" s="13">
        <f t="shared" si="1"/>
        <v>1.215277777777778E-3</v>
      </c>
      <c r="H15" s="12">
        <f t="shared" si="2"/>
        <v>2.8973509933774844E-2</v>
      </c>
    </row>
    <row r="16" spans="2:8" s="1" customFormat="1" x14ac:dyDescent="0.25">
      <c r="B16" s="9" t="s">
        <v>1</v>
      </c>
      <c r="C16" s="13">
        <v>1.5277777777777776E-3</v>
      </c>
      <c r="D16" s="58">
        <f t="shared" si="0"/>
        <v>3.6423841059602655E-2</v>
      </c>
      <c r="E16" s="13"/>
      <c r="F16" s="58"/>
      <c r="G16" s="13">
        <f t="shared" si="1"/>
        <v>1.5277777777777776E-3</v>
      </c>
      <c r="H16" s="12">
        <f t="shared" si="2"/>
        <v>3.6423841059602655E-2</v>
      </c>
    </row>
    <row r="17" spans="2:8" s="1" customFormat="1" x14ac:dyDescent="0.25">
      <c r="B17" s="9" t="s">
        <v>27</v>
      </c>
      <c r="C17" s="13"/>
      <c r="D17" s="58"/>
      <c r="E17" s="13"/>
      <c r="F17" s="58"/>
      <c r="G17" s="13"/>
      <c r="H17" s="12"/>
    </row>
    <row r="18" spans="2:8" s="1" customFormat="1" x14ac:dyDescent="0.25">
      <c r="B18" s="9" t="s">
        <v>16</v>
      </c>
      <c r="C18" s="13">
        <v>4.0509259259259258E-4</v>
      </c>
      <c r="D18" s="58">
        <f t="shared" si="0"/>
        <v>9.6578366445916122E-3</v>
      </c>
      <c r="E18" s="13"/>
      <c r="F18" s="58"/>
      <c r="G18" s="13">
        <f t="shared" si="1"/>
        <v>4.0509259259259258E-4</v>
      </c>
      <c r="H18" s="12">
        <f t="shared" si="2"/>
        <v>9.6578366445916122E-3</v>
      </c>
    </row>
    <row r="19" spans="2:8" s="1" customFormat="1" x14ac:dyDescent="0.25">
      <c r="B19" s="9" t="s">
        <v>4</v>
      </c>
      <c r="C19" s="13">
        <v>3.2407407407407412E-4</v>
      </c>
      <c r="D19" s="58">
        <f t="shared" si="0"/>
        <v>7.7262693156732913E-3</v>
      </c>
      <c r="E19" s="13"/>
      <c r="F19" s="58"/>
      <c r="G19" s="13">
        <f t="shared" si="1"/>
        <v>3.2407407407407412E-4</v>
      </c>
      <c r="H19" s="12">
        <f t="shared" si="2"/>
        <v>7.7262693156732913E-3</v>
      </c>
    </row>
    <row r="20" spans="2:8" s="1" customFormat="1" x14ac:dyDescent="0.25">
      <c r="B20" s="9" t="s">
        <v>14</v>
      </c>
      <c r="C20" s="13">
        <v>1.8518518518518518E-4</v>
      </c>
      <c r="D20" s="58">
        <f t="shared" si="0"/>
        <v>4.4150110375275947E-3</v>
      </c>
      <c r="E20" s="13"/>
      <c r="F20" s="58"/>
      <c r="G20" s="13">
        <f t="shared" si="1"/>
        <v>1.8518518518518518E-4</v>
      </c>
      <c r="H20" s="12">
        <f t="shared" si="2"/>
        <v>4.4150110375275947E-3</v>
      </c>
    </row>
    <row r="21" spans="2:8" s="1" customFormat="1" x14ac:dyDescent="0.25">
      <c r="B21" s="9" t="s">
        <v>11</v>
      </c>
      <c r="C21" s="13">
        <v>1.7361111111111112E-4</v>
      </c>
      <c r="D21" s="58">
        <f t="shared" si="0"/>
        <v>4.1390728476821204E-3</v>
      </c>
      <c r="E21" s="13"/>
      <c r="F21" s="58"/>
      <c r="G21" s="13">
        <f t="shared" si="1"/>
        <v>1.7361111111111112E-4</v>
      </c>
      <c r="H21" s="12">
        <f t="shared" si="2"/>
        <v>4.1390728476821204E-3</v>
      </c>
    </row>
    <row r="22" spans="2:8" s="1" customFormat="1" x14ac:dyDescent="0.25">
      <c r="B22" s="9" t="s">
        <v>15</v>
      </c>
      <c r="C22" s="13">
        <v>2.199074074074074E-4</v>
      </c>
      <c r="D22" s="58">
        <f t="shared" si="0"/>
        <v>5.2428256070640184E-3</v>
      </c>
      <c r="E22" s="13"/>
      <c r="F22" s="58"/>
      <c r="G22" s="13">
        <f t="shared" si="1"/>
        <v>2.199074074074074E-4</v>
      </c>
      <c r="H22" s="12">
        <f t="shared" si="2"/>
        <v>5.2428256070640184E-3</v>
      </c>
    </row>
    <row r="23" spans="2:8" s="1" customFormat="1" x14ac:dyDescent="0.25">
      <c r="B23" s="9" t="s">
        <v>28</v>
      </c>
      <c r="C23" s="13"/>
      <c r="D23" s="58"/>
      <c r="E23" s="59"/>
      <c r="F23" s="60"/>
      <c r="G23" s="13"/>
      <c r="H23" s="12"/>
    </row>
    <row r="24" spans="2:8" s="1" customFormat="1" x14ac:dyDescent="0.25">
      <c r="B24" s="9" t="s">
        <v>12</v>
      </c>
      <c r="C24" s="13"/>
      <c r="D24" s="58"/>
      <c r="E24" s="61"/>
      <c r="F24" s="61"/>
      <c r="G24" s="13"/>
      <c r="H24" s="12"/>
    </row>
    <row r="25" spans="2:8" s="1" customFormat="1" x14ac:dyDescent="0.25">
      <c r="B25" s="9" t="s">
        <v>5</v>
      </c>
      <c r="C25" s="13">
        <v>3.7037037037037035E-4</v>
      </c>
      <c r="D25" s="58">
        <f t="shared" si="0"/>
        <v>8.8300220750551894E-3</v>
      </c>
      <c r="E25" s="6"/>
      <c r="F25" s="6"/>
      <c r="G25" s="13">
        <f t="shared" si="1"/>
        <v>3.7037037037037035E-4</v>
      </c>
      <c r="H25" s="12">
        <f t="shared" si="2"/>
        <v>8.8300220750551894E-3</v>
      </c>
    </row>
    <row r="26" spans="2:8" s="1" customFormat="1" x14ac:dyDescent="0.25">
      <c r="B26" s="9" t="s">
        <v>6</v>
      </c>
      <c r="C26" s="13">
        <v>1.608796296296296E-2</v>
      </c>
      <c r="D26" s="58">
        <f t="shared" si="0"/>
        <v>0.38355408388520973</v>
      </c>
      <c r="E26" s="13"/>
      <c r="F26" s="58"/>
      <c r="G26" s="13">
        <f t="shared" si="1"/>
        <v>1.608796296296296E-2</v>
      </c>
      <c r="H26" s="12">
        <f t="shared" si="2"/>
        <v>0.38355408388520973</v>
      </c>
    </row>
    <row r="27" spans="2:8" s="1" customFormat="1" x14ac:dyDescent="0.25">
      <c r="B27" s="9" t="s">
        <v>29</v>
      </c>
      <c r="C27" s="13">
        <v>7.534722222222223E-3</v>
      </c>
      <c r="D27" s="58">
        <f t="shared" si="0"/>
        <v>0.17963576158940403</v>
      </c>
      <c r="E27" s="13"/>
      <c r="F27" s="58"/>
      <c r="G27" s="13">
        <f t="shared" si="1"/>
        <v>7.534722222222223E-3</v>
      </c>
      <c r="H27" s="12">
        <f t="shared" si="2"/>
        <v>0.17963576158940403</v>
      </c>
    </row>
    <row r="28" spans="2:8" s="1" customFormat="1" x14ac:dyDescent="0.25">
      <c r="B28" s="46" t="s">
        <v>17</v>
      </c>
      <c r="C28" s="47">
        <v>1.273148148148148E-4</v>
      </c>
      <c r="D28" s="58">
        <f t="shared" si="0"/>
        <v>3.0353200883002211E-3</v>
      </c>
      <c r="E28" s="47"/>
      <c r="F28" s="62"/>
      <c r="G28" s="13">
        <f t="shared" si="1"/>
        <v>1.273148148148148E-4</v>
      </c>
      <c r="H28" s="12">
        <f t="shared" si="2"/>
        <v>3.0353200883002211E-3</v>
      </c>
    </row>
    <row r="29" spans="2:8" s="1" customFormat="1" x14ac:dyDescent="0.25">
      <c r="B29" s="9"/>
      <c r="C29" s="49"/>
      <c r="D29" s="50"/>
      <c r="E29" s="49"/>
      <c r="F29" s="49"/>
      <c r="G29" s="13"/>
      <c r="H29" s="15"/>
    </row>
    <row r="30" spans="2:8" s="1" customFormat="1" x14ac:dyDescent="0.25">
      <c r="B30" s="52" t="s">
        <v>30</v>
      </c>
      <c r="C30" s="53">
        <f>SUM(C7:C28)</f>
        <v>4.1944444444444437E-2</v>
      </c>
      <c r="D30" s="54">
        <f>SUM(D7:D28)</f>
        <v>1.0000000000000002</v>
      </c>
      <c r="E30" s="53"/>
      <c r="F30" s="54"/>
      <c r="G30" s="53">
        <f>SUM(G7:G28)</f>
        <v>4.1944444444444437E-2</v>
      </c>
      <c r="H30" s="55">
        <f t="shared" ref="H30" si="4">SUM(H7:H28)</f>
        <v>1.0000000000000002</v>
      </c>
    </row>
    <row r="31" spans="2:8" s="1" customFormat="1" ht="66" customHeight="1" thickBot="1" x14ac:dyDescent="0.3">
      <c r="B31" s="133" t="s">
        <v>40</v>
      </c>
      <c r="C31" s="134"/>
      <c r="D31" s="134"/>
      <c r="E31" s="134"/>
      <c r="F31" s="135"/>
      <c r="G31" s="134"/>
      <c r="H31" s="135"/>
    </row>
    <row r="32" spans="2:8" s="1" customFormat="1" x14ac:dyDescent="0.25">
      <c r="C32" s="45"/>
      <c r="D32" s="45"/>
      <c r="E32" s="45"/>
      <c r="F32" s="45"/>
    </row>
    <row r="33" spans="3:6" s="1" customFormat="1" x14ac:dyDescent="0.25">
      <c r="C33" s="45"/>
      <c r="D33" s="45"/>
      <c r="E33" s="45"/>
      <c r="F33" s="45"/>
    </row>
    <row r="34" spans="3:6" s="1" customFormat="1" x14ac:dyDescent="0.25">
      <c r="C34" s="45"/>
      <c r="D34" s="45"/>
      <c r="E34" s="45"/>
      <c r="F34" s="45"/>
    </row>
    <row r="35" spans="3:6" s="1" customFormat="1" x14ac:dyDescent="0.25">
      <c r="C35" s="45"/>
      <c r="D35" s="45"/>
      <c r="E35" s="45"/>
      <c r="F35" s="45"/>
    </row>
    <row r="36" spans="3:6" s="1" customFormat="1" x14ac:dyDescent="0.25">
      <c r="C36" s="45"/>
      <c r="D36" s="45"/>
      <c r="E36" s="45"/>
      <c r="F36" s="45"/>
    </row>
    <row r="37" spans="3:6" s="1" customFormat="1" x14ac:dyDescent="0.25">
      <c r="C37" s="45"/>
      <c r="D37" s="45"/>
      <c r="E37" s="45"/>
      <c r="F37" s="45"/>
    </row>
    <row r="38" spans="3:6" s="1" customFormat="1" x14ac:dyDescent="0.25">
      <c r="C38" s="45"/>
      <c r="D38" s="45"/>
      <c r="E38" s="45"/>
      <c r="F38" s="45"/>
    </row>
    <row r="39" spans="3:6" s="1" customFormat="1" x14ac:dyDescent="0.25">
      <c r="C39" s="45"/>
      <c r="D39" s="45"/>
      <c r="E39" s="45"/>
      <c r="F39" s="45"/>
    </row>
    <row r="40" spans="3:6" s="1" customFormat="1" x14ac:dyDescent="0.25">
      <c r="C40" s="45"/>
      <c r="D40" s="45"/>
      <c r="E40" s="45"/>
      <c r="F40" s="45"/>
    </row>
    <row r="41" spans="3:6" s="1" customFormat="1" x14ac:dyDescent="0.25">
      <c r="C41" s="45"/>
      <c r="D41" s="45"/>
      <c r="E41" s="45"/>
      <c r="F41" s="45"/>
    </row>
    <row r="42" spans="3:6" s="1" customFormat="1" x14ac:dyDescent="0.25">
      <c r="C42" s="45"/>
      <c r="D42" s="45"/>
      <c r="E42" s="45"/>
      <c r="F42" s="45"/>
    </row>
    <row r="43" spans="3:6" s="1" customFormat="1" x14ac:dyDescent="0.25">
      <c r="C43" s="45"/>
      <c r="D43" s="45"/>
      <c r="E43" s="45"/>
      <c r="F43" s="45"/>
    </row>
    <row r="44" spans="3:6" s="1" customFormat="1" x14ac:dyDescent="0.25">
      <c r="C44" s="45"/>
      <c r="D44" s="45"/>
      <c r="E44" s="45"/>
      <c r="F44" s="45"/>
    </row>
    <row r="45" spans="3:6" s="1" customFormat="1" x14ac:dyDescent="0.25">
      <c r="C45" s="45"/>
      <c r="D45" s="45"/>
      <c r="E45" s="45"/>
      <c r="F45" s="45"/>
    </row>
    <row r="46" spans="3:6" s="1" customFormat="1" x14ac:dyDescent="0.25">
      <c r="C46" s="45"/>
      <c r="D46" s="45"/>
      <c r="E46" s="45"/>
      <c r="F46" s="45"/>
    </row>
    <row r="47" spans="3:6" s="1" customFormat="1" x14ac:dyDescent="0.25">
      <c r="C47" s="45"/>
      <c r="D47" s="45"/>
      <c r="E47" s="45"/>
      <c r="F47" s="45"/>
    </row>
    <row r="48" spans="3:6" s="1" customFormat="1" x14ac:dyDescent="0.25">
      <c r="C48" s="45"/>
      <c r="D48" s="45"/>
      <c r="E48" s="45"/>
      <c r="F48" s="45"/>
    </row>
    <row r="49" spans="3:6" s="1" customFormat="1" x14ac:dyDescent="0.25">
      <c r="C49" s="45"/>
      <c r="D49" s="45"/>
      <c r="E49" s="45"/>
      <c r="F49" s="45"/>
    </row>
    <row r="50" spans="3:6" s="1" customFormat="1" x14ac:dyDescent="0.25">
      <c r="C50" s="45"/>
      <c r="D50" s="45"/>
      <c r="E50" s="45"/>
      <c r="F50" s="45"/>
    </row>
    <row r="51" spans="3:6" s="1" customFormat="1" x14ac:dyDescent="0.25">
      <c r="C51" s="45"/>
      <c r="D51" s="45"/>
      <c r="E51" s="45"/>
      <c r="F51" s="45"/>
    </row>
    <row r="52" spans="3:6" s="1" customFormat="1" x14ac:dyDescent="0.25">
      <c r="C52" s="45"/>
      <c r="D52" s="45"/>
      <c r="E52" s="45"/>
      <c r="F52" s="45"/>
    </row>
    <row r="53" spans="3:6" s="1" customFormat="1" x14ac:dyDescent="0.25">
      <c r="C53" s="45"/>
      <c r="D53" s="45"/>
      <c r="E53" s="45"/>
      <c r="F53" s="45"/>
    </row>
    <row r="54" spans="3:6" s="1" customFormat="1" x14ac:dyDescent="0.25">
      <c r="C54" s="45"/>
      <c r="D54" s="45"/>
      <c r="E54" s="45"/>
      <c r="F54" s="45"/>
    </row>
    <row r="55" spans="3:6" s="1" customFormat="1" x14ac:dyDescent="0.25">
      <c r="C55" s="45"/>
      <c r="D55" s="45"/>
      <c r="E55" s="45"/>
      <c r="F55" s="45"/>
    </row>
    <row r="56" spans="3:6" s="1" customFormat="1" x14ac:dyDescent="0.25">
      <c r="C56" s="45"/>
      <c r="D56" s="45"/>
      <c r="E56" s="45"/>
      <c r="F56" s="45"/>
    </row>
    <row r="57" spans="3:6" s="1" customFormat="1" x14ac:dyDescent="0.25">
      <c r="C57" s="45"/>
      <c r="D57" s="45"/>
      <c r="E57" s="45"/>
      <c r="F57" s="45"/>
    </row>
    <row r="58" spans="3:6" s="1" customFormat="1" x14ac:dyDescent="0.25">
      <c r="C58" s="45"/>
      <c r="D58" s="45"/>
      <c r="E58" s="45"/>
      <c r="F58" s="45"/>
    </row>
    <row r="59" spans="3:6" s="1" customFormat="1" x14ac:dyDescent="0.25">
      <c r="C59" s="45"/>
      <c r="D59" s="45"/>
      <c r="E59" s="45"/>
      <c r="F59" s="45"/>
    </row>
    <row r="60" spans="3:6" s="1" customFormat="1" x14ac:dyDescent="0.25">
      <c r="C60" s="45"/>
      <c r="D60" s="45"/>
      <c r="E60" s="45"/>
      <c r="F60" s="45"/>
    </row>
    <row r="61" spans="3:6" s="1" customFormat="1" x14ac:dyDescent="0.25">
      <c r="C61" s="45"/>
      <c r="D61" s="45"/>
      <c r="E61" s="45"/>
      <c r="F61" s="45"/>
    </row>
    <row r="62" spans="3:6" s="1" customFormat="1" x14ac:dyDescent="0.25">
      <c r="C62" s="45"/>
      <c r="D62" s="45"/>
      <c r="E62" s="45"/>
      <c r="F62" s="45"/>
    </row>
    <row r="63" spans="3:6" s="1" customFormat="1" x14ac:dyDescent="0.25">
      <c r="C63" s="45"/>
      <c r="D63" s="45"/>
      <c r="E63" s="45"/>
      <c r="F63" s="45"/>
    </row>
    <row r="64" spans="3:6" s="1" customFormat="1" x14ac:dyDescent="0.25">
      <c r="C64" s="45"/>
      <c r="D64" s="45"/>
      <c r="E64" s="45"/>
      <c r="F64" s="45"/>
    </row>
    <row r="65" spans="3:6" s="1" customFormat="1" x14ac:dyDescent="0.25">
      <c r="C65" s="45"/>
      <c r="D65" s="45"/>
      <c r="E65" s="45"/>
      <c r="F65" s="45"/>
    </row>
    <row r="66" spans="3:6" s="1" customFormat="1" x14ac:dyDescent="0.25">
      <c r="C66" s="45"/>
      <c r="D66" s="45"/>
      <c r="E66" s="45"/>
      <c r="F66" s="4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1" width="11.28515625" style="44" customWidth="1"/>
    <col min="12" max="16384" width="8.85546875" style="44"/>
  </cols>
  <sheetData>
    <row r="2" spans="2:11" ht="15.75" thickBot="1" x14ac:dyDescent="0.3"/>
    <row r="3" spans="2:11" x14ac:dyDescent="0.25">
      <c r="B3" s="164" t="s">
        <v>124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1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x14ac:dyDescent="0.25">
      <c r="B5" s="77"/>
      <c r="C5" s="78" t="s">
        <v>105</v>
      </c>
      <c r="D5" s="78" t="s">
        <v>106</v>
      </c>
      <c r="E5" s="78" t="s">
        <v>107</v>
      </c>
      <c r="F5" s="78" t="s">
        <v>108</v>
      </c>
      <c r="G5" s="78" t="s">
        <v>109</v>
      </c>
      <c r="H5" s="78" t="s">
        <v>110</v>
      </c>
      <c r="I5" s="78" t="s">
        <v>111</v>
      </c>
      <c r="J5" s="78" t="s">
        <v>112</v>
      </c>
      <c r="K5" s="126" t="s">
        <v>22</v>
      </c>
    </row>
    <row r="6" spans="2:11" x14ac:dyDescent="0.25">
      <c r="B6" s="4" t="s">
        <v>23</v>
      </c>
      <c r="C6" s="78" t="s">
        <v>24</v>
      </c>
      <c r="D6" s="78" t="s">
        <v>24</v>
      </c>
      <c r="E6" s="78" t="s">
        <v>24</v>
      </c>
      <c r="F6" s="78" t="s">
        <v>24</v>
      </c>
      <c r="G6" s="78" t="s">
        <v>24</v>
      </c>
      <c r="H6" s="78" t="s">
        <v>24</v>
      </c>
      <c r="I6" s="78" t="s">
        <v>24</v>
      </c>
      <c r="J6" s="78" t="s">
        <v>24</v>
      </c>
      <c r="K6" s="126" t="s">
        <v>24</v>
      </c>
    </row>
    <row r="7" spans="2:11" x14ac:dyDescent="0.25">
      <c r="B7" s="9" t="s">
        <v>10</v>
      </c>
      <c r="C7" s="82"/>
      <c r="D7" s="82"/>
      <c r="E7" s="81"/>
      <c r="F7" s="82"/>
      <c r="G7" s="82"/>
      <c r="H7" s="82"/>
      <c r="I7" s="82"/>
      <c r="J7" s="82"/>
      <c r="K7" s="131"/>
    </row>
    <row r="8" spans="2:11" x14ac:dyDescent="0.25">
      <c r="B8" s="9" t="s">
        <v>13</v>
      </c>
      <c r="C8" s="82"/>
      <c r="D8" s="82"/>
      <c r="E8" s="82"/>
      <c r="F8" s="82"/>
      <c r="G8" s="82"/>
      <c r="H8" s="82"/>
      <c r="I8" s="82"/>
      <c r="J8" s="82"/>
      <c r="K8" s="131"/>
    </row>
    <row r="9" spans="2:11" x14ac:dyDescent="0.25">
      <c r="B9" s="9" t="s">
        <v>0</v>
      </c>
      <c r="C9" s="82">
        <v>9.6527777777777775E-3</v>
      </c>
      <c r="D9" s="82"/>
      <c r="E9" s="82"/>
      <c r="F9" s="82"/>
      <c r="G9" s="82"/>
      <c r="H9" s="82"/>
      <c r="I9" s="82"/>
      <c r="J9" s="82"/>
      <c r="K9" s="131">
        <f t="shared" ref="K9:K28" si="0">C9</f>
        <v>9.6527777777777775E-3</v>
      </c>
    </row>
    <row r="10" spans="2:11" x14ac:dyDescent="0.25">
      <c r="B10" s="9" t="s">
        <v>8</v>
      </c>
      <c r="C10" s="82">
        <v>2.7777777777777778E-4</v>
      </c>
      <c r="D10" s="82"/>
      <c r="E10" s="82"/>
      <c r="F10" s="82"/>
      <c r="G10" s="82"/>
      <c r="H10" s="82"/>
      <c r="I10" s="82"/>
      <c r="J10" s="82"/>
      <c r="K10" s="131">
        <f t="shared" si="0"/>
        <v>2.7777777777777778E-4</v>
      </c>
    </row>
    <row r="11" spans="2:11" x14ac:dyDescent="0.25">
      <c r="B11" s="9" t="s">
        <v>26</v>
      </c>
      <c r="C11" s="82"/>
      <c r="D11" s="82"/>
      <c r="E11" s="82"/>
      <c r="F11" s="82"/>
      <c r="G11" s="82"/>
      <c r="H11" s="82"/>
      <c r="I11" s="82"/>
      <c r="J11" s="82"/>
      <c r="K11" s="131"/>
    </row>
    <row r="12" spans="2:11" x14ac:dyDescent="0.25">
      <c r="B12" s="9" t="s">
        <v>3</v>
      </c>
      <c r="C12" s="82">
        <v>9.6874999999999999E-3</v>
      </c>
      <c r="D12" s="82"/>
      <c r="E12" s="82"/>
      <c r="F12" s="82"/>
      <c r="G12" s="82"/>
      <c r="H12" s="82"/>
      <c r="I12" s="82"/>
      <c r="J12" s="82"/>
      <c r="K12" s="131">
        <f t="shared" si="0"/>
        <v>9.6874999999999999E-3</v>
      </c>
    </row>
    <row r="13" spans="2:11" x14ac:dyDescent="0.25">
      <c r="B13" s="9" t="s">
        <v>7</v>
      </c>
      <c r="C13" s="82">
        <v>1.1805555555555556E-3</v>
      </c>
      <c r="D13" s="82"/>
      <c r="E13" s="82"/>
      <c r="F13" s="82"/>
      <c r="G13" s="82"/>
      <c r="H13" s="82"/>
      <c r="I13" s="82"/>
      <c r="J13" s="82"/>
      <c r="K13" s="131">
        <f t="shared" si="0"/>
        <v>1.1805555555555556E-3</v>
      </c>
    </row>
    <row r="14" spans="2:11" x14ac:dyDescent="0.25">
      <c r="B14" s="9" t="s">
        <v>2</v>
      </c>
      <c r="C14" s="82"/>
      <c r="D14" s="82"/>
      <c r="E14" s="82"/>
      <c r="F14" s="82"/>
      <c r="G14" s="82"/>
      <c r="H14" s="82"/>
      <c r="I14" s="82"/>
      <c r="J14" s="82"/>
      <c r="K14" s="131"/>
    </row>
    <row r="15" spans="2:11" x14ac:dyDescent="0.25">
      <c r="B15" s="9" t="s">
        <v>9</v>
      </c>
      <c r="C15" s="82">
        <v>6.9444444444444447E-4</v>
      </c>
      <c r="D15" s="82"/>
      <c r="E15" s="82"/>
      <c r="F15" s="82"/>
      <c r="G15" s="82"/>
      <c r="H15" s="82"/>
      <c r="I15" s="82"/>
      <c r="J15" s="82"/>
      <c r="K15" s="131">
        <f t="shared" si="0"/>
        <v>6.9444444444444447E-4</v>
      </c>
    </row>
    <row r="16" spans="2:11" x14ac:dyDescent="0.25">
      <c r="B16" s="9" t="s">
        <v>1</v>
      </c>
      <c r="C16" s="82">
        <v>4.1087962962962962E-3</v>
      </c>
      <c r="D16" s="82"/>
      <c r="E16" s="82"/>
      <c r="F16" s="82"/>
      <c r="G16" s="82"/>
      <c r="H16" s="82"/>
      <c r="I16" s="82"/>
      <c r="J16" s="82"/>
      <c r="K16" s="131">
        <f t="shared" si="0"/>
        <v>4.1087962962962962E-3</v>
      </c>
    </row>
    <row r="17" spans="2:11" x14ac:dyDescent="0.25">
      <c r="B17" s="9" t="s">
        <v>27</v>
      </c>
      <c r="C17" s="82">
        <v>6.0185185185185179E-4</v>
      </c>
      <c r="D17" s="82"/>
      <c r="E17" s="82"/>
      <c r="F17" s="82"/>
      <c r="G17" s="82"/>
      <c r="H17" s="82"/>
      <c r="I17" s="82"/>
      <c r="J17" s="82"/>
      <c r="K17" s="131">
        <f t="shared" si="0"/>
        <v>6.0185185185185179E-4</v>
      </c>
    </row>
    <row r="18" spans="2:11" x14ac:dyDescent="0.25">
      <c r="B18" s="9" t="s">
        <v>16</v>
      </c>
      <c r="C18" s="82"/>
      <c r="D18" s="82"/>
      <c r="E18" s="82"/>
      <c r="F18" s="82"/>
      <c r="G18" s="82"/>
      <c r="H18" s="82"/>
      <c r="I18" s="82"/>
      <c r="J18" s="82"/>
      <c r="K18" s="131"/>
    </row>
    <row r="19" spans="2:11" x14ac:dyDescent="0.25">
      <c r="B19" s="9" t="s">
        <v>4</v>
      </c>
      <c r="C19" s="82"/>
      <c r="D19" s="82"/>
      <c r="E19" s="82"/>
      <c r="F19" s="82"/>
      <c r="G19" s="82"/>
      <c r="H19" s="82"/>
      <c r="I19" s="82"/>
      <c r="J19" s="82"/>
      <c r="K19" s="131"/>
    </row>
    <row r="20" spans="2:11" x14ac:dyDescent="0.25">
      <c r="B20" s="9" t="s">
        <v>14</v>
      </c>
      <c r="C20" s="82">
        <v>2.1527777777777778E-3</v>
      </c>
      <c r="D20" s="82"/>
      <c r="E20" s="82"/>
      <c r="F20" s="82"/>
      <c r="G20" s="82"/>
      <c r="H20" s="82"/>
      <c r="I20" s="82"/>
      <c r="J20" s="82"/>
      <c r="K20" s="131">
        <f t="shared" si="0"/>
        <v>2.1527777777777778E-3</v>
      </c>
    </row>
    <row r="21" spans="2:11" x14ac:dyDescent="0.25">
      <c r="B21" s="9" t="s">
        <v>11</v>
      </c>
      <c r="C21" s="82">
        <v>1.1354166666666669E-2</v>
      </c>
      <c r="D21" s="82"/>
      <c r="E21" s="82"/>
      <c r="F21" s="82"/>
      <c r="G21" s="82"/>
      <c r="H21" s="82"/>
      <c r="I21" s="82"/>
      <c r="J21" s="82"/>
      <c r="K21" s="131">
        <f t="shared" si="0"/>
        <v>1.1354166666666669E-2</v>
      </c>
    </row>
    <row r="22" spans="2:11" x14ac:dyDescent="0.25">
      <c r="B22" s="9" t="s">
        <v>15</v>
      </c>
      <c r="C22" s="82">
        <v>2.199074074074074E-4</v>
      </c>
      <c r="D22" s="82"/>
      <c r="E22" s="82"/>
      <c r="F22" s="82"/>
      <c r="G22" s="82"/>
      <c r="H22" s="82"/>
      <c r="I22" s="82"/>
      <c r="J22" s="82"/>
      <c r="K22" s="131">
        <f t="shared" si="0"/>
        <v>2.199074074074074E-4</v>
      </c>
    </row>
    <row r="23" spans="2:11" x14ac:dyDescent="0.25">
      <c r="B23" s="9" t="s">
        <v>28</v>
      </c>
      <c r="C23" s="82">
        <v>8.9699074074074073E-3</v>
      </c>
      <c r="D23" s="82"/>
      <c r="E23" s="82"/>
      <c r="F23" s="82"/>
      <c r="G23" s="82"/>
      <c r="H23" s="82"/>
      <c r="I23" s="82"/>
      <c r="J23" s="82"/>
      <c r="K23" s="131">
        <f t="shared" si="0"/>
        <v>8.9699074074074073E-3</v>
      </c>
    </row>
    <row r="24" spans="2:11" x14ac:dyDescent="0.25">
      <c r="B24" s="9" t="s">
        <v>12</v>
      </c>
      <c r="C24" s="82">
        <v>4.5138888888888892E-4</v>
      </c>
      <c r="D24" s="82"/>
      <c r="E24" s="82"/>
      <c r="F24" s="82"/>
      <c r="G24" s="82"/>
      <c r="H24" s="82"/>
      <c r="I24" s="82"/>
      <c r="J24" s="82"/>
      <c r="K24" s="131">
        <f t="shared" si="0"/>
        <v>4.5138888888888892E-4</v>
      </c>
    </row>
    <row r="25" spans="2:11" x14ac:dyDescent="0.25">
      <c r="B25" s="9" t="s">
        <v>5</v>
      </c>
      <c r="C25" s="82">
        <v>2.199074074074074E-4</v>
      </c>
      <c r="D25" s="82"/>
      <c r="E25" s="82"/>
      <c r="F25" s="82"/>
      <c r="G25" s="82"/>
      <c r="H25" s="82"/>
      <c r="I25" s="82"/>
      <c r="J25" s="82"/>
      <c r="K25" s="131">
        <f t="shared" si="0"/>
        <v>2.199074074074074E-4</v>
      </c>
    </row>
    <row r="26" spans="2:11" x14ac:dyDescent="0.25">
      <c r="B26" s="9" t="s">
        <v>6</v>
      </c>
      <c r="C26" s="82"/>
      <c r="D26" s="82"/>
      <c r="E26" s="82"/>
      <c r="F26" s="82"/>
      <c r="G26" s="82"/>
      <c r="H26" s="82"/>
      <c r="I26" s="82"/>
      <c r="J26" s="82"/>
      <c r="K26" s="131"/>
    </row>
    <row r="27" spans="2:11" x14ac:dyDescent="0.25">
      <c r="B27" s="9" t="s">
        <v>29</v>
      </c>
      <c r="C27" s="82">
        <v>9.722222222222223E-4</v>
      </c>
      <c r="D27" s="82"/>
      <c r="E27" s="82"/>
      <c r="F27" s="82"/>
      <c r="G27" s="82"/>
      <c r="H27" s="82"/>
      <c r="I27" s="82"/>
      <c r="J27" s="82"/>
      <c r="K27" s="131">
        <f t="shared" si="0"/>
        <v>9.722222222222223E-4</v>
      </c>
    </row>
    <row r="28" spans="2:11" x14ac:dyDescent="0.25">
      <c r="B28" s="9" t="s">
        <v>17</v>
      </c>
      <c r="C28" s="82">
        <v>1.8634259259259257E-3</v>
      </c>
      <c r="D28" s="82"/>
      <c r="E28" s="82"/>
      <c r="F28" s="82"/>
      <c r="G28" s="82"/>
      <c r="H28" s="82"/>
      <c r="I28" s="82"/>
      <c r="J28" s="82"/>
      <c r="K28" s="131">
        <f t="shared" si="0"/>
        <v>1.8634259259259257E-3</v>
      </c>
    </row>
    <row r="29" spans="2:11" x14ac:dyDescent="0.25">
      <c r="B29" s="9"/>
      <c r="C29" s="92"/>
      <c r="D29" s="92"/>
      <c r="E29" s="91"/>
      <c r="F29" s="91"/>
      <c r="G29" s="91"/>
      <c r="H29" s="91"/>
      <c r="I29" s="92"/>
      <c r="J29" s="92"/>
      <c r="K29" s="83"/>
    </row>
    <row r="30" spans="2:11" x14ac:dyDescent="0.25">
      <c r="B30" s="93" t="s">
        <v>30</v>
      </c>
      <c r="C30" s="94">
        <f>SUM(C7:C28)</f>
        <v>5.2407407407407409E-2</v>
      </c>
      <c r="D30" s="94"/>
      <c r="E30" s="94"/>
      <c r="F30" s="94"/>
      <c r="G30" s="94"/>
      <c r="H30" s="94"/>
      <c r="I30" s="94"/>
      <c r="J30" s="82"/>
      <c r="K30" s="129">
        <f>SUM(K7:K28)</f>
        <v>5.2407407407407409E-2</v>
      </c>
    </row>
    <row r="31" spans="2:11" x14ac:dyDescent="0.25">
      <c r="B31" s="93"/>
      <c r="C31" s="92"/>
      <c r="D31" s="92"/>
      <c r="E31" s="91"/>
      <c r="F31" s="91"/>
      <c r="G31" s="91"/>
      <c r="H31" s="91"/>
      <c r="I31" s="92"/>
      <c r="J31" s="92"/>
      <c r="K31" s="83"/>
    </row>
    <row r="32" spans="2:11" ht="66" customHeight="1" thickBot="1" x14ac:dyDescent="0.3">
      <c r="B32" s="199" t="s">
        <v>113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7" zoomScaleSheetLayoutView="10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1" width="11.28515625" style="44" customWidth="1"/>
    <col min="12" max="16384" width="8.85546875" style="44"/>
  </cols>
  <sheetData>
    <row r="2" spans="2:11" ht="15.75" thickBot="1" x14ac:dyDescent="0.3"/>
    <row r="3" spans="2:11" x14ac:dyDescent="0.25">
      <c r="B3" s="164" t="s">
        <v>125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1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x14ac:dyDescent="0.25">
      <c r="B5" s="77"/>
      <c r="C5" s="78" t="s">
        <v>105</v>
      </c>
      <c r="D5" s="78" t="s">
        <v>106</v>
      </c>
      <c r="E5" s="78" t="s">
        <v>107</v>
      </c>
      <c r="F5" s="78" t="s">
        <v>108</v>
      </c>
      <c r="G5" s="78" t="s">
        <v>109</v>
      </c>
      <c r="H5" s="78" t="s">
        <v>110</v>
      </c>
      <c r="I5" s="78" t="s">
        <v>111</v>
      </c>
      <c r="J5" s="78" t="s">
        <v>112</v>
      </c>
      <c r="K5" s="126" t="s">
        <v>22</v>
      </c>
    </row>
    <row r="6" spans="2:11" x14ac:dyDescent="0.25">
      <c r="B6" s="4" t="s">
        <v>23</v>
      </c>
      <c r="C6" s="78" t="s">
        <v>24</v>
      </c>
      <c r="D6" s="78" t="s">
        <v>24</v>
      </c>
      <c r="E6" s="78" t="s">
        <v>24</v>
      </c>
      <c r="F6" s="78" t="s">
        <v>24</v>
      </c>
      <c r="G6" s="78" t="s">
        <v>24</v>
      </c>
      <c r="H6" s="78" t="s">
        <v>24</v>
      </c>
      <c r="I6" s="78" t="s">
        <v>24</v>
      </c>
      <c r="J6" s="78" t="s">
        <v>24</v>
      </c>
      <c r="K6" s="126" t="s">
        <v>24</v>
      </c>
    </row>
    <row r="7" spans="2:11" x14ac:dyDescent="0.25">
      <c r="B7" s="9" t="s">
        <v>10</v>
      </c>
      <c r="C7" s="82"/>
      <c r="D7" s="82"/>
      <c r="E7" s="82"/>
      <c r="F7" s="82"/>
      <c r="G7" s="82">
        <v>8.2638888888888883E-3</v>
      </c>
      <c r="H7" s="82"/>
      <c r="I7" s="82"/>
      <c r="J7" s="82"/>
      <c r="K7" s="128">
        <f t="shared" ref="K7:K28" si="0">J7+I7+H7+G7+F7+E7+D7+C7</f>
        <v>8.2638888888888883E-3</v>
      </c>
    </row>
    <row r="8" spans="2:11" x14ac:dyDescent="0.25">
      <c r="B8" s="9" t="s">
        <v>13</v>
      </c>
      <c r="C8" s="82">
        <v>8.1018518518518516E-5</v>
      </c>
      <c r="D8" s="82"/>
      <c r="E8" s="82">
        <v>5.4166666666666669E-3</v>
      </c>
      <c r="F8" s="82"/>
      <c r="G8" s="82">
        <v>9.3287037037037036E-3</v>
      </c>
      <c r="H8" s="82"/>
      <c r="I8" s="82"/>
      <c r="J8" s="82"/>
      <c r="K8" s="128">
        <f t="shared" si="0"/>
        <v>1.4826388888888889E-2</v>
      </c>
    </row>
    <row r="9" spans="2:11" x14ac:dyDescent="0.25">
      <c r="B9" s="9" t="s">
        <v>0</v>
      </c>
      <c r="C9" s="82">
        <v>3.7002314814814821E-2</v>
      </c>
      <c r="D9" s="82">
        <v>8.449074074074075E-4</v>
      </c>
      <c r="E9" s="82"/>
      <c r="F9" s="82"/>
      <c r="G9" s="82">
        <v>6.4467592592592597E-3</v>
      </c>
      <c r="H9" s="82"/>
      <c r="I9" s="82"/>
      <c r="J9" s="82">
        <v>5.7870370370370366E-5</v>
      </c>
      <c r="K9" s="128">
        <f t="shared" si="0"/>
        <v>4.4351851851851858E-2</v>
      </c>
    </row>
    <row r="10" spans="2:11" x14ac:dyDescent="0.25">
      <c r="B10" s="9" t="s">
        <v>8</v>
      </c>
      <c r="C10" s="82">
        <v>1.3888888888888889E-4</v>
      </c>
      <c r="D10" s="82">
        <v>3.0902777777777782E-3</v>
      </c>
      <c r="E10" s="82"/>
      <c r="F10" s="82">
        <v>5.5555555555555566E-4</v>
      </c>
      <c r="G10" s="82">
        <v>2.6620370370370372E-4</v>
      </c>
      <c r="H10" s="82"/>
      <c r="I10" s="82"/>
      <c r="J10" s="82"/>
      <c r="K10" s="128">
        <f t="shared" si="0"/>
        <v>4.0509259259259266E-3</v>
      </c>
    </row>
    <row r="11" spans="2:11" x14ac:dyDescent="0.25">
      <c r="B11" s="9" t="s">
        <v>26</v>
      </c>
      <c r="C11" s="82"/>
      <c r="D11" s="82"/>
      <c r="E11" s="82"/>
      <c r="F11" s="82"/>
      <c r="G11" s="82"/>
      <c r="H11" s="82"/>
      <c r="I11" s="82"/>
      <c r="J11" s="82"/>
      <c r="K11" s="128"/>
    </row>
    <row r="12" spans="2:11" x14ac:dyDescent="0.25">
      <c r="B12" s="9" t="s">
        <v>3</v>
      </c>
      <c r="C12" s="82">
        <v>3.347222222222223E-2</v>
      </c>
      <c r="D12" s="82">
        <v>1.4699074074074074E-3</v>
      </c>
      <c r="E12" s="82">
        <v>3.8194444444444446E-4</v>
      </c>
      <c r="F12" s="82"/>
      <c r="G12" s="82">
        <v>8.0381944444444464E-2</v>
      </c>
      <c r="H12" s="82"/>
      <c r="I12" s="82"/>
      <c r="J12" s="82">
        <v>1.7106481481481483E-2</v>
      </c>
      <c r="K12" s="128">
        <f t="shared" si="0"/>
        <v>0.13281250000000003</v>
      </c>
    </row>
    <row r="13" spans="2:11" x14ac:dyDescent="0.25">
      <c r="B13" s="9" t="s">
        <v>7</v>
      </c>
      <c r="C13" s="82">
        <v>1.8587962962962959E-2</v>
      </c>
      <c r="D13" s="82">
        <v>8.9814814814814809E-3</v>
      </c>
      <c r="E13" s="82"/>
      <c r="F13" s="82"/>
      <c r="G13" s="82">
        <v>4.5370370370370365E-3</v>
      </c>
      <c r="H13" s="82"/>
      <c r="I13" s="82"/>
      <c r="J13" s="82">
        <v>1.5277777777777781E-3</v>
      </c>
      <c r="K13" s="128">
        <f t="shared" si="0"/>
        <v>3.3634259259259253E-2</v>
      </c>
    </row>
    <row r="14" spans="2:11" x14ac:dyDescent="0.25">
      <c r="B14" s="9" t="s">
        <v>2</v>
      </c>
      <c r="C14" s="82">
        <v>1.3310185185185183E-3</v>
      </c>
      <c r="D14" s="82"/>
      <c r="E14" s="82"/>
      <c r="F14" s="82"/>
      <c r="G14" s="82"/>
      <c r="H14" s="82"/>
      <c r="I14" s="82"/>
      <c r="J14" s="82"/>
      <c r="K14" s="128">
        <f t="shared" si="0"/>
        <v>1.3310185185185183E-3</v>
      </c>
    </row>
    <row r="15" spans="2:11" x14ac:dyDescent="0.25">
      <c r="B15" s="9" t="s">
        <v>9</v>
      </c>
      <c r="C15" s="82"/>
      <c r="D15" s="82"/>
      <c r="E15" s="82"/>
      <c r="F15" s="82"/>
      <c r="G15" s="82">
        <v>8.6226851851851846E-3</v>
      </c>
      <c r="H15" s="82"/>
      <c r="I15" s="82"/>
      <c r="J15" s="82"/>
      <c r="K15" s="128">
        <f t="shared" si="0"/>
        <v>8.6226851851851846E-3</v>
      </c>
    </row>
    <row r="16" spans="2:11" x14ac:dyDescent="0.25">
      <c r="B16" s="9" t="s">
        <v>1</v>
      </c>
      <c r="C16" s="82">
        <v>9.0046296296296281E-3</v>
      </c>
      <c r="D16" s="82">
        <v>5.7870370370370367E-4</v>
      </c>
      <c r="E16" s="82">
        <v>1.273148148148148E-4</v>
      </c>
      <c r="F16" s="82"/>
      <c r="G16" s="82">
        <v>2.685185185185185E-3</v>
      </c>
      <c r="H16" s="82"/>
      <c r="I16" s="82"/>
      <c r="J16" s="82">
        <v>6.8287037037037025E-4</v>
      </c>
      <c r="K16" s="128">
        <f t="shared" si="0"/>
        <v>1.3078703703703702E-2</v>
      </c>
    </row>
    <row r="17" spans="2:11" x14ac:dyDescent="0.25">
      <c r="B17" s="9" t="s">
        <v>27</v>
      </c>
      <c r="C17" s="82">
        <v>2.9236111111111115E-2</v>
      </c>
      <c r="D17" s="82">
        <v>3.8194444444444448E-3</v>
      </c>
      <c r="E17" s="82">
        <v>7.6388888888888895E-3</v>
      </c>
      <c r="F17" s="82"/>
      <c r="G17" s="82">
        <v>8.125000000000002E-3</v>
      </c>
      <c r="H17" s="82"/>
      <c r="I17" s="82"/>
      <c r="J17" s="82">
        <v>1.3541666666666667E-3</v>
      </c>
      <c r="K17" s="128">
        <f t="shared" si="0"/>
        <v>5.017361111111112E-2</v>
      </c>
    </row>
    <row r="18" spans="2:11" x14ac:dyDescent="0.25">
      <c r="B18" s="9" t="s">
        <v>16</v>
      </c>
      <c r="C18" s="82"/>
      <c r="D18" s="82"/>
      <c r="E18" s="82"/>
      <c r="F18" s="82"/>
      <c r="G18" s="82"/>
      <c r="H18" s="82"/>
      <c r="I18" s="82"/>
      <c r="J18" s="82"/>
      <c r="K18" s="128"/>
    </row>
    <row r="19" spans="2:11" x14ac:dyDescent="0.25">
      <c r="B19" s="9" t="s">
        <v>4</v>
      </c>
      <c r="C19" s="82">
        <v>9.7453703703703713E-3</v>
      </c>
      <c r="D19" s="82"/>
      <c r="E19" s="82"/>
      <c r="F19" s="82"/>
      <c r="G19" s="82">
        <v>1.7858796296296296E-2</v>
      </c>
      <c r="H19" s="82"/>
      <c r="I19" s="82"/>
      <c r="J19" s="82"/>
      <c r="K19" s="128">
        <f t="shared" si="0"/>
        <v>2.7604166666666666E-2</v>
      </c>
    </row>
    <row r="20" spans="2:11" x14ac:dyDescent="0.25">
      <c r="B20" s="9" t="s">
        <v>14</v>
      </c>
      <c r="C20" s="82">
        <v>1.3657407407407407E-3</v>
      </c>
      <c r="D20" s="82"/>
      <c r="E20" s="82"/>
      <c r="F20" s="82"/>
      <c r="G20" s="82">
        <v>1.1226851851851852E-2</v>
      </c>
      <c r="H20" s="82"/>
      <c r="I20" s="82"/>
      <c r="J20" s="82"/>
      <c r="K20" s="128">
        <f t="shared" si="0"/>
        <v>1.2592592592592593E-2</v>
      </c>
    </row>
    <row r="21" spans="2:11" x14ac:dyDescent="0.25">
      <c r="B21" s="9" t="s">
        <v>11</v>
      </c>
      <c r="C21" s="82">
        <v>7.9525462962962951E-2</v>
      </c>
      <c r="D21" s="82">
        <v>4.7453703703703704E-4</v>
      </c>
      <c r="E21" s="82"/>
      <c r="F21" s="82"/>
      <c r="G21" s="82">
        <v>4.0763888888888891E-2</v>
      </c>
      <c r="H21" s="82"/>
      <c r="I21" s="82"/>
      <c r="J21" s="82">
        <v>2.3032407407407407E-3</v>
      </c>
      <c r="K21" s="128">
        <f t="shared" si="0"/>
        <v>0.12306712962962962</v>
      </c>
    </row>
    <row r="22" spans="2:11" x14ac:dyDescent="0.25">
      <c r="B22" s="9" t="s">
        <v>15</v>
      </c>
      <c r="C22" s="82">
        <v>2.4305555555555552E-4</v>
      </c>
      <c r="D22" s="82"/>
      <c r="E22" s="82"/>
      <c r="F22" s="82"/>
      <c r="G22" s="82">
        <v>4.5601851851851853E-3</v>
      </c>
      <c r="H22" s="82"/>
      <c r="I22" s="82"/>
      <c r="J22" s="82"/>
      <c r="K22" s="128">
        <f t="shared" si="0"/>
        <v>4.8032407407407407E-3</v>
      </c>
    </row>
    <row r="23" spans="2:11" x14ac:dyDescent="0.25">
      <c r="B23" s="9" t="s">
        <v>28</v>
      </c>
      <c r="C23" s="82">
        <v>1.3483796296296298E-2</v>
      </c>
      <c r="D23" s="82">
        <v>2.8009259259259259E-3</v>
      </c>
      <c r="E23" s="82"/>
      <c r="F23" s="82"/>
      <c r="G23" s="82">
        <v>5.7523148148148143E-3</v>
      </c>
      <c r="H23" s="82"/>
      <c r="I23" s="82"/>
      <c r="J23" s="82"/>
      <c r="K23" s="128">
        <f t="shared" si="0"/>
        <v>2.2037037037037036E-2</v>
      </c>
    </row>
    <row r="24" spans="2:11" x14ac:dyDescent="0.25">
      <c r="B24" s="9" t="s">
        <v>12</v>
      </c>
      <c r="C24" s="82">
        <v>9.9768518518518513E-3</v>
      </c>
      <c r="D24" s="82">
        <v>3.0324074074074073E-3</v>
      </c>
      <c r="E24" s="82">
        <v>2.9398148148148148E-3</v>
      </c>
      <c r="F24" s="82"/>
      <c r="G24" s="82"/>
      <c r="H24" s="82">
        <v>3.2407407407407406E-4</v>
      </c>
      <c r="I24" s="82"/>
      <c r="J24" s="82"/>
      <c r="K24" s="128">
        <f t="shared" si="0"/>
        <v>1.6273148148148148E-2</v>
      </c>
    </row>
    <row r="25" spans="2:11" x14ac:dyDescent="0.25">
      <c r="B25" s="9" t="s">
        <v>5</v>
      </c>
      <c r="C25" s="82">
        <v>4.2708333333333331E-3</v>
      </c>
      <c r="D25" s="82">
        <v>3.3101851851851851E-3</v>
      </c>
      <c r="E25" s="82">
        <v>3.5069444444444445E-3</v>
      </c>
      <c r="F25" s="82"/>
      <c r="G25" s="82">
        <v>4.4143518518518519E-2</v>
      </c>
      <c r="H25" s="82"/>
      <c r="I25" s="82"/>
      <c r="J25" s="82"/>
      <c r="K25" s="128">
        <f t="shared" si="0"/>
        <v>5.5231481481481486E-2</v>
      </c>
    </row>
    <row r="26" spans="2:11" x14ac:dyDescent="0.25">
      <c r="B26" s="9" t="s">
        <v>6</v>
      </c>
      <c r="C26" s="82">
        <v>3.2754629629629635E-3</v>
      </c>
      <c r="D26" s="82"/>
      <c r="E26" s="82"/>
      <c r="F26" s="82"/>
      <c r="G26" s="82">
        <v>1.0358796296296295E-2</v>
      </c>
      <c r="H26" s="82"/>
      <c r="I26" s="82"/>
      <c r="J26" s="82"/>
      <c r="K26" s="128">
        <f t="shared" si="0"/>
        <v>1.3634259259259259E-2</v>
      </c>
    </row>
    <row r="27" spans="2:11" x14ac:dyDescent="0.25">
      <c r="B27" s="9" t="s">
        <v>29</v>
      </c>
      <c r="C27" s="82">
        <v>8.8194444444444457E-3</v>
      </c>
      <c r="D27" s="82">
        <v>7.0601851851851847E-4</v>
      </c>
      <c r="E27" s="82"/>
      <c r="F27" s="82"/>
      <c r="G27" s="82">
        <v>6.7129629629629625E-4</v>
      </c>
      <c r="H27" s="82"/>
      <c r="I27" s="82"/>
      <c r="J27" s="82"/>
      <c r="K27" s="128">
        <f t="shared" si="0"/>
        <v>1.019675925925926E-2</v>
      </c>
    </row>
    <row r="28" spans="2:11" x14ac:dyDescent="0.25">
      <c r="B28" s="9" t="s">
        <v>17</v>
      </c>
      <c r="C28" s="82"/>
      <c r="D28" s="82">
        <v>1.3831018518518519E-2</v>
      </c>
      <c r="E28" s="82"/>
      <c r="F28" s="82"/>
      <c r="G28" s="82">
        <v>6.134259259259259E-4</v>
      </c>
      <c r="H28" s="82"/>
      <c r="I28" s="82"/>
      <c r="J28" s="82"/>
      <c r="K28" s="128">
        <f t="shared" si="0"/>
        <v>1.4444444444444444E-2</v>
      </c>
    </row>
    <row r="29" spans="2:11" x14ac:dyDescent="0.25">
      <c r="B29" s="93"/>
      <c r="C29" s="92"/>
      <c r="D29" s="92"/>
      <c r="E29" s="91"/>
      <c r="F29" s="91"/>
      <c r="G29" s="92"/>
      <c r="H29" s="92"/>
      <c r="I29" s="92"/>
      <c r="J29" s="92"/>
      <c r="K29" s="128"/>
    </row>
    <row r="30" spans="2:11" x14ac:dyDescent="0.25">
      <c r="B30" s="93" t="s">
        <v>30</v>
      </c>
      <c r="C30" s="94">
        <f>SUM(C7:C28)</f>
        <v>0.2595601851851852</v>
      </c>
      <c r="D30" s="94">
        <f t="shared" ref="D30:J30" si="1">SUM(D7:D28)</f>
        <v>4.2939814814814813E-2</v>
      </c>
      <c r="E30" s="94">
        <f t="shared" si="1"/>
        <v>2.0011574074074074E-2</v>
      </c>
      <c r="F30" s="94">
        <f t="shared" si="1"/>
        <v>5.5555555555555566E-4</v>
      </c>
      <c r="G30" s="94">
        <f t="shared" si="1"/>
        <v>0.26460648148148147</v>
      </c>
      <c r="H30" s="94">
        <f t="shared" si="1"/>
        <v>3.2407407407407406E-4</v>
      </c>
      <c r="I30" s="94"/>
      <c r="J30" s="94">
        <f t="shared" si="1"/>
        <v>2.3032407407407411E-2</v>
      </c>
      <c r="K30" s="129">
        <f>SUM(K7:K28)</f>
        <v>0.61103009259259267</v>
      </c>
    </row>
    <row r="31" spans="2:11" x14ac:dyDescent="0.25">
      <c r="B31" s="93"/>
      <c r="C31" s="92"/>
      <c r="D31" s="92"/>
      <c r="E31" s="91"/>
      <c r="F31" s="91"/>
      <c r="G31" s="91"/>
      <c r="H31" s="91"/>
      <c r="I31" s="92"/>
      <c r="J31" s="92"/>
      <c r="K31" s="83"/>
    </row>
    <row r="32" spans="2:11" ht="66" customHeight="1" thickBot="1" x14ac:dyDescent="0.3">
      <c r="B32" s="199" t="s">
        <v>113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23" zoomScaleSheetLayoutView="10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1" width="11.28515625" style="44" customWidth="1"/>
    <col min="12" max="16384" width="8.85546875" style="44"/>
  </cols>
  <sheetData>
    <row r="2" spans="2:11" ht="15.75" thickBot="1" x14ac:dyDescent="0.3"/>
    <row r="3" spans="2:11" x14ac:dyDescent="0.25">
      <c r="B3" s="164" t="s">
        <v>126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1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x14ac:dyDescent="0.25">
      <c r="B5" s="77"/>
      <c r="C5" s="78" t="s">
        <v>105</v>
      </c>
      <c r="D5" s="78" t="s">
        <v>106</v>
      </c>
      <c r="E5" s="78" t="s">
        <v>107</v>
      </c>
      <c r="F5" s="78" t="s">
        <v>108</v>
      </c>
      <c r="G5" s="78" t="s">
        <v>109</v>
      </c>
      <c r="H5" s="78" t="s">
        <v>110</v>
      </c>
      <c r="I5" s="78" t="s">
        <v>111</v>
      </c>
      <c r="J5" s="78" t="s">
        <v>112</v>
      </c>
      <c r="K5" s="126" t="s">
        <v>22</v>
      </c>
    </row>
    <row r="6" spans="2:11" x14ac:dyDescent="0.25">
      <c r="B6" s="4" t="s">
        <v>23</v>
      </c>
      <c r="C6" s="78" t="s">
        <v>24</v>
      </c>
      <c r="D6" s="78" t="s">
        <v>24</v>
      </c>
      <c r="E6" s="78" t="s">
        <v>24</v>
      </c>
      <c r="F6" s="78" t="s">
        <v>24</v>
      </c>
      <c r="G6" s="78" t="s">
        <v>24</v>
      </c>
      <c r="H6" s="78" t="s">
        <v>24</v>
      </c>
      <c r="I6" s="78" t="s">
        <v>24</v>
      </c>
      <c r="J6" s="78" t="s">
        <v>24</v>
      </c>
      <c r="K6" s="126" t="s">
        <v>24</v>
      </c>
    </row>
    <row r="7" spans="2:11" x14ac:dyDescent="0.25">
      <c r="B7" s="9" t="s">
        <v>10</v>
      </c>
      <c r="C7" s="82"/>
      <c r="D7" s="82"/>
      <c r="E7" s="82"/>
      <c r="F7" s="82"/>
      <c r="G7" s="82"/>
      <c r="H7" s="82"/>
      <c r="I7" s="82"/>
      <c r="J7" s="82"/>
      <c r="K7" s="128"/>
    </row>
    <row r="8" spans="2:11" x14ac:dyDescent="0.25">
      <c r="B8" s="9" t="s">
        <v>13</v>
      </c>
      <c r="C8" s="82"/>
      <c r="D8" s="82"/>
      <c r="E8" s="82"/>
      <c r="F8" s="82"/>
      <c r="G8" s="82">
        <v>9.5370370370370348E-3</v>
      </c>
      <c r="H8" s="82"/>
      <c r="I8" s="82"/>
      <c r="J8" s="82"/>
      <c r="K8" s="128">
        <f>J8+I8+H8+G8+F8+E8+D8+C8</f>
        <v>9.5370370370370348E-3</v>
      </c>
    </row>
    <row r="9" spans="2:11" x14ac:dyDescent="0.25">
      <c r="B9" s="9" t="s">
        <v>0</v>
      </c>
      <c r="C9" s="82"/>
      <c r="D9" s="82"/>
      <c r="E9" s="82"/>
      <c r="F9" s="82"/>
      <c r="G9" s="82">
        <v>2.9479166666666667E-2</v>
      </c>
      <c r="H9" s="82"/>
      <c r="I9" s="82"/>
      <c r="J9" s="82"/>
      <c r="K9" s="128">
        <f t="shared" ref="K9:K28" si="0">J9+I9+H9+G9+F9+E9+D9+C9</f>
        <v>2.9479166666666667E-2</v>
      </c>
    </row>
    <row r="10" spans="2:11" x14ac:dyDescent="0.25">
      <c r="B10" s="9" t="s">
        <v>8</v>
      </c>
      <c r="C10" s="82"/>
      <c r="D10" s="82"/>
      <c r="E10" s="82"/>
      <c r="F10" s="82"/>
      <c r="G10" s="82"/>
      <c r="H10" s="82"/>
      <c r="I10" s="82"/>
      <c r="J10" s="82"/>
      <c r="K10" s="128"/>
    </row>
    <row r="11" spans="2:11" x14ac:dyDescent="0.25">
      <c r="B11" s="9" t="s">
        <v>26</v>
      </c>
      <c r="C11" s="82"/>
      <c r="D11" s="82"/>
      <c r="E11" s="82"/>
      <c r="F11" s="82"/>
      <c r="G11" s="82"/>
      <c r="H11" s="82"/>
      <c r="I11" s="82"/>
      <c r="J11" s="82"/>
      <c r="K11" s="128"/>
    </row>
    <row r="12" spans="2:11" x14ac:dyDescent="0.25">
      <c r="B12" s="9" t="s">
        <v>3</v>
      </c>
      <c r="C12" s="82"/>
      <c r="D12" s="82">
        <v>3.6805555555555554E-3</v>
      </c>
      <c r="E12" s="82"/>
      <c r="F12" s="82"/>
      <c r="G12" s="82">
        <v>0.10319444444444445</v>
      </c>
      <c r="H12" s="82">
        <v>4.5138888888888892E-4</v>
      </c>
      <c r="I12" s="82"/>
      <c r="J12" s="82"/>
      <c r="K12" s="128">
        <f t="shared" si="0"/>
        <v>0.1073263888888889</v>
      </c>
    </row>
    <row r="13" spans="2:11" x14ac:dyDescent="0.25">
      <c r="B13" s="9" t="s">
        <v>7</v>
      </c>
      <c r="C13" s="82"/>
      <c r="D13" s="82"/>
      <c r="E13" s="82"/>
      <c r="F13" s="82"/>
      <c r="G13" s="82">
        <v>1.2025462962962963E-2</v>
      </c>
      <c r="H13" s="82">
        <v>8.2175925925925927E-4</v>
      </c>
      <c r="I13" s="82"/>
      <c r="J13" s="82"/>
      <c r="K13" s="128">
        <f t="shared" si="0"/>
        <v>1.2847222222222223E-2</v>
      </c>
    </row>
    <row r="14" spans="2:11" x14ac:dyDescent="0.25">
      <c r="B14" s="9" t="s">
        <v>2</v>
      </c>
      <c r="C14" s="82"/>
      <c r="D14" s="82"/>
      <c r="E14" s="82"/>
      <c r="F14" s="82"/>
      <c r="G14" s="82">
        <v>1.4421296296296298E-2</v>
      </c>
      <c r="H14" s="82"/>
      <c r="I14" s="82"/>
      <c r="J14" s="82"/>
      <c r="K14" s="128">
        <f t="shared" si="0"/>
        <v>1.4421296296296298E-2</v>
      </c>
    </row>
    <row r="15" spans="2:11" x14ac:dyDescent="0.25">
      <c r="B15" s="9" t="s">
        <v>9</v>
      </c>
      <c r="C15" s="82"/>
      <c r="D15" s="82"/>
      <c r="E15" s="82"/>
      <c r="F15" s="82"/>
      <c r="G15" s="82">
        <v>3.6689814814814814E-3</v>
      </c>
      <c r="H15" s="82"/>
      <c r="I15" s="82"/>
      <c r="J15" s="82"/>
      <c r="K15" s="128">
        <f t="shared" si="0"/>
        <v>3.6689814814814814E-3</v>
      </c>
    </row>
    <row r="16" spans="2:11" x14ac:dyDescent="0.25">
      <c r="B16" s="9" t="s">
        <v>1</v>
      </c>
      <c r="C16" s="82"/>
      <c r="D16" s="82"/>
      <c r="E16" s="82"/>
      <c r="F16" s="82"/>
      <c r="G16" s="82">
        <v>1.545138888888889E-2</v>
      </c>
      <c r="H16" s="82"/>
      <c r="I16" s="82"/>
      <c r="J16" s="82"/>
      <c r="K16" s="128">
        <f t="shared" si="0"/>
        <v>1.545138888888889E-2</v>
      </c>
    </row>
    <row r="17" spans="2:11" x14ac:dyDescent="0.25">
      <c r="B17" s="9" t="s">
        <v>27</v>
      </c>
      <c r="C17" s="82"/>
      <c r="D17" s="82">
        <v>1.9212962962962962E-3</v>
      </c>
      <c r="E17" s="82"/>
      <c r="F17" s="82"/>
      <c r="G17" s="82">
        <v>9.0046296296296298E-3</v>
      </c>
      <c r="H17" s="82"/>
      <c r="I17" s="82"/>
      <c r="J17" s="82"/>
      <c r="K17" s="128">
        <f t="shared" si="0"/>
        <v>1.0925925925925926E-2</v>
      </c>
    </row>
    <row r="18" spans="2:11" x14ac:dyDescent="0.25">
      <c r="B18" s="9" t="s">
        <v>16</v>
      </c>
      <c r="C18" s="82"/>
      <c r="D18" s="82"/>
      <c r="E18" s="82"/>
      <c r="F18" s="82"/>
      <c r="G18" s="82"/>
      <c r="H18" s="82"/>
      <c r="I18" s="82"/>
      <c r="J18" s="82"/>
      <c r="K18" s="128"/>
    </row>
    <row r="19" spans="2:11" x14ac:dyDescent="0.25">
      <c r="B19" s="9" t="s">
        <v>4</v>
      </c>
      <c r="C19" s="82"/>
      <c r="D19" s="82"/>
      <c r="E19" s="82"/>
      <c r="F19" s="82"/>
      <c r="G19" s="82">
        <v>7.3032407407407395E-3</v>
      </c>
      <c r="H19" s="82"/>
      <c r="I19" s="82"/>
      <c r="J19" s="82"/>
      <c r="K19" s="128">
        <f t="shared" si="0"/>
        <v>7.3032407407407395E-3</v>
      </c>
    </row>
    <row r="20" spans="2:11" x14ac:dyDescent="0.25">
      <c r="B20" s="9" t="s">
        <v>14</v>
      </c>
      <c r="C20" s="82"/>
      <c r="D20" s="82"/>
      <c r="E20" s="82"/>
      <c r="F20" s="82"/>
      <c r="G20" s="82">
        <v>1.8368055555555558E-2</v>
      </c>
      <c r="H20" s="82"/>
      <c r="I20" s="82"/>
      <c r="J20" s="82"/>
      <c r="K20" s="128">
        <f t="shared" si="0"/>
        <v>1.8368055555555558E-2</v>
      </c>
    </row>
    <row r="21" spans="2:11" x14ac:dyDescent="0.25">
      <c r="B21" s="9" t="s">
        <v>11</v>
      </c>
      <c r="C21" s="82"/>
      <c r="D21" s="82">
        <v>7.0717592592592585E-3</v>
      </c>
      <c r="E21" s="82"/>
      <c r="F21" s="82"/>
      <c r="G21" s="82">
        <v>0.12643518518518515</v>
      </c>
      <c r="H21" s="82"/>
      <c r="I21" s="82"/>
      <c r="J21" s="82"/>
      <c r="K21" s="128">
        <f t="shared" si="0"/>
        <v>0.13350694444444441</v>
      </c>
    </row>
    <row r="22" spans="2:11" x14ac:dyDescent="0.25">
      <c r="B22" s="9" t="s">
        <v>15</v>
      </c>
      <c r="C22" s="82"/>
      <c r="D22" s="82"/>
      <c r="E22" s="82"/>
      <c r="F22" s="82"/>
      <c r="G22" s="82">
        <v>1.9756944444444445E-2</v>
      </c>
      <c r="H22" s="82"/>
      <c r="I22" s="82"/>
      <c r="J22" s="82"/>
      <c r="K22" s="128">
        <f t="shared" si="0"/>
        <v>1.9756944444444445E-2</v>
      </c>
    </row>
    <row r="23" spans="2:11" x14ac:dyDescent="0.25">
      <c r="B23" s="9" t="s">
        <v>28</v>
      </c>
      <c r="C23" s="82"/>
      <c r="D23" s="82"/>
      <c r="E23" s="82"/>
      <c r="F23" s="82"/>
      <c r="G23" s="82">
        <v>3.0347222222222223E-2</v>
      </c>
      <c r="H23" s="82"/>
      <c r="I23" s="82"/>
      <c r="J23" s="82"/>
      <c r="K23" s="128">
        <f t="shared" si="0"/>
        <v>3.0347222222222223E-2</v>
      </c>
    </row>
    <row r="24" spans="2:11" x14ac:dyDescent="0.25">
      <c r="B24" s="9" t="s">
        <v>12</v>
      </c>
      <c r="C24" s="82"/>
      <c r="D24" s="82"/>
      <c r="E24" s="82"/>
      <c r="F24" s="82"/>
      <c r="G24" s="82">
        <v>4.4444444444444444E-3</v>
      </c>
      <c r="H24" s="82"/>
      <c r="I24" s="82"/>
      <c r="J24" s="82"/>
      <c r="K24" s="128">
        <f t="shared" si="0"/>
        <v>4.4444444444444444E-3</v>
      </c>
    </row>
    <row r="25" spans="2:11" x14ac:dyDescent="0.25">
      <c r="B25" s="9" t="s">
        <v>5</v>
      </c>
      <c r="C25" s="82"/>
      <c r="D25" s="82"/>
      <c r="E25" s="82">
        <v>5.5439814814814813E-3</v>
      </c>
      <c r="F25" s="82"/>
      <c r="G25" s="82">
        <v>5.7662037037037032E-2</v>
      </c>
      <c r="H25" s="82"/>
      <c r="I25" s="82">
        <v>9.1435185185185185E-4</v>
      </c>
      <c r="J25" s="82"/>
      <c r="K25" s="128">
        <f t="shared" si="0"/>
        <v>6.4120370370370369E-2</v>
      </c>
    </row>
    <row r="26" spans="2:11" x14ac:dyDescent="0.25">
      <c r="B26" s="9" t="s">
        <v>6</v>
      </c>
      <c r="C26" s="82"/>
      <c r="D26" s="82"/>
      <c r="E26" s="82"/>
      <c r="F26" s="82"/>
      <c r="G26" s="82">
        <v>1.1168981481481481E-2</v>
      </c>
      <c r="H26" s="82"/>
      <c r="I26" s="82"/>
      <c r="J26" s="82"/>
      <c r="K26" s="128">
        <f t="shared" si="0"/>
        <v>1.1168981481481481E-2</v>
      </c>
    </row>
    <row r="27" spans="2:11" x14ac:dyDescent="0.25">
      <c r="B27" s="9" t="s">
        <v>29</v>
      </c>
      <c r="C27" s="82"/>
      <c r="D27" s="82"/>
      <c r="E27" s="82"/>
      <c r="F27" s="82"/>
      <c r="G27" s="82">
        <v>4.6643518518518518E-3</v>
      </c>
      <c r="H27" s="82"/>
      <c r="I27" s="82"/>
      <c r="J27" s="82"/>
      <c r="K27" s="128">
        <f t="shared" si="0"/>
        <v>4.6643518518518518E-3</v>
      </c>
    </row>
    <row r="28" spans="2:11" x14ac:dyDescent="0.25">
      <c r="B28" s="9" t="s">
        <v>17</v>
      </c>
      <c r="C28" s="82"/>
      <c r="D28" s="82"/>
      <c r="E28" s="82"/>
      <c r="F28" s="82"/>
      <c r="G28" s="82">
        <v>1.7314814814814818E-2</v>
      </c>
      <c r="H28" s="82"/>
      <c r="I28" s="82"/>
      <c r="J28" s="82"/>
      <c r="K28" s="128">
        <f t="shared" si="0"/>
        <v>1.7314814814814818E-2</v>
      </c>
    </row>
    <row r="29" spans="2:11" x14ac:dyDescent="0.25">
      <c r="B29" s="93"/>
      <c r="C29" s="92"/>
      <c r="D29" s="92"/>
      <c r="E29" s="91"/>
      <c r="F29" s="91"/>
      <c r="G29" s="92"/>
      <c r="H29" s="92"/>
      <c r="I29" s="92"/>
      <c r="J29" s="92"/>
      <c r="K29" s="128"/>
    </row>
    <row r="30" spans="2:11" x14ac:dyDescent="0.25">
      <c r="B30" s="93" t="s">
        <v>30</v>
      </c>
      <c r="C30" s="94"/>
      <c r="D30" s="107">
        <f t="shared" ref="D30:I30" si="1">SUM(D7:D28)</f>
        <v>1.2673611111111111E-2</v>
      </c>
      <c r="E30" s="94">
        <f t="shared" si="1"/>
        <v>5.5439814814814813E-3</v>
      </c>
      <c r="F30" s="94"/>
      <c r="G30" s="94">
        <f t="shared" si="1"/>
        <v>0.49424768518518525</v>
      </c>
      <c r="H30" s="94">
        <f t="shared" si="1"/>
        <v>1.2731481481481483E-3</v>
      </c>
      <c r="I30" s="94">
        <f t="shared" si="1"/>
        <v>9.1435185185185185E-4</v>
      </c>
      <c r="J30" s="94"/>
      <c r="K30" s="129">
        <f>SUM(K7:K28)</f>
        <v>0.51465277777777785</v>
      </c>
    </row>
    <row r="31" spans="2:11" x14ac:dyDescent="0.25">
      <c r="B31" s="93"/>
      <c r="C31" s="92"/>
      <c r="D31" s="92"/>
      <c r="E31" s="91"/>
      <c r="F31" s="91"/>
      <c r="G31" s="91"/>
      <c r="H31" s="91"/>
      <c r="I31" s="92"/>
      <c r="J31" s="92"/>
      <c r="K31" s="83"/>
    </row>
    <row r="32" spans="2:11" ht="66" customHeight="1" thickBot="1" x14ac:dyDescent="0.3">
      <c r="B32" s="199" t="s">
        <v>113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SheetLayoutView="100" workbookViewId="0">
      <selection activeCell="I25" sqref="I25"/>
    </sheetView>
  </sheetViews>
  <sheetFormatPr defaultColWidth="8.85546875" defaultRowHeight="15" x14ac:dyDescent="0.25"/>
  <cols>
    <col min="1" max="1" width="6.140625" style="44" customWidth="1"/>
    <col min="2" max="2" width="51" style="44" bestFit="1" customWidth="1"/>
    <col min="3" max="11" width="11.28515625" style="44" customWidth="1"/>
    <col min="12" max="16384" width="8.85546875" style="44"/>
  </cols>
  <sheetData>
    <row r="2" spans="2:11" ht="15.75" thickBot="1" x14ac:dyDescent="0.3"/>
    <row r="3" spans="2:11" x14ac:dyDescent="0.25">
      <c r="B3" s="164" t="s">
        <v>127</v>
      </c>
      <c r="C3" s="165"/>
      <c r="D3" s="165"/>
      <c r="E3" s="165"/>
      <c r="F3" s="165"/>
      <c r="G3" s="165"/>
      <c r="H3" s="165"/>
      <c r="I3" s="165"/>
      <c r="J3" s="165"/>
      <c r="K3" s="166"/>
    </row>
    <row r="4" spans="2:11" x14ac:dyDescent="0.25">
      <c r="B4" s="167" t="s">
        <v>128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x14ac:dyDescent="0.25">
      <c r="B5" s="77"/>
      <c r="C5" s="78" t="s">
        <v>105</v>
      </c>
      <c r="D5" s="78" t="s">
        <v>106</v>
      </c>
      <c r="E5" s="78" t="s">
        <v>107</v>
      </c>
      <c r="F5" s="78" t="s">
        <v>108</v>
      </c>
      <c r="G5" s="78" t="s">
        <v>109</v>
      </c>
      <c r="H5" s="78" t="s">
        <v>110</v>
      </c>
      <c r="I5" s="78" t="s">
        <v>111</v>
      </c>
      <c r="J5" s="78" t="s">
        <v>112</v>
      </c>
      <c r="K5" s="126" t="s">
        <v>22</v>
      </c>
    </row>
    <row r="6" spans="2:11" x14ac:dyDescent="0.25">
      <c r="B6" s="4" t="s">
        <v>23</v>
      </c>
      <c r="C6" s="78" t="s">
        <v>24</v>
      </c>
      <c r="D6" s="78" t="s">
        <v>24</v>
      </c>
      <c r="E6" s="78" t="s">
        <v>24</v>
      </c>
      <c r="F6" s="78" t="s">
        <v>24</v>
      </c>
      <c r="G6" s="78" t="s">
        <v>24</v>
      </c>
      <c r="H6" s="78" t="s">
        <v>24</v>
      </c>
      <c r="I6" s="78" t="s">
        <v>24</v>
      </c>
      <c r="J6" s="78" t="s">
        <v>24</v>
      </c>
      <c r="K6" s="126" t="s">
        <v>24</v>
      </c>
    </row>
    <row r="7" spans="2:11" x14ac:dyDescent="0.25">
      <c r="B7" s="9" t="s">
        <v>10</v>
      </c>
      <c r="C7" s="82"/>
      <c r="D7" s="82"/>
      <c r="E7" s="82"/>
      <c r="F7" s="82"/>
      <c r="G7" s="82"/>
      <c r="H7" s="82"/>
      <c r="I7" s="82"/>
      <c r="J7" s="82"/>
      <c r="K7" s="128"/>
    </row>
    <row r="8" spans="2:11" x14ac:dyDescent="0.25">
      <c r="B8" s="9" t="s">
        <v>13</v>
      </c>
      <c r="C8" s="82"/>
      <c r="D8" s="82"/>
      <c r="E8" s="82"/>
      <c r="F8" s="82"/>
      <c r="G8" s="82"/>
      <c r="H8" s="82"/>
      <c r="I8" s="82"/>
      <c r="J8" s="82"/>
      <c r="K8" s="128"/>
    </row>
    <row r="9" spans="2:11" x14ac:dyDescent="0.25">
      <c r="B9" s="9" t="s">
        <v>0</v>
      </c>
      <c r="C9" s="82"/>
      <c r="D9" s="82"/>
      <c r="E9" s="82"/>
      <c r="F9" s="82"/>
      <c r="G9" s="82"/>
      <c r="H9" s="82"/>
      <c r="I9" s="82"/>
      <c r="J9" s="82"/>
      <c r="K9" s="128"/>
    </row>
    <row r="10" spans="2:11" x14ac:dyDescent="0.25">
      <c r="B10" s="9" t="s">
        <v>8</v>
      </c>
      <c r="C10" s="82"/>
      <c r="D10" s="82"/>
      <c r="E10" s="82"/>
      <c r="F10" s="82"/>
      <c r="G10" s="82"/>
      <c r="H10" s="82"/>
      <c r="I10" s="82"/>
      <c r="J10" s="82"/>
      <c r="K10" s="128"/>
    </row>
    <row r="11" spans="2:11" x14ac:dyDescent="0.25">
      <c r="B11" s="9" t="s">
        <v>26</v>
      </c>
      <c r="C11" s="82"/>
      <c r="D11" s="82"/>
      <c r="E11" s="82"/>
      <c r="F11" s="82"/>
      <c r="G11" s="82"/>
      <c r="H11" s="82"/>
      <c r="I11" s="82"/>
      <c r="J11" s="82"/>
      <c r="K11" s="128"/>
    </row>
    <row r="12" spans="2:11" x14ac:dyDescent="0.25">
      <c r="B12" s="9" t="s">
        <v>3</v>
      </c>
      <c r="C12" s="82"/>
      <c r="D12" s="82"/>
      <c r="E12" s="82"/>
      <c r="F12" s="82"/>
      <c r="G12" s="82"/>
      <c r="H12" s="82"/>
      <c r="I12" s="82"/>
      <c r="J12" s="82"/>
      <c r="K12" s="128"/>
    </row>
    <row r="13" spans="2:11" x14ac:dyDescent="0.25">
      <c r="B13" s="9" t="s">
        <v>7</v>
      </c>
      <c r="C13" s="82"/>
      <c r="D13" s="82"/>
      <c r="E13" s="82"/>
      <c r="F13" s="82"/>
      <c r="G13" s="82"/>
      <c r="H13" s="82"/>
      <c r="I13" s="82"/>
      <c r="J13" s="82"/>
      <c r="K13" s="128"/>
    </row>
    <row r="14" spans="2:11" x14ac:dyDescent="0.25">
      <c r="B14" s="9" t="s">
        <v>2</v>
      </c>
      <c r="C14" s="82"/>
      <c r="D14" s="82"/>
      <c r="E14" s="82"/>
      <c r="F14" s="82"/>
      <c r="G14" s="82"/>
      <c r="H14" s="82"/>
      <c r="I14" s="82"/>
      <c r="J14" s="82"/>
      <c r="K14" s="128"/>
    </row>
    <row r="15" spans="2:11" x14ac:dyDescent="0.25">
      <c r="B15" s="9" t="s">
        <v>9</v>
      </c>
      <c r="C15" s="82"/>
      <c r="D15" s="82"/>
      <c r="E15" s="82"/>
      <c r="F15" s="82"/>
      <c r="G15" s="82"/>
      <c r="H15" s="82"/>
      <c r="I15" s="82"/>
      <c r="J15" s="82"/>
      <c r="K15" s="128"/>
    </row>
    <row r="16" spans="2:11" x14ac:dyDescent="0.25">
      <c r="B16" s="9" t="s">
        <v>1</v>
      </c>
      <c r="C16" s="82"/>
      <c r="D16" s="82"/>
      <c r="E16" s="82"/>
      <c r="F16" s="82"/>
      <c r="G16" s="82"/>
      <c r="H16" s="82"/>
      <c r="I16" s="82"/>
      <c r="J16" s="82"/>
      <c r="K16" s="128"/>
    </row>
    <row r="17" spans="2:11" x14ac:dyDescent="0.25">
      <c r="B17" s="9" t="s">
        <v>27</v>
      </c>
      <c r="C17" s="82"/>
      <c r="D17" s="82"/>
      <c r="E17" s="82"/>
      <c r="F17" s="82"/>
      <c r="G17" s="82"/>
      <c r="H17" s="82"/>
      <c r="I17" s="82"/>
      <c r="J17" s="82"/>
      <c r="K17" s="128"/>
    </row>
    <row r="18" spans="2:11" x14ac:dyDescent="0.25">
      <c r="B18" s="9" t="s">
        <v>16</v>
      </c>
      <c r="C18" s="82"/>
      <c r="D18" s="82"/>
      <c r="E18" s="82"/>
      <c r="F18" s="82"/>
      <c r="G18" s="82"/>
      <c r="H18" s="82"/>
      <c r="I18" s="82"/>
      <c r="J18" s="82"/>
      <c r="K18" s="128"/>
    </row>
    <row r="19" spans="2:11" x14ac:dyDescent="0.25">
      <c r="B19" s="9" t="s">
        <v>4</v>
      </c>
      <c r="C19" s="82"/>
      <c r="D19" s="82"/>
      <c r="E19" s="82"/>
      <c r="F19" s="82"/>
      <c r="G19" s="82"/>
      <c r="H19" s="82"/>
      <c r="I19" s="82"/>
      <c r="J19" s="82"/>
      <c r="K19" s="128"/>
    </row>
    <row r="20" spans="2:11" x14ac:dyDescent="0.25">
      <c r="B20" s="9" t="s">
        <v>14</v>
      </c>
      <c r="C20" s="82"/>
      <c r="D20" s="82"/>
      <c r="E20" s="82"/>
      <c r="F20" s="82"/>
      <c r="G20" s="82"/>
      <c r="H20" s="82"/>
      <c r="I20" s="82"/>
      <c r="J20" s="82"/>
      <c r="K20" s="128"/>
    </row>
    <row r="21" spans="2:11" x14ac:dyDescent="0.25">
      <c r="B21" s="9" t="s">
        <v>11</v>
      </c>
      <c r="C21" s="82"/>
      <c r="D21" s="82">
        <v>5.208333333333333E-3</v>
      </c>
      <c r="E21" s="82">
        <v>1.238425925925926E-3</v>
      </c>
      <c r="F21" s="82"/>
      <c r="G21" s="82"/>
      <c r="H21" s="82"/>
      <c r="I21" s="82"/>
      <c r="J21" s="82"/>
      <c r="K21" s="128">
        <f>J21+I21+H21+G21+F21+E21+D21+C21</f>
        <v>6.4467592592592588E-3</v>
      </c>
    </row>
    <row r="22" spans="2:11" x14ac:dyDescent="0.25">
      <c r="B22" s="9" t="s">
        <v>15</v>
      </c>
      <c r="C22" s="82"/>
      <c r="D22" s="82">
        <v>6.5972222222222224E-4</v>
      </c>
      <c r="E22" s="82"/>
      <c r="F22" s="82">
        <v>5.4398148148148155E-4</v>
      </c>
      <c r="G22" s="82"/>
      <c r="H22" s="82"/>
      <c r="I22" s="82"/>
      <c r="J22" s="82"/>
      <c r="K22" s="128">
        <f t="shared" ref="K22:K25" si="0">J22+I22+H22+G22+F22+E22+D22+C22</f>
        <v>1.2037037037037038E-3</v>
      </c>
    </row>
    <row r="23" spans="2:11" x14ac:dyDescent="0.25">
      <c r="B23" s="9" t="s">
        <v>28</v>
      </c>
      <c r="C23" s="82"/>
      <c r="D23" s="82"/>
      <c r="E23" s="82"/>
      <c r="F23" s="82"/>
      <c r="G23" s="82"/>
      <c r="H23" s="82"/>
      <c r="I23" s="82"/>
      <c r="J23" s="82"/>
      <c r="K23" s="128"/>
    </row>
    <row r="24" spans="2:11" x14ac:dyDescent="0.25">
      <c r="B24" s="9" t="s">
        <v>12</v>
      </c>
      <c r="C24" s="82"/>
      <c r="D24" s="82"/>
      <c r="E24" s="82"/>
      <c r="F24" s="82"/>
      <c r="G24" s="82"/>
      <c r="H24" s="82"/>
      <c r="I24" s="82"/>
      <c r="J24" s="82"/>
      <c r="K24" s="128"/>
    </row>
    <row r="25" spans="2:11" x14ac:dyDescent="0.25">
      <c r="B25" s="9" t="s">
        <v>5</v>
      </c>
      <c r="C25" s="82">
        <v>1.9444444444444444E-3</v>
      </c>
      <c r="D25" s="82">
        <v>5.1493055555555549E-2</v>
      </c>
      <c r="E25" s="82">
        <v>6.8287037037037023E-3</v>
      </c>
      <c r="F25" s="82">
        <v>6.4525462962963021E-2</v>
      </c>
      <c r="G25" s="82">
        <v>1.6064814814814813E-2</v>
      </c>
      <c r="H25" s="82">
        <v>1.5428240740740744E-2</v>
      </c>
      <c r="I25" s="82"/>
      <c r="J25" s="82"/>
      <c r="K25" s="128">
        <f t="shared" si="0"/>
        <v>0.15628472222222228</v>
      </c>
    </row>
    <row r="26" spans="2:11" x14ac:dyDescent="0.25">
      <c r="B26" s="9" t="s">
        <v>6</v>
      </c>
      <c r="C26" s="82"/>
      <c r="D26" s="82"/>
      <c r="E26" s="82"/>
      <c r="F26" s="82"/>
      <c r="G26" s="82"/>
      <c r="H26" s="82"/>
      <c r="I26" s="82"/>
      <c r="J26" s="82"/>
      <c r="K26" s="128"/>
    </row>
    <row r="27" spans="2:11" x14ac:dyDescent="0.25">
      <c r="B27" s="9" t="s">
        <v>29</v>
      </c>
      <c r="C27" s="82"/>
      <c r="D27" s="82"/>
      <c r="E27" s="82"/>
      <c r="F27" s="82"/>
      <c r="G27" s="82"/>
      <c r="H27" s="82"/>
      <c r="I27" s="82"/>
      <c r="J27" s="82"/>
      <c r="K27" s="128"/>
    </row>
    <row r="28" spans="2:11" x14ac:dyDescent="0.25">
      <c r="B28" s="9" t="s">
        <v>17</v>
      </c>
      <c r="C28" s="82"/>
      <c r="D28" s="82"/>
      <c r="E28" s="82"/>
      <c r="F28" s="82"/>
      <c r="G28" s="82"/>
      <c r="H28" s="82"/>
      <c r="I28" s="82"/>
      <c r="J28" s="82"/>
      <c r="K28" s="128"/>
    </row>
    <row r="29" spans="2:11" x14ac:dyDescent="0.25">
      <c r="B29" s="93"/>
      <c r="C29" s="92"/>
      <c r="D29" s="92"/>
      <c r="E29" s="91"/>
      <c r="F29" s="91"/>
      <c r="G29" s="92"/>
      <c r="H29" s="92"/>
      <c r="I29" s="92"/>
      <c r="J29" s="92"/>
      <c r="K29" s="128"/>
    </row>
    <row r="30" spans="2:11" x14ac:dyDescent="0.25">
      <c r="B30" s="93" t="s">
        <v>30</v>
      </c>
      <c r="C30" s="94">
        <f t="shared" ref="C30:H30" si="1">SUM(C7:C28)</f>
        <v>1.9444444444444444E-3</v>
      </c>
      <c r="D30" s="94">
        <f t="shared" si="1"/>
        <v>5.7361111111111106E-2</v>
      </c>
      <c r="E30" s="94">
        <f t="shared" si="1"/>
        <v>8.067129629629629E-3</v>
      </c>
      <c r="F30" s="94">
        <f t="shared" si="1"/>
        <v>6.5069444444444499E-2</v>
      </c>
      <c r="G30" s="94">
        <f t="shared" si="1"/>
        <v>1.6064814814814813E-2</v>
      </c>
      <c r="H30" s="94">
        <f t="shared" si="1"/>
        <v>1.5428240740740744E-2</v>
      </c>
      <c r="I30" s="94"/>
      <c r="J30" s="82"/>
      <c r="K30" s="129">
        <f>SUM(K7:K28)</f>
        <v>0.16393518518518524</v>
      </c>
    </row>
    <row r="31" spans="2:11" x14ac:dyDescent="0.25">
      <c r="B31" s="93"/>
      <c r="C31" s="92"/>
      <c r="D31" s="92"/>
      <c r="E31" s="91"/>
      <c r="F31" s="91"/>
      <c r="G31" s="91"/>
      <c r="H31" s="91"/>
      <c r="I31" s="92"/>
      <c r="J31" s="92"/>
      <c r="K31" s="83"/>
    </row>
    <row r="32" spans="2:11" ht="66" customHeight="1" thickBot="1" x14ac:dyDescent="0.3">
      <c r="B32" s="199" t="s">
        <v>113</v>
      </c>
      <c r="C32" s="200"/>
      <c r="D32" s="200"/>
      <c r="E32" s="200"/>
      <c r="F32" s="200"/>
      <c r="G32" s="200"/>
      <c r="H32" s="200"/>
      <c r="I32" s="200"/>
      <c r="J32" s="200"/>
      <c r="K32" s="20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&amp;R59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3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6" customWidth="1"/>
    <col min="7" max="8" width="15.140625" customWidth="1"/>
  </cols>
  <sheetData>
    <row r="1" spans="2:8" s="1" customFormat="1" x14ac:dyDescent="0.25">
      <c r="C1" s="45"/>
      <c r="D1" s="45"/>
      <c r="E1" s="45"/>
      <c r="F1" s="45"/>
    </row>
    <row r="2" spans="2:8" s="1" customFormat="1" ht="15.75" thickBot="1" x14ac:dyDescent="0.3">
      <c r="C2" s="45"/>
      <c r="D2" s="45"/>
      <c r="E2" s="45"/>
      <c r="F2" s="45"/>
    </row>
    <row r="3" spans="2:8" s="1" customFormat="1" x14ac:dyDescent="0.25">
      <c r="B3" s="136" t="s">
        <v>42</v>
      </c>
      <c r="C3" s="137"/>
      <c r="D3" s="137"/>
      <c r="E3" s="137"/>
      <c r="F3" s="138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2" t="s">
        <v>37</v>
      </c>
      <c r="D5" s="140"/>
      <c r="E5" s="142" t="s">
        <v>38</v>
      </c>
      <c r="F5" s="157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6" t="s">
        <v>24</v>
      </c>
      <c r="H6" s="57" t="s">
        <v>25</v>
      </c>
    </row>
    <row r="7" spans="2:8" s="1" customFormat="1" x14ac:dyDescent="0.25">
      <c r="B7" s="9" t="s">
        <v>10</v>
      </c>
      <c r="C7" s="13">
        <v>4.3981481481481476E-4</v>
      </c>
      <c r="D7" s="11">
        <f t="shared" ref="D7:D28" si="0">C7/$C$30</f>
        <v>5.469199769717905E-3</v>
      </c>
      <c r="E7" s="13"/>
      <c r="F7" s="58"/>
      <c r="G7" s="13">
        <f>C7</f>
        <v>4.3981481481481476E-4</v>
      </c>
      <c r="H7" s="12">
        <f t="shared" ref="H7:H28" si="1">G7/$G$30</f>
        <v>5.469199769717905E-3</v>
      </c>
    </row>
    <row r="8" spans="2:8" s="1" customFormat="1" x14ac:dyDescent="0.25">
      <c r="B8" s="9" t="s">
        <v>13</v>
      </c>
      <c r="C8" s="13">
        <v>2.2569444444444451E-3</v>
      </c>
      <c r="D8" s="11">
        <f t="shared" si="0"/>
        <v>2.806563039723663E-2</v>
      </c>
      <c r="E8" s="13"/>
      <c r="F8" s="58"/>
      <c r="G8" s="13">
        <f t="shared" ref="G8:G28" si="2">C8</f>
        <v>2.2569444444444451E-3</v>
      </c>
      <c r="H8" s="12">
        <f t="shared" si="1"/>
        <v>2.806563039723663E-2</v>
      </c>
    </row>
    <row r="9" spans="2:8" s="1" customFormat="1" x14ac:dyDescent="0.25">
      <c r="B9" s="9" t="s">
        <v>0</v>
      </c>
      <c r="C9" s="13">
        <v>1.0787037037037034E-2</v>
      </c>
      <c r="D9" s="11">
        <f t="shared" si="0"/>
        <v>0.13413932066781806</v>
      </c>
      <c r="E9" s="13"/>
      <c r="F9" s="11"/>
      <c r="G9" s="13">
        <f t="shared" si="2"/>
        <v>1.0787037037037034E-2</v>
      </c>
      <c r="H9" s="12">
        <f t="shared" si="1"/>
        <v>0.13413932066781806</v>
      </c>
    </row>
    <row r="10" spans="2:8" s="1" customFormat="1" x14ac:dyDescent="0.25">
      <c r="B10" s="9" t="s">
        <v>8</v>
      </c>
      <c r="C10" s="13">
        <v>2.6157407407407401E-3</v>
      </c>
      <c r="D10" s="11">
        <f t="shared" si="0"/>
        <v>3.2527345998848586E-2</v>
      </c>
      <c r="E10" s="13"/>
      <c r="F10" s="11"/>
      <c r="G10" s="13">
        <f t="shared" si="2"/>
        <v>2.6157407407407401E-3</v>
      </c>
      <c r="H10" s="12">
        <f t="shared" si="1"/>
        <v>3.2527345998848586E-2</v>
      </c>
    </row>
    <row r="11" spans="2:8" s="1" customFormat="1" x14ac:dyDescent="0.25">
      <c r="B11" s="9" t="s">
        <v>26</v>
      </c>
      <c r="C11" s="13">
        <v>2.9166666666666659E-3</v>
      </c>
      <c r="D11" s="11">
        <f t="shared" si="0"/>
        <v>3.6269430051813469E-2</v>
      </c>
      <c r="E11" s="13"/>
      <c r="F11" s="11"/>
      <c r="G11" s="13">
        <f t="shared" si="2"/>
        <v>2.9166666666666659E-3</v>
      </c>
      <c r="H11" s="12">
        <f t="shared" si="1"/>
        <v>3.6269430051813469E-2</v>
      </c>
    </row>
    <row r="12" spans="2:8" s="1" customFormat="1" x14ac:dyDescent="0.25">
      <c r="B12" s="9" t="s">
        <v>3</v>
      </c>
      <c r="C12" s="13">
        <v>1.0879629629629631E-2</v>
      </c>
      <c r="D12" s="11">
        <f t="shared" si="0"/>
        <v>0.13529073114565349</v>
      </c>
      <c r="E12" s="13"/>
      <c r="F12" s="11"/>
      <c r="G12" s="13">
        <f t="shared" si="2"/>
        <v>1.0879629629629631E-2</v>
      </c>
      <c r="H12" s="12">
        <f t="shared" si="1"/>
        <v>0.13529073114565349</v>
      </c>
    </row>
    <row r="13" spans="2:8" s="1" customFormat="1" x14ac:dyDescent="0.25">
      <c r="B13" s="9" t="s">
        <v>7</v>
      </c>
      <c r="C13" s="13">
        <v>2.0833333333333332E-4</v>
      </c>
      <c r="D13" s="11">
        <f t="shared" si="0"/>
        <v>2.5906735751295342E-3</v>
      </c>
      <c r="E13" s="13"/>
      <c r="F13" s="11"/>
      <c r="G13" s="13">
        <f t="shared" si="2"/>
        <v>2.0833333333333332E-4</v>
      </c>
      <c r="H13" s="12">
        <f t="shared" si="1"/>
        <v>2.5906735751295342E-3</v>
      </c>
    </row>
    <row r="14" spans="2:8" s="1" customFormat="1" x14ac:dyDescent="0.25">
      <c r="B14" s="9" t="s">
        <v>2</v>
      </c>
      <c r="C14" s="13">
        <v>3.1018518518518526E-3</v>
      </c>
      <c r="D14" s="11">
        <f t="shared" si="0"/>
        <v>3.8572251007484189E-2</v>
      </c>
      <c r="E14" s="13"/>
      <c r="F14" s="11"/>
      <c r="G14" s="13">
        <f t="shared" si="2"/>
        <v>3.1018518518518526E-3</v>
      </c>
      <c r="H14" s="12">
        <f t="shared" si="1"/>
        <v>3.8572251007484189E-2</v>
      </c>
    </row>
    <row r="15" spans="2:8" s="1" customFormat="1" x14ac:dyDescent="0.25">
      <c r="B15" s="9" t="s">
        <v>9</v>
      </c>
      <c r="C15" s="13">
        <v>2.7662037037037047E-3</v>
      </c>
      <c r="D15" s="11">
        <f t="shared" si="0"/>
        <v>3.4398388025331052E-2</v>
      </c>
      <c r="E15" s="13"/>
      <c r="F15" s="11"/>
      <c r="G15" s="13">
        <f t="shared" si="2"/>
        <v>2.7662037037037047E-3</v>
      </c>
      <c r="H15" s="12">
        <f t="shared" si="1"/>
        <v>3.4398388025331052E-2</v>
      </c>
    </row>
    <row r="16" spans="2:8" s="1" customFormat="1" x14ac:dyDescent="0.25">
      <c r="B16" s="9" t="s">
        <v>1</v>
      </c>
      <c r="C16" s="13">
        <v>3.749999999999999E-3</v>
      </c>
      <c r="D16" s="11">
        <f t="shared" si="0"/>
        <v>4.6632124352331605E-2</v>
      </c>
      <c r="E16" s="13"/>
      <c r="F16" s="11"/>
      <c r="G16" s="13">
        <f t="shared" si="2"/>
        <v>3.749999999999999E-3</v>
      </c>
      <c r="H16" s="12">
        <f t="shared" si="1"/>
        <v>4.6632124352331605E-2</v>
      </c>
    </row>
    <row r="17" spans="2:8" s="1" customFormat="1" x14ac:dyDescent="0.25">
      <c r="B17" s="9" t="s">
        <v>27</v>
      </c>
      <c r="C17" s="13">
        <v>2.199074074074074E-4</v>
      </c>
      <c r="D17" s="11">
        <f t="shared" si="0"/>
        <v>2.7345998848589529E-3</v>
      </c>
      <c r="E17" s="13"/>
      <c r="F17" s="11"/>
      <c r="G17" s="13">
        <f t="shared" si="2"/>
        <v>2.199074074074074E-4</v>
      </c>
      <c r="H17" s="12">
        <f t="shared" si="1"/>
        <v>2.7345998848589529E-3</v>
      </c>
    </row>
    <row r="18" spans="2:8" s="1" customFormat="1" x14ac:dyDescent="0.25">
      <c r="B18" s="9" t="s">
        <v>16</v>
      </c>
      <c r="C18" s="13">
        <v>7.6388888888888893E-4</v>
      </c>
      <c r="D18" s="11">
        <f t="shared" si="0"/>
        <v>9.4991364421416254E-3</v>
      </c>
      <c r="E18" s="13"/>
      <c r="F18" s="11"/>
      <c r="G18" s="13">
        <f t="shared" si="2"/>
        <v>7.6388888888888893E-4</v>
      </c>
      <c r="H18" s="12">
        <f t="shared" si="1"/>
        <v>9.4991364421416254E-3</v>
      </c>
    </row>
    <row r="19" spans="2:8" s="1" customFormat="1" x14ac:dyDescent="0.25">
      <c r="B19" s="9" t="s">
        <v>4</v>
      </c>
      <c r="C19" s="13">
        <v>2.6273148148148145E-3</v>
      </c>
      <c r="D19" s="11">
        <f t="shared" si="0"/>
        <v>3.2671272308578012E-2</v>
      </c>
      <c r="E19" s="13"/>
      <c r="F19" s="11"/>
      <c r="G19" s="13">
        <f t="shared" si="2"/>
        <v>2.6273148148148145E-3</v>
      </c>
      <c r="H19" s="12">
        <f t="shared" si="1"/>
        <v>3.2671272308578012E-2</v>
      </c>
    </row>
    <row r="20" spans="2:8" s="1" customFormat="1" x14ac:dyDescent="0.25">
      <c r="B20" s="9" t="s">
        <v>14</v>
      </c>
      <c r="C20" s="13">
        <v>6.5972222222222224E-4</v>
      </c>
      <c r="D20" s="11">
        <f t="shared" si="0"/>
        <v>8.2037996545768592E-3</v>
      </c>
      <c r="E20" s="13"/>
      <c r="F20" s="11"/>
      <c r="G20" s="13">
        <f t="shared" si="2"/>
        <v>6.5972222222222224E-4</v>
      </c>
      <c r="H20" s="12">
        <f t="shared" si="1"/>
        <v>8.2037996545768592E-3</v>
      </c>
    </row>
    <row r="21" spans="2:8" s="1" customFormat="1" x14ac:dyDescent="0.25">
      <c r="B21" s="9" t="s">
        <v>11</v>
      </c>
      <c r="C21" s="13">
        <v>3.2407407407407406E-4</v>
      </c>
      <c r="D21" s="11">
        <f t="shared" si="0"/>
        <v>4.0299366724237196E-3</v>
      </c>
      <c r="E21" s="13"/>
      <c r="F21" s="11"/>
      <c r="G21" s="13">
        <f t="shared" si="2"/>
        <v>3.2407407407407406E-4</v>
      </c>
      <c r="H21" s="12">
        <f t="shared" si="1"/>
        <v>4.0299366724237196E-3</v>
      </c>
    </row>
    <row r="22" spans="2:8" s="1" customFormat="1" x14ac:dyDescent="0.25">
      <c r="B22" s="9" t="s">
        <v>15</v>
      </c>
      <c r="C22" s="13">
        <v>5.7870370370370366E-5</v>
      </c>
      <c r="D22" s="11">
        <f t="shared" si="0"/>
        <v>7.196315486470928E-4</v>
      </c>
      <c r="E22" s="13"/>
      <c r="F22" s="11"/>
      <c r="G22" s="13">
        <f t="shared" si="2"/>
        <v>5.7870370370370366E-5</v>
      </c>
      <c r="H22" s="12">
        <f t="shared" si="1"/>
        <v>7.196315486470928E-4</v>
      </c>
    </row>
    <row r="23" spans="2:8" s="1" customFormat="1" x14ac:dyDescent="0.25">
      <c r="B23" s="9" t="s">
        <v>28</v>
      </c>
      <c r="C23" s="13">
        <v>4.7453703703703704E-4</v>
      </c>
      <c r="D23" s="11">
        <f t="shared" si="0"/>
        <v>5.9009786989061615E-3</v>
      </c>
      <c r="E23" s="59"/>
      <c r="F23" s="11"/>
      <c r="G23" s="13">
        <f t="shared" si="2"/>
        <v>4.7453703703703704E-4</v>
      </c>
      <c r="H23" s="12">
        <f t="shared" si="1"/>
        <v>5.9009786989061615E-3</v>
      </c>
    </row>
    <row r="24" spans="2:8" s="1" customFormat="1" x14ac:dyDescent="0.25">
      <c r="B24" s="9" t="s">
        <v>12</v>
      </c>
      <c r="C24" s="13">
        <v>1.3888888888888889E-4</v>
      </c>
      <c r="D24" s="11">
        <f t="shared" si="0"/>
        <v>1.7271157167530228E-3</v>
      </c>
      <c r="E24" s="61"/>
      <c r="F24" s="11"/>
      <c r="G24" s="13">
        <f t="shared" si="2"/>
        <v>1.3888888888888889E-4</v>
      </c>
      <c r="H24" s="12">
        <f t="shared" si="1"/>
        <v>1.7271157167530228E-3</v>
      </c>
    </row>
    <row r="25" spans="2:8" s="1" customFormat="1" x14ac:dyDescent="0.25">
      <c r="B25" s="9" t="s">
        <v>5</v>
      </c>
      <c r="C25" s="13">
        <v>1.0416666666666667E-4</v>
      </c>
      <c r="D25" s="11">
        <f t="shared" si="0"/>
        <v>1.2953367875647671E-3</v>
      </c>
      <c r="E25" s="6"/>
      <c r="F25" s="11"/>
      <c r="G25" s="13">
        <f t="shared" si="2"/>
        <v>1.0416666666666667E-4</v>
      </c>
      <c r="H25" s="12">
        <f t="shared" si="1"/>
        <v>1.2953367875647671E-3</v>
      </c>
    </row>
    <row r="26" spans="2:8" s="1" customFormat="1" x14ac:dyDescent="0.25">
      <c r="B26" s="9" t="s">
        <v>6</v>
      </c>
      <c r="C26" s="13">
        <v>1.3368055555555557E-2</v>
      </c>
      <c r="D26" s="11">
        <f t="shared" si="0"/>
        <v>0.16623488773747847</v>
      </c>
      <c r="E26" s="2"/>
      <c r="F26" s="11"/>
      <c r="G26" s="13">
        <f t="shared" si="2"/>
        <v>1.3368055555555557E-2</v>
      </c>
      <c r="H26" s="12">
        <f t="shared" si="1"/>
        <v>0.16623488773747847</v>
      </c>
    </row>
    <row r="27" spans="2:8" s="1" customFormat="1" x14ac:dyDescent="0.25">
      <c r="B27" s="9" t="s">
        <v>29</v>
      </c>
      <c r="C27" s="13">
        <v>2.0509259259259251E-2</v>
      </c>
      <c r="D27" s="11">
        <f t="shared" si="0"/>
        <v>0.25503742084052961</v>
      </c>
      <c r="E27" s="13"/>
      <c r="F27" s="58"/>
      <c r="G27" s="13">
        <f t="shared" si="2"/>
        <v>2.0509259259259251E-2</v>
      </c>
      <c r="H27" s="12">
        <f t="shared" si="1"/>
        <v>0.25503742084052961</v>
      </c>
    </row>
    <row r="28" spans="2:8" s="1" customFormat="1" x14ac:dyDescent="0.25">
      <c r="B28" s="46" t="s">
        <v>17</v>
      </c>
      <c r="C28" s="47">
        <v>1.4467592592592594E-3</v>
      </c>
      <c r="D28" s="11">
        <f t="shared" si="0"/>
        <v>1.7990788716177323E-2</v>
      </c>
      <c r="E28" s="47"/>
      <c r="F28" s="11"/>
      <c r="G28" s="13">
        <f t="shared" si="2"/>
        <v>1.4467592592592594E-3</v>
      </c>
      <c r="H28" s="12">
        <f t="shared" si="1"/>
        <v>1.7990788716177323E-2</v>
      </c>
    </row>
    <row r="29" spans="2:8" s="1" customFormat="1" x14ac:dyDescent="0.25">
      <c r="B29" s="9"/>
      <c r="C29" s="49"/>
      <c r="D29" s="50"/>
      <c r="E29" s="49"/>
      <c r="F29" s="49"/>
      <c r="G29" s="14"/>
      <c r="H29" s="15"/>
    </row>
    <row r="30" spans="2:8" s="1" customFormat="1" x14ac:dyDescent="0.25">
      <c r="B30" s="52" t="s">
        <v>30</v>
      </c>
      <c r="C30" s="53">
        <f>SUM(C7:C28)</f>
        <v>8.041666666666665E-2</v>
      </c>
      <c r="D30" s="54">
        <f>SUM(D7:D28)</f>
        <v>1.0000000000000002</v>
      </c>
      <c r="E30" s="53"/>
      <c r="F30" s="54"/>
      <c r="G30" s="53">
        <f>SUM(G7:G28)</f>
        <v>8.041666666666665E-2</v>
      </c>
      <c r="H30" s="63">
        <f>SUM(H7:H28)</f>
        <v>1.0000000000000002</v>
      </c>
    </row>
    <row r="31" spans="2:8" s="1" customFormat="1" ht="66" customHeight="1" thickBot="1" x14ac:dyDescent="0.3">
      <c r="B31" s="133" t="s">
        <v>40</v>
      </c>
      <c r="C31" s="134"/>
      <c r="D31" s="134"/>
      <c r="E31" s="134"/>
      <c r="F31" s="135"/>
      <c r="G31" s="134"/>
      <c r="H31" s="135"/>
    </row>
    <row r="32" spans="2:8" s="1" customFormat="1" x14ac:dyDescent="0.25">
      <c r="C32" s="45"/>
      <c r="D32" s="45"/>
      <c r="E32" s="45"/>
      <c r="F32" s="45"/>
    </row>
    <row r="33" spans="3:6" s="1" customFormat="1" x14ac:dyDescent="0.25">
      <c r="C33" s="45"/>
      <c r="D33" s="45"/>
      <c r="E33" s="45"/>
      <c r="F33" s="45"/>
    </row>
    <row r="34" spans="3:6" s="1" customFormat="1" x14ac:dyDescent="0.25">
      <c r="C34" s="45"/>
      <c r="D34" s="45"/>
      <c r="E34" s="45"/>
      <c r="F34" s="45"/>
    </row>
    <row r="35" spans="3:6" s="1" customFormat="1" x14ac:dyDescent="0.25">
      <c r="C35" s="45"/>
      <c r="D35" s="45"/>
      <c r="E35" s="45"/>
      <c r="F35" s="45"/>
    </row>
    <row r="36" spans="3:6" s="1" customFormat="1" x14ac:dyDescent="0.25">
      <c r="C36" s="45"/>
      <c r="D36" s="45"/>
      <c r="E36" s="45"/>
      <c r="F36" s="45"/>
    </row>
    <row r="37" spans="3:6" s="1" customFormat="1" x14ac:dyDescent="0.25">
      <c r="C37" s="45"/>
      <c r="D37" s="45"/>
      <c r="E37" s="45"/>
      <c r="F37" s="45"/>
    </row>
    <row r="38" spans="3:6" s="1" customFormat="1" x14ac:dyDescent="0.25">
      <c r="C38" s="45"/>
      <c r="D38" s="45"/>
      <c r="E38" s="45"/>
      <c r="F38" s="45"/>
    </row>
    <row r="39" spans="3:6" s="1" customFormat="1" x14ac:dyDescent="0.25">
      <c r="C39" s="45"/>
      <c r="D39" s="45"/>
      <c r="E39" s="45"/>
      <c r="F39" s="45"/>
    </row>
    <row r="40" spans="3:6" s="1" customFormat="1" x14ac:dyDescent="0.25">
      <c r="C40" s="45"/>
      <c r="D40" s="45"/>
      <c r="E40" s="45"/>
      <c r="F40" s="45"/>
    </row>
    <row r="41" spans="3:6" s="1" customFormat="1" x14ac:dyDescent="0.25">
      <c r="C41" s="45"/>
      <c r="D41" s="45"/>
      <c r="E41" s="45"/>
      <c r="F41" s="45"/>
    </row>
    <row r="42" spans="3:6" s="1" customFormat="1" x14ac:dyDescent="0.25">
      <c r="C42" s="45"/>
      <c r="D42" s="45"/>
      <c r="E42" s="45"/>
      <c r="F42" s="45"/>
    </row>
    <row r="43" spans="3:6" s="1" customFormat="1" x14ac:dyDescent="0.25">
      <c r="C43" s="45"/>
      <c r="D43" s="45"/>
      <c r="E43" s="45"/>
      <c r="F43" s="45"/>
    </row>
    <row r="44" spans="3:6" s="1" customFormat="1" x14ac:dyDescent="0.25">
      <c r="C44" s="45"/>
      <c r="D44" s="45"/>
      <c r="E44" s="45"/>
      <c r="F44" s="45"/>
    </row>
    <row r="45" spans="3:6" s="1" customFormat="1" x14ac:dyDescent="0.25">
      <c r="C45" s="45"/>
      <c r="D45" s="45"/>
      <c r="E45" s="45"/>
      <c r="F45" s="45"/>
    </row>
    <row r="46" spans="3:6" s="1" customFormat="1" x14ac:dyDescent="0.25">
      <c r="C46" s="45"/>
      <c r="D46" s="45"/>
      <c r="E46" s="45"/>
      <c r="F46" s="45"/>
    </row>
    <row r="47" spans="3:6" s="1" customFormat="1" x14ac:dyDescent="0.25">
      <c r="C47" s="45"/>
      <c r="D47" s="45"/>
      <c r="E47" s="45"/>
      <c r="F47" s="45"/>
    </row>
    <row r="48" spans="3:6" s="1" customFormat="1" x14ac:dyDescent="0.25">
      <c r="C48" s="45"/>
      <c r="D48" s="45"/>
      <c r="E48" s="45"/>
      <c r="F48" s="45"/>
    </row>
    <row r="49" spans="3:6" s="1" customFormat="1" x14ac:dyDescent="0.25">
      <c r="C49" s="45"/>
      <c r="D49" s="45"/>
      <c r="E49" s="45"/>
      <c r="F49" s="45"/>
    </row>
    <row r="50" spans="3:6" s="1" customFormat="1" x14ac:dyDescent="0.25">
      <c r="C50" s="45"/>
      <c r="D50" s="45"/>
      <c r="E50" s="45"/>
      <c r="F50" s="45"/>
    </row>
    <row r="51" spans="3:6" s="1" customFormat="1" x14ac:dyDescent="0.25">
      <c r="C51" s="45"/>
      <c r="D51" s="45"/>
      <c r="E51" s="45"/>
      <c r="F51" s="45"/>
    </row>
    <row r="52" spans="3:6" s="1" customFormat="1" x14ac:dyDescent="0.25">
      <c r="C52" s="45"/>
      <c r="D52" s="45"/>
      <c r="E52" s="45"/>
      <c r="F52" s="45"/>
    </row>
    <row r="53" spans="3:6" s="1" customFormat="1" x14ac:dyDescent="0.25">
      <c r="C53" s="45"/>
      <c r="D53" s="45"/>
      <c r="E53" s="45"/>
      <c r="F53" s="45"/>
    </row>
    <row r="54" spans="3:6" s="1" customFormat="1" x14ac:dyDescent="0.25">
      <c r="C54" s="45"/>
      <c r="D54" s="45"/>
      <c r="E54" s="45"/>
      <c r="F54" s="45"/>
    </row>
    <row r="55" spans="3:6" s="1" customFormat="1" x14ac:dyDescent="0.25">
      <c r="C55" s="45"/>
      <c r="D55" s="45"/>
      <c r="E55" s="45"/>
      <c r="F55" s="45"/>
    </row>
    <row r="56" spans="3:6" s="1" customFormat="1" x14ac:dyDescent="0.25">
      <c r="C56" s="45"/>
      <c r="D56" s="45"/>
      <c r="E56" s="45"/>
      <c r="F56" s="45"/>
    </row>
    <row r="57" spans="3:6" s="1" customFormat="1" x14ac:dyDescent="0.25">
      <c r="C57" s="45"/>
      <c r="D57" s="45"/>
      <c r="E57" s="45"/>
      <c r="F57" s="45"/>
    </row>
    <row r="58" spans="3:6" s="1" customFormat="1" x14ac:dyDescent="0.25">
      <c r="C58" s="45"/>
      <c r="D58" s="45"/>
      <c r="E58" s="45"/>
      <c r="F58" s="45"/>
    </row>
    <row r="59" spans="3:6" s="1" customFormat="1" x14ac:dyDescent="0.25">
      <c r="C59" s="45"/>
      <c r="D59" s="45"/>
      <c r="E59" s="45"/>
      <c r="F59" s="45"/>
    </row>
    <row r="60" spans="3:6" s="1" customFormat="1" x14ac:dyDescent="0.25">
      <c r="C60" s="45"/>
      <c r="D60" s="45"/>
      <c r="E60" s="45"/>
      <c r="F60" s="45"/>
    </row>
    <row r="61" spans="3:6" s="1" customFormat="1" x14ac:dyDescent="0.25">
      <c r="C61" s="45"/>
      <c r="D61" s="45"/>
      <c r="E61" s="45"/>
      <c r="F61" s="45"/>
    </row>
    <row r="62" spans="3:6" s="1" customFormat="1" x14ac:dyDescent="0.25">
      <c r="C62" s="45"/>
      <c r="D62" s="45"/>
      <c r="E62" s="45"/>
      <c r="F62" s="45"/>
    </row>
    <row r="63" spans="3:6" s="1" customFormat="1" x14ac:dyDescent="0.25">
      <c r="C63" s="45"/>
      <c r="D63" s="45"/>
      <c r="E63" s="45"/>
      <c r="F63" s="45"/>
    </row>
    <row r="64" spans="3:6" s="1" customFormat="1" x14ac:dyDescent="0.25">
      <c r="C64" s="45"/>
      <c r="D64" s="45"/>
      <c r="E64" s="45"/>
      <c r="F64" s="45"/>
    </row>
    <row r="65" spans="3:6" s="1" customFormat="1" x14ac:dyDescent="0.25">
      <c r="C65" s="45"/>
      <c r="D65" s="45"/>
      <c r="E65" s="45"/>
      <c r="F65" s="45"/>
    </row>
    <row r="66" spans="3:6" s="1" customFormat="1" x14ac:dyDescent="0.25">
      <c r="C66" s="45"/>
      <c r="D66" s="45"/>
      <c r="E66" s="45"/>
      <c r="F66" s="4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13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6" customWidth="1"/>
    <col min="7" max="8" width="15.140625" customWidth="1"/>
  </cols>
  <sheetData>
    <row r="1" spans="2:8" s="1" customFormat="1" x14ac:dyDescent="0.25">
      <c r="C1" s="45"/>
      <c r="D1" s="45"/>
      <c r="E1" s="45"/>
      <c r="F1" s="45"/>
    </row>
    <row r="2" spans="2:8" s="1" customFormat="1" ht="15.75" thickBot="1" x14ac:dyDescent="0.3">
      <c r="C2" s="45"/>
      <c r="D2" s="45"/>
      <c r="E2" s="45"/>
      <c r="F2" s="45"/>
    </row>
    <row r="3" spans="2:8" s="1" customFormat="1" x14ac:dyDescent="0.25">
      <c r="B3" s="136" t="s">
        <v>43</v>
      </c>
      <c r="C3" s="137"/>
      <c r="D3" s="137"/>
      <c r="E3" s="137"/>
      <c r="F3" s="138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2" t="s">
        <v>37</v>
      </c>
      <c r="D5" s="140"/>
      <c r="E5" s="142" t="s">
        <v>38</v>
      </c>
      <c r="F5" s="157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6" t="s">
        <v>24</v>
      </c>
      <c r="H6" s="57" t="s">
        <v>25</v>
      </c>
    </row>
    <row r="7" spans="2:8" s="1" customFormat="1" x14ac:dyDescent="0.25">
      <c r="B7" s="9" t="s">
        <v>10</v>
      </c>
      <c r="C7" s="13">
        <v>2.8240740740740752E-3</v>
      </c>
      <c r="D7" s="11">
        <f>C7/$C$30</f>
        <v>9.2673477914087116E-3</v>
      </c>
      <c r="E7" s="13"/>
      <c r="F7" s="58"/>
      <c r="G7" s="13">
        <f t="shared" ref="G7:G28" si="0">C7+E7</f>
        <v>2.8240740740740752E-3</v>
      </c>
      <c r="H7" s="12">
        <f t="shared" ref="H7:H28" si="1">G7/$G$30</f>
        <v>6.7040334102648654E-3</v>
      </c>
    </row>
    <row r="8" spans="2:8" s="1" customFormat="1" x14ac:dyDescent="0.25">
      <c r="B8" s="9" t="s">
        <v>13</v>
      </c>
      <c r="C8" s="13">
        <v>7.719907407407408E-3</v>
      </c>
      <c r="D8" s="11">
        <f t="shared" ref="D8:D28" si="2">C8/$C$30</f>
        <v>2.5333282692088562E-2</v>
      </c>
      <c r="E8" s="13">
        <v>8.564814814814815E-4</v>
      </c>
      <c r="F8" s="58">
        <f>E8/$E$30</f>
        <v>7.3507499751663862E-3</v>
      </c>
      <c r="G8" s="13">
        <f t="shared" si="0"/>
        <v>8.5763888888888903E-3</v>
      </c>
      <c r="H8" s="12">
        <f t="shared" si="1"/>
        <v>2.0359380151665017E-2</v>
      </c>
    </row>
    <row r="9" spans="2:8" s="1" customFormat="1" x14ac:dyDescent="0.25">
      <c r="B9" s="9" t="s">
        <v>0</v>
      </c>
      <c r="C9" s="13">
        <v>3.8796296296296232E-2</v>
      </c>
      <c r="D9" s="11">
        <f t="shared" si="2"/>
        <v>0.12731208933115548</v>
      </c>
      <c r="E9" s="13">
        <v>2.0451388888888877E-2</v>
      </c>
      <c r="F9" s="58">
        <f t="shared" ref="F9:F28" si="3">E9/$E$30</f>
        <v>0.17552398927187832</v>
      </c>
      <c r="G9" s="13">
        <f t="shared" si="0"/>
        <v>5.9247685185185112E-2</v>
      </c>
      <c r="H9" s="12">
        <f t="shared" si="1"/>
        <v>0.14064732388174503</v>
      </c>
    </row>
    <row r="10" spans="2:8" s="1" customFormat="1" x14ac:dyDescent="0.25">
      <c r="B10" s="9" t="s">
        <v>8</v>
      </c>
      <c r="C10" s="13">
        <v>7.7314814814814755E-3</v>
      </c>
      <c r="D10" s="11">
        <f t="shared" si="2"/>
        <v>2.5371263625659887E-2</v>
      </c>
      <c r="E10" s="13">
        <v>9.0277777777777774E-4</v>
      </c>
      <c r="F10" s="58">
        <f t="shared" si="3"/>
        <v>7.748087811661866E-3</v>
      </c>
      <c r="G10" s="13">
        <f t="shared" si="0"/>
        <v>8.634259259259253E-3</v>
      </c>
      <c r="H10" s="12">
        <f t="shared" si="1"/>
        <v>2.04967578854819E-2</v>
      </c>
    </row>
    <row r="11" spans="2:8" s="1" customFormat="1" x14ac:dyDescent="0.25">
      <c r="B11" s="9" t="s">
        <v>26</v>
      </c>
      <c r="C11" s="13">
        <v>9.3287037037037019E-3</v>
      </c>
      <c r="D11" s="11">
        <f t="shared" si="2"/>
        <v>3.061263245850581E-2</v>
      </c>
      <c r="E11" s="13">
        <v>4.2824074074074075E-4</v>
      </c>
      <c r="F11" s="58">
        <f t="shared" si="3"/>
        <v>3.6753749875831931E-3</v>
      </c>
      <c r="G11" s="13">
        <f t="shared" si="0"/>
        <v>9.7569444444444431E-3</v>
      </c>
      <c r="H11" s="12">
        <f t="shared" si="1"/>
        <v>2.3161885921529828E-2</v>
      </c>
    </row>
    <row r="12" spans="2:8" s="1" customFormat="1" x14ac:dyDescent="0.25">
      <c r="B12" s="9" t="s">
        <v>3</v>
      </c>
      <c r="C12" s="13">
        <v>3.3298611111111022E-2</v>
      </c>
      <c r="D12" s="11">
        <f t="shared" si="2"/>
        <v>0.10927114588476551</v>
      </c>
      <c r="E12" s="13">
        <v>1.5891203703703703E-2</v>
      </c>
      <c r="F12" s="58">
        <f t="shared" si="3"/>
        <v>0.1363862123770736</v>
      </c>
      <c r="G12" s="13">
        <f t="shared" si="0"/>
        <v>4.9189814814814728E-2</v>
      </c>
      <c r="H12" s="12">
        <f t="shared" si="1"/>
        <v>0.11677107374436728</v>
      </c>
    </row>
    <row r="13" spans="2:8" s="1" customFormat="1" x14ac:dyDescent="0.25">
      <c r="B13" s="9" t="s">
        <v>7</v>
      </c>
      <c r="C13" s="13">
        <v>1.238425925925926E-3</v>
      </c>
      <c r="D13" s="11">
        <f t="shared" si="2"/>
        <v>4.0639598921341467E-3</v>
      </c>
      <c r="E13" s="13">
        <v>1.7013888888888888E-3</v>
      </c>
      <c r="F13" s="58">
        <f t="shared" si="3"/>
        <v>1.46021654912089E-2</v>
      </c>
      <c r="G13" s="13">
        <f t="shared" si="0"/>
        <v>2.9398148148148148E-3</v>
      </c>
      <c r="H13" s="12">
        <f t="shared" si="1"/>
        <v>6.9787888778986683E-3</v>
      </c>
    </row>
    <row r="14" spans="2:8" s="1" customFormat="1" x14ac:dyDescent="0.25">
      <c r="B14" s="9" t="s">
        <v>2</v>
      </c>
      <c r="C14" s="13">
        <v>1.4201388888888878E-2</v>
      </c>
      <c r="D14" s="11">
        <f t="shared" si="2"/>
        <v>4.6602605492042939E-2</v>
      </c>
      <c r="E14" s="13">
        <v>4.3518518518518515E-3</v>
      </c>
      <c r="F14" s="58">
        <f t="shared" si="3"/>
        <v>3.7349756630575145E-2</v>
      </c>
      <c r="G14" s="13">
        <f t="shared" si="0"/>
        <v>1.8553240740740731E-2</v>
      </c>
      <c r="H14" s="12">
        <f t="shared" si="1"/>
        <v>4.4043301461699054E-2</v>
      </c>
    </row>
    <row r="15" spans="2:8" s="1" customFormat="1" x14ac:dyDescent="0.25">
      <c r="B15" s="9" t="s">
        <v>9</v>
      </c>
      <c r="C15" s="13">
        <v>9.6990740740740718E-3</v>
      </c>
      <c r="D15" s="11">
        <f t="shared" si="2"/>
        <v>3.1828022332788919E-2</v>
      </c>
      <c r="E15" s="13">
        <v>1.5509259259259256E-3</v>
      </c>
      <c r="F15" s="58">
        <f t="shared" si="3"/>
        <v>1.3310817522598588E-2</v>
      </c>
      <c r="G15" s="13">
        <f t="shared" si="0"/>
        <v>1.1249999999999998E-2</v>
      </c>
      <c r="H15" s="12">
        <f t="shared" si="1"/>
        <v>2.670623145400592E-2</v>
      </c>
    </row>
    <row r="16" spans="2:8" s="1" customFormat="1" x14ac:dyDescent="0.25">
      <c r="B16" s="9" t="s">
        <v>1</v>
      </c>
      <c r="C16" s="13">
        <v>1.0023148148148149E-2</v>
      </c>
      <c r="D16" s="11">
        <f t="shared" si="2"/>
        <v>3.2891488472786647E-2</v>
      </c>
      <c r="E16" s="13">
        <v>5.2777777777777771E-3</v>
      </c>
      <c r="F16" s="58">
        <f t="shared" si="3"/>
        <v>4.529651336048475E-2</v>
      </c>
      <c r="G16" s="13">
        <f t="shared" si="0"/>
        <v>1.5300925925925926E-2</v>
      </c>
      <c r="H16" s="12">
        <f t="shared" si="1"/>
        <v>3.6322672821189131E-2</v>
      </c>
    </row>
    <row r="17" spans="2:8" s="1" customFormat="1" x14ac:dyDescent="0.25">
      <c r="B17" s="9" t="s">
        <v>27</v>
      </c>
      <c r="C17" s="13">
        <v>1.6898148148148152E-3</v>
      </c>
      <c r="D17" s="11">
        <f t="shared" si="2"/>
        <v>5.545216301416688E-3</v>
      </c>
      <c r="E17" s="13">
        <v>3.2523148148148142E-3</v>
      </c>
      <c r="F17" s="58">
        <f t="shared" si="3"/>
        <v>2.7912983013807489E-2</v>
      </c>
      <c r="G17" s="13">
        <f t="shared" si="0"/>
        <v>4.9421296296296297E-3</v>
      </c>
      <c r="H17" s="12">
        <f t="shared" si="1"/>
        <v>1.1732058467963508E-2</v>
      </c>
    </row>
    <row r="18" spans="2:8" s="1" customFormat="1" x14ac:dyDescent="0.25">
      <c r="B18" s="9" t="s">
        <v>16</v>
      </c>
      <c r="C18" s="13">
        <v>2.1990740740740733E-3</v>
      </c>
      <c r="D18" s="11">
        <f t="shared" si="2"/>
        <v>7.2163773785559595E-3</v>
      </c>
      <c r="E18" s="13"/>
      <c r="F18" s="58"/>
      <c r="G18" s="13">
        <f t="shared" si="0"/>
        <v>2.1990740740740733E-3</v>
      </c>
      <c r="H18" s="12">
        <f t="shared" si="1"/>
        <v>5.220353885042309E-3</v>
      </c>
    </row>
    <row r="19" spans="2:8" s="1" customFormat="1" x14ac:dyDescent="0.25">
      <c r="B19" s="9" t="s">
        <v>4</v>
      </c>
      <c r="C19" s="13">
        <v>5.763888888888887E-3</v>
      </c>
      <c r="D19" s="11">
        <f t="shared" si="2"/>
        <v>1.8914504918530882E-2</v>
      </c>
      <c r="E19" s="13">
        <v>3.4722222222222224E-4</v>
      </c>
      <c r="F19" s="58">
        <f t="shared" si="3"/>
        <v>2.9800337737161025E-3</v>
      </c>
      <c r="G19" s="13">
        <f t="shared" si="0"/>
        <v>6.1111111111111088E-3</v>
      </c>
      <c r="H19" s="12">
        <f t="shared" si="1"/>
        <v>1.4507088691064943E-2</v>
      </c>
    </row>
    <row r="20" spans="2:8" s="1" customFormat="1" x14ac:dyDescent="0.25">
      <c r="B20" s="9" t="s">
        <v>14</v>
      </c>
      <c r="C20" s="13">
        <v>3.6226851851851845E-3</v>
      </c>
      <c r="D20" s="11">
        <f t="shared" si="2"/>
        <v>1.1888032207831661E-2</v>
      </c>
      <c r="E20" s="13">
        <v>8.7962962962962973E-4</v>
      </c>
      <c r="F20" s="58">
        <f t="shared" si="3"/>
        <v>7.549418893414127E-3</v>
      </c>
      <c r="G20" s="13">
        <f t="shared" si="0"/>
        <v>4.502314814814814E-3</v>
      </c>
      <c r="H20" s="12">
        <f t="shared" si="1"/>
        <v>1.0687987690955044E-2</v>
      </c>
    </row>
    <row r="21" spans="2:8" s="1" customFormat="1" x14ac:dyDescent="0.25">
      <c r="B21" s="9" t="s">
        <v>11</v>
      </c>
      <c r="C21" s="13">
        <v>1.7708333333333335E-3</v>
      </c>
      <c r="D21" s="11">
        <f t="shared" si="2"/>
        <v>5.8110828364161173E-3</v>
      </c>
      <c r="E21" s="13">
        <v>1.6192129629629633E-2</v>
      </c>
      <c r="F21" s="58">
        <f t="shared" si="3"/>
        <v>0.13896890831429426</v>
      </c>
      <c r="G21" s="13">
        <f t="shared" si="0"/>
        <v>1.7962962962962965E-2</v>
      </c>
      <c r="H21" s="12">
        <f t="shared" si="1"/>
        <v>4.2642048576766671E-2</v>
      </c>
    </row>
    <row r="22" spans="2:8" s="1" customFormat="1" x14ac:dyDescent="0.25">
      <c r="B22" s="9" t="s">
        <v>15</v>
      </c>
      <c r="C22" s="13">
        <v>1.3310185185185185E-3</v>
      </c>
      <c r="D22" s="11">
        <f t="shared" si="2"/>
        <v>4.3678073607049239E-3</v>
      </c>
      <c r="E22" s="13">
        <v>1.6782407407407406E-3</v>
      </c>
      <c r="F22" s="58">
        <f t="shared" si="3"/>
        <v>1.4403496572961159E-2</v>
      </c>
      <c r="G22" s="13">
        <f t="shared" si="0"/>
        <v>3.0092592592592593E-3</v>
      </c>
      <c r="H22" s="12">
        <f t="shared" si="1"/>
        <v>7.1436421584789517E-3</v>
      </c>
    </row>
    <row r="23" spans="2:8" s="1" customFormat="1" x14ac:dyDescent="0.25">
      <c r="B23" s="9" t="s">
        <v>28</v>
      </c>
      <c r="C23" s="13">
        <v>2.1412037037037038E-3</v>
      </c>
      <c r="D23" s="11">
        <f t="shared" si="2"/>
        <v>7.0264727106992258E-3</v>
      </c>
      <c r="E23" s="64">
        <v>3.9930555555555544E-3</v>
      </c>
      <c r="F23" s="58">
        <f t="shared" si="3"/>
        <v>3.427038839773517E-2</v>
      </c>
      <c r="G23" s="13">
        <f t="shared" si="0"/>
        <v>6.1342592592592577E-3</v>
      </c>
      <c r="H23" s="12">
        <f t="shared" si="1"/>
        <v>1.4562039784591705E-2</v>
      </c>
    </row>
    <row r="24" spans="2:8" s="1" customFormat="1" x14ac:dyDescent="0.25">
      <c r="B24" s="9" t="s">
        <v>12</v>
      </c>
      <c r="C24" s="13">
        <v>4.7453703703703704E-4</v>
      </c>
      <c r="D24" s="11">
        <f t="shared" si="2"/>
        <v>1.5572182764252338E-3</v>
      </c>
      <c r="E24" s="13">
        <v>4.2824074074074075E-4</v>
      </c>
      <c r="F24" s="58">
        <f t="shared" si="3"/>
        <v>3.6753749875831931E-3</v>
      </c>
      <c r="G24" s="13">
        <f t="shared" si="0"/>
        <v>9.0277777777777774E-4</v>
      </c>
      <c r="H24" s="12">
        <f t="shared" si="1"/>
        <v>2.1430926475436854E-3</v>
      </c>
    </row>
    <row r="25" spans="2:8" s="1" customFormat="1" x14ac:dyDescent="0.25">
      <c r="B25" s="9" t="s">
        <v>5</v>
      </c>
      <c r="C25" s="13">
        <v>9.7222222222222219E-4</v>
      </c>
      <c r="D25" s="11">
        <f t="shared" si="2"/>
        <v>3.1903984199931619E-3</v>
      </c>
      <c r="E25" s="13"/>
      <c r="F25" s="58"/>
      <c r="G25" s="13">
        <f t="shared" si="0"/>
        <v>9.7222222222222219E-4</v>
      </c>
      <c r="H25" s="12">
        <f t="shared" si="1"/>
        <v>2.3079459281239688E-3</v>
      </c>
    </row>
    <row r="26" spans="2:8" s="1" customFormat="1" x14ac:dyDescent="0.25">
      <c r="B26" s="9" t="s">
        <v>6</v>
      </c>
      <c r="C26" s="13">
        <v>6.6423611111111308E-2</v>
      </c>
      <c r="D26" s="11">
        <f t="shared" si="2"/>
        <v>0.21797257776596204</v>
      </c>
      <c r="E26" s="13">
        <v>2.0787037037037038E-2</v>
      </c>
      <c r="F26" s="58">
        <f t="shared" si="3"/>
        <v>0.17840468858647068</v>
      </c>
      <c r="G26" s="13">
        <f t="shared" si="0"/>
        <v>8.7210648148148343E-2</v>
      </c>
      <c r="H26" s="12">
        <f t="shared" si="1"/>
        <v>0.20702824486207316</v>
      </c>
    </row>
    <row r="27" spans="2:8" s="1" customFormat="1" x14ac:dyDescent="0.25">
      <c r="B27" s="9" t="s">
        <v>29</v>
      </c>
      <c r="C27" s="13">
        <v>7.5601851851851948E-2</v>
      </c>
      <c r="D27" s="11">
        <f t="shared" si="2"/>
        <v>0.24809145808804001</v>
      </c>
      <c r="E27" s="13">
        <v>1.0972222222222217E-2</v>
      </c>
      <c r="F27" s="58">
        <f t="shared" si="3"/>
        <v>9.4169067249428792E-2</v>
      </c>
      <c r="G27" s="13">
        <f t="shared" si="0"/>
        <v>8.6574074074074164E-2</v>
      </c>
      <c r="H27" s="12">
        <f t="shared" si="1"/>
        <v>0.20551708979008698</v>
      </c>
    </row>
    <row r="28" spans="2:8" s="1" customFormat="1" x14ac:dyDescent="0.25">
      <c r="B28" s="46" t="s">
        <v>17</v>
      </c>
      <c r="C28" s="47">
        <v>7.8819444444444414E-3</v>
      </c>
      <c r="D28" s="65">
        <f t="shared" si="2"/>
        <v>2.5865015762087412E-2</v>
      </c>
      <c r="E28" s="47">
        <v>6.5740740740740733E-3</v>
      </c>
      <c r="F28" s="62">
        <f t="shared" si="3"/>
        <v>5.64219727823582E-2</v>
      </c>
      <c r="G28" s="47">
        <f t="shared" si="0"/>
        <v>1.4456018518518514E-2</v>
      </c>
      <c r="H28" s="48">
        <f t="shared" si="1"/>
        <v>3.4316957907462337E-2</v>
      </c>
    </row>
    <row r="29" spans="2:8" s="1" customFormat="1" x14ac:dyDescent="0.25">
      <c r="B29" s="9"/>
      <c r="C29" s="49"/>
      <c r="D29" s="50"/>
      <c r="E29" s="49"/>
      <c r="F29" s="49"/>
      <c r="G29" s="14"/>
      <c r="H29" s="15"/>
    </row>
    <row r="30" spans="2:8" s="1" customFormat="1" x14ac:dyDescent="0.25">
      <c r="B30" s="52" t="s">
        <v>30</v>
      </c>
      <c r="C30" s="53">
        <f t="shared" ref="C30:H30" si="4">SUM(C7:C28)</f>
        <v>0.30473379629629643</v>
      </c>
      <c r="D30" s="54">
        <f t="shared" si="4"/>
        <v>0.99999999999999989</v>
      </c>
      <c r="E30" s="53">
        <f t="shared" si="4"/>
        <v>0.11651620370370369</v>
      </c>
      <c r="F30" s="54">
        <f t="shared" si="4"/>
        <v>1</v>
      </c>
      <c r="G30" s="53">
        <f t="shared" si="4"/>
        <v>0.42125000000000012</v>
      </c>
      <c r="H30" s="63">
        <f t="shared" si="4"/>
        <v>0.99999999999999989</v>
      </c>
    </row>
    <row r="31" spans="2:8" s="1" customFormat="1" ht="66" customHeight="1" thickBot="1" x14ac:dyDescent="0.3">
      <c r="B31" s="133" t="s">
        <v>40</v>
      </c>
      <c r="C31" s="134"/>
      <c r="D31" s="134"/>
      <c r="E31" s="134"/>
      <c r="F31" s="135"/>
      <c r="G31" s="134"/>
      <c r="H31" s="135"/>
    </row>
    <row r="32" spans="2:8" s="1" customFormat="1" x14ac:dyDescent="0.25">
      <c r="C32" s="45"/>
      <c r="D32" s="45"/>
      <c r="E32" s="45"/>
      <c r="F32" s="45"/>
    </row>
    <row r="33" spans="3:6" s="1" customFormat="1" x14ac:dyDescent="0.25">
      <c r="C33" s="45"/>
      <c r="D33" s="45"/>
      <c r="E33" s="45"/>
      <c r="F33" s="45"/>
    </row>
    <row r="34" spans="3:6" s="1" customFormat="1" x14ac:dyDescent="0.25">
      <c r="C34" s="45"/>
      <c r="D34" s="45"/>
      <c r="E34" s="45"/>
      <c r="F34" s="45"/>
    </row>
    <row r="35" spans="3:6" s="1" customFormat="1" x14ac:dyDescent="0.25">
      <c r="C35" s="45"/>
      <c r="D35" s="45"/>
      <c r="E35" s="45"/>
      <c r="F35" s="45"/>
    </row>
    <row r="36" spans="3:6" s="1" customFormat="1" x14ac:dyDescent="0.25">
      <c r="C36" s="45"/>
      <c r="D36" s="45"/>
      <c r="E36" s="45"/>
      <c r="F36" s="45"/>
    </row>
    <row r="37" spans="3:6" s="1" customFormat="1" x14ac:dyDescent="0.25">
      <c r="C37" s="45"/>
      <c r="D37" s="45"/>
      <c r="E37" s="45"/>
      <c r="F37" s="45"/>
    </row>
    <row r="38" spans="3:6" s="1" customFormat="1" x14ac:dyDescent="0.25">
      <c r="C38" s="45"/>
      <c r="D38" s="45"/>
      <c r="E38" s="45"/>
      <c r="F38" s="45"/>
    </row>
    <row r="39" spans="3:6" s="1" customFormat="1" x14ac:dyDescent="0.25">
      <c r="C39" s="45"/>
      <c r="D39" s="45"/>
      <c r="E39" s="45"/>
      <c r="F39" s="45"/>
    </row>
    <row r="40" spans="3:6" s="1" customFormat="1" x14ac:dyDescent="0.25">
      <c r="C40" s="45"/>
      <c r="D40" s="45"/>
      <c r="E40" s="45"/>
      <c r="F40" s="45"/>
    </row>
    <row r="41" spans="3:6" s="1" customFormat="1" x14ac:dyDescent="0.25">
      <c r="C41" s="45"/>
      <c r="D41" s="45"/>
      <c r="E41" s="45"/>
      <c r="F41" s="45"/>
    </row>
    <row r="42" spans="3:6" s="1" customFormat="1" x14ac:dyDescent="0.25">
      <c r="C42" s="45"/>
      <c r="D42" s="45"/>
      <c r="E42" s="45"/>
      <c r="F42" s="45"/>
    </row>
    <row r="43" spans="3:6" s="1" customFormat="1" x14ac:dyDescent="0.25">
      <c r="C43" s="45"/>
      <c r="D43" s="45"/>
      <c r="E43" s="45"/>
      <c r="F43" s="45"/>
    </row>
    <row r="44" spans="3:6" s="1" customFormat="1" x14ac:dyDescent="0.25">
      <c r="C44" s="45"/>
      <c r="D44" s="45"/>
      <c r="E44" s="45"/>
      <c r="F44" s="45"/>
    </row>
    <row r="45" spans="3:6" s="1" customFormat="1" x14ac:dyDescent="0.25">
      <c r="C45" s="45"/>
      <c r="D45" s="45"/>
      <c r="E45" s="45"/>
      <c r="F45" s="45"/>
    </row>
    <row r="46" spans="3:6" s="1" customFormat="1" x14ac:dyDescent="0.25">
      <c r="C46" s="45"/>
      <c r="D46" s="45"/>
      <c r="E46" s="45"/>
      <c r="F46" s="45"/>
    </row>
    <row r="47" spans="3:6" s="1" customFormat="1" x14ac:dyDescent="0.25">
      <c r="C47" s="45"/>
      <c r="D47" s="45"/>
      <c r="E47" s="45"/>
      <c r="F47" s="45"/>
    </row>
    <row r="48" spans="3:6" s="1" customFormat="1" x14ac:dyDescent="0.25">
      <c r="C48" s="45"/>
      <c r="D48" s="45"/>
      <c r="E48" s="45"/>
      <c r="F48" s="45"/>
    </row>
    <row r="49" spans="3:6" s="1" customFormat="1" x14ac:dyDescent="0.25">
      <c r="C49" s="45"/>
      <c r="D49" s="45"/>
      <c r="E49" s="45"/>
      <c r="F49" s="45"/>
    </row>
    <row r="50" spans="3:6" s="1" customFormat="1" x14ac:dyDescent="0.25">
      <c r="C50" s="45"/>
      <c r="D50" s="45"/>
      <c r="E50" s="45"/>
      <c r="F50" s="45"/>
    </row>
    <row r="51" spans="3:6" s="1" customFormat="1" x14ac:dyDescent="0.25">
      <c r="C51" s="45"/>
      <c r="D51" s="45"/>
      <c r="E51" s="45"/>
      <c r="F51" s="45"/>
    </row>
    <row r="52" spans="3:6" s="1" customFormat="1" x14ac:dyDescent="0.25">
      <c r="C52" s="45"/>
      <c r="D52" s="45"/>
      <c r="E52" s="45"/>
      <c r="F52" s="45"/>
    </row>
    <row r="53" spans="3:6" s="1" customFormat="1" x14ac:dyDescent="0.25">
      <c r="C53" s="45"/>
      <c r="D53" s="45"/>
      <c r="E53" s="45"/>
      <c r="F53" s="45"/>
    </row>
    <row r="54" spans="3:6" s="1" customFormat="1" x14ac:dyDescent="0.25">
      <c r="C54" s="45"/>
      <c r="D54" s="45"/>
      <c r="E54" s="45"/>
      <c r="F54" s="45"/>
    </row>
    <row r="55" spans="3:6" s="1" customFormat="1" x14ac:dyDescent="0.25">
      <c r="C55" s="45"/>
      <c r="D55" s="45"/>
      <c r="E55" s="45"/>
      <c r="F55" s="45"/>
    </row>
    <row r="56" spans="3:6" s="1" customFormat="1" x14ac:dyDescent="0.25">
      <c r="C56" s="45"/>
      <c r="D56" s="45"/>
      <c r="E56" s="45"/>
      <c r="F56" s="45"/>
    </row>
    <row r="57" spans="3:6" s="1" customFormat="1" x14ac:dyDescent="0.25">
      <c r="C57" s="45"/>
      <c r="D57" s="45"/>
      <c r="E57" s="45"/>
      <c r="F57" s="45"/>
    </row>
    <row r="58" spans="3:6" s="1" customFormat="1" x14ac:dyDescent="0.25">
      <c r="C58" s="45"/>
      <c r="D58" s="45"/>
      <c r="E58" s="45"/>
      <c r="F58" s="45"/>
    </row>
    <row r="59" spans="3:6" s="1" customFormat="1" x14ac:dyDescent="0.25">
      <c r="C59" s="45"/>
      <c r="D59" s="45"/>
      <c r="E59" s="45"/>
      <c r="F59" s="45"/>
    </row>
    <row r="60" spans="3:6" s="1" customFormat="1" x14ac:dyDescent="0.25">
      <c r="C60" s="45"/>
      <c r="D60" s="45"/>
      <c r="E60" s="45"/>
      <c r="F60" s="45"/>
    </row>
    <row r="61" spans="3:6" s="1" customFormat="1" x14ac:dyDescent="0.25">
      <c r="C61" s="45"/>
      <c r="D61" s="45"/>
      <c r="E61" s="45"/>
      <c r="F61" s="45"/>
    </row>
    <row r="62" spans="3:6" s="1" customFormat="1" x14ac:dyDescent="0.25">
      <c r="C62" s="45"/>
      <c r="D62" s="45"/>
      <c r="E62" s="45"/>
      <c r="F62" s="45"/>
    </row>
    <row r="63" spans="3:6" s="1" customFormat="1" x14ac:dyDescent="0.25">
      <c r="C63" s="45"/>
      <c r="D63" s="45"/>
      <c r="E63" s="45"/>
      <c r="F63" s="45"/>
    </row>
    <row r="64" spans="3:6" s="1" customFormat="1" x14ac:dyDescent="0.25">
      <c r="C64" s="45"/>
      <c r="D64" s="45"/>
      <c r="E64" s="45"/>
      <c r="F64" s="45"/>
    </row>
    <row r="65" spans="3:6" s="1" customFormat="1" x14ac:dyDescent="0.25">
      <c r="C65" s="45"/>
      <c r="D65" s="45"/>
      <c r="E65" s="45"/>
      <c r="F65" s="45"/>
    </row>
    <row r="66" spans="3:6" s="1" customFormat="1" x14ac:dyDescent="0.25">
      <c r="C66" s="45"/>
      <c r="D66" s="45"/>
      <c r="E66" s="45"/>
      <c r="F66" s="4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7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6" customWidth="1"/>
    <col min="7" max="8" width="15.140625" customWidth="1"/>
  </cols>
  <sheetData>
    <row r="1" spans="2:8" s="1" customFormat="1" x14ac:dyDescent="0.25">
      <c r="C1" s="45"/>
      <c r="D1" s="45"/>
      <c r="E1" s="45"/>
      <c r="F1" s="45"/>
    </row>
    <row r="2" spans="2:8" s="1" customFormat="1" ht="15.75" thickBot="1" x14ac:dyDescent="0.3">
      <c r="C2" s="45"/>
      <c r="D2" s="45"/>
      <c r="E2" s="45"/>
      <c r="F2" s="45"/>
    </row>
    <row r="3" spans="2:8" s="1" customFormat="1" x14ac:dyDescent="0.25">
      <c r="B3" s="136" t="s">
        <v>44</v>
      </c>
      <c r="C3" s="137"/>
      <c r="D3" s="137"/>
      <c r="E3" s="137"/>
      <c r="F3" s="138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2" t="s">
        <v>37</v>
      </c>
      <c r="D5" s="140"/>
      <c r="E5" s="142" t="s">
        <v>38</v>
      </c>
      <c r="F5" s="157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6" t="s">
        <v>24</v>
      </c>
      <c r="H6" s="57" t="s">
        <v>25</v>
      </c>
    </row>
    <row r="7" spans="2:8" s="1" customFormat="1" x14ac:dyDescent="0.25">
      <c r="B7" s="9" t="s">
        <v>10</v>
      </c>
      <c r="C7" s="13">
        <v>1.1342592592592593E-3</v>
      </c>
      <c r="D7" s="11">
        <f>C7/$C$30</f>
        <v>1.0055613700260626E-3</v>
      </c>
      <c r="E7" s="13"/>
      <c r="F7" s="58"/>
      <c r="G7" s="13">
        <f>C7+E7</f>
        <v>1.1342592592592593E-3</v>
      </c>
      <c r="H7" s="12">
        <f>G7/$G$30</f>
        <v>9.1063679530185783E-4</v>
      </c>
    </row>
    <row r="8" spans="2:8" s="1" customFormat="1" x14ac:dyDescent="0.25">
      <c r="B8" s="9" t="s">
        <v>13</v>
      </c>
      <c r="C8" s="13">
        <v>3.1655092592592589E-2</v>
      </c>
      <c r="D8" s="11">
        <f t="shared" ref="D8:D28" si="0">C8/$C$30</f>
        <v>2.8063370887972252E-2</v>
      </c>
      <c r="E8" s="13">
        <v>1.4814814814814814E-3</v>
      </c>
      <c r="F8" s="58">
        <f t="shared" ref="F8:F28" si="1">E8/$E$30</f>
        <v>1.2599665321389899E-2</v>
      </c>
      <c r="G8" s="13">
        <f t="shared" ref="G8:G28" si="2">C8+E8</f>
        <v>3.3136574074074068E-2</v>
      </c>
      <c r="H8" s="12">
        <f t="shared" ref="H8:H28" si="3">G8/$G$30</f>
        <v>2.6603603519889982E-2</v>
      </c>
    </row>
    <row r="9" spans="2:8" s="1" customFormat="1" x14ac:dyDescent="0.25">
      <c r="B9" s="9" t="s">
        <v>0</v>
      </c>
      <c r="C9" s="13">
        <v>0.18060185185185174</v>
      </c>
      <c r="D9" s="11">
        <f t="shared" si="0"/>
        <v>0.16010999610088439</v>
      </c>
      <c r="E9" s="13">
        <v>3.3101851851851841E-2</v>
      </c>
      <c r="F9" s="58">
        <f t="shared" si="1"/>
        <v>0.2815237720248055</v>
      </c>
      <c r="G9" s="13">
        <f t="shared" si="2"/>
        <v>0.21370370370370356</v>
      </c>
      <c r="H9" s="12">
        <f t="shared" si="3"/>
        <v>0.17157140600462745</v>
      </c>
    </row>
    <row r="10" spans="2:8" s="1" customFormat="1" x14ac:dyDescent="0.25">
      <c r="B10" s="9" t="s">
        <v>8</v>
      </c>
      <c r="C10" s="13">
        <v>2.4467592592592603E-2</v>
      </c>
      <c r="D10" s="11">
        <f t="shared" si="0"/>
        <v>2.1691395267705072E-2</v>
      </c>
      <c r="E10" s="13">
        <v>1.5509259259259261E-3</v>
      </c>
      <c r="F10" s="58">
        <f t="shared" si="1"/>
        <v>1.3190274633330052E-2</v>
      </c>
      <c r="G10" s="13">
        <f t="shared" si="2"/>
        <v>2.6018518518518531E-2</v>
      </c>
      <c r="H10" s="12">
        <f t="shared" si="3"/>
        <v>2.0888893018760991E-2</v>
      </c>
    </row>
    <row r="11" spans="2:8" s="1" customFormat="1" x14ac:dyDescent="0.25">
      <c r="B11" s="9" t="s">
        <v>26</v>
      </c>
      <c r="C11" s="13">
        <v>1.5856481481481481E-3</v>
      </c>
      <c r="D11" s="11">
        <f t="shared" si="0"/>
        <v>1.4057337519752097E-3</v>
      </c>
      <c r="E11" s="13"/>
      <c r="F11" s="58"/>
      <c r="G11" s="13">
        <f t="shared" si="2"/>
        <v>1.5856481481481481E-3</v>
      </c>
      <c r="H11" s="12">
        <f t="shared" si="3"/>
        <v>1.2730330709832091E-3</v>
      </c>
    </row>
    <row r="12" spans="2:8" s="1" customFormat="1" x14ac:dyDescent="0.25">
      <c r="B12" s="9" t="s">
        <v>3</v>
      </c>
      <c r="C12" s="13">
        <v>0.10104166666666671</v>
      </c>
      <c r="D12" s="11">
        <f t="shared" si="0"/>
        <v>8.957704857477071E-2</v>
      </c>
      <c r="E12" s="13">
        <v>3.0902777777777796E-2</v>
      </c>
      <c r="F12" s="58">
        <f t="shared" si="1"/>
        <v>0.26282114381336757</v>
      </c>
      <c r="G12" s="13">
        <f t="shared" si="2"/>
        <v>0.1319444444444445</v>
      </c>
      <c r="H12" s="12">
        <f t="shared" si="3"/>
        <v>0.10593121904531819</v>
      </c>
    </row>
    <row r="13" spans="2:8" s="1" customFormat="1" x14ac:dyDescent="0.25">
      <c r="B13" s="9" t="s">
        <v>7</v>
      </c>
      <c r="C13" s="13">
        <v>4.3981481481481481E-4</v>
      </c>
      <c r="D13" s="11">
        <f t="shared" si="0"/>
        <v>3.8991155164275893E-4</v>
      </c>
      <c r="E13" s="13">
        <v>2.0949074074074073E-3</v>
      </c>
      <c r="F13" s="58">
        <f t="shared" si="1"/>
        <v>1.7816714243527904E-2</v>
      </c>
      <c r="G13" s="13">
        <f t="shared" si="2"/>
        <v>2.5347222222222221E-3</v>
      </c>
      <c r="H13" s="12">
        <f t="shared" si="3"/>
        <v>2.0349944711337432E-3</v>
      </c>
    </row>
    <row r="14" spans="2:8" s="1" customFormat="1" x14ac:dyDescent="0.25">
      <c r="B14" s="9" t="s">
        <v>2</v>
      </c>
      <c r="C14" s="13">
        <v>5.9849537037037041E-2</v>
      </c>
      <c r="D14" s="11">
        <f t="shared" si="0"/>
        <v>5.3058753514334381E-2</v>
      </c>
      <c r="E14" s="13">
        <v>6.145833333333333E-3</v>
      </c>
      <c r="F14" s="58">
        <f t="shared" si="1"/>
        <v>5.2268924106703411E-2</v>
      </c>
      <c r="G14" s="13">
        <f t="shared" si="2"/>
        <v>6.5995370370370371E-2</v>
      </c>
      <c r="H14" s="12">
        <f t="shared" si="3"/>
        <v>5.298419394705299E-2</v>
      </c>
    </row>
    <row r="15" spans="2:8" s="1" customFormat="1" x14ac:dyDescent="0.25">
      <c r="B15" s="9" t="s">
        <v>9</v>
      </c>
      <c r="C15" s="13">
        <v>5.5833333333333346E-2</v>
      </c>
      <c r="D15" s="11">
        <f t="shared" si="0"/>
        <v>4.9498245398017615E-2</v>
      </c>
      <c r="E15" s="13">
        <v>6.134259259259259E-4</v>
      </c>
      <c r="F15" s="58">
        <f t="shared" si="1"/>
        <v>5.217048922138005E-3</v>
      </c>
      <c r="G15" s="13">
        <f t="shared" si="2"/>
        <v>5.6446759259259273E-2</v>
      </c>
      <c r="H15" s="12">
        <f t="shared" si="3"/>
        <v>4.5318118884562872E-2</v>
      </c>
    </row>
    <row r="16" spans="2:8" s="1" customFormat="1" x14ac:dyDescent="0.25">
      <c r="B16" s="9" t="s">
        <v>1</v>
      </c>
      <c r="C16" s="13">
        <v>3.4768518518518518E-2</v>
      </c>
      <c r="D16" s="11">
        <f t="shared" si="0"/>
        <v>3.0823534240390731E-2</v>
      </c>
      <c r="E16" s="13">
        <v>1.3680555555555557E-2</v>
      </c>
      <c r="F16" s="58">
        <f t="shared" si="1"/>
        <v>0.11635003445220986</v>
      </c>
      <c r="G16" s="13">
        <f t="shared" si="2"/>
        <v>4.8449074074074075E-2</v>
      </c>
      <c r="H16" s="12">
        <f t="shared" si="3"/>
        <v>3.8897200256465064E-2</v>
      </c>
    </row>
    <row r="17" spans="2:8" s="1" customFormat="1" x14ac:dyDescent="0.25">
      <c r="B17" s="9" t="s">
        <v>27</v>
      </c>
      <c r="C17" s="13">
        <v>2.3495370370370371E-3</v>
      </c>
      <c r="D17" s="11">
        <f t="shared" si="0"/>
        <v>2.0829485521968436E-3</v>
      </c>
      <c r="E17" s="13">
        <v>5.3703703703703708E-3</v>
      </c>
      <c r="F17" s="58">
        <f t="shared" si="1"/>
        <v>4.567378679003839E-2</v>
      </c>
      <c r="G17" s="13">
        <f t="shared" si="2"/>
        <v>7.719907407407408E-3</v>
      </c>
      <c r="H17" s="12">
        <f t="shared" si="3"/>
        <v>6.1979055353708077E-3</v>
      </c>
    </row>
    <row r="18" spans="2:8" s="1" customFormat="1" x14ac:dyDescent="0.25">
      <c r="B18" s="9" t="s">
        <v>16</v>
      </c>
      <c r="C18" s="13">
        <v>2.5462962962962961E-4</v>
      </c>
      <c r="D18" s="11">
        <f t="shared" si="0"/>
        <v>2.2573826674054462E-4</v>
      </c>
      <c r="E18" s="13"/>
      <c r="F18" s="58"/>
      <c r="G18" s="13">
        <f t="shared" si="2"/>
        <v>2.5462962962962961E-4</v>
      </c>
      <c r="H18" s="12">
        <f t="shared" si="3"/>
        <v>2.0442866833307008E-4</v>
      </c>
    </row>
    <row r="19" spans="2:8" s="1" customFormat="1" x14ac:dyDescent="0.25">
      <c r="B19" s="9" t="s">
        <v>4</v>
      </c>
      <c r="C19" s="13">
        <v>2.3437500000000021E-2</v>
      </c>
      <c r="D19" s="11">
        <f t="shared" si="0"/>
        <v>2.0778181370436515E-2</v>
      </c>
      <c r="E19" s="13"/>
      <c r="F19" s="58"/>
      <c r="G19" s="13">
        <f t="shared" si="2"/>
        <v>2.3437500000000021E-2</v>
      </c>
      <c r="H19" s="12">
        <f t="shared" si="3"/>
        <v>1.8816729698839425E-2</v>
      </c>
    </row>
    <row r="20" spans="2:8" s="1" customFormat="1" x14ac:dyDescent="0.25">
      <c r="B20" s="9" t="s">
        <v>14</v>
      </c>
      <c r="C20" s="13">
        <v>1.9930555555555559E-2</v>
      </c>
      <c r="D20" s="11">
        <f t="shared" si="0"/>
        <v>1.7669149787600816E-2</v>
      </c>
      <c r="E20" s="13">
        <v>1.1689814814814816E-3</v>
      </c>
      <c r="F20" s="58">
        <f t="shared" si="1"/>
        <v>9.9419234176592181E-3</v>
      </c>
      <c r="G20" s="13">
        <f t="shared" si="2"/>
        <v>2.1099537037037042E-2</v>
      </c>
      <c r="H20" s="12">
        <f t="shared" si="3"/>
        <v>1.6939702835053951E-2</v>
      </c>
    </row>
    <row r="21" spans="2:8" s="1" customFormat="1" x14ac:dyDescent="0.25">
      <c r="B21" s="9" t="s">
        <v>11</v>
      </c>
      <c r="C21" s="13">
        <v>1.701388888888889E-3</v>
      </c>
      <c r="D21" s="11">
        <f t="shared" si="0"/>
        <v>1.5083420550390939E-3</v>
      </c>
      <c r="E21" s="13">
        <v>1.0995370370370369E-3</v>
      </c>
      <c r="F21" s="58">
        <f t="shared" si="1"/>
        <v>9.3513141057190649E-3</v>
      </c>
      <c r="G21" s="13">
        <f t="shared" si="2"/>
        <v>2.8009259259259259E-3</v>
      </c>
      <c r="H21" s="12">
        <f t="shared" si="3"/>
        <v>2.2487153516637711E-3</v>
      </c>
    </row>
    <row r="22" spans="2:8" s="1" customFormat="1" x14ac:dyDescent="0.25">
      <c r="B22" s="9" t="s">
        <v>15</v>
      </c>
      <c r="C22" s="13"/>
      <c r="D22" s="11"/>
      <c r="E22" s="13">
        <v>1.6898148148148146E-3</v>
      </c>
      <c r="F22" s="58">
        <f t="shared" si="1"/>
        <v>1.4371493257210353E-2</v>
      </c>
      <c r="G22" s="13">
        <f t="shared" si="2"/>
        <v>1.6898148148148146E-3</v>
      </c>
      <c r="H22" s="12">
        <f t="shared" si="3"/>
        <v>1.3566629807558286E-3</v>
      </c>
    </row>
    <row r="23" spans="2:8" s="1" customFormat="1" x14ac:dyDescent="0.25">
      <c r="B23" s="9" t="s">
        <v>28</v>
      </c>
      <c r="C23" s="13">
        <v>7.5231481481481482E-4</v>
      </c>
      <c r="D23" s="11">
        <f t="shared" si="0"/>
        <v>6.6695396991524553E-4</v>
      </c>
      <c r="E23" s="64">
        <v>6.8981481481481506E-3</v>
      </c>
      <c r="F23" s="58">
        <f t="shared" si="1"/>
        <v>5.8667191652721738E-2</v>
      </c>
      <c r="G23" s="13">
        <f t="shared" si="2"/>
        <v>7.6504629629629657E-3</v>
      </c>
      <c r="H23" s="12">
        <f t="shared" si="3"/>
        <v>6.1421522621890627E-3</v>
      </c>
    </row>
    <row r="24" spans="2:8" s="1" customFormat="1" x14ac:dyDescent="0.25">
      <c r="B24" s="9" t="s">
        <v>12</v>
      </c>
      <c r="C24" s="13"/>
      <c r="D24" s="11"/>
      <c r="E24" s="13">
        <v>3.8194444444444446E-4</v>
      </c>
      <c r="F24" s="58">
        <f t="shared" si="1"/>
        <v>3.2483512156708336E-3</v>
      </c>
      <c r="G24" s="13">
        <f t="shared" si="2"/>
        <v>3.8194444444444446E-4</v>
      </c>
      <c r="H24" s="12">
        <f t="shared" si="3"/>
        <v>3.0664300249960518E-4</v>
      </c>
    </row>
    <row r="25" spans="2:8" s="1" customFormat="1" x14ac:dyDescent="0.25">
      <c r="B25" s="9" t="s">
        <v>5</v>
      </c>
      <c r="C25" s="13">
        <v>5.0925925925925921E-3</v>
      </c>
      <c r="D25" s="11">
        <f t="shared" si="0"/>
        <v>4.5147653348108921E-3</v>
      </c>
      <c r="E25" s="13">
        <v>5.4398148148148144E-4</v>
      </c>
      <c r="F25" s="58">
        <f t="shared" si="1"/>
        <v>4.6264396101978536E-3</v>
      </c>
      <c r="G25" s="13">
        <f t="shared" si="2"/>
        <v>5.6365740740740734E-3</v>
      </c>
      <c r="H25" s="12">
        <f t="shared" si="3"/>
        <v>4.5253073399184147E-3</v>
      </c>
    </row>
    <row r="26" spans="2:8" s="1" customFormat="1" x14ac:dyDescent="0.25">
      <c r="B26" s="9" t="s">
        <v>6</v>
      </c>
      <c r="C26" s="13">
        <v>0.3660763888888891</v>
      </c>
      <c r="D26" s="11">
        <f t="shared" si="0"/>
        <v>0.32453980176075864</v>
      </c>
      <c r="E26" s="13">
        <v>2.7430555555555554E-3</v>
      </c>
      <c r="F26" s="58">
        <f t="shared" si="1"/>
        <v>2.3329067821635983E-2</v>
      </c>
      <c r="G26" s="13">
        <f t="shared" si="2"/>
        <v>0.36881944444444464</v>
      </c>
      <c r="H26" s="12">
        <f t="shared" si="3"/>
        <v>0.29610563386825522</v>
      </c>
    </row>
    <row r="27" spans="2:8" s="1" customFormat="1" x14ac:dyDescent="0.25">
      <c r="B27" s="9" t="s">
        <v>29</v>
      </c>
      <c r="C27" s="13">
        <v>0.21674768518518492</v>
      </c>
      <c r="D27" s="11">
        <f t="shared" si="0"/>
        <v>0.19215456914773518</v>
      </c>
      <c r="E27" s="13">
        <v>7.7199074074074071E-3</v>
      </c>
      <c r="F27" s="58">
        <f t="shared" si="1"/>
        <v>6.5656068510680177E-2</v>
      </c>
      <c r="G27" s="13">
        <f t="shared" si="2"/>
        <v>0.22446759259259233</v>
      </c>
      <c r="H27" s="12">
        <f t="shared" si="3"/>
        <v>0.18021316334779805</v>
      </c>
    </row>
    <row r="28" spans="2:8" s="1" customFormat="1" x14ac:dyDescent="0.25">
      <c r="B28" s="46" t="s">
        <v>17</v>
      </c>
      <c r="C28" s="47">
        <v>2.6620370370370372E-4</v>
      </c>
      <c r="D28" s="11">
        <f t="shared" si="0"/>
        <v>2.3599909704693305E-4</v>
      </c>
      <c r="E28" s="47">
        <v>3.9351851851851852E-4</v>
      </c>
      <c r="F28" s="58">
        <f t="shared" si="1"/>
        <v>3.3467861009941922E-3</v>
      </c>
      <c r="G28" s="13">
        <f t="shared" si="2"/>
        <v>6.5972222222222224E-4</v>
      </c>
      <c r="H28" s="12">
        <f t="shared" si="3"/>
        <v>5.296560952265907E-4</v>
      </c>
    </row>
    <row r="29" spans="2:8" s="1" customFormat="1" x14ac:dyDescent="0.25">
      <c r="B29" s="9"/>
      <c r="C29" s="49"/>
      <c r="D29" s="50"/>
      <c r="E29" s="49"/>
      <c r="F29" s="49"/>
      <c r="G29" s="13"/>
      <c r="H29" s="12"/>
    </row>
    <row r="30" spans="2:8" s="1" customFormat="1" x14ac:dyDescent="0.25">
      <c r="B30" s="52" t="s">
        <v>30</v>
      </c>
      <c r="C30" s="53">
        <f t="shared" ref="C30:H30" si="4">SUM(C7:C28)</f>
        <v>1.1279861111111111</v>
      </c>
      <c r="D30" s="54">
        <f t="shared" si="4"/>
        <v>0.99999999999999989</v>
      </c>
      <c r="E30" s="53">
        <f t="shared" si="4"/>
        <v>0.11758101851851853</v>
      </c>
      <c r="F30" s="54">
        <f t="shared" si="4"/>
        <v>0.99999999999999989</v>
      </c>
      <c r="G30" s="53">
        <f t="shared" si="4"/>
        <v>1.2455671296296293</v>
      </c>
      <c r="H30" s="63">
        <f t="shared" si="4"/>
        <v>1</v>
      </c>
    </row>
    <row r="31" spans="2:8" s="1" customFormat="1" ht="66" customHeight="1" thickBot="1" x14ac:dyDescent="0.3">
      <c r="B31" s="133" t="s">
        <v>40</v>
      </c>
      <c r="C31" s="134"/>
      <c r="D31" s="134"/>
      <c r="E31" s="134"/>
      <c r="F31" s="135"/>
      <c r="G31" s="134"/>
      <c r="H31" s="135"/>
    </row>
    <row r="32" spans="2:8" s="1" customFormat="1" x14ac:dyDescent="0.25">
      <c r="C32" s="45"/>
      <c r="D32" s="45"/>
      <c r="E32" s="45"/>
      <c r="F32" s="45"/>
    </row>
    <row r="33" spans="3:6" s="1" customFormat="1" x14ac:dyDescent="0.25">
      <c r="C33" s="45"/>
      <c r="D33" s="45"/>
      <c r="E33" s="45"/>
      <c r="F33" s="45"/>
    </row>
    <row r="34" spans="3:6" s="1" customFormat="1" x14ac:dyDescent="0.25">
      <c r="C34" s="45"/>
      <c r="D34" s="45"/>
      <c r="E34" s="45"/>
      <c r="F34" s="45"/>
    </row>
    <row r="35" spans="3:6" s="1" customFormat="1" x14ac:dyDescent="0.25">
      <c r="C35" s="45"/>
      <c r="D35" s="45"/>
      <c r="E35" s="45"/>
      <c r="F35" s="45"/>
    </row>
    <row r="36" spans="3:6" s="1" customFormat="1" x14ac:dyDescent="0.25">
      <c r="C36" s="45"/>
      <c r="D36" s="45"/>
      <c r="E36" s="45"/>
      <c r="F36" s="45"/>
    </row>
    <row r="37" spans="3:6" s="1" customFormat="1" x14ac:dyDescent="0.25">
      <c r="C37" s="45"/>
      <c r="D37" s="45"/>
      <c r="E37" s="45"/>
      <c r="F37" s="45"/>
    </row>
    <row r="38" spans="3:6" s="1" customFormat="1" x14ac:dyDescent="0.25">
      <c r="C38" s="45"/>
      <c r="D38" s="45"/>
      <c r="E38" s="45"/>
      <c r="F38" s="45"/>
    </row>
    <row r="39" spans="3:6" s="1" customFormat="1" x14ac:dyDescent="0.25">
      <c r="C39" s="45"/>
      <c r="D39" s="45"/>
      <c r="E39" s="45"/>
      <c r="F39" s="45"/>
    </row>
    <row r="40" spans="3:6" s="1" customFormat="1" x14ac:dyDescent="0.25">
      <c r="C40" s="45"/>
      <c r="D40" s="45"/>
      <c r="E40" s="45"/>
      <c r="F40" s="45"/>
    </row>
    <row r="41" spans="3:6" s="1" customFormat="1" x14ac:dyDescent="0.25">
      <c r="C41" s="45"/>
      <c r="D41" s="45"/>
      <c r="E41" s="45"/>
      <c r="F41" s="45"/>
    </row>
    <row r="42" spans="3:6" s="1" customFormat="1" x14ac:dyDescent="0.25">
      <c r="C42" s="45"/>
      <c r="D42" s="45"/>
      <c r="E42" s="45"/>
      <c r="F42" s="45"/>
    </row>
    <row r="43" spans="3:6" s="1" customFormat="1" x14ac:dyDescent="0.25">
      <c r="C43" s="45"/>
      <c r="D43" s="45"/>
      <c r="E43" s="45"/>
      <c r="F43" s="45"/>
    </row>
    <row r="44" spans="3:6" s="1" customFormat="1" x14ac:dyDescent="0.25">
      <c r="C44" s="45"/>
      <c r="D44" s="45"/>
      <c r="E44" s="45"/>
      <c r="F44" s="45"/>
    </row>
    <row r="45" spans="3:6" s="1" customFormat="1" x14ac:dyDescent="0.25">
      <c r="C45" s="45"/>
      <c r="D45" s="45"/>
      <c r="E45" s="45"/>
      <c r="F45" s="45"/>
    </row>
    <row r="46" spans="3:6" s="1" customFormat="1" x14ac:dyDescent="0.25">
      <c r="C46" s="45"/>
      <c r="D46" s="45"/>
      <c r="E46" s="45"/>
      <c r="F46" s="45"/>
    </row>
    <row r="47" spans="3:6" s="1" customFormat="1" x14ac:dyDescent="0.25">
      <c r="C47" s="45"/>
      <c r="D47" s="45"/>
      <c r="E47" s="45"/>
      <c r="F47" s="45"/>
    </row>
    <row r="48" spans="3:6" s="1" customFormat="1" x14ac:dyDescent="0.25">
      <c r="C48" s="45"/>
      <c r="D48" s="45"/>
      <c r="E48" s="45"/>
      <c r="F48" s="45"/>
    </row>
    <row r="49" spans="3:6" s="1" customFormat="1" x14ac:dyDescent="0.25">
      <c r="C49" s="45"/>
      <c r="D49" s="45"/>
      <c r="E49" s="45"/>
      <c r="F49" s="45"/>
    </row>
    <row r="50" spans="3:6" s="1" customFormat="1" x14ac:dyDescent="0.25">
      <c r="C50" s="45"/>
      <c r="D50" s="45"/>
      <c r="E50" s="45"/>
      <c r="F50" s="45"/>
    </row>
    <row r="51" spans="3:6" s="1" customFormat="1" x14ac:dyDescent="0.25">
      <c r="C51" s="45"/>
      <c r="D51" s="45"/>
      <c r="E51" s="45"/>
      <c r="F51" s="45"/>
    </row>
    <row r="52" spans="3:6" s="1" customFormat="1" x14ac:dyDescent="0.25">
      <c r="C52" s="45"/>
      <c r="D52" s="45"/>
      <c r="E52" s="45"/>
      <c r="F52" s="45"/>
    </row>
    <row r="53" spans="3:6" s="1" customFormat="1" x14ac:dyDescent="0.25">
      <c r="C53" s="45"/>
      <c r="D53" s="45"/>
      <c r="E53" s="45"/>
      <c r="F53" s="45"/>
    </row>
    <row r="54" spans="3:6" s="1" customFormat="1" x14ac:dyDescent="0.25">
      <c r="C54" s="45"/>
      <c r="D54" s="45"/>
      <c r="E54" s="45"/>
      <c r="F54" s="45"/>
    </row>
    <row r="55" spans="3:6" s="1" customFormat="1" x14ac:dyDescent="0.25">
      <c r="C55" s="45"/>
      <c r="D55" s="45"/>
      <c r="E55" s="45"/>
      <c r="F55" s="45"/>
    </row>
    <row r="56" spans="3:6" s="1" customFormat="1" x14ac:dyDescent="0.25">
      <c r="C56" s="45"/>
      <c r="D56" s="45"/>
      <c r="E56" s="45"/>
      <c r="F56" s="45"/>
    </row>
    <row r="57" spans="3:6" s="1" customFormat="1" x14ac:dyDescent="0.25">
      <c r="C57" s="45"/>
      <c r="D57" s="45"/>
      <c r="E57" s="45"/>
      <c r="F57" s="45"/>
    </row>
    <row r="58" spans="3:6" s="1" customFormat="1" x14ac:dyDescent="0.25">
      <c r="C58" s="45"/>
      <c r="D58" s="45"/>
      <c r="E58" s="45"/>
      <c r="F58" s="45"/>
    </row>
    <row r="59" spans="3:6" s="1" customFormat="1" x14ac:dyDescent="0.25">
      <c r="C59" s="45"/>
      <c r="D59" s="45"/>
      <c r="E59" s="45"/>
      <c r="F59" s="45"/>
    </row>
    <row r="60" spans="3:6" s="1" customFormat="1" x14ac:dyDescent="0.25">
      <c r="C60" s="45"/>
      <c r="D60" s="45"/>
      <c r="E60" s="45"/>
      <c r="F60" s="45"/>
    </row>
    <row r="61" spans="3:6" s="1" customFormat="1" x14ac:dyDescent="0.25">
      <c r="C61" s="45"/>
      <c r="D61" s="45"/>
      <c r="E61" s="45"/>
      <c r="F61" s="45"/>
    </row>
    <row r="62" spans="3:6" s="1" customFormat="1" x14ac:dyDescent="0.25">
      <c r="C62" s="45"/>
      <c r="D62" s="45"/>
      <c r="E62" s="45"/>
      <c r="F62" s="45"/>
    </row>
    <row r="63" spans="3:6" s="1" customFormat="1" x14ac:dyDescent="0.25">
      <c r="C63" s="45"/>
      <c r="D63" s="45"/>
      <c r="E63" s="45"/>
      <c r="F63" s="45"/>
    </row>
    <row r="64" spans="3:6" s="1" customFormat="1" x14ac:dyDescent="0.25">
      <c r="C64" s="45"/>
      <c r="D64" s="45"/>
      <c r="E64" s="45"/>
      <c r="F64" s="45"/>
    </row>
    <row r="65" spans="3:6" s="1" customFormat="1" x14ac:dyDescent="0.25">
      <c r="C65" s="45"/>
      <c r="D65" s="45"/>
      <c r="E65" s="45"/>
      <c r="F65" s="45"/>
    </row>
    <row r="66" spans="3:6" s="1" customFormat="1" x14ac:dyDescent="0.25">
      <c r="C66" s="45"/>
      <c r="D66" s="45"/>
      <c r="E66" s="45"/>
      <c r="F66" s="4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14" zoomScale="110" zoomScaleNormal="110" zoomScaleSheetLayoutView="100" zoomScalePageLayoutView="110" workbookViewId="0">
      <selection activeCell="I25" sqref="I25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56" customWidth="1"/>
    <col min="7" max="8" width="15.140625" customWidth="1"/>
  </cols>
  <sheetData>
    <row r="1" spans="2:8" s="1" customFormat="1" x14ac:dyDescent="0.25">
      <c r="C1" s="45"/>
      <c r="D1" s="45"/>
      <c r="E1" s="45"/>
      <c r="F1" s="45"/>
    </row>
    <row r="2" spans="2:8" s="1" customFormat="1" ht="15.75" thickBot="1" x14ac:dyDescent="0.3">
      <c r="C2" s="45"/>
      <c r="D2" s="45"/>
      <c r="E2" s="45"/>
      <c r="F2" s="45"/>
    </row>
    <row r="3" spans="2:8" s="1" customFormat="1" x14ac:dyDescent="0.25">
      <c r="B3" s="136" t="s">
        <v>45</v>
      </c>
      <c r="C3" s="137"/>
      <c r="D3" s="137"/>
      <c r="E3" s="137"/>
      <c r="F3" s="138"/>
      <c r="G3" s="137"/>
      <c r="H3" s="138"/>
    </row>
    <row r="4" spans="2:8" s="1" customFormat="1" x14ac:dyDescent="0.25">
      <c r="B4" s="139" t="s">
        <v>128</v>
      </c>
      <c r="C4" s="140"/>
      <c r="D4" s="140"/>
      <c r="E4" s="140"/>
      <c r="F4" s="140"/>
      <c r="G4" s="140"/>
      <c r="H4" s="141"/>
    </row>
    <row r="5" spans="2:8" s="1" customFormat="1" x14ac:dyDescent="0.25">
      <c r="B5" s="3"/>
      <c r="C5" s="142" t="s">
        <v>37</v>
      </c>
      <c r="D5" s="140"/>
      <c r="E5" s="142" t="s">
        <v>38</v>
      </c>
      <c r="F5" s="157"/>
      <c r="G5" s="140" t="s">
        <v>39</v>
      </c>
      <c r="H5" s="141"/>
    </row>
    <row r="6" spans="2:8" s="1" customFormat="1" x14ac:dyDescent="0.25">
      <c r="B6" s="4" t="s">
        <v>23</v>
      </c>
      <c r="C6" s="6" t="s">
        <v>24</v>
      </c>
      <c r="D6" s="6" t="s">
        <v>25</v>
      </c>
      <c r="E6" s="6" t="s">
        <v>24</v>
      </c>
      <c r="F6" s="6" t="s">
        <v>25</v>
      </c>
      <c r="G6" s="6" t="s">
        <v>24</v>
      </c>
      <c r="H6" s="57" t="s">
        <v>25</v>
      </c>
    </row>
    <row r="7" spans="2:8" s="1" customFormat="1" x14ac:dyDescent="0.25">
      <c r="B7" s="9" t="s">
        <v>10</v>
      </c>
      <c r="C7" s="13">
        <v>3.1828703703703702E-3</v>
      </c>
      <c r="D7" s="11">
        <f>C7/$C$30</f>
        <v>1.4792103706094342E-2</v>
      </c>
      <c r="E7" s="13"/>
      <c r="F7" s="58"/>
      <c r="G7" s="13">
        <f>C7+E7</f>
        <v>3.1828703703703702E-3</v>
      </c>
      <c r="H7" s="12">
        <f>G7/$G$30</f>
        <v>1.4263485477178419E-2</v>
      </c>
    </row>
    <row r="8" spans="2:8" s="1" customFormat="1" x14ac:dyDescent="0.25">
      <c r="B8" s="9" t="s">
        <v>13</v>
      </c>
      <c r="C8" s="13">
        <v>1.561342592592593E-2</v>
      </c>
      <c r="D8" s="11">
        <f t="shared" ref="D8:D28" si="0">C8/$C$30</f>
        <v>7.2561992361895547E-2</v>
      </c>
      <c r="E8" s="13"/>
      <c r="F8" s="58"/>
      <c r="G8" s="13">
        <f t="shared" ref="G8:G28" si="1">C8+E8</f>
        <v>1.561342592592593E-2</v>
      </c>
      <c r="H8" s="12">
        <f t="shared" ref="H8:H28" si="2">G8/$G$30</f>
        <v>6.9968879668049794E-2</v>
      </c>
    </row>
    <row r="9" spans="2:8" s="1" customFormat="1" x14ac:dyDescent="0.25">
      <c r="B9" s="9" t="s">
        <v>0</v>
      </c>
      <c r="C9" s="13">
        <v>2.8287037037037038E-2</v>
      </c>
      <c r="D9" s="11">
        <f t="shared" si="0"/>
        <v>0.13146145984616209</v>
      </c>
      <c r="E9" s="13">
        <v>3.5648148148148149E-3</v>
      </c>
      <c r="F9" s="58">
        <f t="shared" ref="F9:F16" si="3">E9/$E$30</f>
        <v>0.44702467343976782</v>
      </c>
      <c r="G9" s="13">
        <f t="shared" si="1"/>
        <v>3.1851851851851853E-2</v>
      </c>
      <c r="H9" s="12">
        <f t="shared" si="2"/>
        <v>0.14273858921161822</v>
      </c>
    </row>
    <row r="10" spans="2:8" s="1" customFormat="1" x14ac:dyDescent="0.25">
      <c r="B10" s="9" t="s">
        <v>8</v>
      </c>
      <c r="C10" s="13">
        <v>1.5856481481481483E-3</v>
      </c>
      <c r="D10" s="11">
        <f t="shared" si="0"/>
        <v>7.3691571190360921E-3</v>
      </c>
      <c r="E10" s="13"/>
      <c r="F10" s="58"/>
      <c r="G10" s="13">
        <f t="shared" si="1"/>
        <v>1.5856481481481483E-3</v>
      </c>
      <c r="H10" s="12">
        <f t="shared" si="2"/>
        <v>7.1058091286307044E-3</v>
      </c>
    </row>
    <row r="11" spans="2:8" s="1" customFormat="1" x14ac:dyDescent="0.25">
      <c r="B11" s="9" t="s">
        <v>26</v>
      </c>
      <c r="C11" s="13">
        <v>4.4212962962962956E-3</v>
      </c>
      <c r="D11" s="11">
        <f t="shared" si="0"/>
        <v>2.0547576784465595E-2</v>
      </c>
      <c r="E11" s="13"/>
      <c r="F11" s="58"/>
      <c r="G11" s="13">
        <f t="shared" si="1"/>
        <v>4.4212962962962956E-3</v>
      </c>
      <c r="H11" s="12">
        <f t="shared" si="2"/>
        <v>1.9813278008298747E-2</v>
      </c>
    </row>
    <row r="12" spans="2:8" s="1" customFormat="1" x14ac:dyDescent="0.25">
      <c r="B12" s="9" t="s">
        <v>3</v>
      </c>
      <c r="C12" s="13">
        <v>1.1435185185185187E-2</v>
      </c>
      <c r="D12" s="11">
        <f t="shared" si="0"/>
        <v>5.3143994405895324E-2</v>
      </c>
      <c r="E12" s="13">
        <v>1.9791666666666668E-3</v>
      </c>
      <c r="F12" s="58">
        <f t="shared" si="3"/>
        <v>0.2481857764876633</v>
      </c>
      <c r="G12" s="13">
        <f t="shared" si="1"/>
        <v>1.3414351851851854E-2</v>
      </c>
      <c r="H12" s="12">
        <f t="shared" si="2"/>
        <v>6.0114107883817422E-2</v>
      </c>
    </row>
    <row r="13" spans="2:8" s="1" customFormat="1" x14ac:dyDescent="0.25">
      <c r="B13" s="9" t="s">
        <v>7</v>
      </c>
      <c r="C13" s="13">
        <v>2.1759259259259258E-3</v>
      </c>
      <c r="D13" s="11">
        <f t="shared" si="0"/>
        <v>1.0112419988166314E-2</v>
      </c>
      <c r="E13" s="13"/>
      <c r="F13" s="58"/>
      <c r="G13" s="13">
        <f t="shared" si="1"/>
        <v>2.1759259259259258E-3</v>
      </c>
      <c r="H13" s="12">
        <f t="shared" si="2"/>
        <v>9.7510373443983368E-3</v>
      </c>
    </row>
    <row r="14" spans="2:8" s="1" customFormat="1" x14ac:dyDescent="0.25">
      <c r="B14" s="9" t="s">
        <v>2</v>
      </c>
      <c r="C14" s="13">
        <v>1.1226851851851851E-3</v>
      </c>
      <c r="D14" s="11">
        <f t="shared" si="0"/>
        <v>5.2175783981496405E-3</v>
      </c>
      <c r="E14" s="13"/>
      <c r="F14" s="58"/>
      <c r="G14" s="13">
        <f t="shared" si="1"/>
        <v>1.1226851851851851E-3</v>
      </c>
      <c r="H14" s="12">
        <f t="shared" si="2"/>
        <v>5.0311203319502061E-3</v>
      </c>
    </row>
    <row r="15" spans="2:8" s="1" customFormat="1" x14ac:dyDescent="0.25">
      <c r="B15" s="9" t="s">
        <v>9</v>
      </c>
      <c r="C15" s="13">
        <v>1.2511574074074079E-2</v>
      </c>
      <c r="D15" s="11">
        <f t="shared" si="0"/>
        <v>5.8146414931956332E-2</v>
      </c>
      <c r="E15" s="13">
        <v>7.407407407407407E-4</v>
      </c>
      <c r="F15" s="58">
        <f t="shared" ref="F15" si="4">E15/$E$30</f>
        <v>9.2888243831640058E-2</v>
      </c>
      <c r="G15" s="13">
        <f t="shared" si="1"/>
        <v>1.3252314814814821E-2</v>
      </c>
      <c r="H15" s="12">
        <f t="shared" si="2"/>
        <v>5.9387966804979264E-2</v>
      </c>
    </row>
    <row r="16" spans="2:8" s="1" customFormat="1" x14ac:dyDescent="0.25">
      <c r="B16" s="9" t="s">
        <v>1</v>
      </c>
      <c r="C16" s="13">
        <v>3.2986111111111111E-3</v>
      </c>
      <c r="D16" s="11">
        <f t="shared" si="0"/>
        <v>1.5329998386315956E-2</v>
      </c>
      <c r="E16" s="13">
        <v>1.0763888888888889E-3</v>
      </c>
      <c r="F16" s="58">
        <f t="shared" si="3"/>
        <v>0.13497822931785197</v>
      </c>
      <c r="G16" s="13">
        <f t="shared" si="1"/>
        <v>4.3750000000000004E-3</v>
      </c>
      <c r="H16" s="12">
        <f t="shared" si="2"/>
        <v>1.9605809128630702E-2</v>
      </c>
    </row>
    <row r="17" spans="2:8" s="1" customFormat="1" x14ac:dyDescent="0.25">
      <c r="B17" s="9" t="s">
        <v>27</v>
      </c>
      <c r="C17" s="13">
        <v>1.9675925925925926E-4</v>
      </c>
      <c r="D17" s="11">
        <f t="shared" si="0"/>
        <v>9.1442095637674125E-4</v>
      </c>
      <c r="E17" s="13"/>
      <c r="F17" s="58"/>
      <c r="G17" s="13">
        <f t="shared" si="1"/>
        <v>1.9675925925925926E-4</v>
      </c>
      <c r="H17" s="12">
        <f t="shared" si="2"/>
        <v>8.8174273858921141E-4</v>
      </c>
    </row>
    <row r="18" spans="2:8" s="1" customFormat="1" x14ac:dyDescent="0.25">
      <c r="B18" s="9" t="s">
        <v>16</v>
      </c>
      <c r="C18" s="13">
        <v>4.3518518518518524E-3</v>
      </c>
      <c r="D18" s="11">
        <f t="shared" si="0"/>
        <v>2.0224839976332631E-2</v>
      </c>
      <c r="E18" s="13"/>
      <c r="F18" s="58"/>
      <c r="G18" s="13">
        <f t="shared" si="1"/>
        <v>4.3518518518518524E-3</v>
      </c>
      <c r="H18" s="12">
        <f t="shared" si="2"/>
        <v>1.9502074688796677E-2</v>
      </c>
    </row>
    <row r="19" spans="2:8" s="1" customFormat="1" x14ac:dyDescent="0.25">
      <c r="B19" s="9" t="s">
        <v>4</v>
      </c>
      <c r="C19" s="13">
        <v>3.5532407407407405E-3</v>
      </c>
      <c r="D19" s="11">
        <f t="shared" si="0"/>
        <v>1.6513366682803503E-2</v>
      </c>
      <c r="E19" s="13"/>
      <c r="F19" s="58"/>
      <c r="G19" s="13">
        <f t="shared" si="1"/>
        <v>3.5532407407407405E-3</v>
      </c>
      <c r="H19" s="12">
        <f t="shared" si="2"/>
        <v>1.5923236514522817E-2</v>
      </c>
    </row>
    <row r="20" spans="2:8" s="1" customFormat="1" x14ac:dyDescent="0.25">
      <c r="B20" s="9" t="s">
        <v>14</v>
      </c>
      <c r="C20" s="13">
        <v>1.7476851851851852E-3</v>
      </c>
      <c r="D20" s="11">
        <f t="shared" si="0"/>
        <v>8.1222096713463483E-3</v>
      </c>
      <c r="E20" s="13"/>
      <c r="F20" s="58"/>
      <c r="G20" s="13">
        <f t="shared" si="1"/>
        <v>1.7476851851851852E-3</v>
      </c>
      <c r="H20" s="12">
        <f t="shared" si="2"/>
        <v>7.8319502074688779E-3</v>
      </c>
    </row>
    <row r="21" spans="2:8" s="1" customFormat="1" x14ac:dyDescent="0.25">
      <c r="B21" s="9" t="s">
        <v>11</v>
      </c>
      <c r="C21" s="13">
        <v>1.2962962962962963E-3</v>
      </c>
      <c r="D21" s="11">
        <f t="shared" si="0"/>
        <v>6.0244204184820597E-3</v>
      </c>
      <c r="E21" s="13"/>
      <c r="F21" s="58"/>
      <c r="G21" s="13">
        <f t="shared" si="1"/>
        <v>1.2962962962962963E-3</v>
      </c>
      <c r="H21" s="12">
        <f t="shared" si="2"/>
        <v>5.8091286307053926E-3</v>
      </c>
    </row>
    <row r="22" spans="2:8" s="1" customFormat="1" x14ac:dyDescent="0.25">
      <c r="B22" s="9" t="s">
        <v>15</v>
      </c>
      <c r="C22" s="13">
        <v>5.4398148148148144E-4</v>
      </c>
      <c r="D22" s="11">
        <f t="shared" si="0"/>
        <v>2.5281049970415784E-3</v>
      </c>
      <c r="E22" s="13"/>
      <c r="F22" s="58"/>
      <c r="G22" s="13">
        <f t="shared" si="1"/>
        <v>5.4398148148148144E-4</v>
      </c>
      <c r="H22" s="12">
        <f t="shared" si="2"/>
        <v>2.4377593360995842E-3</v>
      </c>
    </row>
    <row r="23" spans="2:8" s="1" customFormat="1" x14ac:dyDescent="0.25">
      <c r="B23" s="9" t="s">
        <v>28</v>
      </c>
      <c r="C23" s="13"/>
      <c r="D23" s="11"/>
      <c r="E23" s="64"/>
      <c r="F23" s="58"/>
      <c r="G23" s="13"/>
      <c r="H23" s="12"/>
    </row>
    <row r="24" spans="2:8" s="1" customFormat="1" x14ac:dyDescent="0.25">
      <c r="B24" s="9" t="s">
        <v>12</v>
      </c>
      <c r="C24" s="13"/>
      <c r="D24" s="11"/>
      <c r="E24" s="13">
        <v>2.199074074074074E-4</v>
      </c>
      <c r="F24" s="58">
        <f t="shared" ref="F24" si="5">E24/$E$30</f>
        <v>2.7576197387518143E-2</v>
      </c>
      <c r="G24" s="13">
        <f t="shared" si="1"/>
        <v>2.199074074074074E-4</v>
      </c>
      <c r="H24" s="12">
        <f t="shared" si="2"/>
        <v>9.8547717842323627E-4</v>
      </c>
    </row>
    <row r="25" spans="2:8" s="1" customFormat="1" x14ac:dyDescent="0.25">
      <c r="B25" s="9" t="s">
        <v>5</v>
      </c>
      <c r="C25" s="13">
        <v>2.6504629629629625E-3</v>
      </c>
      <c r="D25" s="11">
        <f t="shared" si="0"/>
        <v>1.2317788177074924E-2</v>
      </c>
      <c r="E25" s="13"/>
      <c r="F25" s="58"/>
      <c r="G25" s="13">
        <f t="shared" si="1"/>
        <v>2.6504629629629625E-3</v>
      </c>
      <c r="H25" s="12">
        <f t="shared" si="2"/>
        <v>1.1877593360995845E-2</v>
      </c>
    </row>
    <row r="26" spans="2:8" s="1" customFormat="1" x14ac:dyDescent="0.25">
      <c r="B26" s="9" t="s">
        <v>6</v>
      </c>
      <c r="C26" s="13">
        <v>6.7453703703703724E-2</v>
      </c>
      <c r="D26" s="11">
        <f t="shared" si="0"/>
        <v>0.31348501963315584</v>
      </c>
      <c r="E26" s="13"/>
      <c r="F26" s="58"/>
      <c r="G26" s="13">
        <f t="shared" si="1"/>
        <v>6.7453703703703724E-2</v>
      </c>
      <c r="H26" s="12">
        <f t="shared" si="2"/>
        <v>0.30228215767634858</v>
      </c>
    </row>
    <row r="27" spans="2:8" s="1" customFormat="1" x14ac:dyDescent="0.25">
      <c r="B27" s="9" t="s">
        <v>29</v>
      </c>
      <c r="C27" s="13">
        <v>4.9224537037037053E-2</v>
      </c>
      <c r="D27" s="11">
        <f t="shared" si="0"/>
        <v>0.22876660749825187</v>
      </c>
      <c r="E27" s="13">
        <v>3.9351851851851852E-4</v>
      </c>
      <c r="F27" s="58">
        <f t="shared" ref="F27" si="6">E27/$E$30</f>
        <v>4.9346879535558781E-2</v>
      </c>
      <c r="G27" s="13">
        <f t="shared" si="1"/>
        <v>4.9618055555555568E-2</v>
      </c>
      <c r="H27" s="12">
        <f t="shared" si="2"/>
        <v>0.22235477178423235</v>
      </c>
    </row>
    <row r="28" spans="2:8" s="1" customFormat="1" x14ac:dyDescent="0.25">
      <c r="B28" s="46" t="s">
        <v>17</v>
      </c>
      <c r="C28" s="47">
        <v>5.2083333333333343E-4</v>
      </c>
      <c r="D28" s="11">
        <f t="shared" si="0"/>
        <v>2.4205260609972568E-3</v>
      </c>
      <c r="E28" s="47"/>
      <c r="F28" s="62"/>
      <c r="G28" s="13">
        <f t="shared" si="1"/>
        <v>5.2083333333333343E-4</v>
      </c>
      <c r="H28" s="12">
        <f t="shared" si="2"/>
        <v>2.3340248962655601E-3</v>
      </c>
    </row>
    <row r="29" spans="2:8" s="1" customFormat="1" x14ac:dyDescent="0.25">
      <c r="B29" s="9"/>
      <c r="C29" s="49"/>
      <c r="D29" s="50"/>
      <c r="E29" s="49"/>
      <c r="F29" s="49"/>
      <c r="G29" s="14"/>
      <c r="H29" s="15"/>
    </row>
    <row r="30" spans="2:8" s="1" customFormat="1" x14ac:dyDescent="0.25">
      <c r="B30" s="52" t="s">
        <v>30</v>
      </c>
      <c r="C30" s="53">
        <f t="shared" ref="C30:H30" si="7">SUM(C7:C28)</f>
        <v>0.21517361111111116</v>
      </c>
      <c r="D30" s="54">
        <f t="shared" si="7"/>
        <v>0.99999999999999989</v>
      </c>
      <c r="E30" s="53">
        <f t="shared" si="7"/>
        <v>7.9745370370370369E-3</v>
      </c>
      <c r="F30" s="54">
        <f t="shared" si="7"/>
        <v>1</v>
      </c>
      <c r="G30" s="53">
        <f t="shared" si="7"/>
        <v>0.22314814814814821</v>
      </c>
      <c r="H30" s="63">
        <f t="shared" si="7"/>
        <v>0.99999999999999989</v>
      </c>
    </row>
    <row r="31" spans="2:8" s="1" customFormat="1" ht="66" customHeight="1" thickBot="1" x14ac:dyDescent="0.3">
      <c r="B31" s="133" t="s">
        <v>40</v>
      </c>
      <c r="C31" s="134"/>
      <c r="D31" s="134"/>
      <c r="E31" s="134"/>
      <c r="F31" s="135"/>
      <c r="G31" s="134"/>
      <c r="H31" s="135"/>
    </row>
    <row r="32" spans="2:8" s="1" customFormat="1" x14ac:dyDescent="0.25">
      <c r="C32" s="45"/>
      <c r="D32" s="45"/>
      <c r="E32" s="45"/>
      <c r="F32" s="45"/>
    </row>
    <row r="33" spans="3:6" s="1" customFormat="1" x14ac:dyDescent="0.25">
      <c r="C33" s="45"/>
      <c r="D33" s="45"/>
      <c r="E33" s="45"/>
      <c r="F33" s="45"/>
    </row>
    <row r="34" spans="3:6" s="1" customFormat="1" x14ac:dyDescent="0.25">
      <c r="C34" s="45"/>
      <c r="D34" s="45"/>
      <c r="E34" s="45"/>
      <c r="F34" s="45"/>
    </row>
    <row r="35" spans="3:6" s="1" customFormat="1" x14ac:dyDescent="0.25">
      <c r="C35" s="45"/>
      <c r="D35" s="45"/>
      <c r="E35" s="45"/>
      <c r="F35" s="45"/>
    </row>
    <row r="36" spans="3:6" s="1" customFormat="1" x14ac:dyDescent="0.25">
      <c r="C36" s="45"/>
      <c r="D36" s="45"/>
      <c r="E36" s="45"/>
      <c r="F36" s="45"/>
    </row>
    <row r="37" spans="3:6" s="1" customFormat="1" x14ac:dyDescent="0.25">
      <c r="C37" s="45"/>
      <c r="D37" s="45"/>
      <c r="E37" s="45"/>
      <c r="F37" s="45"/>
    </row>
    <row r="38" spans="3:6" s="1" customFormat="1" x14ac:dyDescent="0.25">
      <c r="C38" s="45"/>
      <c r="D38" s="45"/>
      <c r="E38" s="45"/>
      <c r="F38" s="45"/>
    </row>
    <row r="39" spans="3:6" s="1" customFormat="1" x14ac:dyDescent="0.25">
      <c r="C39" s="45"/>
      <c r="D39" s="45"/>
      <c r="E39" s="45"/>
      <c r="F39" s="45"/>
    </row>
    <row r="40" spans="3:6" s="1" customFormat="1" x14ac:dyDescent="0.25">
      <c r="C40" s="45"/>
      <c r="D40" s="45"/>
      <c r="E40" s="45"/>
      <c r="F40" s="45"/>
    </row>
    <row r="41" spans="3:6" s="1" customFormat="1" x14ac:dyDescent="0.25">
      <c r="C41" s="45"/>
      <c r="D41" s="45"/>
      <c r="E41" s="45"/>
      <c r="F41" s="45"/>
    </row>
    <row r="42" spans="3:6" s="1" customFormat="1" x14ac:dyDescent="0.25">
      <c r="C42" s="45"/>
      <c r="D42" s="45"/>
      <c r="E42" s="45"/>
      <c r="F42" s="45"/>
    </row>
    <row r="43" spans="3:6" s="1" customFormat="1" x14ac:dyDescent="0.25">
      <c r="C43" s="45"/>
      <c r="D43" s="45"/>
      <c r="E43" s="45"/>
      <c r="F43" s="45"/>
    </row>
    <row r="44" spans="3:6" s="1" customFormat="1" x14ac:dyDescent="0.25">
      <c r="C44" s="45"/>
      <c r="D44" s="45"/>
      <c r="E44" s="45"/>
      <c r="F44" s="45"/>
    </row>
    <row r="45" spans="3:6" s="1" customFormat="1" x14ac:dyDescent="0.25">
      <c r="C45" s="45"/>
      <c r="D45" s="45"/>
      <c r="E45" s="45"/>
      <c r="F45" s="45"/>
    </row>
    <row r="46" spans="3:6" s="1" customFormat="1" x14ac:dyDescent="0.25">
      <c r="C46" s="45"/>
      <c r="D46" s="45"/>
      <c r="E46" s="45"/>
      <c r="F46" s="45"/>
    </row>
    <row r="47" spans="3:6" s="1" customFormat="1" x14ac:dyDescent="0.25">
      <c r="C47" s="45"/>
      <c r="D47" s="45"/>
      <c r="E47" s="45"/>
      <c r="F47" s="45"/>
    </row>
    <row r="48" spans="3:6" s="1" customFormat="1" x14ac:dyDescent="0.25">
      <c r="C48" s="45"/>
      <c r="D48" s="45"/>
      <c r="E48" s="45"/>
      <c r="F48" s="45"/>
    </row>
    <row r="49" spans="3:6" s="1" customFormat="1" x14ac:dyDescent="0.25">
      <c r="C49" s="45"/>
      <c r="D49" s="45"/>
      <c r="E49" s="45"/>
      <c r="F49" s="45"/>
    </row>
    <row r="50" spans="3:6" s="1" customFormat="1" x14ac:dyDescent="0.25">
      <c r="C50" s="45"/>
      <c r="D50" s="45"/>
      <c r="E50" s="45"/>
      <c r="F50" s="45"/>
    </row>
    <row r="51" spans="3:6" s="1" customFormat="1" x14ac:dyDescent="0.25">
      <c r="C51" s="45"/>
      <c r="D51" s="45"/>
      <c r="E51" s="45"/>
      <c r="F51" s="45"/>
    </row>
    <row r="52" spans="3:6" s="1" customFormat="1" x14ac:dyDescent="0.25">
      <c r="C52" s="45"/>
      <c r="D52" s="45"/>
      <c r="E52" s="45"/>
      <c r="F52" s="45"/>
    </row>
    <row r="53" spans="3:6" s="1" customFormat="1" x14ac:dyDescent="0.25">
      <c r="C53" s="45"/>
      <c r="D53" s="45"/>
      <c r="E53" s="45"/>
      <c r="F53" s="45"/>
    </row>
    <row r="54" spans="3:6" s="1" customFormat="1" x14ac:dyDescent="0.25">
      <c r="C54" s="45"/>
      <c r="D54" s="45"/>
      <c r="E54" s="45"/>
      <c r="F54" s="45"/>
    </row>
    <row r="55" spans="3:6" s="1" customFormat="1" x14ac:dyDescent="0.25">
      <c r="C55" s="45"/>
      <c r="D55" s="45"/>
      <c r="E55" s="45"/>
      <c r="F55" s="45"/>
    </row>
    <row r="56" spans="3:6" s="1" customFormat="1" x14ac:dyDescent="0.25">
      <c r="C56" s="45"/>
      <c r="D56" s="45"/>
      <c r="E56" s="45"/>
      <c r="F56" s="45"/>
    </row>
    <row r="57" spans="3:6" s="1" customFormat="1" x14ac:dyDescent="0.25">
      <c r="C57" s="45"/>
      <c r="D57" s="45"/>
      <c r="E57" s="45"/>
      <c r="F57" s="45"/>
    </row>
    <row r="58" spans="3:6" s="1" customFormat="1" x14ac:dyDescent="0.25">
      <c r="C58" s="45"/>
      <c r="D58" s="45"/>
      <c r="E58" s="45"/>
      <c r="F58" s="45"/>
    </row>
    <row r="59" spans="3:6" s="1" customFormat="1" x14ac:dyDescent="0.25">
      <c r="C59" s="45"/>
      <c r="D59" s="45"/>
      <c r="E59" s="45"/>
      <c r="F59" s="45"/>
    </row>
    <row r="60" spans="3:6" s="1" customFormat="1" x14ac:dyDescent="0.25">
      <c r="C60" s="45"/>
      <c r="D60" s="45"/>
      <c r="E60" s="45"/>
      <c r="F60" s="45"/>
    </row>
    <row r="61" spans="3:6" s="1" customFormat="1" x14ac:dyDescent="0.25">
      <c r="C61" s="45"/>
      <c r="D61" s="45"/>
      <c r="E61" s="45"/>
      <c r="F61" s="45"/>
    </row>
    <row r="62" spans="3:6" s="1" customFormat="1" x14ac:dyDescent="0.25">
      <c r="C62" s="45"/>
      <c r="D62" s="45"/>
      <c r="E62" s="45"/>
      <c r="F62" s="45"/>
    </row>
    <row r="63" spans="3:6" s="1" customFormat="1" x14ac:dyDescent="0.25">
      <c r="C63" s="45"/>
      <c r="D63" s="45"/>
      <c r="E63" s="45"/>
      <c r="F63" s="45"/>
    </row>
    <row r="64" spans="3:6" s="1" customFormat="1" x14ac:dyDescent="0.25">
      <c r="C64" s="45"/>
      <c r="D64" s="45"/>
      <c r="E64" s="45"/>
      <c r="F64" s="45"/>
    </row>
    <row r="65" spans="3:6" s="1" customFormat="1" x14ac:dyDescent="0.25">
      <c r="C65" s="45"/>
      <c r="D65" s="45"/>
      <c r="E65" s="45"/>
      <c r="F65" s="45"/>
    </row>
    <row r="66" spans="3:6" s="1" customFormat="1" x14ac:dyDescent="0.25">
      <c r="C66" s="45"/>
      <c r="D66" s="45"/>
      <c r="E66" s="45"/>
      <c r="F66" s="4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53</vt:i4>
      </vt:variant>
    </vt:vector>
  </HeadingPairs>
  <TitlesOfParts>
    <vt:vector size="53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E24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2016-04-21T15:43:17Z</cp:lastPrinted>
  <dcterms:created xsi:type="dcterms:W3CDTF">2016-01-08T16:06:43Z</dcterms:created>
  <dcterms:modified xsi:type="dcterms:W3CDTF">2016-04-21T15:43:35Z</dcterms:modified>
</cp:coreProperties>
</file>