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codeName="ThisWorkbook" hidePivotFieldList="1" autoCompressPictures="0"/>
  <mc:AlternateContent xmlns:mc="http://schemas.openxmlformats.org/markup-compatibility/2006">
    <mc:Choice Requires="x15">
      <x15ac:absPath xmlns:x15ac="http://schemas.microsoft.com/office/spreadsheetml/2010/11/ac" url="C:\Users\cavallaro_r\Desktop\dati ottobre 2019\radio\"/>
    </mc:Choice>
  </mc:AlternateContent>
  <bookViews>
    <workbookView xWindow="0" yWindow="0" windowWidth="19200" windowHeight="6700" tabRatio="770"/>
  </bookViews>
  <sheets>
    <sheet name="E1" sheetId="3" r:id="rId1"/>
    <sheet name="E2" sheetId="4" r:id="rId2"/>
    <sheet name="E3" sheetId="5" r:id="rId3"/>
    <sheet name="E4" sheetId="6" r:id="rId4"/>
    <sheet name="E5" sheetId="9" r:id="rId5"/>
    <sheet name="E6" sheetId="13" r:id="rId6"/>
    <sheet name="E7" sheetId="16" r:id="rId7"/>
    <sheet name="E8" sheetId="14" r:id="rId8"/>
    <sheet name="E9" sheetId="7" r:id="rId9"/>
    <sheet name="E10" sheetId="11" r:id="rId10"/>
    <sheet name="E11" sheetId="15" r:id="rId11"/>
    <sheet name="E12" sheetId="8" r:id="rId12"/>
    <sheet name="E13" sheetId="10" r:id="rId13"/>
    <sheet name="E14" sheetId="12" r:id="rId14"/>
    <sheet name="E15" sheetId="17" r:id="rId15"/>
    <sheet name="E16" sheetId="18" r:id="rId16"/>
    <sheet name="E17" sheetId="19" r:id="rId17"/>
    <sheet name="E18" sheetId="20" r:id="rId18"/>
    <sheet name="E19" sheetId="21" r:id="rId19"/>
    <sheet name="E20" sheetId="22" r:id="rId20"/>
    <sheet name="E21" sheetId="23" r:id="rId21"/>
    <sheet name="E22" sheetId="24" r:id="rId22"/>
    <sheet name="E23" sheetId="26" r:id="rId23"/>
    <sheet name="F1" sheetId="27" r:id="rId24"/>
    <sheet name="F2" sheetId="28" r:id="rId25"/>
    <sheet name="F3" sheetId="29" r:id="rId26"/>
    <sheet name="F4" sheetId="32" r:id="rId27"/>
    <sheet name="F5" sheetId="36" r:id="rId28"/>
    <sheet name="F6" sheetId="39" r:id="rId29"/>
    <sheet name="F7" sheetId="37" r:id="rId30"/>
    <sheet name="F8" sheetId="30" r:id="rId31"/>
    <sheet name="F9" sheetId="34" r:id="rId32"/>
    <sheet name="F10" sheetId="38" r:id="rId33"/>
    <sheet name="F11" sheetId="31" r:id="rId34"/>
    <sheet name="F12" sheetId="33" r:id="rId35"/>
    <sheet name="F13" sheetId="35" r:id="rId36"/>
    <sheet name="F14" sheetId="40" r:id="rId37"/>
    <sheet name="G1" sheetId="41" r:id="rId38"/>
    <sheet name="G2" sheetId="42" r:id="rId39"/>
    <sheet name="G3" sheetId="43" r:id="rId40"/>
    <sheet name="G4" sheetId="44" r:id="rId41"/>
    <sheet name="G5" sheetId="47" r:id="rId42"/>
    <sheet name="G6" sheetId="51" r:id="rId43"/>
    <sheet name="G7" sheetId="54" r:id="rId44"/>
    <sheet name="G8" sheetId="52" r:id="rId45"/>
    <sheet name="G9" sheetId="45" r:id="rId46"/>
    <sheet name="G10" sheetId="49" r:id="rId47"/>
    <sheet name="G11" sheetId="53" r:id="rId48"/>
    <sheet name="G12" sheetId="46" r:id="rId49"/>
    <sheet name="G13" sheetId="48" r:id="rId50"/>
    <sheet name="G14" sheetId="50" r:id="rId51"/>
    <sheet name="G15" sheetId="55" r:id="rId52"/>
  </sheet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4" i="55" l="1"/>
  <c r="K25" i="55"/>
  <c r="K26" i="55"/>
  <c r="H30" i="55"/>
  <c r="I30" i="55"/>
  <c r="C30" i="55"/>
  <c r="K17" i="48"/>
  <c r="K13" i="53"/>
  <c r="K14" i="53"/>
  <c r="K15" i="53"/>
  <c r="K16" i="53"/>
  <c r="K17" i="53"/>
  <c r="K18" i="53"/>
  <c r="K19" i="53"/>
  <c r="K20" i="53"/>
  <c r="K21" i="53"/>
  <c r="K22" i="53"/>
  <c r="K23" i="53"/>
  <c r="K10" i="52"/>
  <c r="K12" i="52"/>
  <c r="K13" i="52"/>
  <c r="K17" i="52"/>
  <c r="K19" i="52"/>
  <c r="K20" i="52"/>
  <c r="K21" i="52"/>
  <c r="K22" i="52"/>
  <c r="K23" i="52"/>
  <c r="K24" i="52"/>
  <c r="K26" i="52"/>
  <c r="K9" i="44"/>
  <c r="K10" i="44"/>
  <c r="K12" i="44"/>
  <c r="K13" i="44"/>
  <c r="K14" i="44"/>
  <c r="K15" i="44"/>
  <c r="K16" i="44"/>
  <c r="K17" i="44"/>
  <c r="K19" i="44"/>
  <c r="K20" i="44"/>
  <c r="K21" i="44"/>
  <c r="K22" i="44"/>
  <c r="K23" i="44"/>
  <c r="K24" i="44"/>
  <c r="K25" i="44"/>
  <c r="K26" i="44"/>
  <c r="K27" i="44"/>
  <c r="K28" i="44"/>
  <c r="K7" i="44"/>
  <c r="K8" i="43"/>
  <c r="K9" i="43"/>
  <c r="K10" i="43"/>
  <c r="K11" i="43"/>
  <c r="K12" i="43"/>
  <c r="K13" i="43"/>
  <c r="K14" i="43"/>
  <c r="K17" i="43"/>
  <c r="K18" i="43"/>
  <c r="K19" i="43"/>
  <c r="K20" i="43"/>
  <c r="K21" i="43"/>
  <c r="K22" i="43"/>
  <c r="K23" i="43"/>
  <c r="K24" i="43"/>
  <c r="K25" i="43"/>
  <c r="K26" i="43"/>
  <c r="K27" i="43"/>
  <c r="K9" i="42"/>
  <c r="K10" i="42"/>
  <c r="K12" i="42"/>
  <c r="K13" i="42"/>
  <c r="K14" i="42"/>
  <c r="K15" i="42"/>
  <c r="K16" i="42"/>
  <c r="K17" i="42"/>
  <c r="K18" i="42"/>
  <c r="K19" i="42"/>
  <c r="K20" i="42"/>
  <c r="K21" i="42"/>
  <c r="K22" i="42"/>
  <c r="K23" i="42"/>
  <c r="K24" i="42"/>
  <c r="K25" i="42"/>
  <c r="K26" i="42"/>
  <c r="K27" i="42"/>
  <c r="K28" i="42"/>
  <c r="K10" i="41"/>
  <c r="K11" i="41"/>
  <c r="K12" i="41"/>
  <c r="K13" i="41"/>
  <c r="K14" i="41"/>
  <c r="K15" i="41"/>
  <c r="K16" i="41"/>
  <c r="K17" i="41"/>
  <c r="K18" i="41"/>
  <c r="K19" i="41"/>
  <c r="K20" i="41"/>
  <c r="I11" i="28" l="1"/>
  <c r="I11" i="27"/>
  <c r="I27" i="27"/>
  <c r="G22" i="24"/>
  <c r="G24" i="22"/>
  <c r="I7" i="18"/>
  <c r="G22" i="12"/>
  <c r="G23" i="12"/>
  <c r="G24" i="8"/>
  <c r="G22" i="11"/>
  <c r="G13" i="7"/>
  <c r="G14" i="7"/>
  <c r="G15" i="7"/>
  <c r="G18" i="7"/>
  <c r="G19" i="7"/>
  <c r="G20" i="7"/>
  <c r="G22" i="7"/>
  <c r="G23" i="7"/>
  <c r="G24" i="7"/>
  <c r="G26" i="7"/>
  <c r="G27" i="7"/>
  <c r="E30" i="16"/>
  <c r="F28" i="16" s="1"/>
  <c r="G22" i="16"/>
  <c r="G23" i="16"/>
  <c r="G24" i="16"/>
  <c r="G25" i="16"/>
  <c r="G26" i="16"/>
  <c r="G27" i="16"/>
  <c r="G28" i="16"/>
  <c r="G24" i="9"/>
  <c r="I7" i="3"/>
  <c r="F9" i="16" l="1"/>
  <c r="F13" i="16"/>
  <c r="F25" i="16"/>
  <c r="F15" i="16"/>
  <c r="F23" i="16"/>
  <c r="F27" i="16"/>
  <c r="F14" i="16"/>
  <c r="F12" i="16"/>
  <c r="F20" i="16"/>
  <c r="K19" i="55"/>
  <c r="K21" i="55"/>
  <c r="F30" i="55"/>
  <c r="K12" i="48"/>
  <c r="J30" i="53"/>
  <c r="K10" i="53"/>
  <c r="K11" i="53"/>
  <c r="K12" i="53"/>
  <c r="K24" i="53"/>
  <c r="K25" i="53"/>
  <c r="K26" i="53"/>
  <c r="K27" i="53"/>
  <c r="K28" i="53"/>
  <c r="K8" i="53"/>
  <c r="J30" i="52"/>
  <c r="H30" i="44"/>
  <c r="K7" i="43"/>
  <c r="E30" i="43"/>
  <c r="K8" i="42"/>
  <c r="J30" i="42"/>
  <c r="J30" i="41"/>
  <c r="K27" i="41"/>
  <c r="K7" i="41"/>
  <c r="C30" i="38"/>
  <c r="D22" i="38" l="1"/>
  <c r="D27" i="38"/>
  <c r="D8" i="38"/>
  <c r="D20" i="38"/>
  <c r="D24" i="38"/>
  <c r="D28" i="38"/>
  <c r="D12" i="38"/>
  <c r="D19" i="38"/>
  <c r="F30" i="16"/>
  <c r="I27" i="28"/>
  <c r="I7" i="28"/>
  <c r="D30" i="38" l="1"/>
  <c r="I7" i="27" l="1"/>
  <c r="I8" i="27"/>
  <c r="I18" i="27"/>
  <c r="I28" i="27"/>
  <c r="G25" i="23"/>
  <c r="G26" i="23"/>
  <c r="G27" i="23"/>
  <c r="G28" i="23"/>
  <c r="G24" i="14"/>
  <c r="G24" i="13"/>
  <c r="E30" i="9"/>
  <c r="F21" i="9" s="1"/>
  <c r="F30" i="9" s="1"/>
  <c r="D30" i="53" l="1"/>
  <c r="D30" i="44"/>
  <c r="E30" i="44"/>
  <c r="F30" i="44"/>
  <c r="G30" i="44"/>
  <c r="K8" i="44"/>
  <c r="F30" i="42"/>
  <c r="G30" i="42"/>
  <c r="H30" i="42"/>
  <c r="I9" i="27" l="1"/>
  <c r="I10" i="27"/>
  <c r="I12" i="27"/>
  <c r="I13" i="27"/>
  <c r="I14" i="27"/>
  <c r="I15" i="27"/>
  <c r="I16" i="27"/>
  <c r="I17" i="27"/>
  <c r="I19" i="27"/>
  <c r="I20" i="27"/>
  <c r="I21" i="27"/>
  <c r="I22" i="27"/>
  <c r="I23" i="27"/>
  <c r="G28" i="26"/>
  <c r="I28" i="19"/>
  <c r="G28" i="17"/>
  <c r="I28" i="4"/>
  <c r="D30" i="55" l="1"/>
  <c r="K21" i="48"/>
  <c r="K21" i="41"/>
  <c r="K22" i="41"/>
  <c r="K23" i="41"/>
  <c r="K24" i="41"/>
  <c r="K25" i="41"/>
  <c r="K26" i="41"/>
  <c r="I12" i="28"/>
  <c r="I13" i="28"/>
  <c r="I14" i="28"/>
  <c r="I15" i="28"/>
  <c r="I16" i="28"/>
  <c r="I17" i="28"/>
  <c r="I18" i="28"/>
  <c r="I19" i="28"/>
  <c r="I20" i="28"/>
  <c r="I21" i="28"/>
  <c r="I22" i="28"/>
  <c r="I23" i="28"/>
  <c r="I24" i="28"/>
  <c r="I25" i="28"/>
  <c r="I26" i="28"/>
  <c r="G11" i="24"/>
  <c r="G18" i="23"/>
  <c r="G21" i="22"/>
  <c r="G23" i="22"/>
  <c r="G21" i="8"/>
  <c r="G23" i="8"/>
  <c r="G21" i="11"/>
  <c r="G8" i="7"/>
  <c r="G9" i="7"/>
  <c r="G10" i="7"/>
  <c r="G11" i="7"/>
  <c r="G12" i="7"/>
  <c r="I24" i="27" l="1"/>
  <c r="I25" i="27"/>
  <c r="I26" i="27"/>
  <c r="G23" i="24"/>
  <c r="G24" i="24"/>
  <c r="G25" i="24"/>
  <c r="G26" i="24"/>
  <c r="G27" i="24"/>
  <c r="G23" i="23"/>
  <c r="G11" i="23"/>
  <c r="G30" i="55" l="1"/>
  <c r="G30" i="53"/>
  <c r="G17" i="23" l="1"/>
  <c r="G11" i="22"/>
  <c r="G25" i="8" l="1"/>
  <c r="G26" i="8"/>
  <c r="G11" i="8"/>
  <c r="G30" i="3"/>
  <c r="E30" i="3"/>
  <c r="H26" i="3" l="1"/>
  <c r="H10" i="3"/>
  <c r="H12" i="3"/>
  <c r="H14" i="3"/>
  <c r="H7" i="3"/>
  <c r="H9" i="3"/>
  <c r="H13" i="3"/>
  <c r="H11" i="3"/>
  <c r="H15" i="3"/>
  <c r="F11" i="3"/>
  <c r="F7" i="3"/>
  <c r="F30" i="43"/>
  <c r="E30" i="23" l="1"/>
  <c r="F27" i="23" s="1"/>
  <c r="C30" i="23"/>
  <c r="D28" i="23" s="1"/>
  <c r="E30" i="22"/>
  <c r="E30" i="10"/>
  <c r="E30" i="8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3" i="11"/>
  <c r="G24" i="11"/>
  <c r="G25" i="11"/>
  <c r="G26" i="11"/>
  <c r="G27" i="11"/>
  <c r="G21" i="14"/>
  <c r="G21" i="16"/>
  <c r="G21" i="13"/>
  <c r="G22" i="13"/>
  <c r="G23" i="13"/>
  <c r="G25" i="13"/>
  <c r="C30" i="40"/>
  <c r="D26" i="40" s="1"/>
  <c r="E30" i="37"/>
  <c r="C30" i="29"/>
  <c r="D26" i="29" s="1"/>
  <c r="E30" i="29"/>
  <c r="E30" i="27"/>
  <c r="G18" i="26"/>
  <c r="C30" i="26"/>
  <c r="D10" i="26" s="1"/>
  <c r="G12" i="22"/>
  <c r="G30" i="18"/>
  <c r="E30" i="18"/>
  <c r="C30" i="12"/>
  <c r="G12" i="8"/>
  <c r="G13" i="8"/>
  <c r="C30" i="15"/>
  <c r="D12" i="15" s="1"/>
  <c r="G10" i="16"/>
  <c r="G11" i="16"/>
  <c r="G12" i="16"/>
  <c r="G13" i="16"/>
  <c r="G14" i="16"/>
  <c r="G9" i="13"/>
  <c r="G10" i="13"/>
  <c r="G11" i="13"/>
  <c r="G12" i="13"/>
  <c r="G13" i="13"/>
  <c r="G14" i="13"/>
  <c r="G15" i="13"/>
  <c r="G16" i="13"/>
  <c r="G17" i="13"/>
  <c r="G18" i="13"/>
  <c r="C30" i="9"/>
  <c r="K9" i="53"/>
  <c r="G12" i="24"/>
  <c r="G13" i="24"/>
  <c r="G14" i="24"/>
  <c r="G15" i="24"/>
  <c r="G16" i="24"/>
  <c r="G17" i="24"/>
  <c r="G18" i="24"/>
  <c r="G19" i="24"/>
  <c r="G20" i="24"/>
  <c r="G12" i="23"/>
  <c r="G13" i="23"/>
  <c r="G14" i="23"/>
  <c r="G15" i="23"/>
  <c r="G16" i="23"/>
  <c r="G15" i="22"/>
  <c r="G16" i="22"/>
  <c r="G18" i="22"/>
  <c r="G19" i="22"/>
  <c r="G20" i="22"/>
  <c r="G25" i="22"/>
  <c r="G26" i="22"/>
  <c r="G28" i="10"/>
  <c r="G8" i="8"/>
  <c r="G9" i="8"/>
  <c r="G10" i="8"/>
  <c r="G14" i="8"/>
  <c r="G15" i="8"/>
  <c r="G16" i="8"/>
  <c r="G18" i="8"/>
  <c r="G19" i="8"/>
  <c r="G20" i="8"/>
  <c r="G27" i="8"/>
  <c r="G7" i="8"/>
  <c r="G23" i="14"/>
  <c r="G25" i="14"/>
  <c r="G19" i="16"/>
  <c r="G20" i="16"/>
  <c r="G19" i="13"/>
  <c r="G20" i="13"/>
  <c r="G8" i="22"/>
  <c r="G9" i="22"/>
  <c r="G10" i="22"/>
  <c r="G13" i="22"/>
  <c r="G14" i="22"/>
  <c r="G27" i="22"/>
  <c r="G7" i="22"/>
  <c r="C30" i="22"/>
  <c r="D24" i="22" s="1"/>
  <c r="C30" i="52"/>
  <c r="I30" i="42"/>
  <c r="I30" i="41"/>
  <c r="E30" i="38"/>
  <c r="G28" i="15"/>
  <c r="K30" i="44"/>
  <c r="K8" i="41"/>
  <c r="K9" i="41"/>
  <c r="K28" i="41"/>
  <c r="G19" i="26"/>
  <c r="E30" i="24"/>
  <c r="E30" i="21"/>
  <c r="G18" i="12"/>
  <c r="E30" i="11"/>
  <c r="C30" i="7"/>
  <c r="D8" i="7" s="1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E30" i="6"/>
  <c r="K9" i="48"/>
  <c r="E30" i="33"/>
  <c r="C30" i="24"/>
  <c r="D22" i="24" s="1"/>
  <c r="E30" i="12"/>
  <c r="C30" i="8"/>
  <c r="C30" i="11"/>
  <c r="D22" i="11" s="1"/>
  <c r="C30" i="13"/>
  <c r="D24" i="13" s="1"/>
  <c r="C30" i="28"/>
  <c r="D11" i="28" s="1"/>
  <c r="G30" i="27"/>
  <c r="G7" i="16"/>
  <c r="G8" i="16"/>
  <c r="G9" i="16"/>
  <c r="G15" i="16"/>
  <c r="G16" i="16"/>
  <c r="G17" i="16"/>
  <c r="G18" i="16"/>
  <c r="E30" i="15"/>
  <c r="F8" i="15" s="1"/>
  <c r="G7" i="11"/>
  <c r="G7" i="7"/>
  <c r="G30" i="7" s="1"/>
  <c r="C30" i="16"/>
  <c r="I7" i="4"/>
  <c r="E30" i="55"/>
  <c r="G30" i="19"/>
  <c r="H8" i="19" s="1"/>
  <c r="C30" i="19"/>
  <c r="D18" i="19" s="1"/>
  <c r="G22" i="9"/>
  <c r="G30" i="4"/>
  <c r="C30" i="53"/>
  <c r="G26" i="13"/>
  <c r="G27" i="13"/>
  <c r="G21" i="9"/>
  <c r="G23" i="9"/>
  <c r="G25" i="9"/>
  <c r="G26" i="9"/>
  <c r="I28" i="28"/>
  <c r="G8" i="26"/>
  <c r="G9" i="26"/>
  <c r="G10" i="26"/>
  <c r="G11" i="26"/>
  <c r="G12" i="26"/>
  <c r="G13" i="26"/>
  <c r="G14" i="26"/>
  <c r="G15" i="26"/>
  <c r="G16" i="26"/>
  <c r="G17" i="26"/>
  <c r="G20" i="26"/>
  <c r="G21" i="26"/>
  <c r="G22" i="26"/>
  <c r="G23" i="26"/>
  <c r="G24" i="26"/>
  <c r="G25" i="26"/>
  <c r="G26" i="26"/>
  <c r="G27" i="26"/>
  <c r="G8" i="23"/>
  <c r="G9" i="23"/>
  <c r="G10" i="23"/>
  <c r="G19" i="23"/>
  <c r="G20" i="23"/>
  <c r="G21" i="23"/>
  <c r="G22" i="23"/>
  <c r="G8" i="24"/>
  <c r="G9" i="24"/>
  <c r="G10" i="24"/>
  <c r="G8" i="21"/>
  <c r="G9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I8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8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G8" i="12"/>
  <c r="G9" i="12"/>
  <c r="G10" i="12"/>
  <c r="G11" i="12"/>
  <c r="G12" i="12"/>
  <c r="G13" i="12"/>
  <c r="G14" i="12"/>
  <c r="G15" i="12"/>
  <c r="G16" i="12"/>
  <c r="G17" i="12"/>
  <c r="G19" i="12"/>
  <c r="G20" i="12"/>
  <c r="G21" i="12"/>
  <c r="G24" i="12"/>
  <c r="G25" i="12"/>
  <c r="G26" i="12"/>
  <c r="G27" i="12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5" i="10"/>
  <c r="G26" i="10"/>
  <c r="G27" i="10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2" i="14"/>
  <c r="G26" i="14"/>
  <c r="G27" i="14"/>
  <c r="G7" i="6"/>
  <c r="G7" i="23"/>
  <c r="D30" i="43"/>
  <c r="G7" i="12"/>
  <c r="G7" i="10"/>
  <c r="C30" i="4"/>
  <c r="D21" i="4" s="1"/>
  <c r="I8" i="28"/>
  <c r="I9" i="28"/>
  <c r="I10" i="28"/>
  <c r="G7" i="24"/>
  <c r="G7" i="21"/>
  <c r="E30" i="20"/>
  <c r="F23" i="20" s="1"/>
  <c r="G7" i="14"/>
  <c r="G7" i="13"/>
  <c r="G8" i="13"/>
  <c r="G8" i="9"/>
  <c r="G7" i="9"/>
  <c r="G9" i="9"/>
  <c r="G10" i="9"/>
  <c r="G11" i="9"/>
  <c r="G12" i="9"/>
  <c r="G13" i="9"/>
  <c r="G14" i="9"/>
  <c r="G15" i="9"/>
  <c r="G16" i="9"/>
  <c r="G17" i="9"/>
  <c r="G18" i="9"/>
  <c r="G19" i="9"/>
  <c r="G20" i="9"/>
  <c r="G27" i="9"/>
  <c r="E30" i="42"/>
  <c r="G21" i="17"/>
  <c r="G22" i="17"/>
  <c r="G23" i="17"/>
  <c r="G24" i="17"/>
  <c r="C30" i="17"/>
  <c r="D12" i="17" s="1"/>
  <c r="C30" i="6"/>
  <c r="D17" i="6" s="1"/>
  <c r="G7" i="26"/>
  <c r="E30" i="19"/>
  <c r="C30" i="18"/>
  <c r="C30" i="3"/>
  <c r="D7" i="3" s="1"/>
  <c r="G30" i="5"/>
  <c r="D30" i="42"/>
  <c r="C30" i="42"/>
  <c r="C30" i="10"/>
  <c r="G7" i="15"/>
  <c r="I8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18" i="3"/>
  <c r="I19" i="3"/>
  <c r="C30" i="21"/>
  <c r="D23" i="21" s="1"/>
  <c r="I8" i="3"/>
  <c r="I9" i="3"/>
  <c r="I10" i="3"/>
  <c r="I11" i="3"/>
  <c r="I12" i="3"/>
  <c r="I13" i="3"/>
  <c r="I14" i="3"/>
  <c r="I15" i="3"/>
  <c r="I16" i="3"/>
  <c r="I17" i="3"/>
  <c r="I20" i="3"/>
  <c r="I21" i="3"/>
  <c r="I22" i="3"/>
  <c r="I23" i="3"/>
  <c r="I24" i="3"/>
  <c r="I25" i="3"/>
  <c r="I26" i="3"/>
  <c r="I27" i="3"/>
  <c r="I28" i="3"/>
  <c r="I7" i="19"/>
  <c r="C30" i="14"/>
  <c r="I28" i="5"/>
  <c r="E30" i="4"/>
  <c r="C30" i="48"/>
  <c r="C30" i="44"/>
  <c r="H30" i="41"/>
  <c r="G30" i="41"/>
  <c r="F30" i="41"/>
  <c r="E30" i="41"/>
  <c r="D30" i="41"/>
  <c r="C30" i="41"/>
  <c r="I7" i="20"/>
  <c r="G30" i="20"/>
  <c r="H15" i="20" s="1"/>
  <c r="C30" i="20"/>
  <c r="D24" i="20" s="1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5" i="17"/>
  <c r="G26" i="17"/>
  <c r="G27" i="17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E30" i="5"/>
  <c r="C30" i="5"/>
  <c r="D12" i="5" s="1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F21" i="3"/>
  <c r="F23" i="3"/>
  <c r="D13" i="26"/>
  <c r="D27" i="26"/>
  <c r="H20" i="19"/>
  <c r="H19" i="19"/>
  <c r="H11" i="19"/>
  <c r="H10" i="19"/>
  <c r="H13" i="19"/>
  <c r="F21" i="18"/>
  <c r="D26" i="15"/>
  <c r="D15" i="15"/>
  <c r="D9" i="16"/>
  <c r="H26" i="4"/>
  <c r="H16" i="4"/>
  <c r="H12" i="4"/>
  <c r="H14" i="4"/>
  <c r="H27" i="4"/>
  <c r="H15" i="4"/>
  <c r="H11" i="4"/>
  <c r="F25" i="3"/>
  <c r="F22" i="3"/>
  <c r="F24" i="3"/>
  <c r="F17" i="3"/>
  <c r="F27" i="3"/>
  <c r="D11" i="17"/>
  <c r="D15" i="9"/>
  <c r="D12" i="9"/>
  <c r="D16" i="9"/>
  <c r="D9" i="9"/>
  <c r="D13" i="9"/>
  <c r="D7" i="9"/>
  <c r="D10" i="9"/>
  <c r="D14" i="9"/>
  <c r="D26" i="9"/>
  <c r="F15" i="3"/>
  <c r="F14" i="3"/>
  <c r="F20" i="3"/>
  <c r="F16" i="3"/>
  <c r="H14" i="19"/>
  <c r="D17" i="19"/>
  <c r="D12" i="11"/>
  <c r="F12" i="3"/>
  <c r="F8" i="3"/>
  <c r="F13" i="3"/>
  <c r="F9" i="3"/>
  <c r="F10" i="3"/>
  <c r="F21" i="33"/>
  <c r="F10" i="29"/>
  <c r="D13" i="8"/>
  <c r="D12" i="8"/>
  <c r="D18" i="8"/>
  <c r="D27" i="11"/>
  <c r="D8" i="16"/>
  <c r="D16" i="13"/>
  <c r="D11" i="9"/>
  <c r="D8" i="9"/>
  <c r="F10" i="6"/>
  <c r="F18" i="3"/>
  <c r="D9" i="26"/>
  <c r="D10" i="12"/>
  <c r="D7" i="15"/>
  <c r="D8" i="15"/>
  <c r="D10" i="15"/>
  <c r="D9" i="15"/>
  <c r="D14" i="15"/>
  <c r="D27" i="15"/>
  <c r="D16" i="15"/>
  <c r="D16" i="4"/>
  <c r="H22" i="3"/>
  <c r="D24" i="21"/>
  <c r="D7" i="16"/>
  <c r="D19" i="3"/>
  <c r="D20" i="8"/>
  <c r="D23" i="12"/>
  <c r="H22" i="4"/>
  <c r="H27" i="20"/>
  <c r="F26" i="20"/>
  <c r="F13" i="20"/>
  <c r="D16" i="19"/>
  <c r="D7" i="19"/>
  <c r="H22" i="18"/>
  <c r="F9" i="18"/>
  <c r="F22" i="18"/>
  <c r="F10" i="18"/>
  <c r="F8" i="18"/>
  <c r="F20" i="18"/>
  <c r="D14" i="17"/>
  <c r="D13" i="17"/>
  <c r="F14" i="12"/>
  <c r="D25" i="5"/>
  <c r="H20" i="3"/>
  <c r="D17" i="3"/>
  <c r="D18" i="21"/>
  <c r="H12" i="20"/>
  <c r="F23" i="19"/>
  <c r="F20" i="19"/>
  <c r="F21" i="19"/>
  <c r="F16" i="18"/>
  <c r="F13" i="18"/>
  <c r="F17" i="18"/>
  <c r="F14" i="18"/>
  <c r="F18" i="18"/>
  <c r="F15" i="18"/>
  <c r="F19" i="18"/>
  <c r="D11" i="10"/>
  <c r="D15" i="8"/>
  <c r="F10" i="15"/>
  <c r="F23" i="15"/>
  <c r="F13" i="15"/>
  <c r="H21" i="4"/>
  <c r="H19" i="4"/>
  <c r="H20" i="4"/>
  <c r="H9" i="4"/>
  <c r="H25" i="4"/>
  <c r="H7" i="4"/>
  <c r="H23" i="4"/>
  <c r="H8" i="4"/>
  <c r="H24" i="4"/>
  <c r="H13" i="4"/>
  <c r="H10" i="4"/>
  <c r="F18" i="4"/>
  <c r="F27" i="4"/>
  <c r="D10" i="4"/>
  <c r="F9" i="33"/>
  <c r="F9" i="29"/>
  <c r="D9" i="28"/>
  <c r="D8" i="24"/>
  <c r="D9" i="8"/>
  <c r="D8" i="8"/>
  <c r="D27" i="14"/>
  <c r="G30" i="17"/>
  <c r="D8" i="17"/>
  <c r="D25" i="6"/>
  <c r="D18" i="6"/>
  <c r="D20" i="6"/>
  <c r="D24" i="6"/>
  <c r="D18" i="15"/>
  <c r="D22" i="15"/>
  <c r="D19" i="15"/>
  <c r="D23" i="15"/>
  <c r="D20" i="15"/>
  <c r="D24" i="15"/>
  <c r="D25" i="15"/>
  <c r="D17" i="15"/>
  <c r="D21" i="15"/>
  <c r="D17" i="14"/>
  <c r="D20" i="14"/>
  <c r="D15" i="10"/>
  <c r="D20" i="10"/>
  <c r="D17" i="10"/>
  <c r="D21" i="10"/>
  <c r="D25" i="10"/>
  <c r="D22" i="10"/>
  <c r="D23" i="10"/>
  <c r="D19" i="10"/>
  <c r="D18" i="17"/>
  <c r="D19" i="17"/>
  <c r="D20" i="17"/>
  <c r="D21" i="17"/>
  <c r="D17" i="17"/>
  <c r="D26" i="14"/>
  <c r="D20" i="9"/>
  <c r="D17" i="9"/>
  <c r="D21" i="9"/>
  <c r="D25" i="9"/>
  <c r="D18" i="9"/>
  <c r="D22" i="9"/>
  <c r="D19" i="9"/>
  <c r="D23" i="9"/>
  <c r="D7" i="7"/>
  <c r="D15" i="14"/>
  <c r="D18" i="4"/>
  <c r="F19" i="3"/>
  <c r="F26" i="3"/>
  <c r="F8" i="29"/>
  <c r="I30" i="27"/>
  <c r="D10" i="21"/>
  <c r="F8" i="20"/>
  <c r="F17" i="20"/>
  <c r="F27" i="20"/>
  <c r="F12" i="20"/>
  <c r="F21" i="20"/>
  <c r="F19" i="20"/>
  <c r="F9" i="20"/>
  <c r="D22" i="19"/>
  <c r="D15" i="19"/>
  <c r="D11" i="19"/>
  <c r="D24" i="19"/>
  <c r="D25" i="19"/>
  <c r="D12" i="19"/>
  <c r="D26" i="19"/>
  <c r="D8" i="19"/>
  <c r="D19" i="19"/>
  <c r="D27" i="19"/>
  <c r="D20" i="19"/>
  <c r="D14" i="19"/>
  <c r="D10" i="19"/>
  <c r="D21" i="19"/>
  <c r="D13" i="19"/>
  <c r="D26" i="10"/>
  <c r="D10" i="10"/>
  <c r="D7" i="10"/>
  <c r="D27" i="10"/>
  <c r="D16" i="10"/>
  <c r="D12" i="10"/>
  <c r="D8" i="14"/>
  <c r="D13" i="6"/>
  <c r="D16" i="6"/>
  <c r="D14" i="6"/>
  <c r="D7" i="6"/>
  <c r="D12" i="6"/>
  <c r="D15" i="6"/>
  <c r="D27" i="6"/>
  <c r="D11" i="6"/>
  <c r="D9" i="6"/>
  <c r="H15" i="5"/>
  <c r="D18" i="5"/>
  <c r="D21" i="5"/>
  <c r="D8" i="5"/>
  <c r="D14" i="5"/>
  <c r="D17" i="5"/>
  <c r="D19" i="5"/>
  <c r="D10" i="5"/>
  <c r="D13" i="5"/>
  <c r="D8" i="3"/>
  <c r="D11" i="18" l="1"/>
  <c r="D7" i="18"/>
  <c r="H9" i="27"/>
  <c r="H11" i="27"/>
  <c r="H13" i="27"/>
  <c r="H17" i="27"/>
  <c r="H19" i="27"/>
  <c r="H21" i="27"/>
  <c r="H23" i="27"/>
  <c r="H25" i="27"/>
  <c r="H27" i="27"/>
  <c r="H8" i="27"/>
  <c r="H10" i="27"/>
  <c r="H12" i="27"/>
  <c r="H14" i="27"/>
  <c r="H18" i="27"/>
  <c r="H20" i="27"/>
  <c r="H22" i="27"/>
  <c r="H24" i="27"/>
  <c r="H26" i="27"/>
  <c r="D14" i="8"/>
  <c r="D24" i="8"/>
  <c r="D26" i="12"/>
  <c r="D22" i="12"/>
  <c r="H10" i="18"/>
  <c r="H12" i="18"/>
  <c r="H14" i="18"/>
  <c r="H7" i="18"/>
  <c r="H11" i="18"/>
  <c r="H13" i="18"/>
  <c r="H15" i="18"/>
  <c r="F15" i="27"/>
  <c r="F17" i="27"/>
  <c r="F19" i="27"/>
  <c r="F21" i="27"/>
  <c r="F23" i="27"/>
  <c r="F25" i="27"/>
  <c r="F27" i="27"/>
  <c r="F14" i="27"/>
  <c r="F16" i="27"/>
  <c r="F18" i="27"/>
  <c r="F20" i="27"/>
  <c r="F22" i="27"/>
  <c r="F24" i="27"/>
  <c r="F26" i="27"/>
  <c r="D7" i="5"/>
  <c r="D26" i="5"/>
  <c r="D20" i="5"/>
  <c r="D15" i="5"/>
  <c r="D11" i="5"/>
  <c r="D24" i="5"/>
  <c r="D23" i="5"/>
  <c r="D27" i="5"/>
  <c r="D9" i="7"/>
  <c r="F25" i="20"/>
  <c r="F16" i="20"/>
  <c r="F18" i="20"/>
  <c r="F28" i="20"/>
  <c r="F15" i="20"/>
  <c r="F14" i="20"/>
  <c r="F24" i="20"/>
  <c r="F11" i="20"/>
  <c r="D27" i="4"/>
  <c r="D12" i="4"/>
  <c r="D25" i="17"/>
  <c r="D24" i="17"/>
  <c r="D23" i="17"/>
  <c r="D22" i="17"/>
  <c r="D8" i="13"/>
  <c r="D7" i="8"/>
  <c r="D27" i="8"/>
  <c r="H27" i="18"/>
  <c r="F16" i="15"/>
  <c r="F26" i="15"/>
  <c r="D16" i="8"/>
  <c r="D26" i="8"/>
  <c r="D8" i="12"/>
  <c r="D20" i="21"/>
  <c r="D28" i="5"/>
  <c r="D10" i="17"/>
  <c r="H23" i="18"/>
  <c r="F10" i="20"/>
  <c r="H16" i="19"/>
  <c r="D24" i="12"/>
  <c r="D17" i="12"/>
  <c r="D19" i="8"/>
  <c r="D25" i="40"/>
  <c r="H24" i="18"/>
  <c r="D24" i="24"/>
  <c r="D23" i="26"/>
  <c r="D14" i="13"/>
  <c r="D25" i="8"/>
  <c r="D10" i="8"/>
  <c r="D11" i="20"/>
  <c r="H7" i="19"/>
  <c r="H17" i="19"/>
  <c r="D26" i="17"/>
  <c r="H9" i="19"/>
  <c r="H21" i="19"/>
  <c r="H22" i="19"/>
  <c r="H15" i="19"/>
  <c r="D7" i="23"/>
  <c r="D8" i="26"/>
  <c r="D10" i="16"/>
  <c r="D22" i="16"/>
  <c r="D23" i="16"/>
  <c r="D24" i="16"/>
  <c r="D25" i="16"/>
  <c r="D26" i="16"/>
  <c r="D27" i="16"/>
  <c r="D28" i="16"/>
  <c r="F12" i="33"/>
  <c r="F17" i="33"/>
  <c r="F13" i="38"/>
  <c r="F15" i="38"/>
  <c r="F17" i="38"/>
  <c r="F19" i="38"/>
  <c r="F14" i="38"/>
  <c r="F16" i="38"/>
  <c r="F18" i="38"/>
  <c r="D27" i="9"/>
  <c r="D24" i="9"/>
  <c r="F24" i="18"/>
  <c r="F26" i="18"/>
  <c r="F7" i="18"/>
  <c r="F25" i="18"/>
  <c r="F27" i="18"/>
  <c r="F28" i="29"/>
  <c r="F7" i="29"/>
  <c r="F22" i="37"/>
  <c r="F24" i="37"/>
  <c r="F10" i="37"/>
  <c r="F21" i="37"/>
  <c r="F23" i="37"/>
  <c r="F26" i="37"/>
  <c r="F12" i="37"/>
  <c r="F15" i="22"/>
  <c r="F10" i="22"/>
  <c r="F20" i="22"/>
  <c r="D21" i="40"/>
  <c r="D24" i="40"/>
  <c r="D19" i="40"/>
  <c r="F11" i="38"/>
  <c r="F20" i="38"/>
  <c r="F24" i="38"/>
  <c r="F28" i="38"/>
  <c r="F22" i="38"/>
  <c r="F8" i="38"/>
  <c r="F10" i="38"/>
  <c r="F27" i="38"/>
  <c r="F12" i="38"/>
  <c r="F21" i="38"/>
  <c r="F25" i="38"/>
  <c r="F26" i="38"/>
  <c r="F23" i="38"/>
  <c r="F17" i="29"/>
  <c r="F14" i="29"/>
  <c r="F19" i="29"/>
  <c r="F23" i="29"/>
  <c r="F27" i="29"/>
  <c r="F12" i="29"/>
  <c r="F21" i="29"/>
  <c r="F22" i="29"/>
  <c r="F15" i="29"/>
  <c r="F20" i="29"/>
  <c r="F24" i="29"/>
  <c r="F16" i="29"/>
  <c r="F13" i="29"/>
  <c r="F26" i="29"/>
  <c r="D19" i="29"/>
  <c r="D20" i="29"/>
  <c r="D22" i="29"/>
  <c r="D17" i="29"/>
  <c r="D8" i="28"/>
  <c r="D7" i="28"/>
  <c r="D27" i="28"/>
  <c r="J27" i="27"/>
  <c r="J11" i="27"/>
  <c r="H7" i="27"/>
  <c r="F10" i="27"/>
  <c r="F12" i="27"/>
  <c r="F28" i="27"/>
  <c r="F13" i="27"/>
  <c r="F8" i="27"/>
  <c r="F9" i="27"/>
  <c r="D27" i="24"/>
  <c r="D7" i="24"/>
  <c r="F20" i="23"/>
  <c r="F21" i="23"/>
  <c r="F28" i="23"/>
  <c r="F14" i="23"/>
  <c r="F27" i="21"/>
  <c r="F24" i="21"/>
  <c r="F25" i="21"/>
  <c r="F26" i="21"/>
  <c r="D7" i="21"/>
  <c r="D16" i="21"/>
  <c r="D21" i="21"/>
  <c r="D15" i="21"/>
  <c r="D14" i="21"/>
  <c r="D13" i="21"/>
  <c r="D9" i="21"/>
  <c r="D19" i="21"/>
  <c r="D25" i="21"/>
  <c r="D12" i="21"/>
  <c r="D22" i="21"/>
  <c r="D11" i="21"/>
  <c r="H7" i="20"/>
  <c r="H14" i="20"/>
  <c r="F26" i="19"/>
  <c r="F28" i="19"/>
  <c r="F15" i="12"/>
  <c r="F21" i="12"/>
  <c r="F22" i="12"/>
  <c r="F23" i="12"/>
  <c r="F20" i="12"/>
  <c r="F7" i="12"/>
  <c r="D25" i="12"/>
  <c r="D15" i="12"/>
  <c r="D18" i="12"/>
  <c r="D13" i="12"/>
  <c r="D9" i="12"/>
  <c r="D16" i="12"/>
  <c r="D11" i="12"/>
  <c r="D14" i="12"/>
  <c r="D12" i="12"/>
  <c r="D27" i="12"/>
  <c r="F27" i="10"/>
  <c r="F10" i="10"/>
  <c r="F21" i="10"/>
  <c r="F8" i="10"/>
  <c r="F20" i="10"/>
  <c r="F14" i="10"/>
  <c r="F18" i="10"/>
  <c r="D13" i="10"/>
  <c r="F10" i="8"/>
  <c r="F20" i="8"/>
  <c r="F15" i="8"/>
  <c r="F16" i="11"/>
  <c r="F13" i="11"/>
  <c r="F14" i="11"/>
  <c r="F15" i="11"/>
  <c r="F27" i="11"/>
  <c r="D19" i="7"/>
  <c r="D20" i="7"/>
  <c r="D13" i="7"/>
  <c r="D22" i="7"/>
  <c r="D14" i="7"/>
  <c r="D18" i="7"/>
  <c r="D23" i="7"/>
  <c r="D15" i="7"/>
  <c r="D24" i="7"/>
  <c r="H24" i="7"/>
  <c r="H19" i="7"/>
  <c r="H18" i="7"/>
  <c r="H20" i="7"/>
  <c r="H15" i="7"/>
  <c r="H14" i="7"/>
  <c r="H23" i="7"/>
  <c r="H22" i="7"/>
  <c r="H27" i="7"/>
  <c r="H26" i="7"/>
  <c r="H13" i="7"/>
  <c r="D27" i="7"/>
  <c r="D12" i="14"/>
  <c r="D24" i="14"/>
  <c r="F25" i="6"/>
  <c r="F26" i="6"/>
  <c r="F27" i="6"/>
  <c r="F24" i="6"/>
  <c r="F22" i="4"/>
  <c r="F28" i="4"/>
  <c r="D18" i="3"/>
  <c r="D11" i="3"/>
  <c r="J7" i="27"/>
  <c r="J8" i="27"/>
  <c r="J28" i="27"/>
  <c r="J18" i="27"/>
  <c r="D17" i="26"/>
  <c r="D28" i="26"/>
  <c r="F9" i="23"/>
  <c r="D14" i="23"/>
  <c r="D25" i="23"/>
  <c r="D22" i="23"/>
  <c r="D26" i="23"/>
  <c r="D23" i="23"/>
  <c r="D13" i="23"/>
  <c r="D9" i="23"/>
  <c r="F16" i="22"/>
  <c r="F14" i="21"/>
  <c r="F15" i="21"/>
  <c r="H9" i="20"/>
  <c r="H26" i="20"/>
  <c r="D10" i="20"/>
  <c r="H12" i="19"/>
  <c r="F9" i="19"/>
  <c r="D23" i="19"/>
  <c r="D28" i="19"/>
  <c r="H17" i="18"/>
  <c r="H26" i="18"/>
  <c r="F12" i="18"/>
  <c r="F11" i="18"/>
  <c r="D27" i="17"/>
  <c r="D16" i="17"/>
  <c r="D28" i="17"/>
  <c r="F19" i="12"/>
  <c r="D21" i="12"/>
  <c r="F28" i="10"/>
  <c r="F23" i="10"/>
  <c r="F16" i="8"/>
  <c r="H7" i="7"/>
  <c r="D22" i="4"/>
  <c r="D14" i="4"/>
  <c r="D26" i="4"/>
  <c r="D28" i="4"/>
  <c r="D7" i="4"/>
  <c r="D8" i="4"/>
  <c r="D24" i="4"/>
  <c r="D17" i="4"/>
  <c r="D15" i="4"/>
  <c r="D9" i="4"/>
  <c r="D25" i="4"/>
  <c r="D12" i="3"/>
  <c r="D28" i="3"/>
  <c r="D30" i="40"/>
  <c r="D15" i="28"/>
  <c r="D19" i="28"/>
  <c r="D23" i="28"/>
  <c r="D12" i="28"/>
  <c r="D16" i="28"/>
  <c r="D20" i="28"/>
  <c r="D24" i="28"/>
  <c r="D13" i="28"/>
  <c r="D17" i="28"/>
  <c r="D21" i="28"/>
  <c r="D25" i="28"/>
  <c r="D10" i="28"/>
  <c r="D14" i="28"/>
  <c r="D18" i="28"/>
  <c r="D22" i="28"/>
  <c r="D26" i="28"/>
  <c r="D28" i="28"/>
  <c r="J10" i="27"/>
  <c r="J14" i="27"/>
  <c r="J22" i="27"/>
  <c r="J9" i="27"/>
  <c r="J13" i="27"/>
  <c r="J17" i="27"/>
  <c r="J21" i="27"/>
  <c r="J12" i="27"/>
  <c r="J16" i="27"/>
  <c r="J20" i="27"/>
  <c r="J23" i="27"/>
  <c r="J19" i="27"/>
  <c r="J15" i="27"/>
  <c r="D9" i="24"/>
  <c r="D25" i="24"/>
  <c r="D11" i="24"/>
  <c r="D15" i="24"/>
  <c r="D19" i="24"/>
  <c r="D12" i="24"/>
  <c r="D16" i="24"/>
  <c r="D20" i="24"/>
  <c r="D13" i="24"/>
  <c r="D17" i="24"/>
  <c r="D14" i="24"/>
  <c r="D18" i="24"/>
  <c r="D15" i="23"/>
  <c r="D20" i="23"/>
  <c r="D21" i="23"/>
  <c r="D18" i="23"/>
  <c r="D19" i="23"/>
  <c r="D27" i="23"/>
  <c r="D25" i="22"/>
  <c r="D21" i="22"/>
  <c r="D23" i="22"/>
  <c r="F11" i="21"/>
  <c r="H19" i="20"/>
  <c r="H23" i="20"/>
  <c r="H16" i="20"/>
  <c r="H20" i="20"/>
  <c r="H24" i="20"/>
  <c r="H17" i="20"/>
  <c r="H21" i="20"/>
  <c r="H22" i="20"/>
  <c r="F22" i="20"/>
  <c r="F7" i="20"/>
  <c r="D27" i="20"/>
  <c r="D9" i="20"/>
  <c r="D14" i="20"/>
  <c r="D8" i="20"/>
  <c r="D18" i="20"/>
  <c r="F22" i="19"/>
  <c r="F7" i="19"/>
  <c r="D9" i="19"/>
  <c r="F28" i="18"/>
  <c r="H10" i="17"/>
  <c r="H28" i="17"/>
  <c r="H24" i="17"/>
  <c r="H22" i="17"/>
  <c r="H9" i="17"/>
  <c r="H19" i="17"/>
  <c r="H20" i="17"/>
  <c r="H23" i="17"/>
  <c r="D7" i="17"/>
  <c r="D15" i="17"/>
  <c r="H12" i="17"/>
  <c r="H18" i="17"/>
  <c r="H26" i="17"/>
  <c r="F12" i="12"/>
  <c r="F13" i="12"/>
  <c r="F10" i="12"/>
  <c r="F11" i="12"/>
  <c r="F9" i="12"/>
  <c r="F27" i="12"/>
  <c r="F16" i="12"/>
  <c r="F26" i="12"/>
  <c r="F25" i="12"/>
  <c r="F24" i="12"/>
  <c r="D18" i="10"/>
  <c r="D8" i="10"/>
  <c r="D14" i="10"/>
  <c r="D28" i="10"/>
  <c r="G30" i="8"/>
  <c r="H27" i="8" s="1"/>
  <c r="D21" i="8"/>
  <c r="D23" i="8"/>
  <c r="F12" i="11"/>
  <c r="F9" i="11"/>
  <c r="D13" i="11"/>
  <c r="D14" i="11"/>
  <c r="D18" i="11"/>
  <c r="D15" i="11"/>
  <c r="D19" i="11"/>
  <c r="D23" i="11"/>
  <c r="D16" i="11"/>
  <c r="D20" i="11"/>
  <c r="D17" i="11"/>
  <c r="D21" i="11"/>
  <c r="D11" i="7"/>
  <c r="D12" i="7"/>
  <c r="D10" i="7"/>
  <c r="D7" i="14"/>
  <c r="D14" i="14"/>
  <c r="D9" i="14"/>
  <c r="D16" i="14"/>
  <c r="D13" i="14"/>
  <c r="D11" i="14"/>
  <c r="D25" i="14"/>
  <c r="D10" i="14"/>
  <c r="D19" i="14"/>
  <c r="D18" i="14"/>
  <c r="D11" i="16"/>
  <c r="D12" i="16"/>
  <c r="F11" i="6"/>
  <c r="D10" i="6"/>
  <c r="D8" i="6"/>
  <c r="D26" i="6"/>
  <c r="D23" i="6"/>
  <c r="D22" i="6"/>
  <c r="F14" i="5"/>
  <c r="F11" i="5"/>
  <c r="F15" i="5"/>
  <c r="F19" i="5"/>
  <c r="F23" i="5"/>
  <c r="F27" i="5"/>
  <c r="F8" i="5"/>
  <c r="F12" i="5"/>
  <c r="F16" i="5"/>
  <c r="F20" i="5"/>
  <c r="F24" i="5"/>
  <c r="F28" i="5"/>
  <c r="F9" i="5"/>
  <c r="F13" i="5"/>
  <c r="F17" i="5"/>
  <c r="F21" i="5"/>
  <c r="F25" i="5"/>
  <c r="F7" i="5"/>
  <c r="F10" i="5"/>
  <c r="F18" i="5"/>
  <c r="F22" i="5"/>
  <c r="F26" i="5"/>
  <c r="F20" i="4"/>
  <c r="F15" i="4"/>
  <c r="F16" i="4"/>
  <c r="F26" i="4"/>
  <c r="F21" i="4"/>
  <c r="F19" i="4"/>
  <c r="F24" i="4"/>
  <c r="F17" i="4"/>
  <c r="F23" i="4"/>
  <c r="F25" i="4"/>
  <c r="F7" i="4"/>
  <c r="F11" i="4"/>
  <c r="F8" i="4"/>
  <c r="F12" i="4"/>
  <c r="F9" i="4"/>
  <c r="F13" i="4"/>
  <c r="F10" i="4"/>
  <c r="F14" i="4"/>
  <c r="I30" i="4"/>
  <c r="J22" i="4" s="1"/>
  <c r="D15" i="3"/>
  <c r="K30" i="48"/>
  <c r="F13" i="37"/>
  <c r="G30" i="26"/>
  <c r="F11" i="24"/>
  <c r="F12" i="24"/>
  <c r="F16" i="24"/>
  <c r="F25" i="24"/>
  <c r="F9" i="24"/>
  <c r="F13" i="24"/>
  <c r="F17" i="24"/>
  <c r="F26" i="24"/>
  <c r="F10" i="24"/>
  <c r="F14" i="24"/>
  <c r="F19" i="24"/>
  <c r="F23" i="24"/>
  <c r="F15" i="24"/>
  <c r="F20" i="24"/>
  <c r="F24" i="24"/>
  <c r="F16" i="23"/>
  <c r="D8" i="23"/>
  <c r="D27" i="22"/>
  <c r="G30" i="21"/>
  <c r="H10" i="20"/>
  <c r="H11" i="20"/>
  <c r="H13" i="20"/>
  <c r="H8" i="20"/>
  <c r="F20" i="20"/>
  <c r="F30" i="20" s="1"/>
  <c r="H24" i="19"/>
  <c r="D30" i="19"/>
  <c r="H20" i="18"/>
  <c r="H8" i="18"/>
  <c r="H9" i="18"/>
  <c r="H19" i="18"/>
  <c r="H21" i="18"/>
  <c r="H25" i="18"/>
  <c r="F23" i="18"/>
  <c r="D18" i="18"/>
  <c r="D9" i="18"/>
  <c r="D13" i="18"/>
  <c r="D10" i="18"/>
  <c r="D12" i="18"/>
  <c r="F8" i="12"/>
  <c r="F16" i="10"/>
  <c r="G30" i="10"/>
  <c r="H28" i="10" s="1"/>
  <c r="F12" i="8"/>
  <c r="H8" i="7"/>
  <c r="H10" i="7"/>
  <c r="H12" i="7"/>
  <c r="H9" i="7"/>
  <c r="H11" i="7"/>
  <c r="D26" i="7"/>
  <c r="D14" i="16"/>
  <c r="D20" i="16"/>
  <c r="D16" i="16"/>
  <c r="G30" i="6"/>
  <c r="H7" i="5"/>
  <c r="H27" i="5"/>
  <c r="D9" i="5"/>
  <c r="H17" i="4"/>
  <c r="K30" i="52"/>
  <c r="D23" i="29"/>
  <c r="I30" i="28"/>
  <c r="J11" i="28" s="1"/>
  <c r="J25" i="27"/>
  <c r="J24" i="27"/>
  <c r="J26" i="27"/>
  <c r="D21" i="26"/>
  <c r="D14" i="26"/>
  <c r="D23" i="24"/>
  <c r="D11" i="23"/>
  <c r="D12" i="23"/>
  <c r="D10" i="23"/>
  <c r="F12" i="23"/>
  <c r="D26" i="22"/>
  <c r="D9" i="22"/>
  <c r="F12" i="22"/>
  <c r="F23" i="21"/>
  <c r="F9" i="21"/>
  <c r="F22" i="21"/>
  <c r="D27" i="21"/>
  <c r="D17" i="21"/>
  <c r="F8" i="19"/>
  <c r="F13" i="19"/>
  <c r="F12" i="19"/>
  <c r="F15" i="19"/>
  <c r="F18" i="19"/>
  <c r="F10" i="19"/>
  <c r="F25" i="19"/>
  <c r="F24" i="19"/>
  <c r="F27" i="19"/>
  <c r="F14" i="19"/>
  <c r="I30" i="19"/>
  <c r="J10" i="19" s="1"/>
  <c r="F17" i="19"/>
  <c r="F16" i="19"/>
  <c r="F19" i="19"/>
  <c r="I30" i="18"/>
  <c r="D20" i="18"/>
  <c r="D25" i="18"/>
  <c r="D8" i="18"/>
  <c r="D9" i="17"/>
  <c r="F13" i="10"/>
  <c r="F12" i="10"/>
  <c r="D11" i="8"/>
  <c r="D11" i="15"/>
  <c r="D13" i="15"/>
  <c r="D28" i="15"/>
  <c r="G30" i="11"/>
  <c r="D26" i="11"/>
  <c r="D25" i="11"/>
  <c r="D11" i="11"/>
  <c r="D8" i="11"/>
  <c r="G30" i="14"/>
  <c r="H26" i="14" s="1"/>
  <c r="D21" i="14"/>
  <c r="G30" i="16"/>
  <c r="H10" i="16" s="1"/>
  <c r="D18" i="13"/>
  <c r="D27" i="13"/>
  <c r="D9" i="13"/>
  <c r="D12" i="13"/>
  <c r="D10" i="13"/>
  <c r="D17" i="13"/>
  <c r="D7" i="13"/>
  <c r="D20" i="13"/>
  <c r="D15" i="13"/>
  <c r="D13" i="13"/>
  <c r="D26" i="13"/>
  <c r="D19" i="13"/>
  <c r="D11" i="13"/>
  <c r="G30" i="13"/>
  <c r="G30" i="9"/>
  <c r="F19" i="6"/>
  <c r="F12" i="6"/>
  <c r="F9" i="6"/>
  <c r="F15" i="6"/>
  <c r="F8" i="6"/>
  <c r="F13" i="6"/>
  <c r="F20" i="6"/>
  <c r="F21" i="6"/>
  <c r="F16" i="6"/>
  <c r="F14" i="6"/>
  <c r="I30" i="5"/>
  <c r="J26" i="5" s="1"/>
  <c r="K30" i="53"/>
  <c r="K30" i="43"/>
  <c r="K30" i="42"/>
  <c r="F9" i="38"/>
  <c r="F17" i="37"/>
  <c r="F20" i="37"/>
  <c r="F19" i="37"/>
  <c r="H26" i="26"/>
  <c r="H27" i="26"/>
  <c r="H20" i="26"/>
  <c r="H11" i="26"/>
  <c r="H14" i="26"/>
  <c r="H15" i="26"/>
  <c r="H13" i="26"/>
  <c r="D7" i="26"/>
  <c r="D12" i="26"/>
  <c r="D26" i="26"/>
  <c r="D20" i="26"/>
  <c r="D16" i="26"/>
  <c r="H25" i="26"/>
  <c r="H19" i="26"/>
  <c r="D25" i="26"/>
  <c r="D22" i="26"/>
  <c r="D11" i="26"/>
  <c r="D24" i="26"/>
  <c r="D19" i="26"/>
  <c r="D15" i="26"/>
  <c r="D18" i="26"/>
  <c r="F8" i="24"/>
  <c r="D26" i="24"/>
  <c r="D10" i="24"/>
  <c r="G30" i="24"/>
  <c r="H22" i="24" s="1"/>
  <c r="D16" i="23"/>
  <c r="D17" i="23"/>
  <c r="G30" i="23"/>
  <c r="G30" i="22"/>
  <c r="H24" i="22" s="1"/>
  <c r="F9" i="22"/>
  <c r="D11" i="22"/>
  <c r="D15" i="22"/>
  <c r="D20" i="22"/>
  <c r="D12" i="22"/>
  <c r="D16" i="22"/>
  <c r="D13" i="22"/>
  <c r="D18" i="22"/>
  <c r="D10" i="22"/>
  <c r="D14" i="22"/>
  <c r="D19" i="22"/>
  <c r="D7" i="22"/>
  <c r="D8" i="22"/>
  <c r="F10" i="21"/>
  <c r="F8" i="21"/>
  <c r="F21" i="21"/>
  <c r="F20" i="21"/>
  <c r="F19" i="21"/>
  <c r="F17" i="21"/>
  <c r="F16" i="21"/>
  <c r="F13" i="21"/>
  <c r="F12" i="21"/>
  <c r="D8" i="21"/>
  <c r="D26" i="21"/>
  <c r="D26" i="20"/>
  <c r="D22" i="20"/>
  <c r="D7" i="20"/>
  <c r="I30" i="20"/>
  <c r="J11" i="20" s="1"/>
  <c r="H25" i="20"/>
  <c r="D13" i="20"/>
  <c r="D28" i="20"/>
  <c r="D16" i="20"/>
  <c r="D17" i="20"/>
  <c r="D12" i="20"/>
  <c r="D19" i="20"/>
  <c r="D21" i="20"/>
  <c r="D15" i="20"/>
  <c r="D25" i="20"/>
  <c r="D23" i="20"/>
  <c r="H23" i="19"/>
  <c r="H25" i="19"/>
  <c r="H26" i="19"/>
  <c r="H27" i="19"/>
  <c r="D22" i="18"/>
  <c r="D19" i="18"/>
  <c r="D16" i="18"/>
  <c r="D14" i="18"/>
  <c r="D28" i="18"/>
  <c r="D24" i="18"/>
  <c r="D27" i="18"/>
  <c r="D21" i="18"/>
  <c r="D23" i="18"/>
  <c r="D15" i="18"/>
  <c r="D17" i="18"/>
  <c r="D26" i="18"/>
  <c r="D20" i="20"/>
  <c r="H16" i="18"/>
  <c r="H7" i="17"/>
  <c r="H14" i="17"/>
  <c r="H13" i="17"/>
  <c r="H11" i="17"/>
  <c r="H21" i="17"/>
  <c r="H15" i="17"/>
  <c r="H27" i="17"/>
  <c r="F17" i="12"/>
  <c r="G30" i="12"/>
  <c r="D20" i="12"/>
  <c r="D19" i="12"/>
  <c r="D7" i="12"/>
  <c r="F9" i="10"/>
  <c r="D9" i="10"/>
  <c r="H20" i="8"/>
  <c r="H18" i="8"/>
  <c r="F9" i="8"/>
  <c r="G30" i="15"/>
  <c r="H28" i="15" s="1"/>
  <c r="F14" i="15"/>
  <c r="F7" i="15"/>
  <c r="F25" i="15"/>
  <c r="F9" i="15"/>
  <c r="F12" i="15"/>
  <c r="F19" i="15"/>
  <c r="F22" i="15"/>
  <c r="F28" i="15"/>
  <c r="F21" i="15"/>
  <c r="F24" i="15"/>
  <c r="F15" i="15"/>
  <c r="F18" i="15"/>
  <c r="F17" i="15"/>
  <c r="F20" i="15"/>
  <c r="F27" i="15"/>
  <c r="F11" i="15"/>
  <c r="D7" i="11"/>
  <c r="D10" i="11"/>
  <c r="D9" i="11"/>
  <c r="D24" i="11"/>
  <c r="H7" i="14"/>
  <c r="H22" i="14"/>
  <c r="H25" i="14"/>
  <c r="H14" i="14"/>
  <c r="D23" i="14"/>
  <c r="D22" i="14"/>
  <c r="H9" i="16"/>
  <c r="H15" i="16"/>
  <c r="H21" i="16"/>
  <c r="H18" i="16"/>
  <c r="H7" i="16"/>
  <c r="D21" i="16"/>
  <c r="D17" i="16"/>
  <c r="D13" i="16"/>
  <c r="D19" i="16"/>
  <c r="D15" i="16"/>
  <c r="D18" i="16"/>
  <c r="D23" i="13"/>
  <c r="D22" i="13"/>
  <c r="D25" i="13"/>
  <c r="D21" i="13"/>
  <c r="D30" i="9"/>
  <c r="F17" i="6"/>
  <c r="F23" i="6"/>
  <c r="F22" i="6"/>
  <c r="D19" i="6"/>
  <c r="D21" i="6"/>
  <c r="H21" i="5"/>
  <c r="H11" i="5"/>
  <c r="H20" i="5"/>
  <c r="H23" i="5"/>
  <c r="H14" i="5"/>
  <c r="H12" i="5"/>
  <c r="H26" i="5"/>
  <c r="H17" i="5"/>
  <c r="H8" i="5"/>
  <c r="H9" i="5"/>
  <c r="H10" i="5"/>
  <c r="H24" i="5"/>
  <c r="H22" i="5"/>
  <c r="H13" i="5"/>
  <c r="H19" i="5"/>
  <c r="H25" i="5"/>
  <c r="H16" i="5"/>
  <c r="D16" i="5"/>
  <c r="D22" i="5"/>
  <c r="J8" i="4"/>
  <c r="J21" i="4"/>
  <c r="J10" i="4"/>
  <c r="D19" i="4"/>
  <c r="D20" i="4"/>
  <c r="D13" i="4"/>
  <c r="D23" i="4"/>
  <c r="D11" i="4"/>
  <c r="J23" i="4"/>
  <c r="F28" i="3"/>
  <c r="F30" i="3" s="1"/>
  <c r="I30" i="3"/>
  <c r="D9" i="3"/>
  <c r="D22" i="3"/>
  <c r="D16" i="3"/>
  <c r="D20" i="3"/>
  <c r="D23" i="3"/>
  <c r="D14" i="3"/>
  <c r="H24" i="3"/>
  <c r="H16" i="3"/>
  <c r="D10" i="3"/>
  <c r="D26" i="3"/>
  <c r="D21" i="3"/>
  <c r="D24" i="3"/>
  <c r="D27" i="3"/>
  <c r="H19" i="3"/>
  <c r="H21" i="3"/>
  <c r="H25" i="3"/>
  <c r="H27" i="3"/>
  <c r="D13" i="3"/>
  <c r="D25" i="3"/>
  <c r="H17" i="3"/>
  <c r="H8" i="3"/>
  <c r="H23" i="3"/>
  <c r="K30" i="55"/>
  <c r="K30" i="41"/>
  <c r="F27" i="24"/>
  <c r="H8" i="17"/>
  <c r="H16" i="17"/>
  <c r="H25" i="17"/>
  <c r="H17" i="17"/>
  <c r="H13" i="8"/>
  <c r="J18" i="18" l="1"/>
  <c r="J7" i="18"/>
  <c r="D30" i="17"/>
  <c r="H22" i="12"/>
  <c r="H23" i="12"/>
  <c r="D30" i="10"/>
  <c r="H10" i="8"/>
  <c r="H9" i="8"/>
  <c r="H24" i="8"/>
  <c r="H22" i="11"/>
  <c r="H11" i="16"/>
  <c r="H17" i="16"/>
  <c r="H26" i="16"/>
  <c r="H25" i="16"/>
  <c r="H27" i="16"/>
  <c r="H24" i="16"/>
  <c r="H23" i="16"/>
  <c r="H28" i="16"/>
  <c r="H22" i="16"/>
  <c r="H20" i="16"/>
  <c r="H9" i="9"/>
  <c r="H24" i="9"/>
  <c r="H17" i="9"/>
  <c r="H13" i="9"/>
  <c r="H15" i="9"/>
  <c r="H22" i="9"/>
  <c r="H11" i="9"/>
  <c r="H8" i="9"/>
  <c r="F30" i="5"/>
  <c r="J11" i="3"/>
  <c r="J7" i="3"/>
  <c r="F30" i="33"/>
  <c r="D30" i="29"/>
  <c r="J7" i="28"/>
  <c r="J27" i="28"/>
  <c r="H26" i="23"/>
  <c r="H28" i="23"/>
  <c r="H25" i="23"/>
  <c r="H27" i="23"/>
  <c r="H15" i="21"/>
  <c r="F30" i="18"/>
  <c r="H16" i="8"/>
  <c r="H25" i="8"/>
  <c r="D30" i="7"/>
  <c r="H21" i="14"/>
  <c r="H24" i="14"/>
  <c r="H16" i="14"/>
  <c r="H13" i="14"/>
  <c r="H15" i="14"/>
  <c r="H8" i="14"/>
  <c r="H12" i="14"/>
  <c r="H27" i="14"/>
  <c r="H10" i="14"/>
  <c r="H19" i="14"/>
  <c r="H18" i="14"/>
  <c r="H17" i="14"/>
  <c r="H11" i="14"/>
  <c r="H9" i="14"/>
  <c r="H23" i="14"/>
  <c r="H20" i="14"/>
  <c r="H8" i="16"/>
  <c r="H10" i="13"/>
  <c r="H24" i="13"/>
  <c r="H11" i="13"/>
  <c r="H7" i="13"/>
  <c r="H23" i="9"/>
  <c r="H16" i="9"/>
  <c r="H11" i="6"/>
  <c r="J24" i="5"/>
  <c r="J12" i="4"/>
  <c r="J15" i="4"/>
  <c r="J25" i="4"/>
  <c r="J13" i="4"/>
  <c r="J11" i="4"/>
  <c r="J20" i="4"/>
  <c r="J14" i="4"/>
  <c r="J7" i="4"/>
  <c r="J9" i="4"/>
  <c r="J18" i="4"/>
  <c r="D30" i="28"/>
  <c r="H16" i="26"/>
  <c r="H28" i="26"/>
  <c r="H9" i="26"/>
  <c r="H17" i="26"/>
  <c r="H10" i="26"/>
  <c r="H12" i="26"/>
  <c r="D30" i="24"/>
  <c r="F30" i="19"/>
  <c r="J13" i="19"/>
  <c r="J28" i="19"/>
  <c r="J18" i="19"/>
  <c r="J23" i="19"/>
  <c r="J8" i="19"/>
  <c r="H11" i="12"/>
  <c r="H23" i="10"/>
  <c r="H16" i="10"/>
  <c r="H15" i="10"/>
  <c r="H19" i="10"/>
  <c r="H14" i="8"/>
  <c r="H19" i="8"/>
  <c r="H8" i="8"/>
  <c r="H12" i="8"/>
  <c r="H11" i="8"/>
  <c r="H15" i="8"/>
  <c r="H7" i="8"/>
  <c r="H26" i="8"/>
  <c r="H23" i="8"/>
  <c r="H21" i="8"/>
  <c r="H22" i="13"/>
  <c r="H26" i="13"/>
  <c r="H21" i="13"/>
  <c r="H18" i="9"/>
  <c r="H21" i="9"/>
  <c r="H12" i="9"/>
  <c r="H10" i="9"/>
  <c r="H20" i="9"/>
  <c r="H7" i="9"/>
  <c r="H27" i="9"/>
  <c r="H25" i="9"/>
  <c r="H25" i="6"/>
  <c r="H13" i="6"/>
  <c r="H20" i="6"/>
  <c r="H15" i="6"/>
  <c r="H27" i="6"/>
  <c r="H24" i="6"/>
  <c r="H18" i="6"/>
  <c r="H10" i="6"/>
  <c r="J17" i="5"/>
  <c r="J19" i="5"/>
  <c r="J27" i="5"/>
  <c r="J15" i="5"/>
  <c r="J19" i="4"/>
  <c r="J28" i="4"/>
  <c r="H30" i="4"/>
  <c r="J16" i="4"/>
  <c r="J17" i="4"/>
  <c r="J24" i="4"/>
  <c r="J27" i="4"/>
  <c r="J26" i="4"/>
  <c r="H22" i="10"/>
  <c r="H21" i="10"/>
  <c r="H26" i="10"/>
  <c r="H13" i="10"/>
  <c r="H17" i="10"/>
  <c r="H9" i="10"/>
  <c r="H18" i="10"/>
  <c r="H20" i="10"/>
  <c r="H11" i="10"/>
  <c r="H14" i="10"/>
  <c r="H12" i="10"/>
  <c r="H27" i="10"/>
  <c r="H10" i="10"/>
  <c r="J13" i="28"/>
  <c r="J21" i="28"/>
  <c r="J23" i="28"/>
  <c r="J15" i="28"/>
  <c r="J17" i="28"/>
  <c r="J19" i="28"/>
  <c r="J25" i="28"/>
  <c r="J20" i="28"/>
  <c r="J22" i="28"/>
  <c r="J16" i="28"/>
  <c r="J18" i="28"/>
  <c r="J12" i="28"/>
  <c r="J14" i="28"/>
  <c r="J24" i="28"/>
  <c r="J26" i="28"/>
  <c r="J9" i="28"/>
  <c r="H18" i="26"/>
  <c r="H23" i="26"/>
  <c r="H8" i="26"/>
  <c r="H24" i="26"/>
  <c r="H7" i="26"/>
  <c r="H21" i="26"/>
  <c r="H22" i="26"/>
  <c r="H15" i="24"/>
  <c r="H11" i="24"/>
  <c r="H18" i="23"/>
  <c r="H20" i="22"/>
  <c r="H21" i="22"/>
  <c r="H23" i="22"/>
  <c r="H8" i="22"/>
  <c r="H9" i="22"/>
  <c r="H26" i="21"/>
  <c r="H13" i="21"/>
  <c r="H24" i="21"/>
  <c r="H19" i="21"/>
  <c r="H17" i="21"/>
  <c r="H10" i="21"/>
  <c r="H20" i="21"/>
  <c r="H18" i="21"/>
  <c r="H7" i="21"/>
  <c r="H12" i="21"/>
  <c r="H21" i="21"/>
  <c r="H22" i="21"/>
  <c r="H9" i="21"/>
  <c r="H25" i="21"/>
  <c r="H8" i="21"/>
  <c r="H14" i="21"/>
  <c r="H16" i="21"/>
  <c r="H23" i="21"/>
  <c r="H11" i="21"/>
  <c r="H27" i="21"/>
  <c r="D30" i="20"/>
  <c r="H30" i="19"/>
  <c r="J26" i="19"/>
  <c r="J9" i="19"/>
  <c r="J16" i="18"/>
  <c r="J23" i="18"/>
  <c r="J10" i="18"/>
  <c r="H7" i="10"/>
  <c r="H8" i="10"/>
  <c r="H25" i="10"/>
  <c r="D30" i="15"/>
  <c r="H27" i="11"/>
  <c r="H21" i="11"/>
  <c r="H18" i="11"/>
  <c r="H19" i="11"/>
  <c r="H10" i="11"/>
  <c r="H23" i="11"/>
  <c r="H9" i="11"/>
  <c r="H25" i="11"/>
  <c r="H15" i="11"/>
  <c r="H22" i="6"/>
  <c r="H9" i="6"/>
  <c r="H21" i="6"/>
  <c r="H12" i="6"/>
  <c r="H14" i="6"/>
  <c r="H8" i="6"/>
  <c r="H16" i="6"/>
  <c r="H26" i="6"/>
  <c r="H17" i="6"/>
  <c r="H23" i="6"/>
  <c r="H19" i="6"/>
  <c r="H7" i="6"/>
  <c r="J13" i="5"/>
  <c r="J18" i="5"/>
  <c r="J28" i="5"/>
  <c r="J23" i="5"/>
  <c r="J11" i="5"/>
  <c r="J20" i="5"/>
  <c r="J9" i="5"/>
  <c r="J7" i="5"/>
  <c r="J21" i="5"/>
  <c r="D30" i="5"/>
  <c r="F30" i="4"/>
  <c r="J10" i="28"/>
  <c r="J8" i="28"/>
  <c r="J28" i="28"/>
  <c r="H10" i="24"/>
  <c r="H23" i="24"/>
  <c r="H25" i="24"/>
  <c r="H27" i="24"/>
  <c r="H26" i="24"/>
  <c r="H24" i="24"/>
  <c r="H17" i="24"/>
  <c r="H13" i="24"/>
  <c r="H18" i="24"/>
  <c r="H14" i="24"/>
  <c r="H11" i="23"/>
  <c r="H23" i="23"/>
  <c r="D30" i="22"/>
  <c r="H27" i="22"/>
  <c r="H18" i="22"/>
  <c r="H13" i="22"/>
  <c r="J24" i="20"/>
  <c r="J23" i="20"/>
  <c r="J8" i="20"/>
  <c r="J22" i="20"/>
  <c r="J21" i="19"/>
  <c r="J14" i="19"/>
  <c r="J7" i="19"/>
  <c r="J20" i="19"/>
  <c r="J16" i="19"/>
  <c r="J11" i="19"/>
  <c r="J19" i="19"/>
  <c r="J24" i="19"/>
  <c r="J15" i="19"/>
  <c r="J17" i="19"/>
  <c r="J27" i="19"/>
  <c r="J22" i="19"/>
  <c r="J12" i="19"/>
  <c r="J25" i="19"/>
  <c r="J25" i="18"/>
  <c r="J17" i="18"/>
  <c r="J26" i="18"/>
  <c r="J20" i="18"/>
  <c r="J21" i="18"/>
  <c r="J9" i="18"/>
  <c r="J28" i="18"/>
  <c r="J13" i="18"/>
  <c r="J15" i="18"/>
  <c r="J11" i="18"/>
  <c r="J14" i="18"/>
  <c r="J8" i="18"/>
  <c r="J24" i="18"/>
  <c r="J12" i="18"/>
  <c r="J22" i="18"/>
  <c r="J27" i="18"/>
  <c r="J19" i="18"/>
  <c r="H24" i="12"/>
  <c r="D30" i="8"/>
  <c r="H21" i="15"/>
  <c r="H27" i="15"/>
  <c r="H7" i="15"/>
  <c r="H25" i="15"/>
  <c r="H14" i="15"/>
  <c r="H8" i="15"/>
  <c r="H24" i="15"/>
  <c r="H17" i="15"/>
  <c r="H10" i="15"/>
  <c r="H23" i="15"/>
  <c r="H20" i="15"/>
  <c r="H19" i="15"/>
  <c r="H22" i="15"/>
  <c r="H11" i="15"/>
  <c r="H26" i="15"/>
  <c r="H16" i="15"/>
  <c r="H20" i="11"/>
  <c r="H12" i="11"/>
  <c r="H11" i="11"/>
  <c r="H7" i="11"/>
  <c r="H16" i="11"/>
  <c r="H26" i="11"/>
  <c r="H8" i="11"/>
  <c r="H24" i="11"/>
  <c r="H17" i="11"/>
  <c r="H14" i="11"/>
  <c r="H13" i="11"/>
  <c r="D30" i="14"/>
  <c r="H14" i="16"/>
  <c r="H19" i="16"/>
  <c r="H12" i="16"/>
  <c r="H16" i="16"/>
  <c r="H13" i="16"/>
  <c r="H8" i="13"/>
  <c r="H18" i="13"/>
  <c r="H15" i="13"/>
  <c r="H13" i="13"/>
  <c r="H27" i="13"/>
  <c r="H14" i="13"/>
  <c r="H25" i="13"/>
  <c r="H20" i="13"/>
  <c r="H9" i="13"/>
  <c r="H12" i="13"/>
  <c r="H17" i="13"/>
  <c r="H19" i="13"/>
  <c r="H23" i="13"/>
  <c r="H16" i="13"/>
  <c r="H26" i="9"/>
  <c r="H14" i="9"/>
  <c r="H19" i="9"/>
  <c r="D30" i="6"/>
  <c r="F30" i="6"/>
  <c r="H30" i="5"/>
  <c r="J25" i="5"/>
  <c r="J10" i="5"/>
  <c r="J12" i="5"/>
  <c r="J16" i="5"/>
  <c r="J8" i="5"/>
  <c r="J14" i="5"/>
  <c r="J22" i="5"/>
  <c r="D30" i="4"/>
  <c r="J8" i="3"/>
  <c r="F30" i="38"/>
  <c r="F30" i="37"/>
  <c r="F30" i="29"/>
  <c r="H30" i="27"/>
  <c r="F30" i="27"/>
  <c r="J30" i="27"/>
  <c r="D30" i="26"/>
  <c r="H12" i="24"/>
  <c r="H7" i="24"/>
  <c r="H9" i="24"/>
  <c r="H20" i="24"/>
  <c r="H8" i="24"/>
  <c r="H19" i="24"/>
  <c r="H16" i="24"/>
  <c r="H15" i="23"/>
  <c r="H17" i="23"/>
  <c r="D30" i="23"/>
  <c r="H16" i="23"/>
  <c r="H14" i="23"/>
  <c r="H12" i="23"/>
  <c r="H20" i="23"/>
  <c r="F30" i="23"/>
  <c r="H21" i="23"/>
  <c r="H9" i="23"/>
  <c r="H19" i="23"/>
  <c r="H7" i="23"/>
  <c r="H10" i="23"/>
  <c r="H22" i="23"/>
  <c r="H8" i="23"/>
  <c r="H13" i="23"/>
  <c r="H7" i="22"/>
  <c r="H11" i="22"/>
  <c r="H12" i="22"/>
  <c r="H14" i="22"/>
  <c r="H10" i="22"/>
  <c r="H15" i="22"/>
  <c r="H26" i="22"/>
  <c r="H25" i="22"/>
  <c r="H19" i="22"/>
  <c r="H16" i="22"/>
  <c r="F30" i="22"/>
  <c r="F30" i="21"/>
  <c r="D30" i="21"/>
  <c r="J16" i="20"/>
  <c r="J20" i="20"/>
  <c r="J21" i="20"/>
  <c r="J13" i="20"/>
  <c r="J19" i="20"/>
  <c r="J28" i="20"/>
  <c r="J7" i="20"/>
  <c r="H30" i="20"/>
  <c r="J25" i="20"/>
  <c r="J9" i="20"/>
  <c r="J15" i="20"/>
  <c r="J14" i="20"/>
  <c r="J27" i="20"/>
  <c r="J12" i="20"/>
  <c r="J17" i="20"/>
  <c r="J26" i="20"/>
  <c r="J10" i="20"/>
  <c r="J18" i="20"/>
  <c r="H30" i="18"/>
  <c r="D30" i="18"/>
  <c r="H30" i="17"/>
  <c r="F30" i="12"/>
  <c r="H7" i="12"/>
  <c r="H9" i="12"/>
  <c r="H18" i="12"/>
  <c r="H26" i="12"/>
  <c r="H13" i="12"/>
  <c r="H20" i="12"/>
  <c r="H14" i="12"/>
  <c r="H21" i="12"/>
  <c r="H10" i="12"/>
  <c r="H19" i="12"/>
  <c r="H16" i="12"/>
  <c r="H27" i="12"/>
  <c r="H25" i="12"/>
  <c r="H17" i="12"/>
  <c r="H8" i="12"/>
  <c r="H15" i="12"/>
  <c r="H12" i="12"/>
  <c r="D30" i="12"/>
  <c r="F30" i="10"/>
  <c r="F30" i="8"/>
  <c r="H9" i="15"/>
  <c r="H13" i="15"/>
  <c r="H18" i="15"/>
  <c r="H15" i="15"/>
  <c r="H12" i="15"/>
  <c r="F30" i="15"/>
  <c r="F30" i="11"/>
  <c r="D30" i="11"/>
  <c r="H30" i="7"/>
  <c r="D30" i="16"/>
  <c r="D30" i="13"/>
  <c r="J10" i="3"/>
  <c r="J20" i="3"/>
  <c r="J23" i="3"/>
  <c r="J26" i="3"/>
  <c r="J18" i="3"/>
  <c r="J28" i="3"/>
  <c r="J13" i="3"/>
  <c r="J17" i="3"/>
  <c r="J9" i="3"/>
  <c r="J21" i="3"/>
  <c r="J25" i="3"/>
  <c r="J24" i="3"/>
  <c r="J27" i="3"/>
  <c r="J15" i="3"/>
  <c r="H30" i="3"/>
  <c r="J19" i="3"/>
  <c r="J12" i="3"/>
  <c r="J14" i="3"/>
  <c r="J22" i="3"/>
  <c r="J16" i="3"/>
  <c r="D30" i="3"/>
  <c r="F30" i="24"/>
  <c r="H30" i="14" l="1"/>
  <c r="J30" i="4"/>
  <c r="H30" i="8"/>
  <c r="H30" i="16"/>
  <c r="H30" i="13"/>
  <c r="H30" i="10"/>
  <c r="H30" i="26"/>
  <c r="H30" i="21"/>
  <c r="H30" i="15"/>
  <c r="H30" i="11"/>
  <c r="H30" i="6"/>
  <c r="J30" i="5"/>
  <c r="J30" i="28"/>
  <c r="J30" i="20"/>
  <c r="J30" i="19"/>
  <c r="J30" i="18"/>
  <c r="H30" i="9"/>
  <c r="H30" i="24"/>
  <c r="H30" i="23"/>
  <c r="H30" i="22"/>
  <c r="H30" i="12"/>
  <c r="J30" i="3"/>
</calcChain>
</file>

<file path=xl/sharedStrings.xml><?xml version="1.0" encoding="utf-8"?>
<sst xmlns="http://schemas.openxmlformats.org/spreadsheetml/2006/main" count="1995" uniqueCount="138">
  <si>
    <t>Soggetti e organi costituzionali</t>
  </si>
  <si>
    <t>Vaticano e altri soggetti confessionali</t>
  </si>
  <si>
    <t>Giustizia</t>
  </si>
  <si>
    <t>Partiti, movimenti politici, esponenti di partito italiani</t>
  </si>
  <si>
    <t>Mondo economico e finanziario</t>
  </si>
  <si>
    <t>Mondo dello spettacolo</t>
  </si>
  <si>
    <t>Mondo dello sport</t>
  </si>
  <si>
    <t>Amministratori locali</t>
  </si>
  <si>
    <t>Istituzioni pubbliche e organismi nazionali</t>
  </si>
  <si>
    <t>Forze armate e sicurezza pubblica</t>
  </si>
  <si>
    <t>Soggetti sovranazionali</t>
  </si>
  <si>
    <t>Mondo dell'informazione</t>
  </si>
  <si>
    <t>Mondo della cultura</t>
  </si>
  <si>
    <t>Unione Europea</t>
  </si>
  <si>
    <t>Sindacati e associazioni di categoria</t>
  </si>
  <si>
    <t>Mondo delle professioni</t>
  </si>
  <si>
    <t>Protagonisti sociali</t>
  </si>
  <si>
    <t>Gente comune</t>
  </si>
  <si>
    <t>Tab. E1 - Tempo di parola dei soggetti del pluralismo sociale nei Radiogiornali RAI - tutte le edizioni</t>
  </si>
  <si>
    <t>GR1</t>
  </si>
  <si>
    <t>GR2</t>
  </si>
  <si>
    <t>GR3</t>
  </si>
  <si>
    <t>Totale</t>
  </si>
  <si>
    <t>Categorie di soggetti</t>
  </si>
  <si>
    <t>V.A</t>
  </si>
  <si>
    <t>%</t>
  </si>
  <si>
    <t>Soggetti politico - istituzionali non italiani</t>
  </si>
  <si>
    <t>Associazioni di soggetti di rilievo del pluralismo sociale</t>
  </si>
  <si>
    <t>Esperti e  mondo della scienza</t>
  </si>
  <si>
    <t>TOTALE</t>
  </si>
  <si>
    <t>Tab. E3 - Tempo di antenna dei soggetti del pluralismo sociale nei Radiogiornali RAI - tutte le edizioni</t>
  </si>
  <si>
    <t>Tempo di notizia</t>
  </si>
  <si>
    <t>Tempo di parola</t>
  </si>
  <si>
    <t>Tempo di antenna</t>
  </si>
  <si>
    <t>Tab. E16 - Tempo di parola dei soggetti del pluralismo sociale nei Radiogiornali RAI - edizioni principali</t>
  </si>
  <si>
    <t>Tab. E17 - Tempo di notizia dei soggetti del pluralismo sociale nei Radiogiornali RAI - edizioni principali</t>
  </si>
  <si>
    <t>Tab. F1 - Tempo di parola dei soggetti del pluralismo sociale nei programmi extra - gr di rete. Reti Radio RAI: Radio Uno, Radio Due, Radio Tre</t>
  </si>
  <si>
    <t>Radio Uno</t>
  </si>
  <si>
    <t>Radio Due</t>
  </si>
  <si>
    <t>Radio Tre</t>
  </si>
  <si>
    <t>Tab. F2 - Tempo di parola dei soggetti del pluralismo sociale nei programmi extra - gr di testata. Testata Radio RAI: Radio Uno, Radio Due, Radio Tre</t>
  </si>
  <si>
    <t>Tab. F3 - Tempo di parola dei soggetti del pluralismo sociale nei programmi extra - gr di rete e di testata. Rete Radio 24 Il Sole 24 ore - Testata Radio 24 Il Sole 24 ore</t>
  </si>
  <si>
    <t>Rete Radio 24</t>
  </si>
  <si>
    <t>Testata Radio 24</t>
  </si>
  <si>
    <t>Rete m2o</t>
  </si>
  <si>
    <t>Testata m2o</t>
  </si>
  <si>
    <t>Rete Radio Kiss Kiss</t>
  </si>
  <si>
    <t>Testata Radio Kiss Kiss</t>
  </si>
  <si>
    <t>Rete Radio 101</t>
  </si>
  <si>
    <t>Rete RTL 102.5</t>
  </si>
  <si>
    <t>Testata RTL 102.5</t>
  </si>
  <si>
    <t>Rete Radio Deejay</t>
  </si>
  <si>
    <t>Testata Radio Deejay</t>
  </si>
  <si>
    <t>Rete RDS</t>
  </si>
  <si>
    <t>Testata RDS</t>
  </si>
  <si>
    <t>Rete Virgin Radio</t>
  </si>
  <si>
    <t>Rete Radio Monte Carlo</t>
  </si>
  <si>
    <t>Rete Radio Capital</t>
  </si>
  <si>
    <t>Testata Radio Capital</t>
  </si>
  <si>
    <t>Rete Radio 105 network</t>
  </si>
  <si>
    <t>Tab. F14 - Tempo di parola dei soggetti del pluralismo sociale nei programmi extra - gr di rete e di testata. Rete Radio Italia - Testata Radio Italia Notizie</t>
  </si>
  <si>
    <t>Rete Radio Italia</t>
  </si>
  <si>
    <t>Testata Radio Italia Notizie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</si>
  <si>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</si>
  <si>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</si>
  <si>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</si>
  <si>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</si>
  <si>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</si>
  <si>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</si>
  <si>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</si>
  <si>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</si>
  <si>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>Esperti e mondo della scienza</t>
  </si>
  <si>
    <t>Tab. F8 - Tempo di parola dei soggetti del pluralismo sociale nei programmi extra - gr di rete e di testata. Rete m2o - Testata m2o</t>
  </si>
  <si>
    <t>Tab. F9 - Tempo di parola dei soggetti del pluralismo sociale nei programmi extra - gr di rete e di testata. Rete Radio Deejay - Testata Radio Deejay</t>
  </si>
  <si>
    <t>Tab. F10 - Tempo di parola dei soggetti del pluralismo sociale nei programmi extra - gr di rete e di testata. Rete Radio Capital - Testata Radio Capital</t>
  </si>
  <si>
    <t>Tab. F11 - Tempo di parola dei soggetti del pluralismo sociale nei programmi extra - gr di rete e di testata. Rete Radio Kiss Kiss - Testata Radio Kiss Kiss</t>
  </si>
  <si>
    <t>Tab. F12 - Tempo di parola dei soggetti del pluralismo sociale nei programmi extra - gr di rete e di testata. Rete RTL 102.5 - Testata RTL 102.5</t>
  </si>
  <si>
    <t>Tab. F13 - Tempo di parola dei soggetti del pluralismo sociale nei programmi extra - gr di rete e di testata. Rete RDS - Testata RDS</t>
  </si>
  <si>
    <t>Soggetti della cronaca</t>
  </si>
  <si>
    <t>Tab. G1 - Tempo di parola dei soggetti del pluralismo sociale nei programmi extra-gr per fasce di programmazione. Radio Uno</t>
  </si>
  <si>
    <t>Tab. G2 - Tempo di parola dei soggetti del pluralismo sociale nei programmi extra-gr per fasce di programmazione. Radio Due</t>
  </si>
  <si>
    <t>Tab. G3 - Tempo di parola dei soggetti del pluralismo sociale nei programmi extra-gr per fasce di programmazione. Radio Tre</t>
  </si>
  <si>
    <t>Tab. G4 - Tempo di parola dei soggetti del pluralismo sociale nei programmi extra-gr per fasce di programmazione. Radio 24 ore - Il Sole 24 ore</t>
  </si>
  <si>
    <t>Tab. G5 - Tempo di parola dei soggetti del pluralismo sociale nei programmi extra-gr per fasce di programmazione. Radio 101</t>
  </si>
  <si>
    <t>Tab. G6 - Tempo di parola dei soggetti del pluralismo sociale nei programmi extra-gr per fasce di programmazione. Virgin Radio</t>
  </si>
  <si>
    <t>Tab. G9 - Tempo di parola dei soggetti del pluralismo sociale nei programmi extra-gr per fasce di programmazione. Radio m2o</t>
  </si>
  <si>
    <t>Tab. G10 - Tempo di parola dei soggetti del pluralismo sociale nei programmi extra-gr per fasce di programmazione. Radio Deejay</t>
  </si>
  <si>
    <t>Tab. G11 - Tempo di parola dei soggetti del pluralismo sociale nei programmi extra-gr per fasce di programmazione. Radio Capital</t>
  </si>
  <si>
    <t>Tab. G12 - Tempo di parola dei soggetti del pluralismo sociale nei programmi extra-gr per fasce di programmazione. Radio Kiss Kiss</t>
  </si>
  <si>
    <t>Tab. G13 - Tempo di parola dei soggetti del pluralismo sociale nei programmi extra-gr per fasce di programmazione. Radio RTL 102.5</t>
  </si>
  <si>
    <t>Tab. G14 - Tempo di parola dei soggetti del pluralismo sociale nei programmi extra-gr per fasce di programmazione. Radio Dimensione Suono</t>
  </si>
  <si>
    <t>Tab. G15 - Tempo di parola dei soggetti del pluralismo sociale nei programmi extra-gr per fasce di programmazione. Radio Italia</t>
  </si>
  <si>
    <t>Tab. E18 - Tempo di antenna dei soggetti del pluralismo sociale nei Radiogiornali RAI - edizioni principali</t>
  </si>
  <si>
    <t>Tab. E19 - Tempo di notizia, parola e antenna dei soggetti del pluralismo sociale nei Radiogiornali di Radio 24 Il Sole 24 ore - edizioni principali</t>
  </si>
  <si>
    <t>Tab. G8 - Tempo di parola dei soggetti del pluralismo sociale nei programmi extra-gr per fasce di programmazione. Radio Monte Carlo</t>
  </si>
  <si>
    <t>Tab. G7 - Tempo di parola dei soggetti del pluralismo sociale nei programmi extra-gr per fasce di programmazione. Radio 105</t>
  </si>
  <si>
    <t>Tab. E20 - Tempo di notizia, parola e antenna dei soggetti del pluralismo sociale nei Radiogiornali di Radio Kiss Kiss - edizioni principali</t>
  </si>
  <si>
    <t>Tab. E21 - Tempo di notizia, parola e antenna dei soggetti del pluralismo sociale nei Radiogiornali di Radio RTL 102.5 - edizioni principali</t>
  </si>
  <si>
    <t>Tab. E22 - Tempo di notizia, parola e antenna dei soggetti del pluralismo sociale nei Radiogiornali di RDS - edizioni principali</t>
  </si>
  <si>
    <t>Tab. E23 - Tempo di notizia, parola e antenna dei soggetti del pluralismo sociale nei Radiogiornali di Radio Italia - edizioni principali</t>
  </si>
  <si>
    <t>Tab. E2 - Tempo di notizia dei soggetti del pluralismo sociale nei Radiogiornali RAI - tutte le edizioni</t>
  </si>
  <si>
    <t>Tab. E4 - Tempo di notizia, parola e antenna dei soggetti del pluralismo sociale nei Radiogiornali di Radio 24 - Il Sole 24 ore - tutte le edizioni</t>
  </si>
  <si>
    <t>Tab. E5 - Tempo di notizia, parola e antenna dei soggetti del pluralismo sociale nei Radiogiornali di Radio 101  - tutte le edizioni</t>
  </si>
  <si>
    <t>Tab. E6 - Tempo di notizia, parola e antenna dei soggetti del pluralismo sociale nei Radiogiornali di Virgin Radio  - tutte le edizioni</t>
  </si>
  <si>
    <t>Tab. E7 - Tempo di notizia, parola e antenna dei soggetti del pluralismo sociale nei Radiogiornali di Radio 105 - tutte le edizioni</t>
  </si>
  <si>
    <t>Tab. E8 - Tempo di notizia, parola e antenna dei soggetti del pluralismo sociale nei Radiogiornali di Radio Montecarlo  - tutte le edizioni</t>
  </si>
  <si>
    <t>Tab. E9 - Tempo di notizia, parola e antenna dei soggetti del pluralismo sociale nei Radiogiornali di Radio M2o - tutte le edizioni</t>
  </si>
  <si>
    <t>Tab. E10 - Tempo di notizia, parola e antenna dei soggetti del pluralismo sociale nei Radiogiornali di Radio Deejay - tutte le edizioni</t>
  </si>
  <si>
    <t>Tab. E11 - Tempo di notizia, parola e antenna dei soggetti del pluralismo sociale nei Radiogiornali di Radio Capital  - tutte le edizioni</t>
  </si>
  <si>
    <t>Tab. E12 - Tempo di notizia, parola e antenna dei soggetti del pluralismo sociale nei Radiogiornali di Radio Kiss Kiss - tutte le edizioni</t>
  </si>
  <si>
    <t>Tab. E13 - Tempo di notizia, parola e antenna dei soggetti del pluralismo sociale nei Radiogiornali di Radio RTL 102.5  - tutte le edizioni</t>
  </si>
  <si>
    <t>Tab. E14 - Tempo di notizia, parola e antenna dei soggetti del pluralismo sociale nei Radiogiornali di Radio Dimensione Suono - tutte le edizioni</t>
  </si>
  <si>
    <t>Tab. E15 - Tempo di notizia, parola e antenna dei soggetti del pluralismo sociale nei Radiogiornali di Radio Italia - tutte le edizioni</t>
  </si>
  <si>
    <t>Tempo di parola: indica il tempo in cui il soggetto sociale parla direttamente in voce.</t>
  </si>
  <si>
    <t>Tempo di antenna: indica il tempo complessivamente dedicato al soggetto del pluralismo sociale ed è dato dalla somma del tempo di notizia e del tempo di parola del soggetto.</t>
  </si>
  <si>
    <t>Tempo di parola: indica il tempo in cui il soggetto sociale parla direttamente in voce.
Tempo di notizia: indica il tempo dedicato dal giornalista all'illustrazione di un argomento/evento in relazione ad un soggetto sociale.
Tempo di antenna: indica il tempo complessivamente dedicato al soggetto del pluralismo sociale ed è dato dalla somma del tempo di notizia e del tempo di parola del soggetto.</t>
  </si>
  <si>
    <t>Tempo di notizia: indica il tempo dedicato dal giornalista all'illustrazione di un argomento/evento in relazione ad un soggetto sociale.</t>
  </si>
  <si>
    <t>Tempo di parola: indica il tempo in cui il soggetto sociale parla direttamente in voce.
Rete m2o: 
Testata m2o:</t>
  </si>
  <si>
    <t>Tempo di parola: indica il tempo in cui il soggetto sociale parla direttamente in voce.
Rete RDS: 
Testata RDS:</t>
  </si>
  <si>
    <t xml:space="preserve">Tempo di parola: indica il tempo in cui il soggetto sociale parla direttamente in voce.
</t>
  </si>
  <si>
    <t>Tempo di parola: indica il tempo in cui il soggetto sociale parla direttamente in voce.
Rete Radio Kiss Kiss: 
Testata Radio Kiss Kiss:</t>
  </si>
  <si>
    <t>Tempo di parola: indica il tempo in cui il soggetto sociale parla direttamente in voce.
Rete RTL 102.5: 
Testata RTL 102.5: Non stop news.</t>
  </si>
  <si>
    <t xml:space="preserve">Tempo di parola: indica il tempo in cui il soggetto sociale parla direttamente in voce.
Rete Radio 101: 
Testata News Mediaset: </t>
  </si>
  <si>
    <t>Tab. F4 - Tempo di parola dei soggetti del pluralismo sociale nei programmi extra - gr di rete e di testata. Rete Radio 101 - Testata News Mediaset</t>
  </si>
  <si>
    <t>Testata News Mediaset</t>
  </si>
  <si>
    <t>Tab. F5 - Tempo di parola dei soggetti del pluralismo sociale nei programmi extra - gr di rete e di testata. Rete Virgin Radio - Testata News Mediaset</t>
  </si>
  <si>
    <t>Tempo di parola: indica il tempo in cui il soggetto sociale parla direttamente in voce.
Rete Virgin Radio:
Testata News Mediaset:</t>
  </si>
  <si>
    <t>Tab. F6 - Tempo di parola dei soggetti del pluralismo sociale nei programmi extra - gr di rete e di testata. Rete Radio 105 network - Testata News Mediaset</t>
  </si>
  <si>
    <t xml:space="preserve">Tempo di parola: indica il tempo in cui il soggetto sociale parla direttamente in voce.
Rete Radio 105: 
Testata News Mediaset: </t>
  </si>
  <si>
    <t>Tab. F7 - Tempo di parola dei soggetti del pluralismo sociale nei programmi extra - gr di rete e di testata. Rete Radio Monte Carlo - Testata News Mediaset</t>
  </si>
  <si>
    <t>Tempo di parola: indica il tempo in cui il soggetto sociale parla direttamente in voce.
Rete Radio Monte Carlo: 
Testata News Mediaset: Primo mattino; La Bella Italia.</t>
  </si>
  <si>
    <t>Tempo di parola: indica il tempo in cui il soggetto sociale parla direttamente in voce.
Rete Radio Deejay: 
Testata Radio Deejay:</t>
  </si>
  <si>
    <t>Periodo dal 01.10.2019 al 31.10.2019</t>
  </si>
  <si>
    <t>Tempo di parola: indica il tempo in cui il soggetto sociale parla direttamente in voce.
Radio Uno:
Radio Due: Caterpillar; Caterplillar AM; Decanter; Gli sbandati di Radio2; I lunatici; I lunatici del weekend; La versione delle due; Late show; Miracolo italiano; Non è un paese per giovani; Ovunque6; Prendila così; Quei bravi ragazzi; Radio2 l'energia è servita; Tutti nudi.
Radio Tre: A3. Il formato dell'arte; Fahrenheit; La lingua batte; Piazza Verdi; Radio3 mondo; Radio3 scienza; Tutta la città ne parla; Vite che non sono la tua; Zazà - cultura società meridione e spettacolo.</t>
  </si>
  <si>
    <t xml:space="preserve">Tempo di parola: indica il tempo in cui il soggetto sociale parla direttamente in voce.
Radio Uno: Ascolta si fa sera; Babele; Caffè Europa; Centocittà; Coltivando il futuro; Culto evangelico; Eta Beta; Feste e celebrazioni ebraiche; Formato famiglia; GR 1 economia; I viaggi di Radio1; Il mattino di Radio1; Il mix delle cinque; Il pescatore di perle; In viaggio con Francesco; Incontri d'autore; Inviato speciale; Italia sotto inchiesta; La finestra su San Pietro; L'aria che respiri; Le storie di Radio1; Life - il weekend del benessere e della salute; Mangiafuoco sono io; Radio anch'io; Radio anch'io sport; Radio di bordo; Radio1 giorno per giorno; Radio1 in viva voce; Radio1 music club; Spaziolibero; Speciale GR 1; Sportello Italia; Top car; Tra poco in edicola; Tutti in classe; Un giorno da pecora; Vittoria; Voci dal mondo; Zapping Radio1.
Radio Due: 
Radio Tre: </t>
  </si>
  <si>
    <t>Tempo di parola: indica il tempo in cui il soggetto sociale parla direttamente in voce.
Rete Radio 24: Due di denari; Nessun luogo è lontano; Obiettivo salute; Strade e motori.
Testata Radio 24: #autotrasporti; 24 Mattino; 24 Mattino - le interviste; Container; Effetto giorno; Effetto notte; Europa Europa; La zanzara: Si può fare; Uno, nessuno, 100Milan.</t>
  </si>
  <si>
    <t>Tempo di parola: indica il tempo in cui il soggetto sociale parla direttamente in voce.
Rete Radio Capital: Le belve; Fabrica di Oliviero Toscani.
Testata Radio Capital: Cactus - basta poca acqua; Capital newsroom; Capital web news; Circo Massimo; Tg zero.</t>
  </si>
  <si>
    <t>Tempo di parola: indica il tempo in cui il soggetto sociale parla direttamente in voce.
Rete Radio Italia: Buone nuove; Il tempo dei nuovi eroi; In compagnia di...Daniela Cappelletti; In compagnia di...Daniela Cappelletti &amp; Simone Maggio; In compagnia di...Fiorella Felisatti; In compagnia di...Francesca Amendola; In compagnia di...Manola Moslehi; In compagnia di...Manola Moslehi &amp; Mauro Marino; In compagnia di...Marco Maccarini; In compagnia di...Marina Minetti &amp; Marco Maccarini; In compagnia di...Paoletta; Radio Italia live - Il concerto.
Testata Radio Italia Notizie: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</si>
</sst>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h]:mm:ss"/>
  </numFmts>
  <fonts count="1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51">
    <border>
      <left/>
      <right/>
      <top/>
      <bottom/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 style="medium">
        <color rgb="FF0070C0"/>
      </left>
      <right/>
      <top style="double">
        <color rgb="FF0070C0"/>
      </top>
      <bottom style="double">
        <color rgb="FF0070C0"/>
      </bottom>
      <diagonal/>
    </border>
    <border>
      <left style="medium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/>
      <top style="double">
        <color rgb="FF0070C0"/>
      </top>
      <bottom style="double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/>
      <diagonal/>
    </border>
    <border>
      <left/>
      <right style="medium">
        <color rgb="FF0070C0"/>
      </right>
      <top style="double">
        <color rgb="FF0070C0"/>
      </top>
      <bottom style="double">
        <color rgb="FF0070C0"/>
      </bottom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auto="1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/>
      <top style="thin">
        <color rgb="FF0070C0"/>
      </top>
      <bottom style="double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</borders>
  <cellStyleXfs count="736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</cellStyleXfs>
  <cellXfs count="210">
    <xf numFmtId="0" fontId="0" fillId="0" borderId="0" xfId="0"/>
    <xf numFmtId="0" fontId="0" fillId="0" borderId="0" xfId="0" applyFill="1"/>
    <xf numFmtId="46" fontId="0" fillId="0" borderId="0" xfId="0" applyNumberFormat="1" applyFill="1"/>
    <xf numFmtId="0" fontId="2" fillId="0" borderId="0" xfId="0" applyFont="1"/>
    <xf numFmtId="46" fontId="0" fillId="0" borderId="0" xfId="0" applyNumberFormat="1"/>
    <xf numFmtId="0" fontId="3" fillId="0" borderId="0" xfId="2" applyFill="1"/>
    <xf numFmtId="0" fontId="2" fillId="0" borderId="0" xfId="2" applyFont="1" applyFill="1"/>
    <xf numFmtId="46" fontId="3" fillId="0" borderId="0" xfId="2" applyNumberFormat="1" applyFill="1"/>
    <xf numFmtId="0" fontId="3" fillId="0" borderId="0" xfId="2"/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0" fontId="2" fillId="0" borderId="0" xfId="2" applyFont="1"/>
    <xf numFmtId="0" fontId="3" fillId="0" borderId="0" xfId="2" applyFont="1"/>
    <xf numFmtId="0" fontId="3" fillId="0" borderId="0" xfId="2" applyAlignment="1">
      <alignment horizontal="center"/>
    </xf>
    <xf numFmtId="46" fontId="5" fillId="0" borderId="0" xfId="0" applyNumberFormat="1" applyFont="1" applyFill="1" applyBorder="1" applyAlignment="1">
      <alignment horizontal="center"/>
    </xf>
    <xf numFmtId="0" fontId="5" fillId="0" borderId="0" xfId="2" applyFont="1"/>
    <xf numFmtId="0" fontId="0" fillId="0" borderId="1" xfId="0" applyBorder="1"/>
    <xf numFmtId="46" fontId="1" fillId="0" borderId="2" xfId="735" applyNumberFormat="1" applyFill="1" applyBorder="1" applyAlignment="1">
      <alignment horizontal="center"/>
    </xf>
    <xf numFmtId="10" fontId="5" fillId="0" borderId="2" xfId="26" applyNumberFormat="1" applyFont="1" applyBorder="1" applyAlignment="1">
      <alignment horizontal="center"/>
    </xf>
    <xf numFmtId="0" fontId="14" fillId="2" borderId="7" xfId="3" applyFont="1" applyFill="1" applyBorder="1"/>
    <xf numFmtId="0" fontId="2" fillId="0" borderId="2" xfId="0" applyFont="1" applyFill="1" applyBorder="1" applyAlignment="1">
      <alignment horizontal="center"/>
    </xf>
    <xf numFmtId="0" fontId="0" fillId="0" borderId="10" xfId="0" applyBorder="1"/>
    <xf numFmtId="46" fontId="1" fillId="0" borderId="11" xfId="735" applyNumberFormat="1" applyFill="1" applyBorder="1" applyAlignment="1">
      <alignment horizontal="center"/>
    </xf>
    <xf numFmtId="10" fontId="5" fillId="0" borderId="11" xfId="26" applyNumberFormat="1" applyFont="1" applyBorder="1" applyAlignment="1">
      <alignment horizontal="center"/>
    </xf>
    <xf numFmtId="0" fontId="2" fillId="0" borderId="9" xfId="0" applyFont="1" applyBorder="1"/>
    <xf numFmtId="46" fontId="12" fillId="0" borderId="12" xfId="735" applyNumberFormat="1" applyFont="1" applyFill="1" applyBorder="1" applyAlignment="1">
      <alignment horizontal="center"/>
    </xf>
    <xf numFmtId="10" fontId="6" fillId="0" borderId="12" xfId="26" applyNumberFormat="1" applyFont="1" applyBorder="1" applyAlignment="1">
      <alignment horizontal="center"/>
    </xf>
    <xf numFmtId="0" fontId="0" fillId="0" borderId="13" xfId="0" applyBorder="1"/>
    <xf numFmtId="46" fontId="1" fillId="0" borderId="0" xfId="735" applyNumberFormat="1" applyFill="1" applyBorder="1" applyAlignment="1">
      <alignment horizontal="center"/>
    </xf>
    <xf numFmtId="10" fontId="5" fillId="0" borderId="0" xfId="26" applyNumberFormat="1" applyFont="1" applyBorder="1" applyAlignment="1">
      <alignment horizontal="center"/>
    </xf>
    <xf numFmtId="0" fontId="4" fillId="0" borderId="1" xfId="0" applyFont="1" applyFill="1" applyBorder="1"/>
    <xf numFmtId="0" fontId="2" fillId="0" borderId="17" xfId="0" applyFont="1" applyFill="1" applyBorder="1" applyAlignment="1">
      <alignment horizontal="center"/>
    </xf>
    <xf numFmtId="10" fontId="5" fillId="0" borderId="17" xfId="26" applyNumberFormat="1" applyFont="1" applyBorder="1" applyAlignment="1">
      <alignment horizontal="center"/>
    </xf>
    <xf numFmtId="10" fontId="5" fillId="0" borderId="18" xfId="26" applyNumberFormat="1" applyFont="1" applyBorder="1" applyAlignment="1">
      <alignment horizontal="center"/>
    </xf>
    <xf numFmtId="10" fontId="6" fillId="0" borderId="19" xfId="26" applyNumberFormat="1" applyFont="1" applyBorder="1" applyAlignment="1">
      <alignment horizontal="center"/>
    </xf>
    <xf numFmtId="10" fontId="5" fillId="0" borderId="20" xfId="26" applyNumberFormat="1" applyFont="1" applyBorder="1" applyAlignment="1">
      <alignment horizontal="center"/>
    </xf>
    <xf numFmtId="46" fontId="0" fillId="0" borderId="2" xfId="0" applyNumberFormat="1" applyBorder="1" applyAlignment="1">
      <alignment horizontal="center"/>
    </xf>
    <xf numFmtId="10" fontId="5" fillId="0" borderId="0" xfId="1" applyNumberFormat="1" applyFont="1" applyFill="1" applyBorder="1" applyAlignment="1">
      <alignment horizontal="center"/>
    </xf>
    <xf numFmtId="46" fontId="5" fillId="0" borderId="2" xfId="0" applyNumberFormat="1" applyFont="1" applyFill="1" applyBorder="1" applyAlignment="1">
      <alignment horizontal="center"/>
    </xf>
    <xf numFmtId="10" fontId="5" fillId="0" borderId="2" xfId="1" applyNumberFormat="1" applyFont="1" applyFill="1" applyBorder="1" applyAlignment="1">
      <alignment horizontal="center"/>
    </xf>
    <xf numFmtId="46" fontId="6" fillId="0" borderId="0" xfId="0" applyNumberFormat="1" applyFont="1" applyFill="1" applyBorder="1" applyAlignment="1">
      <alignment horizontal="center"/>
    </xf>
    <xf numFmtId="10" fontId="6" fillId="0" borderId="0" xfId="1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10" fontId="5" fillId="0" borderId="17" xfId="1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left"/>
    </xf>
    <xf numFmtId="46" fontId="5" fillId="0" borderId="20" xfId="0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left"/>
    </xf>
    <xf numFmtId="10" fontId="6" fillId="0" borderId="20" xfId="1" applyNumberFormat="1" applyFont="1" applyFill="1" applyBorder="1" applyAlignment="1">
      <alignment horizontal="center"/>
    </xf>
    <xf numFmtId="10" fontId="6" fillId="0" borderId="19" xfId="1" applyNumberFormat="1" applyFont="1" applyFill="1" applyBorder="1" applyAlignment="1">
      <alignment horizontal="center"/>
    </xf>
    <xf numFmtId="46" fontId="6" fillId="0" borderId="12" xfId="0" applyNumberFormat="1" applyFont="1" applyFill="1" applyBorder="1" applyAlignment="1">
      <alignment horizontal="center"/>
    </xf>
    <xf numFmtId="10" fontId="6" fillId="0" borderId="12" xfId="1" applyNumberFormat="1" applyFont="1" applyFill="1" applyBorder="1" applyAlignment="1">
      <alignment horizontal="center"/>
    </xf>
    <xf numFmtId="10" fontId="5" fillId="0" borderId="20" xfId="1" applyNumberFormat="1" applyFont="1" applyFill="1" applyBorder="1" applyAlignment="1">
      <alignment horizontal="center"/>
    </xf>
    <xf numFmtId="46" fontId="5" fillId="0" borderId="11" xfId="0" applyNumberFormat="1" applyFont="1" applyFill="1" applyBorder="1" applyAlignment="1">
      <alignment horizontal="center"/>
    </xf>
    <xf numFmtId="46" fontId="6" fillId="0" borderId="28" xfId="0" applyNumberFormat="1" applyFont="1" applyFill="1" applyBorder="1" applyAlignment="1">
      <alignment horizontal="center"/>
    </xf>
    <xf numFmtId="46" fontId="5" fillId="0" borderId="29" xfId="0" applyNumberFormat="1" applyFont="1" applyFill="1" applyBorder="1" applyAlignment="1">
      <alignment horizontal="center"/>
    </xf>
    <xf numFmtId="10" fontId="5" fillId="0" borderId="29" xfId="1" applyNumberFormat="1" applyFont="1" applyFill="1" applyBorder="1" applyAlignment="1">
      <alignment horizontal="center"/>
    </xf>
    <xf numFmtId="0" fontId="14" fillId="2" borderId="1" xfId="0" applyFont="1" applyFill="1" applyBorder="1"/>
    <xf numFmtId="0" fontId="2" fillId="0" borderId="13" xfId="0" applyFont="1" applyBorder="1"/>
    <xf numFmtId="46" fontId="12" fillId="0" borderId="0" xfId="735" applyNumberFormat="1" applyFont="1" applyFill="1" applyBorder="1" applyAlignment="1">
      <alignment horizontal="center"/>
    </xf>
    <xf numFmtId="10" fontId="6" fillId="0" borderId="0" xfId="26" applyNumberFormat="1" applyFont="1" applyBorder="1" applyAlignment="1">
      <alignment horizontal="center"/>
    </xf>
    <xf numFmtId="10" fontId="6" fillId="0" borderId="20" xfId="26" applyNumberFormat="1" applyFont="1" applyBorder="1" applyAlignment="1">
      <alignment horizontal="center"/>
    </xf>
    <xf numFmtId="0" fontId="14" fillId="2" borderId="10" xfId="0" applyFont="1" applyFill="1" applyBorder="1"/>
    <xf numFmtId="164" fontId="0" fillId="0" borderId="2" xfId="0" applyNumberFormat="1" applyFill="1" applyBorder="1" applyAlignment="1">
      <alignment horizontal="center"/>
    </xf>
    <xf numFmtId="10" fontId="5" fillId="0" borderId="11" xfId="1" applyNumberFormat="1" applyFont="1" applyFill="1" applyBorder="1" applyAlignment="1">
      <alignment horizontal="center"/>
    </xf>
    <xf numFmtId="46" fontId="5" fillId="0" borderId="8" xfId="0" applyNumberFormat="1" applyFont="1" applyFill="1" applyBorder="1"/>
    <xf numFmtId="10" fontId="5" fillId="0" borderId="8" xfId="1" applyNumberFormat="1" applyFont="1" applyFill="1" applyBorder="1"/>
    <xf numFmtId="0" fontId="5" fillId="0" borderId="10" xfId="0" applyFont="1" applyFill="1" applyBorder="1" applyAlignment="1">
      <alignment horizontal="left"/>
    </xf>
    <xf numFmtId="10" fontId="5" fillId="0" borderId="18" xfId="1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left"/>
    </xf>
    <xf numFmtId="10" fontId="5" fillId="0" borderId="16" xfId="1" applyNumberFormat="1" applyFont="1" applyFill="1" applyBorder="1" applyAlignment="1">
      <alignment horizontal="right"/>
    </xf>
    <xf numFmtId="0" fontId="3" fillId="0" borderId="33" xfId="2" applyBorder="1"/>
    <xf numFmtId="0" fontId="2" fillId="0" borderId="33" xfId="2" applyFont="1" applyBorder="1" applyAlignment="1">
      <alignment horizontal="center"/>
    </xf>
    <xf numFmtId="0" fontId="3" fillId="0" borderId="33" xfId="2" applyBorder="1" applyAlignment="1">
      <alignment horizontal="center"/>
    </xf>
    <xf numFmtId="10" fontId="5" fillId="0" borderId="33" xfId="1" applyNumberFormat="1" applyFont="1" applyBorder="1" applyAlignment="1">
      <alignment horizontal="center"/>
    </xf>
    <xf numFmtId="46" fontId="5" fillId="0" borderId="33" xfId="2" applyNumberFormat="1" applyFont="1" applyBorder="1" applyAlignment="1">
      <alignment horizontal="center"/>
    </xf>
    <xf numFmtId="10" fontId="5" fillId="0" borderId="33" xfId="1" applyNumberFormat="1" applyFont="1" applyFill="1" applyBorder="1" applyAlignment="1">
      <alignment horizontal="center"/>
    </xf>
    <xf numFmtId="10" fontId="6" fillId="0" borderId="33" xfId="1" applyNumberFormat="1" applyFont="1" applyBorder="1" applyAlignment="1">
      <alignment horizontal="center"/>
    </xf>
    <xf numFmtId="10" fontId="0" fillId="0" borderId="33" xfId="1" applyNumberFormat="1" applyFont="1" applyBorder="1" applyAlignment="1">
      <alignment horizontal="center"/>
    </xf>
    <xf numFmtId="0" fontId="3" fillId="0" borderId="33" xfId="2" applyFont="1" applyBorder="1" applyAlignment="1">
      <alignment horizontal="center"/>
    </xf>
    <xf numFmtId="46" fontId="6" fillId="0" borderId="33" xfId="2" applyNumberFormat="1" applyFont="1" applyBorder="1" applyAlignment="1">
      <alignment horizontal="center"/>
    </xf>
    <xf numFmtId="46" fontId="6" fillId="0" borderId="33" xfId="2" applyNumberFormat="1" applyFont="1" applyBorder="1"/>
    <xf numFmtId="46" fontId="5" fillId="0" borderId="33" xfId="2" applyNumberFormat="1" applyFont="1" applyFill="1" applyBorder="1" applyAlignment="1">
      <alignment horizontal="center"/>
    </xf>
    <xf numFmtId="0" fontId="3" fillId="0" borderId="35" xfId="2" applyBorder="1" applyAlignment="1">
      <alignment horizontal="center"/>
    </xf>
    <xf numFmtId="10" fontId="5" fillId="0" borderId="35" xfId="1" applyNumberFormat="1" applyFont="1" applyBorder="1" applyAlignment="1">
      <alignment horizontal="center"/>
    </xf>
    <xf numFmtId="46" fontId="5" fillId="0" borderId="35" xfId="2" applyNumberFormat="1" applyFont="1" applyBorder="1" applyAlignment="1">
      <alignment horizontal="center"/>
    </xf>
    <xf numFmtId="46" fontId="6" fillId="0" borderId="36" xfId="2" applyNumberFormat="1" applyFont="1" applyBorder="1"/>
    <xf numFmtId="10" fontId="6" fillId="0" borderId="36" xfId="1" applyNumberFormat="1" applyFont="1" applyBorder="1"/>
    <xf numFmtId="46" fontId="6" fillId="0" borderId="34" xfId="2" applyNumberFormat="1" applyFont="1" applyBorder="1" applyAlignment="1">
      <alignment horizontal="center"/>
    </xf>
    <xf numFmtId="10" fontId="6" fillId="0" borderId="34" xfId="1" applyNumberFormat="1" applyFont="1" applyBorder="1" applyAlignment="1">
      <alignment horizontal="center"/>
    </xf>
    <xf numFmtId="10" fontId="6" fillId="0" borderId="34" xfId="2" applyNumberFormat="1" applyFont="1" applyBorder="1" applyAlignment="1">
      <alignment horizontal="center"/>
    </xf>
    <xf numFmtId="0" fontId="4" fillId="0" borderId="40" xfId="0" applyFont="1" applyFill="1" applyBorder="1"/>
    <xf numFmtId="0" fontId="2" fillId="0" borderId="41" xfId="2" applyFont="1" applyBorder="1" applyAlignment="1">
      <alignment horizontal="center"/>
    </xf>
    <xf numFmtId="0" fontId="5" fillId="0" borderId="40" xfId="0" applyFont="1" applyFill="1" applyBorder="1" applyAlignment="1">
      <alignment horizontal="left"/>
    </xf>
    <xf numFmtId="10" fontId="5" fillId="0" borderId="41" xfId="1" applyNumberFormat="1" applyFont="1" applyBorder="1" applyAlignment="1">
      <alignment horizontal="center"/>
    </xf>
    <xf numFmtId="0" fontId="5" fillId="0" borderId="42" xfId="0" applyFont="1" applyFill="1" applyBorder="1" applyAlignment="1">
      <alignment horizontal="left"/>
    </xf>
    <xf numFmtId="10" fontId="5" fillId="0" borderId="43" xfId="1" applyNumberFormat="1" applyFont="1" applyBorder="1" applyAlignment="1">
      <alignment horizontal="center"/>
    </xf>
    <xf numFmtId="0" fontId="6" fillId="0" borderId="44" xfId="2" applyFont="1" applyBorder="1" applyAlignment="1">
      <alignment horizontal="left"/>
    </xf>
    <xf numFmtId="10" fontId="6" fillId="0" borderId="45" xfId="1" applyNumberFormat="1" applyFont="1" applyFill="1" applyBorder="1" applyAlignment="1">
      <alignment horizontal="center"/>
    </xf>
    <xf numFmtId="0" fontId="6" fillId="0" borderId="46" xfId="2" applyFont="1" applyBorder="1" applyAlignment="1">
      <alignment horizontal="left"/>
    </xf>
    <xf numFmtId="10" fontId="6" fillId="0" borderId="47" xfId="1" applyNumberFormat="1" applyFont="1" applyBorder="1"/>
    <xf numFmtId="10" fontId="6" fillId="0" borderId="45" xfId="2" applyNumberFormat="1" applyFont="1" applyBorder="1" applyAlignment="1">
      <alignment horizontal="center"/>
    </xf>
    <xf numFmtId="0" fontId="14" fillId="3" borderId="40" xfId="2" applyFont="1" applyFill="1" applyBorder="1"/>
    <xf numFmtId="46" fontId="5" fillId="0" borderId="33" xfId="2" applyNumberFormat="1" applyFont="1" applyBorder="1"/>
    <xf numFmtId="10" fontId="5" fillId="0" borderId="33" xfId="1" applyNumberFormat="1" applyFont="1" applyBorder="1"/>
    <xf numFmtId="46" fontId="5" fillId="0" borderId="33" xfId="2" applyNumberFormat="1" applyFont="1" applyBorder="1" applyAlignment="1">
      <alignment horizontal="center" vertical="center"/>
    </xf>
    <xf numFmtId="10" fontId="5" fillId="0" borderId="33" xfId="1" applyNumberFormat="1" applyFont="1" applyBorder="1" applyAlignment="1">
      <alignment horizontal="center" vertical="center"/>
    </xf>
    <xf numFmtId="46" fontId="6" fillId="0" borderId="33" xfId="2" applyNumberFormat="1" applyFont="1" applyBorder="1" applyAlignment="1">
      <alignment horizontal="center" vertical="center"/>
    </xf>
    <xf numFmtId="0" fontId="3" fillId="0" borderId="33" xfId="2" applyBorder="1" applyAlignment="1">
      <alignment horizontal="center" vertical="center"/>
    </xf>
    <xf numFmtId="10" fontId="3" fillId="0" borderId="33" xfId="1" applyNumberFormat="1" applyBorder="1" applyAlignment="1">
      <alignment horizontal="center" vertical="center"/>
    </xf>
    <xf numFmtId="46" fontId="5" fillId="0" borderId="33" xfId="2" applyNumberFormat="1" applyFont="1" applyFill="1" applyBorder="1" applyAlignment="1">
      <alignment horizontal="center" vertical="center"/>
    </xf>
    <xf numFmtId="10" fontId="3" fillId="0" borderId="33" xfId="1" applyNumberFormat="1" applyBorder="1" applyAlignment="1">
      <alignment horizontal="center"/>
    </xf>
    <xf numFmtId="10" fontId="3" fillId="0" borderId="33" xfId="1" applyNumberFormat="1" applyBorder="1"/>
    <xf numFmtId="9" fontId="5" fillId="0" borderId="33" xfId="1" applyFont="1" applyBorder="1" applyAlignment="1">
      <alignment horizontal="center"/>
    </xf>
    <xf numFmtId="0" fontId="4" fillId="0" borderId="33" xfId="2" applyFont="1" applyBorder="1" applyAlignment="1">
      <alignment horizontal="center"/>
    </xf>
    <xf numFmtId="46" fontId="0" fillId="0" borderId="33" xfId="0" applyNumberFormat="1" applyBorder="1" applyAlignment="1">
      <alignment horizontal="center"/>
    </xf>
    <xf numFmtId="46" fontId="5" fillId="0" borderId="35" xfId="2" applyNumberFormat="1" applyFont="1" applyFill="1" applyBorder="1" applyAlignment="1">
      <alignment horizontal="center"/>
    </xf>
    <xf numFmtId="46" fontId="5" fillId="0" borderId="35" xfId="2" applyNumberFormat="1" applyFont="1" applyBorder="1"/>
    <xf numFmtId="46" fontId="5" fillId="0" borderId="35" xfId="2" applyNumberFormat="1" applyFont="1" applyFill="1" applyBorder="1" applyAlignment="1">
      <alignment horizontal="center" vertical="center"/>
    </xf>
    <xf numFmtId="46" fontId="5" fillId="0" borderId="35" xfId="2" applyNumberFormat="1" applyFont="1" applyBorder="1" applyAlignment="1">
      <alignment horizontal="center" vertical="center"/>
    </xf>
    <xf numFmtId="46" fontId="5" fillId="0" borderId="36" xfId="2" applyNumberFormat="1" applyFont="1" applyFill="1" applyBorder="1"/>
    <xf numFmtId="46" fontId="5" fillId="0" borderId="36" xfId="2" applyNumberFormat="1" applyFont="1" applyBorder="1"/>
    <xf numFmtId="10" fontId="5" fillId="0" borderId="36" xfId="1" applyNumberFormat="1" applyFont="1" applyBorder="1"/>
    <xf numFmtId="46" fontId="6" fillId="0" borderId="34" xfId="2" applyNumberFormat="1" applyFont="1" applyFill="1" applyBorder="1" applyAlignment="1">
      <alignment horizontal="center"/>
    </xf>
    <xf numFmtId="10" fontId="6" fillId="0" borderId="34" xfId="2" applyNumberFormat="1" applyFont="1" applyFill="1" applyBorder="1" applyAlignment="1">
      <alignment horizontal="center"/>
    </xf>
    <xf numFmtId="46" fontId="5" fillId="0" borderId="34" xfId="2" applyNumberFormat="1" applyFont="1" applyBorder="1"/>
    <xf numFmtId="46" fontId="6" fillId="0" borderId="34" xfId="2" applyNumberFormat="1" applyFont="1" applyFill="1" applyBorder="1" applyAlignment="1">
      <alignment horizontal="center" vertical="center"/>
    </xf>
    <xf numFmtId="10" fontId="6" fillId="0" borderId="34" xfId="2" applyNumberFormat="1" applyFont="1" applyFill="1" applyBorder="1" applyAlignment="1">
      <alignment horizontal="center" vertical="center"/>
    </xf>
    <xf numFmtId="46" fontId="6" fillId="0" borderId="34" xfId="2" applyNumberFormat="1" applyFont="1" applyFill="1" applyBorder="1"/>
    <xf numFmtId="10" fontId="5" fillId="0" borderId="41" xfId="1" applyNumberFormat="1" applyFont="1" applyFill="1" applyBorder="1" applyAlignment="1">
      <alignment horizontal="center"/>
    </xf>
    <xf numFmtId="10" fontId="6" fillId="0" borderId="45" xfId="2" applyNumberFormat="1" applyFont="1" applyFill="1" applyBorder="1" applyAlignment="1">
      <alignment horizontal="center"/>
    </xf>
    <xf numFmtId="0" fontId="5" fillId="0" borderId="46" xfId="2" applyFont="1" applyBorder="1" applyAlignment="1">
      <alignment horizontal="left"/>
    </xf>
    <xf numFmtId="10" fontId="5" fillId="0" borderId="47" xfId="1" applyNumberFormat="1" applyFont="1" applyBorder="1"/>
    <xf numFmtId="10" fontId="5" fillId="0" borderId="41" xfId="1" applyNumberFormat="1" applyFont="1" applyBorder="1"/>
    <xf numFmtId="10" fontId="6" fillId="0" borderId="41" xfId="1" applyNumberFormat="1" applyFont="1" applyBorder="1"/>
    <xf numFmtId="10" fontId="0" fillId="0" borderId="41" xfId="1" applyNumberFormat="1" applyFont="1" applyBorder="1"/>
    <xf numFmtId="10" fontId="5" fillId="0" borderId="43" xfId="1" applyNumberFormat="1" applyFont="1" applyBorder="1"/>
    <xf numFmtId="10" fontId="5" fillId="0" borderId="45" xfId="1" applyNumberFormat="1" applyFont="1" applyBorder="1"/>
    <xf numFmtId="10" fontId="6" fillId="0" borderId="45" xfId="2" applyNumberFormat="1" applyFont="1" applyFill="1" applyBorder="1"/>
    <xf numFmtId="0" fontId="4" fillId="0" borderId="41" xfId="2" applyFont="1" applyBorder="1" applyAlignment="1">
      <alignment horizontal="center"/>
    </xf>
    <xf numFmtId="10" fontId="5" fillId="0" borderId="41" xfId="1" applyNumberFormat="1" applyFont="1" applyBorder="1" applyAlignment="1">
      <alignment horizontal="center" vertical="center"/>
    </xf>
    <xf numFmtId="46" fontId="5" fillId="0" borderId="34" xfId="2" applyNumberFormat="1" applyFont="1" applyBorder="1" applyAlignment="1">
      <alignment horizontal="center"/>
    </xf>
    <xf numFmtId="20" fontId="2" fillId="0" borderId="41" xfId="2" applyNumberFormat="1" applyFont="1" applyBorder="1" applyAlignment="1">
      <alignment horizontal="center"/>
    </xf>
    <xf numFmtId="46" fontId="5" fillId="0" borderId="41" xfId="1" applyNumberFormat="1" applyFont="1" applyBorder="1" applyAlignment="1">
      <alignment horizontal="center"/>
    </xf>
    <xf numFmtId="0" fontId="6" fillId="0" borderId="42" xfId="2" applyFont="1" applyBorder="1" applyAlignment="1">
      <alignment horizontal="left"/>
    </xf>
    <xf numFmtId="46" fontId="5" fillId="0" borderId="43" xfId="1" applyNumberFormat="1" applyFont="1" applyBorder="1" applyAlignment="1">
      <alignment horizontal="center"/>
    </xf>
    <xf numFmtId="46" fontId="6" fillId="0" borderId="45" xfId="2" applyNumberFormat="1" applyFont="1" applyBorder="1" applyAlignment="1">
      <alignment horizontal="center"/>
    </xf>
    <xf numFmtId="46" fontId="6" fillId="0" borderId="47" xfId="2" applyNumberFormat="1" applyFont="1" applyBorder="1"/>
    <xf numFmtId="46" fontId="5" fillId="0" borderId="46" xfId="2" applyNumberFormat="1" applyFont="1" applyBorder="1"/>
    <xf numFmtId="0" fontId="14" fillId="3" borderId="40" xfId="2" applyFont="1" applyFill="1" applyBorder="1" applyAlignment="1">
      <alignment horizontal="center"/>
    </xf>
    <xf numFmtId="0" fontId="13" fillId="3" borderId="33" xfId="2" applyFont="1" applyFill="1" applyBorder="1" applyAlignment="1">
      <alignment horizontal="center"/>
    </xf>
    <xf numFmtId="20" fontId="13" fillId="3" borderId="41" xfId="2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0" fontId="13" fillId="2" borderId="3" xfId="3" applyFont="1" applyFill="1" applyBorder="1" applyAlignment="1">
      <alignment horizontal="center"/>
    </xf>
    <xf numFmtId="0" fontId="13" fillId="2" borderId="4" xfId="3" applyFont="1" applyFill="1" applyBorder="1" applyAlignment="1">
      <alignment horizontal="center"/>
    </xf>
    <xf numFmtId="0" fontId="13" fillId="2" borderId="14" xfId="3" applyFont="1" applyFill="1" applyBorder="1" applyAlignment="1">
      <alignment horizontal="center"/>
    </xf>
    <xf numFmtId="0" fontId="13" fillId="2" borderId="5" xfId="3" applyFont="1" applyFill="1" applyBorder="1" applyAlignment="1">
      <alignment horizontal="center"/>
    </xf>
    <xf numFmtId="0" fontId="13" fillId="2" borderId="6" xfId="3" applyFont="1" applyFill="1" applyBorder="1" applyAlignment="1">
      <alignment horizontal="center"/>
    </xf>
    <xf numFmtId="0" fontId="13" fillId="2" borderId="15" xfId="3" applyFont="1" applyFill="1" applyBorder="1" applyAlignment="1">
      <alignment horizontal="center"/>
    </xf>
    <xf numFmtId="0" fontId="13" fillId="2" borderId="8" xfId="3" applyFont="1" applyFill="1" applyBorder="1" applyAlignment="1">
      <alignment horizontal="center"/>
    </xf>
    <xf numFmtId="0" fontId="13" fillId="2" borderId="16" xfId="3" applyFont="1" applyFill="1" applyBorder="1" applyAlignment="1">
      <alignment horizontal="center"/>
    </xf>
    <xf numFmtId="0" fontId="13" fillId="2" borderId="26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3" fillId="2" borderId="21" xfId="3" applyFont="1" applyFill="1" applyBorder="1" applyAlignment="1">
      <alignment horizontal="center"/>
    </xf>
    <xf numFmtId="0" fontId="13" fillId="2" borderId="22" xfId="3" applyFont="1" applyFill="1" applyBorder="1" applyAlignment="1">
      <alignment horizontal="center"/>
    </xf>
    <xf numFmtId="0" fontId="13" fillId="2" borderId="23" xfId="3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17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top" wrapText="1"/>
    </xf>
    <xf numFmtId="0" fontId="13" fillId="2" borderId="30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5" fillId="0" borderId="48" xfId="3" applyFont="1" applyFill="1" applyBorder="1" applyAlignment="1">
      <alignment horizontal="left" vertical="top" wrapText="1"/>
    </xf>
    <xf numFmtId="0" fontId="5" fillId="0" borderId="49" xfId="3" applyFont="1" applyFill="1" applyBorder="1" applyAlignment="1">
      <alignment horizontal="left" vertical="top" wrapText="1"/>
    </xf>
    <xf numFmtId="0" fontId="5" fillId="0" borderId="50" xfId="3" applyFont="1" applyFill="1" applyBorder="1" applyAlignment="1">
      <alignment horizontal="left" vertical="top" wrapText="1"/>
    </xf>
    <xf numFmtId="0" fontId="13" fillId="3" borderId="37" xfId="2" applyFont="1" applyFill="1" applyBorder="1" applyAlignment="1">
      <alignment horizontal="center"/>
    </xf>
    <xf numFmtId="0" fontId="13" fillId="3" borderId="38" xfId="2" applyFont="1" applyFill="1" applyBorder="1" applyAlignment="1">
      <alignment horizontal="center"/>
    </xf>
    <xf numFmtId="0" fontId="13" fillId="3" borderId="39" xfId="2" applyFont="1" applyFill="1" applyBorder="1" applyAlignment="1">
      <alignment horizontal="center"/>
    </xf>
    <xf numFmtId="0" fontId="13" fillId="3" borderId="40" xfId="2" applyFont="1" applyFill="1" applyBorder="1" applyAlignment="1">
      <alignment horizontal="center"/>
    </xf>
    <xf numFmtId="0" fontId="13" fillId="3" borderId="33" xfId="2" applyFont="1" applyFill="1" applyBorder="1" applyAlignment="1">
      <alignment horizontal="center"/>
    </xf>
    <xf numFmtId="0" fontId="13" fillId="3" borderId="41" xfId="2" applyFont="1" applyFill="1" applyBorder="1" applyAlignment="1">
      <alignment horizontal="center"/>
    </xf>
    <xf numFmtId="0" fontId="7" fillId="0" borderId="48" xfId="3" applyFont="1" applyFill="1" applyBorder="1" applyAlignment="1">
      <alignment horizontal="left" vertical="top" wrapText="1"/>
    </xf>
    <xf numFmtId="0" fontId="8" fillId="0" borderId="49" xfId="3" applyFont="1" applyFill="1" applyBorder="1" applyAlignment="1">
      <alignment horizontal="left" vertical="top" wrapText="1"/>
    </xf>
    <xf numFmtId="0" fontId="8" fillId="0" borderId="50" xfId="3" applyFont="1" applyFill="1" applyBorder="1" applyAlignment="1">
      <alignment horizontal="left" vertical="top" wrapText="1"/>
    </xf>
    <xf numFmtId="0" fontId="7" fillId="0" borderId="48" xfId="2" applyFont="1" applyFill="1" applyBorder="1" applyAlignment="1">
      <alignment horizontal="left" vertical="top" wrapText="1"/>
    </xf>
    <xf numFmtId="0" fontId="8" fillId="0" borderId="49" xfId="2" applyFont="1" applyFill="1" applyBorder="1" applyAlignment="1">
      <alignment horizontal="left" vertical="top" wrapText="1"/>
    </xf>
    <xf numFmtId="0" fontId="8" fillId="0" borderId="50" xfId="2" applyFont="1" applyFill="1" applyBorder="1" applyAlignment="1">
      <alignment horizontal="left" vertical="top" wrapText="1"/>
    </xf>
    <xf numFmtId="0" fontId="7" fillId="0" borderId="49" xfId="2" applyFont="1" applyFill="1" applyBorder="1" applyAlignment="1">
      <alignment horizontal="left" vertical="top" wrapText="1"/>
    </xf>
    <xf numFmtId="0" fontId="7" fillId="0" borderId="50" xfId="2" applyFont="1" applyFill="1" applyBorder="1" applyAlignment="1">
      <alignment horizontal="left" vertical="top" wrapText="1"/>
    </xf>
    <xf numFmtId="0" fontId="7" fillId="0" borderId="48" xfId="2" applyFont="1" applyBorder="1" applyAlignment="1">
      <alignment horizontal="left" vertical="top" wrapText="1"/>
    </xf>
    <xf numFmtId="0" fontId="7" fillId="0" borderId="49" xfId="2" applyFont="1" applyBorder="1" applyAlignment="1">
      <alignment horizontal="left" vertical="top" wrapText="1"/>
    </xf>
    <xf numFmtId="0" fontId="7" fillId="0" borderId="50" xfId="2" applyFont="1" applyBorder="1" applyAlignment="1">
      <alignment horizontal="left" vertical="top" wrapText="1"/>
    </xf>
    <xf numFmtId="0" fontId="7" fillId="0" borderId="49" xfId="3" applyFont="1" applyFill="1" applyBorder="1" applyAlignment="1">
      <alignment horizontal="left" vertical="top" wrapText="1"/>
    </xf>
    <xf numFmtId="0" fontId="7" fillId="0" borderId="50" xfId="3" applyFont="1" applyFill="1" applyBorder="1" applyAlignment="1">
      <alignment horizontal="left" vertical="top" wrapText="1"/>
    </xf>
    <xf numFmtId="0" fontId="8" fillId="0" borderId="49" xfId="2" applyFont="1" applyBorder="1" applyAlignment="1">
      <alignment horizontal="left" vertical="top" wrapText="1"/>
    </xf>
    <xf numFmtId="0" fontId="8" fillId="0" borderId="50" xfId="2" applyFont="1" applyBorder="1" applyAlignment="1">
      <alignment horizontal="left" vertical="top" wrapText="1"/>
    </xf>
    <xf numFmtId="0" fontId="3" fillId="0" borderId="48" xfId="2" applyFont="1" applyBorder="1" applyAlignment="1">
      <alignment horizontal="left" vertical="top" wrapText="1"/>
    </xf>
    <xf numFmtId="0" fontId="3" fillId="0" borderId="49" xfId="2" applyBorder="1" applyAlignment="1">
      <alignment horizontal="left" vertical="top" wrapText="1"/>
    </xf>
    <xf numFmtId="0" fontId="3" fillId="0" borderId="50" xfId="2" applyBorder="1" applyAlignment="1">
      <alignment horizontal="left" vertical="top" wrapText="1"/>
    </xf>
    <xf numFmtId="0" fontId="0" fillId="0" borderId="48" xfId="2" applyFont="1" applyBorder="1" applyAlignment="1">
      <alignment horizontal="left" vertical="top" wrapText="1"/>
    </xf>
    <xf numFmtId="0" fontId="0" fillId="0" borderId="49" xfId="2" applyFont="1" applyBorder="1" applyAlignment="1">
      <alignment horizontal="left" vertical="top" wrapText="1"/>
    </xf>
    <xf numFmtId="0" fontId="0" fillId="0" borderId="50" xfId="2" applyFont="1" applyBorder="1" applyAlignment="1">
      <alignment horizontal="left" vertical="top" wrapText="1"/>
    </xf>
  </cellXfs>
  <cellStyles count="736"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ipertestuale" xfId="181" builtinId="8" hidden="1"/>
    <cellStyle name="Collegamento ipertestuale" xfId="183" builtinId="8" hidden="1"/>
    <cellStyle name="Collegamento ipertestuale" xfId="185" builtinId="8" hidden="1"/>
    <cellStyle name="Collegamento ipertestuale" xfId="187" builtinId="8" hidden="1"/>
    <cellStyle name="Collegamento ipertestuale" xfId="189" builtinId="8" hidden="1"/>
    <cellStyle name="Collegamento ipertestuale" xfId="191" builtinId="8" hidden="1"/>
    <cellStyle name="Collegamento ipertestuale" xfId="193" builtinId="8" hidden="1"/>
    <cellStyle name="Collegamento ipertestuale" xfId="195" builtinId="8" hidden="1"/>
    <cellStyle name="Collegamento ipertestuale" xfId="197" builtinId="8" hidden="1"/>
    <cellStyle name="Collegamento ipertestuale" xfId="199" builtinId="8" hidden="1"/>
    <cellStyle name="Collegamento ipertestuale" xfId="201" builtinId="8" hidden="1"/>
    <cellStyle name="Collegamento ipertestuale" xfId="203" builtinId="8" hidden="1"/>
    <cellStyle name="Collegamento ipertestuale" xfId="205" builtinId="8" hidden="1"/>
    <cellStyle name="Collegamento ipertestuale" xfId="207" builtinId="8" hidden="1"/>
    <cellStyle name="Collegamento ipertestuale" xfId="209" builtinId="8" hidden="1"/>
    <cellStyle name="Collegamento ipertestuale" xfId="211" builtinId="8" hidden="1"/>
    <cellStyle name="Collegamento ipertestuale" xfId="213" builtinId="8" hidden="1"/>
    <cellStyle name="Collegamento ipertestuale" xfId="215" builtinId="8" hidden="1"/>
    <cellStyle name="Collegamento ipertestuale" xfId="217" builtinId="8" hidden="1"/>
    <cellStyle name="Collegamento ipertestuale" xfId="219" builtinId="8" hidden="1"/>
    <cellStyle name="Collegamento ipertestuale" xfId="221" builtinId="8" hidden="1"/>
    <cellStyle name="Collegamento ipertestuale" xfId="223" builtinId="8" hidden="1"/>
    <cellStyle name="Collegamento ipertestuale" xfId="225" builtinId="8" hidden="1"/>
    <cellStyle name="Collegamento ipertestuale" xfId="227" builtinId="8" hidden="1"/>
    <cellStyle name="Collegamento ipertestuale" xfId="229" builtinId="8" hidden="1"/>
    <cellStyle name="Collegamento ipertestuale" xfId="231" builtinId="8" hidden="1"/>
    <cellStyle name="Collegamento ipertestuale" xfId="233" builtinId="8" hidden="1"/>
    <cellStyle name="Collegamento ipertestuale" xfId="235" builtinId="8" hidden="1"/>
    <cellStyle name="Collegamento ipertestuale" xfId="237" builtinId="8" hidden="1"/>
    <cellStyle name="Collegamento ipertestuale" xfId="239" builtinId="8" hidden="1"/>
    <cellStyle name="Collegamento ipertestuale" xfId="241" builtinId="8" hidden="1"/>
    <cellStyle name="Collegamento ipertestuale" xfId="243" builtinId="8" hidden="1"/>
    <cellStyle name="Collegamento ipertestuale" xfId="245" builtinId="8" hidden="1"/>
    <cellStyle name="Collegamento ipertestuale" xfId="247" builtinId="8" hidden="1"/>
    <cellStyle name="Collegamento ipertestuale" xfId="249" builtinId="8" hidden="1"/>
    <cellStyle name="Collegamento ipertestuale" xfId="251" builtinId="8" hidden="1"/>
    <cellStyle name="Collegamento ipertestuale" xfId="253" builtinId="8" hidden="1"/>
    <cellStyle name="Collegamento ipertestuale" xfId="255" builtinId="8" hidden="1"/>
    <cellStyle name="Collegamento ipertestuale" xfId="257" builtinId="8" hidden="1"/>
    <cellStyle name="Collegamento ipertestuale" xfId="259" builtinId="8" hidden="1"/>
    <cellStyle name="Collegamento ipertestuale" xfId="261" builtinId="8" hidden="1"/>
    <cellStyle name="Collegamento ipertestuale" xfId="263" builtinId="8" hidden="1"/>
    <cellStyle name="Collegamento ipertestuale" xfId="265" builtinId="8" hidden="1"/>
    <cellStyle name="Collegamento ipertestuale" xfId="267" builtinId="8" hidden="1"/>
    <cellStyle name="Collegamento ipertestuale" xfId="269" builtinId="8" hidden="1"/>
    <cellStyle name="Collegamento ipertestuale" xfId="271" builtinId="8" hidden="1"/>
    <cellStyle name="Collegamento ipertestuale" xfId="273" builtinId="8" hidden="1"/>
    <cellStyle name="Collegamento ipertestuale" xfId="275" builtinId="8" hidden="1"/>
    <cellStyle name="Collegamento ipertestuale" xfId="277" builtinId="8" hidden="1"/>
    <cellStyle name="Collegamento ipertestuale" xfId="279" builtinId="8" hidden="1"/>
    <cellStyle name="Collegamento ipertestuale" xfId="281" builtinId="8" hidden="1"/>
    <cellStyle name="Collegamento ipertestuale" xfId="283" builtinId="8" hidden="1"/>
    <cellStyle name="Collegamento ipertestuale" xfId="285" builtinId="8" hidden="1"/>
    <cellStyle name="Collegamento ipertestuale" xfId="287" builtinId="8" hidden="1"/>
    <cellStyle name="Collegamento ipertestuale" xfId="289" builtinId="8" hidden="1"/>
    <cellStyle name="Collegamento ipertestuale" xfId="291" builtinId="8" hidden="1"/>
    <cellStyle name="Collegamento ipertestuale" xfId="293" builtinId="8" hidden="1"/>
    <cellStyle name="Collegamento ipertestuale" xfId="295" builtinId="8" hidden="1"/>
    <cellStyle name="Collegamento ipertestuale" xfId="297" builtinId="8" hidden="1"/>
    <cellStyle name="Collegamento ipertestuale" xfId="299" builtinId="8" hidden="1"/>
    <cellStyle name="Collegamento ipertestuale" xfId="301" builtinId="8" hidden="1"/>
    <cellStyle name="Collegamento ipertestuale" xfId="303" builtinId="8" hidden="1"/>
    <cellStyle name="Collegamento ipertestuale" xfId="305" builtinId="8" hidden="1"/>
    <cellStyle name="Collegamento ipertestuale" xfId="307" builtinId="8" hidden="1"/>
    <cellStyle name="Collegamento ipertestuale" xfId="309" builtinId="8" hidden="1"/>
    <cellStyle name="Collegamento ipertestuale" xfId="311" builtinId="8" hidden="1"/>
    <cellStyle name="Collegamento ipertestuale" xfId="313" builtinId="8" hidden="1"/>
    <cellStyle name="Collegamento ipertestuale" xfId="315" builtinId="8" hidden="1"/>
    <cellStyle name="Collegamento ipertestuale" xfId="317" builtinId="8" hidden="1"/>
    <cellStyle name="Collegamento ipertestuale" xfId="319" builtinId="8" hidden="1"/>
    <cellStyle name="Collegamento ipertestuale" xfId="321" builtinId="8" hidden="1"/>
    <cellStyle name="Collegamento ipertestuale" xfId="323" builtinId="8" hidden="1"/>
    <cellStyle name="Collegamento ipertestuale" xfId="325" builtinId="8" hidden="1"/>
    <cellStyle name="Collegamento ipertestuale" xfId="327" builtinId="8" hidden="1"/>
    <cellStyle name="Collegamento ipertestuale" xfId="329" builtinId="8" hidden="1"/>
    <cellStyle name="Collegamento ipertestuale" xfId="331" builtinId="8" hidden="1"/>
    <cellStyle name="Collegamento ipertestuale" xfId="333" builtinId="8" hidden="1"/>
    <cellStyle name="Collegamento ipertestuale" xfId="335" builtinId="8" hidden="1"/>
    <cellStyle name="Collegamento ipertestuale" xfId="337" builtinId="8" hidden="1"/>
    <cellStyle name="Collegamento ipertestuale" xfId="339" builtinId="8" hidden="1"/>
    <cellStyle name="Collegamento ipertestuale" xfId="341" builtinId="8" hidden="1"/>
    <cellStyle name="Collegamento ipertestuale" xfId="343" builtinId="8" hidden="1"/>
    <cellStyle name="Collegamento ipertestuale" xfId="345" builtinId="8" hidden="1"/>
    <cellStyle name="Collegamento ipertestuale" xfId="347" builtinId="8" hidden="1"/>
    <cellStyle name="Collegamento ipertestuale" xfId="349" builtinId="8" hidden="1"/>
    <cellStyle name="Collegamento ipertestuale" xfId="351" builtinId="8" hidden="1"/>
    <cellStyle name="Collegamento ipertestuale" xfId="353" builtinId="8" hidden="1"/>
    <cellStyle name="Collegamento ipertestuale" xfId="355" builtinId="8" hidden="1"/>
    <cellStyle name="Collegamento ipertestuale" xfId="357" builtinId="8" hidden="1"/>
    <cellStyle name="Collegamento ipertestuale" xfId="359" builtinId="8" hidden="1"/>
    <cellStyle name="Collegamento ipertestuale" xfId="361" builtinId="8" hidden="1"/>
    <cellStyle name="Collegamento ipertestuale" xfId="363" builtinId="8" hidden="1"/>
    <cellStyle name="Collegamento ipertestuale" xfId="365" builtinId="8" hidden="1"/>
    <cellStyle name="Collegamento ipertestuale" xfId="367" builtinId="8" hidden="1"/>
    <cellStyle name="Collegamento ipertestuale" xfId="369" builtinId="8" hidden="1"/>
    <cellStyle name="Collegamento ipertestuale" xfId="371" builtinId="8" hidden="1"/>
    <cellStyle name="Collegamento ipertestuale" xfId="373" builtinId="8" hidden="1"/>
    <cellStyle name="Collegamento ipertestuale" xfId="375" builtinId="8" hidden="1"/>
    <cellStyle name="Collegamento ipertestuale" xfId="377" builtinId="8" hidden="1"/>
    <cellStyle name="Collegamento ipertestuale" xfId="379" builtinId="8" hidden="1"/>
    <cellStyle name="Collegamento ipertestuale" xfId="381" builtinId="8" hidden="1"/>
    <cellStyle name="Collegamento ipertestuale" xfId="383" builtinId="8" hidden="1"/>
    <cellStyle name="Collegamento ipertestuale" xfId="385" builtinId="8" hidden="1"/>
    <cellStyle name="Collegamento ipertestuale" xfId="387" builtinId="8" hidden="1"/>
    <cellStyle name="Collegamento ipertestuale" xfId="389" builtinId="8" hidden="1"/>
    <cellStyle name="Collegamento ipertestuale" xfId="391" builtinId="8" hidden="1"/>
    <cellStyle name="Collegamento ipertestuale" xfId="393" builtinId="8" hidden="1"/>
    <cellStyle name="Collegamento ipertestuale" xfId="395" builtinId="8" hidden="1"/>
    <cellStyle name="Collegamento ipertestuale" xfId="397" builtinId="8" hidden="1"/>
    <cellStyle name="Collegamento ipertestuale" xfId="399" builtinId="8" hidden="1"/>
    <cellStyle name="Collegamento ipertestuale" xfId="401" builtinId="8" hidden="1"/>
    <cellStyle name="Collegamento ipertestuale" xfId="403" builtinId="8" hidden="1"/>
    <cellStyle name="Collegamento ipertestuale" xfId="405" builtinId="8" hidden="1"/>
    <cellStyle name="Collegamento ipertestuale" xfId="407" builtinId="8" hidden="1"/>
    <cellStyle name="Collegamento ipertestuale" xfId="409" builtinId="8" hidden="1"/>
    <cellStyle name="Collegamento ipertestuale" xfId="411" builtinId="8" hidden="1"/>
    <cellStyle name="Collegamento ipertestuale" xfId="413" builtinId="8" hidden="1"/>
    <cellStyle name="Collegamento ipertestuale" xfId="415" builtinId="8" hidden="1"/>
    <cellStyle name="Collegamento ipertestuale" xfId="417" builtinId="8" hidden="1"/>
    <cellStyle name="Collegamento ipertestuale" xfId="419" builtinId="8" hidden="1"/>
    <cellStyle name="Collegamento ipertestuale" xfId="421" builtinId="8" hidden="1"/>
    <cellStyle name="Collegamento ipertestuale" xfId="423" builtinId="8" hidden="1"/>
    <cellStyle name="Collegamento ipertestuale" xfId="425" builtinId="8" hidden="1"/>
    <cellStyle name="Collegamento ipertestuale" xfId="427" builtinId="8" hidden="1"/>
    <cellStyle name="Collegamento ipertestuale" xfId="429" builtinId="8" hidden="1"/>
    <cellStyle name="Collegamento ipertestuale" xfId="431" builtinId="8" hidden="1"/>
    <cellStyle name="Collegamento ipertestuale" xfId="433" builtinId="8" hidden="1"/>
    <cellStyle name="Collegamento ipertestuale" xfId="435" builtinId="8" hidden="1"/>
    <cellStyle name="Collegamento ipertestuale" xfId="437" builtinId="8" hidden="1"/>
    <cellStyle name="Collegamento ipertestuale" xfId="439" builtinId="8" hidden="1"/>
    <cellStyle name="Collegamento ipertestuale" xfId="441" builtinId="8" hidden="1"/>
    <cellStyle name="Collegamento ipertestuale" xfId="443" builtinId="8" hidden="1"/>
    <cellStyle name="Collegamento ipertestuale" xfId="445" builtinId="8" hidden="1"/>
    <cellStyle name="Collegamento ipertestuale" xfId="447" builtinId="8" hidden="1"/>
    <cellStyle name="Collegamento ipertestuale" xfId="449" builtinId="8" hidden="1"/>
    <cellStyle name="Collegamento ipertestuale" xfId="451" builtinId="8" hidden="1"/>
    <cellStyle name="Collegamento ipertestuale" xfId="453" builtinId="8" hidden="1"/>
    <cellStyle name="Collegamento ipertestuale" xfId="455" builtinId="8" hidden="1"/>
    <cellStyle name="Collegamento ipertestuale" xfId="457" builtinId="8" hidden="1"/>
    <cellStyle name="Collegamento ipertestuale" xfId="459" builtinId="8" hidden="1"/>
    <cellStyle name="Collegamento ipertestuale" xfId="461" builtinId="8" hidden="1"/>
    <cellStyle name="Collegamento ipertestuale" xfId="463" builtinId="8" hidden="1"/>
    <cellStyle name="Collegamento ipertestuale" xfId="465" builtinId="8" hidden="1"/>
    <cellStyle name="Collegamento ipertestuale" xfId="467" builtinId="8" hidden="1"/>
    <cellStyle name="Collegamento ipertestuale" xfId="469" builtinId="8" hidden="1"/>
    <cellStyle name="Collegamento ipertestuale" xfId="471" builtinId="8" hidden="1"/>
    <cellStyle name="Collegamento ipertestuale" xfId="473" builtinId="8" hidden="1"/>
    <cellStyle name="Collegamento ipertestuale" xfId="475" builtinId="8" hidden="1"/>
    <cellStyle name="Collegamento ipertestuale" xfId="477" builtinId="8" hidden="1"/>
    <cellStyle name="Collegamento ipertestuale" xfId="479" builtinId="8" hidden="1"/>
    <cellStyle name="Collegamento ipertestuale" xfId="481" builtinId="8" hidden="1"/>
    <cellStyle name="Collegamento ipertestuale" xfId="483" builtinId="8" hidden="1"/>
    <cellStyle name="Collegamento ipertestuale" xfId="485" builtinId="8" hidden="1"/>
    <cellStyle name="Collegamento ipertestuale" xfId="487" builtinId="8" hidden="1"/>
    <cellStyle name="Collegamento ipertestuale" xfId="489" builtinId="8" hidden="1"/>
    <cellStyle name="Collegamento ipertestuale" xfId="491" builtinId="8" hidden="1"/>
    <cellStyle name="Collegamento ipertestuale" xfId="493" builtinId="8" hidden="1"/>
    <cellStyle name="Collegamento ipertestuale" xfId="495" builtinId="8" hidden="1"/>
    <cellStyle name="Collegamento ipertestuale" xfId="497" builtinId="8" hidden="1"/>
    <cellStyle name="Collegamento ipertestuale" xfId="499" builtinId="8" hidden="1"/>
    <cellStyle name="Collegamento ipertestuale" xfId="501" builtinId="8" hidden="1"/>
    <cellStyle name="Collegamento ipertestuale" xfId="503" builtinId="8" hidden="1"/>
    <cellStyle name="Collegamento ipertestuale" xfId="505" builtinId="8" hidden="1"/>
    <cellStyle name="Collegamento ipertestuale" xfId="507" builtinId="8" hidden="1"/>
    <cellStyle name="Collegamento ipertestuale" xfId="509" builtinId="8" hidden="1"/>
    <cellStyle name="Collegamento ipertestuale" xfId="511" builtinId="8" hidden="1"/>
    <cellStyle name="Collegamento ipertestuale" xfId="513" builtinId="8" hidden="1"/>
    <cellStyle name="Collegamento ipertestuale" xfId="515" builtinId="8" hidden="1"/>
    <cellStyle name="Collegamento ipertestuale" xfId="517" builtinId="8" hidden="1"/>
    <cellStyle name="Collegamento ipertestuale" xfId="519" builtinId="8" hidden="1"/>
    <cellStyle name="Collegamento ipertestuale" xfId="521" builtinId="8" hidden="1"/>
    <cellStyle name="Collegamento ipertestuale" xfId="523" builtinId="8" hidden="1"/>
    <cellStyle name="Collegamento ipertestuale" xfId="525" builtinId="8" hidden="1"/>
    <cellStyle name="Collegamento ipertestuale" xfId="527" builtinId="8" hidden="1"/>
    <cellStyle name="Collegamento ipertestuale" xfId="529" builtinId="8" hidden="1"/>
    <cellStyle name="Collegamento ipertestuale" xfId="531" builtinId="8" hidden="1"/>
    <cellStyle name="Collegamento ipertestuale" xfId="533" builtinId="8" hidden="1"/>
    <cellStyle name="Collegamento ipertestuale" xfId="535" builtinId="8" hidden="1"/>
    <cellStyle name="Collegamento ipertestuale" xfId="537" builtinId="8" hidden="1"/>
    <cellStyle name="Collegamento ipertestuale" xfId="539" builtinId="8" hidden="1"/>
    <cellStyle name="Collegamento ipertestuale" xfId="541" builtinId="8" hidden="1"/>
    <cellStyle name="Collegamento ipertestuale" xfId="543" builtinId="8" hidden="1"/>
    <cellStyle name="Collegamento ipertestuale" xfId="545" builtinId="8" hidden="1"/>
    <cellStyle name="Collegamento ipertestuale" xfId="547" builtinId="8" hidden="1"/>
    <cellStyle name="Collegamento ipertestuale" xfId="549" builtinId="8" hidden="1"/>
    <cellStyle name="Collegamento ipertestuale" xfId="551" builtinId="8" hidden="1"/>
    <cellStyle name="Collegamento ipertestuale" xfId="553" builtinId="8" hidden="1"/>
    <cellStyle name="Collegamento ipertestuale" xfId="555" builtinId="8" hidden="1"/>
    <cellStyle name="Collegamento ipertestuale" xfId="557" builtinId="8" hidden="1"/>
    <cellStyle name="Collegamento ipertestuale" xfId="559" builtinId="8" hidden="1"/>
    <cellStyle name="Collegamento ipertestuale" xfId="561" builtinId="8" hidden="1"/>
    <cellStyle name="Collegamento ipertestuale" xfId="563" builtinId="8" hidden="1"/>
    <cellStyle name="Collegamento ipertestuale" xfId="565" builtinId="8" hidden="1"/>
    <cellStyle name="Collegamento ipertestuale" xfId="567" builtinId="8" hidden="1"/>
    <cellStyle name="Collegamento ipertestuale" xfId="569" builtinId="8" hidden="1"/>
    <cellStyle name="Collegamento ipertestuale" xfId="571" builtinId="8" hidden="1"/>
    <cellStyle name="Collegamento ipertestuale" xfId="573" builtinId="8" hidden="1"/>
    <cellStyle name="Collegamento ipertestuale" xfId="575" builtinId="8" hidden="1"/>
    <cellStyle name="Collegamento ipertestuale" xfId="577" builtinId="8" hidden="1"/>
    <cellStyle name="Collegamento ipertestuale" xfId="579" builtinId="8" hidden="1"/>
    <cellStyle name="Collegamento ipertestuale" xfId="581" builtinId="8" hidden="1"/>
    <cellStyle name="Collegamento ipertestuale" xfId="583" builtinId="8" hidden="1"/>
    <cellStyle name="Collegamento ipertestuale" xfId="585" builtinId="8" hidden="1"/>
    <cellStyle name="Collegamento ipertestuale" xfId="587" builtinId="8" hidden="1"/>
    <cellStyle name="Collegamento ipertestuale" xfId="589" builtinId="8" hidden="1"/>
    <cellStyle name="Collegamento ipertestuale" xfId="591" builtinId="8" hidden="1"/>
    <cellStyle name="Collegamento ipertestuale" xfId="593" builtinId="8" hidden="1"/>
    <cellStyle name="Collegamento ipertestuale" xfId="595" builtinId="8" hidden="1"/>
    <cellStyle name="Collegamento ipertestuale" xfId="597" builtinId="8" hidden="1"/>
    <cellStyle name="Collegamento ipertestuale" xfId="599" builtinId="8" hidden="1"/>
    <cellStyle name="Collegamento ipertestuale" xfId="601" builtinId="8" hidden="1"/>
    <cellStyle name="Collegamento ipertestuale" xfId="603" builtinId="8" hidden="1"/>
    <cellStyle name="Collegamento ipertestuale" xfId="605" builtinId="8" hidden="1"/>
    <cellStyle name="Collegamento ipertestuale" xfId="607" builtinId="8" hidden="1"/>
    <cellStyle name="Collegamento ipertestuale" xfId="609" builtinId="8" hidden="1"/>
    <cellStyle name="Collegamento ipertestuale" xfId="611" builtinId="8" hidden="1"/>
    <cellStyle name="Collegamento ipertestuale" xfId="613" builtinId="8" hidden="1"/>
    <cellStyle name="Collegamento ipertestuale" xfId="615" builtinId="8" hidden="1"/>
    <cellStyle name="Collegamento ipertestuale" xfId="617" builtinId="8" hidden="1"/>
    <cellStyle name="Collegamento ipertestuale" xfId="619" builtinId="8" hidden="1"/>
    <cellStyle name="Collegamento ipertestuale" xfId="621" builtinId="8" hidden="1"/>
    <cellStyle name="Collegamento ipertestuale" xfId="623" builtinId="8" hidden="1"/>
    <cellStyle name="Collegamento ipertestuale" xfId="625" builtinId="8" hidden="1"/>
    <cellStyle name="Collegamento ipertestuale" xfId="627" builtinId="8" hidden="1"/>
    <cellStyle name="Collegamento ipertestuale" xfId="629" builtinId="8" hidden="1"/>
    <cellStyle name="Collegamento ipertestuale" xfId="631" builtinId="8" hidden="1"/>
    <cellStyle name="Collegamento ipertestuale" xfId="633" builtinId="8" hidden="1"/>
    <cellStyle name="Collegamento ipertestuale" xfId="635" builtinId="8" hidden="1"/>
    <cellStyle name="Collegamento ipertestuale" xfId="637" builtinId="8" hidden="1"/>
    <cellStyle name="Collegamento ipertestuale" xfId="639" builtinId="8" hidden="1"/>
    <cellStyle name="Collegamento ipertestuale" xfId="641" builtinId="8" hidden="1"/>
    <cellStyle name="Collegamento ipertestuale" xfId="643" builtinId="8" hidden="1"/>
    <cellStyle name="Collegamento ipertestuale" xfId="645" builtinId="8" hidden="1"/>
    <cellStyle name="Collegamento ipertestuale" xfId="647" builtinId="8" hidden="1"/>
    <cellStyle name="Collegamento ipertestuale" xfId="649" builtinId="8" hidden="1"/>
    <cellStyle name="Collegamento ipertestuale" xfId="651" builtinId="8" hidden="1"/>
    <cellStyle name="Collegamento ipertestuale" xfId="653" builtinId="8" hidden="1"/>
    <cellStyle name="Collegamento ipertestuale" xfId="655" builtinId="8" hidden="1"/>
    <cellStyle name="Collegamento ipertestuale" xfId="657" builtinId="8" hidden="1"/>
    <cellStyle name="Collegamento ipertestuale" xfId="659" builtinId="8" hidden="1"/>
    <cellStyle name="Collegamento ipertestuale" xfId="661" builtinId="8" hidden="1"/>
    <cellStyle name="Collegamento ipertestuale" xfId="663" builtinId="8" hidden="1"/>
    <cellStyle name="Collegamento ipertestuale" xfId="665" builtinId="8" hidden="1"/>
    <cellStyle name="Collegamento ipertestuale" xfId="667" builtinId="8" hidden="1"/>
    <cellStyle name="Collegamento ipertestuale" xfId="669" builtinId="8" hidden="1"/>
    <cellStyle name="Collegamento ipertestuale" xfId="671" builtinId="8" hidden="1"/>
    <cellStyle name="Collegamento ipertestuale" xfId="673" builtinId="8" hidden="1"/>
    <cellStyle name="Collegamento ipertestuale" xfId="675" builtinId="8" hidden="1"/>
    <cellStyle name="Collegamento ipertestuale" xfId="677" builtinId="8" hidden="1"/>
    <cellStyle name="Collegamento ipertestuale" xfId="679" builtinId="8" hidden="1"/>
    <cellStyle name="Collegamento ipertestuale" xfId="681" builtinId="8" hidden="1"/>
    <cellStyle name="Collegamento ipertestuale" xfId="683" builtinId="8" hidden="1"/>
    <cellStyle name="Collegamento ipertestuale" xfId="685" builtinId="8" hidden="1"/>
    <cellStyle name="Collegamento ipertestuale" xfId="687" builtinId="8" hidden="1"/>
    <cellStyle name="Collegamento ipertestuale" xfId="689" builtinId="8" hidden="1"/>
    <cellStyle name="Collegamento ipertestuale" xfId="691" builtinId="8" hidden="1"/>
    <cellStyle name="Collegamento ipertestuale" xfId="693" builtinId="8" hidden="1"/>
    <cellStyle name="Collegamento ipertestuale" xfId="695" builtinId="8" hidden="1"/>
    <cellStyle name="Collegamento ipertestuale" xfId="697" builtinId="8" hidden="1"/>
    <cellStyle name="Collegamento ipertestuale" xfId="699" builtinId="8" hidden="1"/>
    <cellStyle name="Collegamento ipertestuale" xfId="701" builtinId="8" hidden="1"/>
    <cellStyle name="Collegamento ipertestuale" xfId="703" builtinId="8" hidden="1"/>
    <cellStyle name="Collegamento ipertestuale" xfId="705" builtinId="8" hidden="1"/>
    <cellStyle name="Collegamento ipertestuale" xfId="707" builtinId="8" hidden="1"/>
    <cellStyle name="Collegamento ipertestuale" xfId="709" builtinId="8" hidden="1"/>
    <cellStyle name="Collegamento ipertestuale" xfId="711" builtinId="8" hidden="1"/>
    <cellStyle name="Collegamento ipertestuale" xfId="713" builtinId="8" hidden="1"/>
    <cellStyle name="Collegamento ipertestuale" xfId="715" builtinId="8" hidden="1"/>
    <cellStyle name="Collegamento ipertestuale" xfId="717" builtinId="8" hidden="1"/>
    <cellStyle name="Collegamento ipertestuale" xfId="719" builtinId="8" hidden="1"/>
    <cellStyle name="Collegamento ipertestuale" xfId="721" builtinId="8" hidden="1"/>
    <cellStyle name="Collegamento ipertestuale" xfId="723" builtinId="8" hidden="1"/>
    <cellStyle name="Collegamento ipertestuale" xfId="725" builtinId="8" hidden="1"/>
    <cellStyle name="Collegamento ipertestuale" xfId="727" builtinId="8" hidden="1"/>
    <cellStyle name="Collegamento ipertestuale" xfId="729" builtinId="8" hidden="1"/>
    <cellStyle name="Collegamento ipertestuale" xfId="731" builtinId="8" hidden="1"/>
    <cellStyle name="Collegamento ipertestuale" xfId="733" builtinId="8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06" builtinId="9" hidden="1"/>
    <cellStyle name="Collegamento ipertestuale visitato" xfId="108" builtinId="9" hidden="1"/>
    <cellStyle name="Collegamento ipertestuale visitato" xfId="110" builtinId="9" hidden="1"/>
    <cellStyle name="Collegamento ipertestuale visitato" xfId="112" builtinId="9" hidden="1"/>
    <cellStyle name="Collegamento ipertestuale visitato" xfId="114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Collegamento ipertestuale visitato" xfId="126" builtinId="9" hidden="1"/>
    <cellStyle name="Collegamento ipertestuale visitato" xfId="128" builtinId="9" hidden="1"/>
    <cellStyle name="Collegamento ipertestuale visitato" xfId="130" builtinId="9" hidden="1"/>
    <cellStyle name="Collegamento ipertestuale visitato" xfId="132" builtinId="9" hidden="1"/>
    <cellStyle name="Collegamento ipertestuale visitato" xfId="134" builtinId="9" hidden="1"/>
    <cellStyle name="Collegamento ipertestuale visitato" xfId="136" builtinId="9" hidden="1"/>
    <cellStyle name="Collegamento ipertestuale visitato" xfId="138" builtinId="9" hidden="1"/>
    <cellStyle name="Collegamento ipertestuale visitato" xfId="140" builtinId="9" hidden="1"/>
    <cellStyle name="Collegamento ipertestuale visitato" xfId="142" builtinId="9" hidden="1"/>
    <cellStyle name="Collegamento ipertestuale visitato" xfId="144" builtinId="9" hidden="1"/>
    <cellStyle name="Collegamento ipertestuale visitato" xfId="146" builtinId="9" hidden="1"/>
    <cellStyle name="Collegamento ipertestuale visitato" xfId="148" builtinId="9" hidden="1"/>
    <cellStyle name="Collegamento ipertestuale visitato" xfId="150" builtinId="9" hidden="1"/>
    <cellStyle name="Collegamento ipertestuale visitato" xfId="152" builtinId="9" hidden="1"/>
    <cellStyle name="Collegamento ipertestuale visitato" xfId="154" builtinId="9" hidden="1"/>
    <cellStyle name="Collegamento ipertestuale visitato" xfId="156" builtinId="9" hidden="1"/>
    <cellStyle name="Collegamento ipertestuale visitato" xfId="158" builtinId="9" hidden="1"/>
    <cellStyle name="Collegamento ipertestuale visitato" xfId="160" builtinId="9" hidden="1"/>
    <cellStyle name="Collegamento ipertestuale visitato" xfId="162" builtinId="9" hidden="1"/>
    <cellStyle name="Collegamento ipertestuale visitato" xfId="164" builtinId="9" hidden="1"/>
    <cellStyle name="Collegamento ipertestuale visitato" xfId="166" builtinId="9" hidden="1"/>
    <cellStyle name="Collegamento ipertestuale visitato" xfId="168" builtinId="9" hidden="1"/>
    <cellStyle name="Collegamento ipertestuale visitato" xfId="170" builtinId="9" hidden="1"/>
    <cellStyle name="Collegamento ipertestuale visitato" xfId="172" builtinId="9" hidden="1"/>
    <cellStyle name="Collegamento ipertestuale visitato" xfId="174" builtinId="9" hidden="1"/>
    <cellStyle name="Collegamento ipertestuale visitato" xfId="176" builtinId="9" hidden="1"/>
    <cellStyle name="Collegamento ipertestuale visitato" xfId="178" builtinId="9" hidden="1"/>
    <cellStyle name="Collegamento ipertestuale visitato" xfId="180" builtinId="9" hidden="1"/>
    <cellStyle name="Collegamento ipertestuale visitato" xfId="182" builtinId="9" hidden="1"/>
    <cellStyle name="Collegamento ipertestuale visitato" xfId="184" builtinId="9" hidden="1"/>
    <cellStyle name="Collegamento ipertestuale visitato" xfId="186" builtinId="9" hidden="1"/>
    <cellStyle name="Collegamento ipertestuale visitato" xfId="188" builtinId="9" hidden="1"/>
    <cellStyle name="Collegamento ipertestuale visitato" xfId="190" builtinId="9" hidden="1"/>
    <cellStyle name="Collegamento ipertestuale visitato" xfId="192" builtinId="9" hidden="1"/>
    <cellStyle name="Collegamento ipertestuale visitato" xfId="194" builtinId="9" hidden="1"/>
    <cellStyle name="Collegamento ipertestuale visitato" xfId="196" builtinId="9" hidden="1"/>
    <cellStyle name="Collegamento ipertestuale visitato" xfId="198" builtinId="9" hidden="1"/>
    <cellStyle name="Collegamento ipertestuale visitato" xfId="200" builtinId="9" hidden="1"/>
    <cellStyle name="Collegamento ipertestuale visitato" xfId="202" builtinId="9" hidden="1"/>
    <cellStyle name="Collegamento ipertestuale visitato" xfId="204" builtinId="9" hidden="1"/>
    <cellStyle name="Collegamento ipertestuale visitato" xfId="206" builtinId="9" hidden="1"/>
    <cellStyle name="Collegamento ipertestuale visitato" xfId="208" builtinId="9" hidden="1"/>
    <cellStyle name="Collegamento ipertestuale visitato" xfId="210" builtinId="9" hidden="1"/>
    <cellStyle name="Collegamento ipertestuale visitato" xfId="212" builtinId="9" hidden="1"/>
    <cellStyle name="Collegamento ipertestuale visitato" xfId="214" builtinId="9" hidden="1"/>
    <cellStyle name="Collegamento ipertestuale visitato" xfId="216" builtinId="9" hidden="1"/>
    <cellStyle name="Collegamento ipertestuale visitato" xfId="218" builtinId="9" hidden="1"/>
    <cellStyle name="Collegamento ipertestuale visitato" xfId="220" builtinId="9" hidden="1"/>
    <cellStyle name="Collegamento ipertestuale visitato" xfId="222" builtinId="9" hidden="1"/>
    <cellStyle name="Collegamento ipertestuale visitato" xfId="224" builtinId="9" hidden="1"/>
    <cellStyle name="Collegamento ipertestuale visitato" xfId="226" builtinId="9" hidden="1"/>
    <cellStyle name="Collegamento ipertestuale visitato" xfId="228" builtinId="9" hidden="1"/>
    <cellStyle name="Collegamento ipertestuale visitato" xfId="230" builtinId="9" hidden="1"/>
    <cellStyle name="Collegamento ipertestuale visitato" xfId="232" builtinId="9" hidden="1"/>
    <cellStyle name="Collegamento ipertestuale visitato" xfId="234" builtinId="9" hidden="1"/>
    <cellStyle name="Collegamento ipertestuale visitato" xfId="236" builtinId="9" hidden="1"/>
    <cellStyle name="Collegamento ipertestuale visitato" xfId="238" builtinId="9" hidden="1"/>
    <cellStyle name="Collegamento ipertestuale visitato" xfId="240" builtinId="9" hidden="1"/>
    <cellStyle name="Collegamento ipertestuale visitato" xfId="242" builtinId="9" hidden="1"/>
    <cellStyle name="Collegamento ipertestuale visitato" xfId="244" builtinId="9" hidden="1"/>
    <cellStyle name="Collegamento ipertestuale visitato" xfId="246" builtinId="9" hidden="1"/>
    <cellStyle name="Collegamento ipertestuale visitato" xfId="248" builtinId="9" hidden="1"/>
    <cellStyle name="Collegamento ipertestuale visitato" xfId="250" builtinId="9" hidden="1"/>
    <cellStyle name="Collegamento ipertestuale visitato" xfId="252" builtinId="9" hidden="1"/>
    <cellStyle name="Collegamento ipertestuale visitato" xfId="254" builtinId="9" hidden="1"/>
    <cellStyle name="Collegamento ipertestuale visitato" xfId="256" builtinId="9" hidden="1"/>
    <cellStyle name="Collegamento ipertestuale visitato" xfId="258" builtinId="9" hidden="1"/>
    <cellStyle name="Collegamento ipertestuale visitato" xfId="260" builtinId="9" hidden="1"/>
    <cellStyle name="Collegamento ipertestuale visitato" xfId="262" builtinId="9" hidden="1"/>
    <cellStyle name="Collegamento ipertestuale visitato" xfId="264" builtinId="9" hidden="1"/>
    <cellStyle name="Collegamento ipertestuale visitato" xfId="266" builtinId="9" hidden="1"/>
    <cellStyle name="Collegamento ipertestuale visitato" xfId="268" builtinId="9" hidden="1"/>
    <cellStyle name="Collegamento ipertestuale visitato" xfId="270" builtinId="9" hidden="1"/>
    <cellStyle name="Collegamento ipertestuale visitato" xfId="272" builtinId="9" hidden="1"/>
    <cellStyle name="Collegamento ipertestuale visitato" xfId="274" builtinId="9" hidden="1"/>
    <cellStyle name="Collegamento ipertestuale visitato" xfId="276" builtinId="9" hidden="1"/>
    <cellStyle name="Collegamento ipertestuale visitato" xfId="278" builtinId="9" hidden="1"/>
    <cellStyle name="Collegamento ipertestuale visitato" xfId="280" builtinId="9" hidden="1"/>
    <cellStyle name="Collegamento ipertestuale visitato" xfId="282" builtinId="9" hidden="1"/>
    <cellStyle name="Collegamento ipertestuale visitato" xfId="284" builtinId="9" hidden="1"/>
    <cellStyle name="Collegamento ipertestuale visitato" xfId="286" builtinId="9" hidden="1"/>
    <cellStyle name="Collegamento ipertestuale visitato" xfId="288" builtinId="9" hidden="1"/>
    <cellStyle name="Collegamento ipertestuale visitato" xfId="290" builtinId="9" hidden="1"/>
    <cellStyle name="Collegamento ipertestuale visitato" xfId="292" builtinId="9" hidden="1"/>
    <cellStyle name="Collegamento ipertestuale visitato" xfId="294" builtinId="9" hidden="1"/>
    <cellStyle name="Collegamento ipertestuale visitato" xfId="296" builtinId="9" hidden="1"/>
    <cellStyle name="Collegamento ipertestuale visitato" xfId="298" builtinId="9" hidden="1"/>
    <cellStyle name="Collegamento ipertestuale visitato" xfId="300" builtinId="9" hidden="1"/>
    <cellStyle name="Collegamento ipertestuale visitato" xfId="302" builtinId="9" hidden="1"/>
    <cellStyle name="Collegamento ipertestuale visitato" xfId="304" builtinId="9" hidden="1"/>
    <cellStyle name="Collegamento ipertestuale visitato" xfId="306" builtinId="9" hidden="1"/>
    <cellStyle name="Collegamento ipertestuale visitato" xfId="308" builtinId="9" hidden="1"/>
    <cellStyle name="Collegamento ipertestuale visitato" xfId="310" builtinId="9" hidden="1"/>
    <cellStyle name="Collegamento ipertestuale visitato" xfId="312" builtinId="9" hidden="1"/>
    <cellStyle name="Collegamento ipertestuale visitato" xfId="314" builtinId="9" hidden="1"/>
    <cellStyle name="Collegamento ipertestuale visitato" xfId="316" builtinId="9" hidden="1"/>
    <cellStyle name="Collegamento ipertestuale visitato" xfId="318" builtinId="9" hidden="1"/>
    <cellStyle name="Collegamento ipertestuale visitato" xfId="320" builtinId="9" hidden="1"/>
    <cellStyle name="Collegamento ipertestuale visitato" xfId="322" builtinId="9" hidden="1"/>
    <cellStyle name="Collegamento ipertestuale visitato" xfId="324" builtinId="9" hidden="1"/>
    <cellStyle name="Collegamento ipertestuale visitato" xfId="326" builtinId="9" hidden="1"/>
    <cellStyle name="Collegamento ipertestuale visitato" xfId="328" builtinId="9" hidden="1"/>
    <cellStyle name="Collegamento ipertestuale visitato" xfId="330" builtinId="9" hidden="1"/>
    <cellStyle name="Collegamento ipertestuale visitato" xfId="332" builtinId="9" hidden="1"/>
    <cellStyle name="Collegamento ipertestuale visitato" xfId="334" builtinId="9" hidden="1"/>
    <cellStyle name="Collegamento ipertestuale visitato" xfId="336" builtinId="9" hidden="1"/>
    <cellStyle name="Collegamento ipertestuale visitato" xfId="338" builtinId="9" hidden="1"/>
    <cellStyle name="Collegamento ipertestuale visitato" xfId="340" builtinId="9" hidden="1"/>
    <cellStyle name="Collegamento ipertestuale visitato" xfId="342" builtinId="9" hidden="1"/>
    <cellStyle name="Collegamento ipertestuale visitato" xfId="344" builtinId="9" hidden="1"/>
    <cellStyle name="Collegamento ipertestuale visitato" xfId="346" builtinId="9" hidden="1"/>
    <cellStyle name="Collegamento ipertestuale visitato" xfId="348" builtinId="9" hidden="1"/>
    <cellStyle name="Collegamento ipertestuale visitato" xfId="350" builtinId="9" hidden="1"/>
    <cellStyle name="Collegamento ipertestuale visitato" xfId="352" builtinId="9" hidden="1"/>
    <cellStyle name="Collegamento ipertestuale visitato" xfId="354" builtinId="9" hidden="1"/>
    <cellStyle name="Collegamento ipertestuale visitato" xfId="356" builtinId="9" hidden="1"/>
    <cellStyle name="Collegamento ipertestuale visitato" xfId="358" builtinId="9" hidden="1"/>
    <cellStyle name="Collegamento ipertestuale visitato" xfId="360" builtinId="9" hidden="1"/>
    <cellStyle name="Collegamento ipertestuale visitato" xfId="362" builtinId="9" hidden="1"/>
    <cellStyle name="Collegamento ipertestuale visitato" xfId="364" builtinId="9" hidden="1"/>
    <cellStyle name="Collegamento ipertestuale visitato" xfId="366" builtinId="9" hidden="1"/>
    <cellStyle name="Collegamento ipertestuale visitato" xfId="368" builtinId="9" hidden="1"/>
    <cellStyle name="Collegamento ipertestuale visitato" xfId="370" builtinId="9" hidden="1"/>
    <cellStyle name="Collegamento ipertestuale visitato" xfId="372" builtinId="9" hidden="1"/>
    <cellStyle name="Collegamento ipertestuale visitato" xfId="374" builtinId="9" hidden="1"/>
    <cellStyle name="Collegamento ipertestuale visitato" xfId="376" builtinId="9" hidden="1"/>
    <cellStyle name="Collegamento ipertestuale visitato" xfId="378" builtinId="9" hidden="1"/>
    <cellStyle name="Collegamento ipertestuale visitato" xfId="380" builtinId="9" hidden="1"/>
    <cellStyle name="Collegamento ipertestuale visitato" xfId="382" builtinId="9" hidden="1"/>
    <cellStyle name="Collegamento ipertestuale visitato" xfId="384" builtinId="9" hidden="1"/>
    <cellStyle name="Collegamento ipertestuale visitato" xfId="386" builtinId="9" hidden="1"/>
    <cellStyle name="Collegamento ipertestuale visitato" xfId="388" builtinId="9" hidden="1"/>
    <cellStyle name="Collegamento ipertestuale visitato" xfId="390" builtinId="9" hidden="1"/>
    <cellStyle name="Collegamento ipertestuale visitato" xfId="392" builtinId="9" hidden="1"/>
    <cellStyle name="Collegamento ipertestuale visitato" xfId="394" builtinId="9" hidden="1"/>
    <cellStyle name="Collegamento ipertestuale visitato" xfId="396" builtinId="9" hidden="1"/>
    <cellStyle name="Collegamento ipertestuale visitato" xfId="398" builtinId="9" hidden="1"/>
    <cellStyle name="Collegamento ipertestuale visitato" xfId="400" builtinId="9" hidden="1"/>
    <cellStyle name="Collegamento ipertestuale visitato" xfId="402" builtinId="9" hidden="1"/>
    <cellStyle name="Collegamento ipertestuale visitato" xfId="404" builtinId="9" hidden="1"/>
    <cellStyle name="Collegamento ipertestuale visitato" xfId="406" builtinId="9" hidden="1"/>
    <cellStyle name="Collegamento ipertestuale visitato" xfId="408" builtinId="9" hidden="1"/>
    <cellStyle name="Collegamento ipertestuale visitato" xfId="410" builtinId="9" hidden="1"/>
    <cellStyle name="Collegamento ipertestuale visitato" xfId="412" builtinId="9" hidden="1"/>
    <cellStyle name="Collegamento ipertestuale visitato" xfId="414" builtinId="9" hidden="1"/>
    <cellStyle name="Collegamento ipertestuale visitato" xfId="416" builtinId="9" hidden="1"/>
    <cellStyle name="Collegamento ipertestuale visitato" xfId="418" builtinId="9" hidden="1"/>
    <cellStyle name="Collegamento ipertestuale visitato" xfId="420" builtinId="9" hidden="1"/>
    <cellStyle name="Collegamento ipertestuale visitato" xfId="422" builtinId="9" hidden="1"/>
    <cellStyle name="Collegamento ipertestuale visitato" xfId="424" builtinId="9" hidden="1"/>
    <cellStyle name="Collegamento ipertestuale visitato" xfId="426" builtinId="9" hidden="1"/>
    <cellStyle name="Collegamento ipertestuale visitato" xfId="428" builtinId="9" hidden="1"/>
    <cellStyle name="Collegamento ipertestuale visitato" xfId="430" builtinId="9" hidden="1"/>
    <cellStyle name="Collegamento ipertestuale visitato" xfId="432" builtinId="9" hidden="1"/>
    <cellStyle name="Collegamento ipertestuale visitato" xfId="434" builtinId="9" hidden="1"/>
    <cellStyle name="Collegamento ipertestuale visitato" xfId="436" builtinId="9" hidden="1"/>
    <cellStyle name="Collegamento ipertestuale visitato" xfId="438" builtinId="9" hidden="1"/>
    <cellStyle name="Collegamento ipertestuale visitato" xfId="440" builtinId="9" hidden="1"/>
    <cellStyle name="Collegamento ipertestuale visitato" xfId="442" builtinId="9" hidden="1"/>
    <cellStyle name="Collegamento ipertestuale visitato" xfId="444" builtinId="9" hidden="1"/>
    <cellStyle name="Collegamento ipertestuale visitato" xfId="446" builtinId="9" hidden="1"/>
    <cellStyle name="Collegamento ipertestuale visitato" xfId="448" builtinId="9" hidden="1"/>
    <cellStyle name="Collegamento ipertestuale visitato" xfId="450" builtinId="9" hidden="1"/>
    <cellStyle name="Collegamento ipertestuale visitato" xfId="452" builtinId="9" hidden="1"/>
    <cellStyle name="Collegamento ipertestuale visitato" xfId="454" builtinId="9" hidden="1"/>
    <cellStyle name="Collegamento ipertestuale visitato" xfId="456" builtinId="9" hidden="1"/>
    <cellStyle name="Collegamento ipertestuale visitato" xfId="458" builtinId="9" hidden="1"/>
    <cellStyle name="Collegamento ipertestuale visitato" xfId="460" builtinId="9" hidden="1"/>
    <cellStyle name="Collegamento ipertestuale visitato" xfId="462" builtinId="9" hidden="1"/>
    <cellStyle name="Collegamento ipertestuale visitato" xfId="464" builtinId="9" hidden="1"/>
    <cellStyle name="Collegamento ipertestuale visitato" xfId="466" builtinId="9" hidden="1"/>
    <cellStyle name="Collegamento ipertestuale visitato" xfId="468" builtinId="9" hidden="1"/>
    <cellStyle name="Collegamento ipertestuale visitato" xfId="470" builtinId="9" hidden="1"/>
    <cellStyle name="Collegamento ipertestuale visitato" xfId="472" builtinId="9" hidden="1"/>
    <cellStyle name="Collegamento ipertestuale visitato" xfId="474" builtinId="9" hidden="1"/>
    <cellStyle name="Collegamento ipertestuale visitato" xfId="476" builtinId="9" hidden="1"/>
    <cellStyle name="Collegamento ipertestuale visitato" xfId="478" builtinId="9" hidden="1"/>
    <cellStyle name="Collegamento ipertestuale visitato" xfId="480" builtinId="9" hidden="1"/>
    <cellStyle name="Collegamento ipertestuale visitato" xfId="482" builtinId="9" hidden="1"/>
    <cellStyle name="Collegamento ipertestuale visitato" xfId="484" builtinId="9" hidden="1"/>
    <cellStyle name="Collegamento ipertestuale visitato" xfId="486" builtinId="9" hidden="1"/>
    <cellStyle name="Collegamento ipertestuale visitato" xfId="488" builtinId="9" hidden="1"/>
    <cellStyle name="Collegamento ipertestuale visitato" xfId="490" builtinId="9" hidden="1"/>
    <cellStyle name="Collegamento ipertestuale visitato" xfId="492" builtinId="9" hidden="1"/>
    <cellStyle name="Collegamento ipertestuale visitato" xfId="494" builtinId="9" hidden="1"/>
    <cellStyle name="Collegamento ipertestuale visitato" xfId="496" builtinId="9" hidden="1"/>
    <cellStyle name="Collegamento ipertestuale visitato" xfId="498" builtinId="9" hidden="1"/>
    <cellStyle name="Collegamento ipertestuale visitato" xfId="500" builtinId="9" hidden="1"/>
    <cellStyle name="Collegamento ipertestuale visitato" xfId="502" builtinId="9" hidden="1"/>
    <cellStyle name="Collegamento ipertestuale visitato" xfId="504" builtinId="9" hidden="1"/>
    <cellStyle name="Collegamento ipertestuale visitato" xfId="506" builtinId="9" hidden="1"/>
    <cellStyle name="Collegamento ipertestuale visitato" xfId="508" builtinId="9" hidden="1"/>
    <cellStyle name="Collegamento ipertestuale visitato" xfId="510" builtinId="9" hidden="1"/>
    <cellStyle name="Collegamento ipertestuale visitato" xfId="512" builtinId="9" hidden="1"/>
    <cellStyle name="Collegamento ipertestuale visitato" xfId="514" builtinId="9" hidden="1"/>
    <cellStyle name="Collegamento ipertestuale visitato" xfId="516" builtinId="9" hidden="1"/>
    <cellStyle name="Collegamento ipertestuale visitato" xfId="518" builtinId="9" hidden="1"/>
    <cellStyle name="Collegamento ipertestuale visitato" xfId="520" builtinId="9" hidden="1"/>
    <cellStyle name="Collegamento ipertestuale visitato" xfId="522" builtinId="9" hidden="1"/>
    <cellStyle name="Collegamento ipertestuale visitato" xfId="524" builtinId="9" hidden="1"/>
    <cellStyle name="Collegamento ipertestuale visitato" xfId="526" builtinId="9" hidden="1"/>
    <cellStyle name="Collegamento ipertestuale visitato" xfId="528" builtinId="9" hidden="1"/>
    <cellStyle name="Collegamento ipertestuale visitato" xfId="530" builtinId="9" hidden="1"/>
    <cellStyle name="Collegamento ipertestuale visitato" xfId="532" builtinId="9" hidden="1"/>
    <cellStyle name="Collegamento ipertestuale visitato" xfId="534" builtinId="9" hidden="1"/>
    <cellStyle name="Collegamento ipertestuale visitato" xfId="536" builtinId="9" hidden="1"/>
    <cellStyle name="Collegamento ipertestuale visitato" xfId="538" builtinId="9" hidden="1"/>
    <cellStyle name="Collegamento ipertestuale visitato" xfId="540" builtinId="9" hidden="1"/>
    <cellStyle name="Collegamento ipertestuale visitato" xfId="542" builtinId="9" hidden="1"/>
    <cellStyle name="Collegamento ipertestuale visitato" xfId="544" builtinId="9" hidden="1"/>
    <cellStyle name="Collegamento ipertestuale visitato" xfId="546" builtinId="9" hidden="1"/>
    <cellStyle name="Collegamento ipertestuale visitato" xfId="548" builtinId="9" hidden="1"/>
    <cellStyle name="Collegamento ipertestuale visitato" xfId="550" builtinId="9" hidden="1"/>
    <cellStyle name="Collegamento ipertestuale visitato" xfId="552" builtinId="9" hidden="1"/>
    <cellStyle name="Collegamento ipertestuale visitato" xfId="554" builtinId="9" hidden="1"/>
    <cellStyle name="Collegamento ipertestuale visitato" xfId="556" builtinId="9" hidden="1"/>
    <cellStyle name="Collegamento ipertestuale visitato" xfId="558" builtinId="9" hidden="1"/>
    <cellStyle name="Collegamento ipertestuale visitato" xfId="560" builtinId="9" hidden="1"/>
    <cellStyle name="Collegamento ipertestuale visitato" xfId="562" builtinId="9" hidden="1"/>
    <cellStyle name="Collegamento ipertestuale visitato" xfId="564" builtinId="9" hidden="1"/>
    <cellStyle name="Collegamento ipertestuale visitato" xfId="566" builtinId="9" hidden="1"/>
    <cellStyle name="Collegamento ipertestuale visitato" xfId="568" builtinId="9" hidden="1"/>
    <cellStyle name="Collegamento ipertestuale visitato" xfId="570" builtinId="9" hidden="1"/>
    <cellStyle name="Collegamento ipertestuale visitato" xfId="572" builtinId="9" hidden="1"/>
    <cellStyle name="Collegamento ipertestuale visitato" xfId="574" builtinId="9" hidden="1"/>
    <cellStyle name="Collegamento ipertestuale visitato" xfId="576" builtinId="9" hidden="1"/>
    <cellStyle name="Collegamento ipertestuale visitato" xfId="578" builtinId="9" hidden="1"/>
    <cellStyle name="Collegamento ipertestuale visitato" xfId="580" builtinId="9" hidden="1"/>
    <cellStyle name="Collegamento ipertestuale visitato" xfId="582" builtinId="9" hidden="1"/>
    <cellStyle name="Collegamento ipertestuale visitato" xfId="584" builtinId="9" hidden="1"/>
    <cellStyle name="Collegamento ipertestuale visitato" xfId="586" builtinId="9" hidden="1"/>
    <cellStyle name="Collegamento ipertestuale visitato" xfId="588" builtinId="9" hidden="1"/>
    <cellStyle name="Collegamento ipertestuale visitato" xfId="590" builtinId="9" hidden="1"/>
    <cellStyle name="Collegamento ipertestuale visitato" xfId="592" builtinId="9" hidden="1"/>
    <cellStyle name="Collegamento ipertestuale visitato" xfId="594" builtinId="9" hidden="1"/>
    <cellStyle name="Collegamento ipertestuale visitato" xfId="596" builtinId="9" hidden="1"/>
    <cellStyle name="Collegamento ipertestuale visitato" xfId="598" builtinId="9" hidden="1"/>
    <cellStyle name="Collegamento ipertestuale visitato" xfId="600" builtinId="9" hidden="1"/>
    <cellStyle name="Collegamento ipertestuale visitato" xfId="602" builtinId="9" hidden="1"/>
    <cellStyle name="Collegamento ipertestuale visitato" xfId="604" builtinId="9" hidden="1"/>
    <cellStyle name="Collegamento ipertestuale visitato" xfId="606" builtinId="9" hidden="1"/>
    <cellStyle name="Collegamento ipertestuale visitato" xfId="608" builtinId="9" hidden="1"/>
    <cellStyle name="Collegamento ipertestuale visitato" xfId="610" builtinId="9" hidden="1"/>
    <cellStyle name="Collegamento ipertestuale visitato" xfId="612" builtinId="9" hidden="1"/>
    <cellStyle name="Collegamento ipertestuale visitato" xfId="614" builtinId="9" hidden="1"/>
    <cellStyle name="Collegamento ipertestuale visitato" xfId="616" builtinId="9" hidden="1"/>
    <cellStyle name="Collegamento ipertestuale visitato" xfId="618" builtinId="9" hidden="1"/>
    <cellStyle name="Collegamento ipertestuale visitato" xfId="620" builtinId="9" hidden="1"/>
    <cellStyle name="Collegamento ipertestuale visitato" xfId="622" builtinId="9" hidden="1"/>
    <cellStyle name="Collegamento ipertestuale visitato" xfId="624" builtinId="9" hidden="1"/>
    <cellStyle name="Collegamento ipertestuale visitato" xfId="626" builtinId="9" hidden="1"/>
    <cellStyle name="Collegamento ipertestuale visitato" xfId="628" builtinId="9" hidden="1"/>
    <cellStyle name="Collegamento ipertestuale visitato" xfId="630" builtinId="9" hidden="1"/>
    <cellStyle name="Collegamento ipertestuale visitato" xfId="632" builtinId="9" hidden="1"/>
    <cellStyle name="Collegamento ipertestuale visitato" xfId="634" builtinId="9" hidden="1"/>
    <cellStyle name="Collegamento ipertestuale visitato" xfId="636" builtinId="9" hidden="1"/>
    <cellStyle name="Collegamento ipertestuale visitato" xfId="638" builtinId="9" hidden="1"/>
    <cellStyle name="Collegamento ipertestuale visitato" xfId="640" builtinId="9" hidden="1"/>
    <cellStyle name="Collegamento ipertestuale visitato" xfId="642" builtinId="9" hidden="1"/>
    <cellStyle name="Collegamento ipertestuale visitato" xfId="644" builtinId="9" hidden="1"/>
    <cellStyle name="Collegamento ipertestuale visitato" xfId="646" builtinId="9" hidden="1"/>
    <cellStyle name="Collegamento ipertestuale visitato" xfId="648" builtinId="9" hidden="1"/>
    <cellStyle name="Collegamento ipertestuale visitato" xfId="650" builtinId="9" hidden="1"/>
    <cellStyle name="Collegamento ipertestuale visitato" xfId="652" builtinId="9" hidden="1"/>
    <cellStyle name="Collegamento ipertestuale visitato" xfId="654" builtinId="9" hidden="1"/>
    <cellStyle name="Collegamento ipertestuale visitato" xfId="656" builtinId="9" hidden="1"/>
    <cellStyle name="Collegamento ipertestuale visitato" xfId="658" builtinId="9" hidden="1"/>
    <cellStyle name="Collegamento ipertestuale visitato" xfId="660" builtinId="9" hidden="1"/>
    <cellStyle name="Collegamento ipertestuale visitato" xfId="662" builtinId="9" hidden="1"/>
    <cellStyle name="Collegamento ipertestuale visitato" xfId="664" builtinId="9" hidden="1"/>
    <cellStyle name="Collegamento ipertestuale visitato" xfId="666" builtinId="9" hidden="1"/>
    <cellStyle name="Collegamento ipertestuale visitato" xfId="668" builtinId="9" hidden="1"/>
    <cellStyle name="Collegamento ipertestuale visitato" xfId="670" builtinId="9" hidden="1"/>
    <cellStyle name="Collegamento ipertestuale visitato" xfId="672" builtinId="9" hidden="1"/>
    <cellStyle name="Collegamento ipertestuale visitato" xfId="674" builtinId="9" hidden="1"/>
    <cellStyle name="Collegamento ipertestuale visitato" xfId="676" builtinId="9" hidden="1"/>
    <cellStyle name="Collegamento ipertestuale visitato" xfId="678" builtinId="9" hidden="1"/>
    <cellStyle name="Collegamento ipertestuale visitato" xfId="680" builtinId="9" hidden="1"/>
    <cellStyle name="Collegamento ipertestuale visitato" xfId="682" builtinId="9" hidden="1"/>
    <cellStyle name="Collegamento ipertestuale visitato" xfId="684" builtinId="9" hidden="1"/>
    <cellStyle name="Collegamento ipertestuale visitato" xfId="686" builtinId="9" hidden="1"/>
    <cellStyle name="Collegamento ipertestuale visitato" xfId="688" builtinId="9" hidden="1"/>
    <cellStyle name="Collegamento ipertestuale visitato" xfId="690" builtinId="9" hidden="1"/>
    <cellStyle name="Collegamento ipertestuale visitato" xfId="692" builtinId="9" hidden="1"/>
    <cellStyle name="Collegamento ipertestuale visitato" xfId="694" builtinId="9" hidden="1"/>
    <cellStyle name="Collegamento ipertestuale visitato" xfId="696" builtinId="9" hidden="1"/>
    <cellStyle name="Collegamento ipertestuale visitato" xfId="698" builtinId="9" hidden="1"/>
    <cellStyle name="Collegamento ipertestuale visitato" xfId="700" builtinId="9" hidden="1"/>
    <cellStyle name="Collegamento ipertestuale visitato" xfId="702" builtinId="9" hidden="1"/>
    <cellStyle name="Collegamento ipertestuale visitato" xfId="704" builtinId="9" hidden="1"/>
    <cellStyle name="Collegamento ipertestuale visitato" xfId="706" builtinId="9" hidden="1"/>
    <cellStyle name="Collegamento ipertestuale visitato" xfId="708" builtinId="9" hidden="1"/>
    <cellStyle name="Collegamento ipertestuale visitato" xfId="710" builtinId="9" hidden="1"/>
    <cellStyle name="Collegamento ipertestuale visitato" xfId="712" builtinId="9" hidden="1"/>
    <cellStyle name="Collegamento ipertestuale visitato" xfId="714" builtinId="9" hidden="1"/>
    <cellStyle name="Collegamento ipertestuale visitato" xfId="716" builtinId="9" hidden="1"/>
    <cellStyle name="Collegamento ipertestuale visitato" xfId="718" builtinId="9" hidden="1"/>
    <cellStyle name="Collegamento ipertestuale visitato" xfId="720" builtinId="9" hidden="1"/>
    <cellStyle name="Collegamento ipertestuale visitato" xfId="722" builtinId="9" hidden="1"/>
    <cellStyle name="Collegamento ipertestuale visitato" xfId="724" builtinId="9" hidden="1"/>
    <cellStyle name="Collegamento ipertestuale visitato" xfId="726" builtinId="9" hidden="1"/>
    <cellStyle name="Collegamento ipertestuale visitato" xfId="728" builtinId="9" hidden="1"/>
    <cellStyle name="Collegamento ipertestuale visitato" xfId="730" builtinId="9" hidden="1"/>
    <cellStyle name="Collegamento ipertestuale visitato" xfId="732" builtinId="9" hidden="1"/>
    <cellStyle name="Collegamento ipertestuale visitato" xfId="734" builtinId="9" hidden="1"/>
    <cellStyle name="Normale" xfId="0" builtinId="0"/>
    <cellStyle name="Normale 2" xfId="2"/>
    <cellStyle name="Normale 2 2" xfId="3"/>
    <cellStyle name="Normale 2 2 2" xfId="4"/>
    <cellStyle name="Normale 3" xfId="5"/>
    <cellStyle name="Normale 3 11" xfId="735"/>
    <cellStyle name="Normale 3 2" xfId="6"/>
    <cellStyle name="Normale 3 3" xfId="7"/>
    <cellStyle name="Normale 3 4" xfId="8"/>
    <cellStyle name="Normale 3 5" xfId="9"/>
    <cellStyle name="Normale 3 6" xfId="10"/>
    <cellStyle name="Normale 3 7" xfId="11"/>
    <cellStyle name="Normale 3 8" xfId="12"/>
    <cellStyle name="Normale 4" xfId="13"/>
    <cellStyle name="Normale 4 2" xfId="14"/>
    <cellStyle name="Normale 4 2 2" xfId="15"/>
    <cellStyle name="Normale 4 3" xfId="16"/>
    <cellStyle name="Normale 4 4" xfId="17"/>
    <cellStyle name="Normale 5" xfId="18"/>
    <cellStyle name="Normale 5 2" xfId="19"/>
    <cellStyle name="Normale 6" xfId="20"/>
    <cellStyle name="Normale 6 2" xfId="21"/>
    <cellStyle name="Normale 7" xfId="22"/>
    <cellStyle name="Normale 7 2" xfId="23"/>
    <cellStyle name="Normale 8" xfId="24"/>
    <cellStyle name="Normale 9" xfId="25"/>
    <cellStyle name="Percentuale" xfId="1" builtinId="5"/>
    <cellStyle name="Percentuale 2" xfId="26"/>
    <cellStyle name="Percentuale 2 2" xfId="27"/>
    <cellStyle name="Percentuale 3" xfId="2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showGridLines="0" tabSelected="1" zoomScale="110" zoomScaleNormal="110" zoomScaleSheetLayoutView="100" zoomScalePageLayoutView="110" workbookViewId="0"/>
  </sheetViews>
  <sheetFormatPr defaultColWidth="8.81640625" defaultRowHeight="14.5" x14ac:dyDescent="0.35"/>
  <cols>
    <col min="1" max="1" width="6.1796875" style="1" customWidth="1"/>
    <col min="2" max="2" width="51" style="1" bestFit="1" customWidth="1"/>
    <col min="3" max="10" width="10.81640625" style="1" customWidth="1"/>
    <col min="11" max="16384" width="8.81640625" style="1"/>
  </cols>
  <sheetData>
    <row r="2" spans="2:10" ht="15" thickBot="1" x14ac:dyDescent="0.4"/>
    <row r="3" spans="2:10" x14ac:dyDescent="0.35">
      <c r="B3" s="155" t="s">
        <v>18</v>
      </c>
      <c r="C3" s="156"/>
      <c r="D3" s="156"/>
      <c r="E3" s="156"/>
      <c r="F3" s="156"/>
      <c r="G3" s="156"/>
      <c r="H3" s="156"/>
      <c r="I3" s="156"/>
      <c r="J3" s="157"/>
    </row>
    <row r="4" spans="2:10" ht="15" thickBot="1" x14ac:dyDescent="0.4">
      <c r="B4" s="158" t="s">
        <v>132</v>
      </c>
      <c r="C4" s="159"/>
      <c r="D4" s="159"/>
      <c r="E4" s="159"/>
      <c r="F4" s="159"/>
      <c r="G4" s="159"/>
      <c r="H4" s="159"/>
      <c r="I4" s="159"/>
      <c r="J4" s="160"/>
    </row>
    <row r="5" spans="2:10" x14ac:dyDescent="0.35">
      <c r="B5" s="19"/>
      <c r="C5" s="156" t="s">
        <v>19</v>
      </c>
      <c r="D5" s="156"/>
      <c r="E5" s="156" t="s">
        <v>20</v>
      </c>
      <c r="F5" s="156"/>
      <c r="G5" s="156" t="s">
        <v>21</v>
      </c>
      <c r="H5" s="156"/>
      <c r="I5" s="161" t="s">
        <v>22</v>
      </c>
      <c r="J5" s="162"/>
    </row>
    <row r="6" spans="2:10" x14ac:dyDescent="0.3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35">
      <c r="B7" s="16" t="s">
        <v>10</v>
      </c>
      <c r="C7" s="17">
        <v>1.1226851851851853E-3</v>
      </c>
      <c r="D7" s="18">
        <f t="shared" ref="D7:D28" si="0">C7/$C$30</f>
        <v>3.0134518003044511E-3</v>
      </c>
      <c r="E7" s="17">
        <v>5.2083333333333333E-4</v>
      </c>
      <c r="F7" s="18">
        <f t="shared" ref="F7:F26" si="1">E7/$E$30</f>
        <v>3.807428716473475E-3</v>
      </c>
      <c r="G7" s="17">
        <v>8.7962962962962962E-4</v>
      </c>
      <c r="H7" s="18">
        <f t="shared" ref="H7:H27" si="2">G7/$G$30</f>
        <v>5.091103965702037E-3</v>
      </c>
      <c r="I7" s="17">
        <f t="shared" ref="I7" si="3">C7+E7+G7</f>
        <v>2.5231481481481481E-3</v>
      </c>
      <c r="J7" s="32">
        <f t="shared" ref="J7" si="4">I7/$I$30</f>
        <v>3.6989276503325633E-3</v>
      </c>
    </row>
    <row r="8" spans="2:10" x14ac:dyDescent="0.35">
      <c r="B8" s="16" t="s">
        <v>13</v>
      </c>
      <c r="C8" s="17">
        <v>3.6574074074074074E-3</v>
      </c>
      <c r="D8" s="18">
        <f t="shared" si="0"/>
        <v>9.8170182360433639E-3</v>
      </c>
      <c r="E8" s="17">
        <v>7.6388888888888882E-4</v>
      </c>
      <c r="F8" s="18">
        <f t="shared" si="1"/>
        <v>5.5842287841610964E-3</v>
      </c>
      <c r="G8" s="17">
        <v>2.1990740740740742E-3</v>
      </c>
      <c r="H8" s="18">
        <f t="shared" si="2"/>
        <v>1.2727759914255093E-2</v>
      </c>
      <c r="I8" s="17">
        <f t="shared" ref="I8:I17" si="5">C8+E8+G8</f>
        <v>6.6203703703703702E-3</v>
      </c>
      <c r="J8" s="32">
        <f t="shared" ref="J8:J28" si="6">I8/$I$30</f>
        <v>9.7054431926157161E-3</v>
      </c>
    </row>
    <row r="9" spans="2:10" x14ac:dyDescent="0.35">
      <c r="B9" s="16" t="s">
        <v>0</v>
      </c>
      <c r="C9" s="17">
        <v>8.5451388888888938E-2</v>
      </c>
      <c r="D9" s="18">
        <f t="shared" si="0"/>
        <v>0.22936406847059559</v>
      </c>
      <c r="E9" s="17">
        <v>2.3541666666666669E-2</v>
      </c>
      <c r="F9" s="18">
        <f t="shared" si="1"/>
        <v>0.1720957779846011</v>
      </c>
      <c r="G9" s="17">
        <v>3.1493055555555538E-2</v>
      </c>
      <c r="H9" s="18">
        <f t="shared" si="2"/>
        <v>0.18227491961414782</v>
      </c>
      <c r="I9" s="17">
        <f t="shared" si="5"/>
        <v>0.14048611111111114</v>
      </c>
      <c r="J9" s="32">
        <f t="shared" si="6"/>
        <v>0.20595221935659022</v>
      </c>
    </row>
    <row r="10" spans="2:10" x14ac:dyDescent="0.35">
      <c r="B10" s="16" t="s">
        <v>8</v>
      </c>
      <c r="C10" s="17">
        <v>9.3402777777777772E-3</v>
      </c>
      <c r="D10" s="18">
        <f>C10/$C$30</f>
        <v>2.507067631799682E-2</v>
      </c>
      <c r="E10" s="17">
        <v>3.1828703703703706E-3</v>
      </c>
      <c r="F10" s="18">
        <f t="shared" si="1"/>
        <v>2.3267619934004571E-2</v>
      </c>
      <c r="G10" s="17">
        <v>1.7476851851851852E-3</v>
      </c>
      <c r="H10" s="18">
        <f t="shared" si="2"/>
        <v>1.0115219721329049E-2</v>
      </c>
      <c r="I10" s="17">
        <f t="shared" si="5"/>
        <v>1.4270833333333333E-2</v>
      </c>
      <c r="J10" s="32">
        <f t="shared" si="6"/>
        <v>2.0920999049816747E-2</v>
      </c>
    </row>
    <row r="11" spans="2:10" x14ac:dyDescent="0.35">
      <c r="B11" s="16" t="s">
        <v>26</v>
      </c>
      <c r="C11" s="17">
        <v>1.261574074074074E-3</v>
      </c>
      <c r="D11" s="18">
        <f>C11/$C$30</f>
        <v>3.3862499611668566E-3</v>
      </c>
      <c r="E11" s="17">
        <v>4.9768518518518521E-4</v>
      </c>
      <c r="F11" s="18">
        <f t="shared" si="1"/>
        <v>3.6382096624079873E-3</v>
      </c>
      <c r="G11" s="17">
        <v>1.7592592592592592E-3</v>
      </c>
      <c r="H11" s="18">
        <f t="shared" si="2"/>
        <v>1.0182207931404074E-2</v>
      </c>
      <c r="I11" s="17">
        <f t="shared" si="5"/>
        <v>3.5185185185185185E-3</v>
      </c>
      <c r="J11" s="32">
        <f t="shared" si="6"/>
        <v>5.1581376408307306E-3</v>
      </c>
    </row>
    <row r="12" spans="2:10" x14ac:dyDescent="0.35">
      <c r="B12" s="16" t="s">
        <v>3</v>
      </c>
      <c r="C12" s="17">
        <v>6.9456018518518611E-2</v>
      </c>
      <c r="D12" s="18">
        <f t="shared" si="0"/>
        <v>0.18643014694460858</v>
      </c>
      <c r="E12" s="17">
        <v>2.4074074074074081E-2</v>
      </c>
      <c r="F12" s="18">
        <f t="shared" si="1"/>
        <v>0.17598781622810736</v>
      </c>
      <c r="G12" s="17">
        <v>2.5949074074074058E-2</v>
      </c>
      <c r="H12" s="18">
        <f t="shared" si="2"/>
        <v>0.15018756698821001</v>
      </c>
      <c r="I12" s="17">
        <f t="shared" si="5"/>
        <v>0.11947916666666675</v>
      </c>
      <c r="J12" s="32">
        <f t="shared" si="6"/>
        <v>0.17515610153386732</v>
      </c>
    </row>
    <row r="13" spans="2:10" x14ac:dyDescent="0.35">
      <c r="B13" s="16" t="s">
        <v>7</v>
      </c>
      <c r="C13" s="17">
        <v>7.0254629629629625E-3</v>
      </c>
      <c r="D13" s="18">
        <f t="shared" si="0"/>
        <v>1.8857373636956717E-2</v>
      </c>
      <c r="E13" s="17">
        <v>3.1597222222222222E-3</v>
      </c>
      <c r="F13" s="18">
        <f t="shared" si="1"/>
        <v>2.3098400879939082E-2</v>
      </c>
      <c r="G13" s="17">
        <v>1.6319444444444445E-3</v>
      </c>
      <c r="H13" s="18">
        <f t="shared" si="2"/>
        <v>9.4453376205787809E-3</v>
      </c>
      <c r="I13" s="17">
        <f t="shared" si="5"/>
        <v>1.1817129629629629E-2</v>
      </c>
      <c r="J13" s="32">
        <f t="shared" si="6"/>
        <v>1.7323876747658472E-2</v>
      </c>
    </row>
    <row r="14" spans="2:10" x14ac:dyDescent="0.35">
      <c r="B14" s="16" t="s">
        <v>2</v>
      </c>
      <c r="C14" s="17">
        <v>1.1689814814814811E-2</v>
      </c>
      <c r="D14" s="18">
        <f t="shared" si="0"/>
        <v>3.1377178539252516E-2</v>
      </c>
      <c r="E14" s="17">
        <v>6.736111111111112E-3</v>
      </c>
      <c r="F14" s="18">
        <f t="shared" si="1"/>
        <v>4.9242744733056953E-2</v>
      </c>
      <c r="G14" s="17">
        <v>5.4976851851851844E-3</v>
      </c>
      <c r="H14" s="18">
        <f t="shared" si="2"/>
        <v>3.1819399785637727E-2</v>
      </c>
      <c r="I14" s="17">
        <f t="shared" si="5"/>
        <v>2.3923611111111107E-2</v>
      </c>
      <c r="J14" s="32">
        <f t="shared" si="6"/>
        <v>3.5071942446043156E-2</v>
      </c>
    </row>
    <row r="15" spans="2:10" x14ac:dyDescent="0.35">
      <c r="B15" s="16" t="s">
        <v>9</v>
      </c>
      <c r="C15" s="17">
        <v>2.1655092592592583E-2</v>
      </c>
      <c r="D15" s="18">
        <f t="shared" si="0"/>
        <v>5.8125446581130148E-2</v>
      </c>
      <c r="E15" s="17">
        <v>1.0983796296296299E-2</v>
      </c>
      <c r="F15" s="18">
        <f t="shared" si="1"/>
        <v>8.029444115407397E-2</v>
      </c>
      <c r="G15" s="17">
        <v>6.4120370370370347E-3</v>
      </c>
      <c r="H15" s="18">
        <f t="shared" si="2"/>
        <v>3.7111468381564837E-2</v>
      </c>
      <c r="I15" s="17">
        <f t="shared" si="5"/>
        <v>3.9050925925925919E-2</v>
      </c>
      <c r="J15" s="32">
        <f t="shared" si="6"/>
        <v>5.7248540790009482E-2</v>
      </c>
    </row>
    <row r="16" spans="2:10" x14ac:dyDescent="0.35">
      <c r="B16" s="16" t="s">
        <v>1</v>
      </c>
      <c r="C16" s="17">
        <v>8.2407407407407395E-3</v>
      </c>
      <c r="D16" s="18">
        <f t="shared" si="0"/>
        <v>2.2119357544502768E-2</v>
      </c>
      <c r="E16" s="17">
        <v>3.8078703703703703E-3</v>
      </c>
      <c r="F16" s="18">
        <f t="shared" si="1"/>
        <v>2.783653439377274E-2</v>
      </c>
      <c r="G16" s="17">
        <v>3.9236111111111112E-3</v>
      </c>
      <c r="H16" s="18">
        <f t="shared" si="2"/>
        <v>2.2709003215434089E-2</v>
      </c>
      <c r="I16" s="17">
        <f t="shared" si="5"/>
        <v>1.5972222222222221E-2</v>
      </c>
      <c r="J16" s="32">
        <f t="shared" si="6"/>
        <v>2.3415230080086866E-2</v>
      </c>
    </row>
    <row r="17" spans="2:10" x14ac:dyDescent="0.35">
      <c r="B17" s="16" t="s">
        <v>27</v>
      </c>
      <c r="C17" s="17">
        <v>1.7164351851851847E-2</v>
      </c>
      <c r="D17" s="18">
        <f t="shared" si="0"/>
        <v>4.6071639379912363E-2</v>
      </c>
      <c r="E17" s="17">
        <v>6.5277777777777764E-3</v>
      </c>
      <c r="F17" s="18">
        <f t="shared" si="1"/>
        <v>4.7719773246467548E-2</v>
      </c>
      <c r="G17" s="17">
        <v>6.8287037037037032E-3</v>
      </c>
      <c r="H17" s="18">
        <f t="shared" si="2"/>
        <v>3.9523043944265812E-2</v>
      </c>
      <c r="I17" s="17">
        <f t="shared" si="5"/>
        <v>3.052083333333333E-2</v>
      </c>
      <c r="J17" s="32">
        <f t="shared" si="6"/>
        <v>4.4743450522600772E-2</v>
      </c>
    </row>
    <row r="18" spans="2:10" x14ac:dyDescent="0.35">
      <c r="B18" s="16" t="s">
        <v>16</v>
      </c>
      <c r="C18" s="17">
        <v>3.6458333333333343E-3</v>
      </c>
      <c r="D18" s="18">
        <f t="shared" si="0"/>
        <v>9.7859517226381674E-3</v>
      </c>
      <c r="E18" s="17">
        <v>2.8124999999999999E-3</v>
      </c>
      <c r="F18" s="18">
        <f t="shared" si="1"/>
        <v>2.0560115068956764E-2</v>
      </c>
      <c r="G18" s="17"/>
      <c r="H18" s="18"/>
      <c r="I18" s="17">
        <f>G18+E18+C18</f>
        <v>6.4583333333333342E-3</v>
      </c>
      <c r="J18" s="32">
        <f t="shared" si="6"/>
        <v>9.467897380209039E-3</v>
      </c>
    </row>
    <row r="19" spans="2:10" x14ac:dyDescent="0.35">
      <c r="B19" s="16" t="s">
        <v>4</v>
      </c>
      <c r="C19" s="17">
        <v>9.2824074074074076E-3</v>
      </c>
      <c r="D19" s="18">
        <f t="shared" si="0"/>
        <v>2.491534375097082E-2</v>
      </c>
      <c r="E19" s="17">
        <v>1.9791666666666668E-3</v>
      </c>
      <c r="F19" s="18">
        <f t="shared" si="1"/>
        <v>1.4468229122599206E-2</v>
      </c>
      <c r="G19" s="17">
        <v>4.7569444444444439E-3</v>
      </c>
      <c r="H19" s="18">
        <f t="shared" si="2"/>
        <v>2.7532154340836012E-2</v>
      </c>
      <c r="I19" s="17">
        <f t="shared" ref="I19:I28" si="7">C19+E19+G19</f>
        <v>1.6018518518518519E-2</v>
      </c>
      <c r="J19" s="32">
        <f t="shared" ref="J19" si="8">I19/$I$30</f>
        <v>2.3483100312203065E-2</v>
      </c>
    </row>
    <row r="20" spans="2:10" x14ac:dyDescent="0.35">
      <c r="B20" s="16" t="s">
        <v>14</v>
      </c>
      <c r="C20" s="17">
        <v>2.0763888888888877E-2</v>
      </c>
      <c r="D20" s="18">
        <f t="shared" si="0"/>
        <v>5.5733325048929701E-2</v>
      </c>
      <c r="E20" s="17">
        <v>6.6087962962962958E-3</v>
      </c>
      <c r="F20" s="18">
        <f t="shared" si="1"/>
        <v>4.8312039935696757E-2</v>
      </c>
      <c r="G20" s="17">
        <v>9.0624999999999994E-3</v>
      </c>
      <c r="H20" s="18">
        <f t="shared" si="2"/>
        <v>5.2451768488745984E-2</v>
      </c>
      <c r="I20" s="17">
        <f t="shared" si="7"/>
        <v>3.6435185185185175E-2</v>
      </c>
      <c r="J20" s="32">
        <f t="shared" si="6"/>
        <v>5.3413872675444528E-2</v>
      </c>
    </row>
    <row r="21" spans="2:10" x14ac:dyDescent="0.35">
      <c r="B21" s="16" t="s">
        <v>11</v>
      </c>
      <c r="C21" s="17">
        <v>4.525462962962962E-3</v>
      </c>
      <c r="D21" s="18">
        <f t="shared" si="0"/>
        <v>1.2147006741433401E-2</v>
      </c>
      <c r="E21" s="17">
        <v>3.3333333333333335E-3</v>
      </c>
      <c r="F21" s="18">
        <f t="shared" si="1"/>
        <v>2.4367543785430244E-2</v>
      </c>
      <c r="G21" s="17">
        <v>6.5624999999999989E-3</v>
      </c>
      <c r="H21" s="18">
        <f t="shared" si="2"/>
        <v>3.7982315112540195E-2</v>
      </c>
      <c r="I21" s="17">
        <f t="shared" si="7"/>
        <v>1.4421296296296295E-2</v>
      </c>
      <c r="J21" s="32">
        <f t="shared" si="6"/>
        <v>2.1141577304194376E-2</v>
      </c>
    </row>
    <row r="22" spans="2:10" x14ac:dyDescent="0.35">
      <c r="B22" s="16" t="s">
        <v>15</v>
      </c>
      <c r="C22" s="17">
        <v>1.5474537037037035E-2</v>
      </c>
      <c r="D22" s="18">
        <f t="shared" si="0"/>
        <v>4.1535928422753089E-2</v>
      </c>
      <c r="E22" s="17">
        <v>8.5879629629629604E-3</v>
      </c>
      <c r="F22" s="18">
        <f t="shared" si="1"/>
        <v>6.2780269058295951E-2</v>
      </c>
      <c r="G22" s="17">
        <v>4.1898148148148146E-3</v>
      </c>
      <c r="H22" s="18">
        <f t="shared" si="2"/>
        <v>2.4249732047159703E-2</v>
      </c>
      <c r="I22" s="17">
        <f t="shared" si="7"/>
        <v>2.8252314814814806E-2</v>
      </c>
      <c r="J22" s="32">
        <f t="shared" si="6"/>
        <v>4.1417809148907268E-2</v>
      </c>
    </row>
    <row r="23" spans="2:10" x14ac:dyDescent="0.35">
      <c r="B23" s="16" t="s">
        <v>28</v>
      </c>
      <c r="C23" s="17">
        <v>3.5555555555555569E-2</v>
      </c>
      <c r="D23" s="18">
        <f t="shared" si="0"/>
        <v>9.5436329180776033E-2</v>
      </c>
      <c r="E23" s="17">
        <v>9.0740740740740729E-3</v>
      </c>
      <c r="F23" s="18">
        <f t="shared" si="1"/>
        <v>6.6333869193671208E-2</v>
      </c>
      <c r="G23" s="17">
        <v>3.2175925925925927E-2</v>
      </c>
      <c r="H23" s="18">
        <f t="shared" si="2"/>
        <v>0.18622722400857453</v>
      </c>
      <c r="I23" s="17">
        <f t="shared" si="7"/>
        <v>7.6805555555555571E-2</v>
      </c>
      <c r="J23" s="32">
        <f t="shared" si="6"/>
        <v>0.11259671508076557</v>
      </c>
    </row>
    <row r="24" spans="2:10" x14ac:dyDescent="0.35">
      <c r="B24" s="16" t="s">
        <v>12</v>
      </c>
      <c r="C24" s="17">
        <v>7.0023148148148154E-3</v>
      </c>
      <c r="D24" s="18">
        <f t="shared" si="0"/>
        <v>1.8795240610146317E-2</v>
      </c>
      <c r="E24" s="17">
        <v>3.1481481481481477E-3</v>
      </c>
      <c r="F24" s="18">
        <f t="shared" si="1"/>
        <v>2.3013791352906335E-2</v>
      </c>
      <c r="G24" s="17">
        <v>1.7476851851851851E-2</v>
      </c>
      <c r="H24" s="18">
        <f t="shared" si="2"/>
        <v>0.10115219721329047</v>
      </c>
      <c r="I24" s="17">
        <f t="shared" si="7"/>
        <v>2.7627314814814813E-2</v>
      </c>
      <c r="J24" s="32">
        <f t="shared" si="6"/>
        <v>4.0501561015338659E-2</v>
      </c>
    </row>
    <row r="25" spans="2:10" x14ac:dyDescent="0.35">
      <c r="B25" s="16" t="s">
        <v>5</v>
      </c>
      <c r="C25" s="17">
        <v>9.8842592592592558E-3</v>
      </c>
      <c r="D25" s="18">
        <f t="shared" si="0"/>
        <v>2.6530802448041235E-2</v>
      </c>
      <c r="E25" s="17">
        <v>7.2337962962962972E-3</v>
      </c>
      <c r="F25" s="18">
        <f t="shared" si="1"/>
        <v>5.2880954395464939E-2</v>
      </c>
      <c r="G25" s="17">
        <v>7.6851851851851855E-3</v>
      </c>
      <c r="H25" s="18">
        <f t="shared" si="2"/>
        <v>4.4480171489817803E-2</v>
      </c>
      <c r="I25" s="17">
        <f t="shared" si="7"/>
        <v>2.4803240740740737E-2</v>
      </c>
      <c r="J25" s="32">
        <f t="shared" si="6"/>
        <v>3.6361476856250838E-2</v>
      </c>
    </row>
    <row r="26" spans="2:10" x14ac:dyDescent="0.35">
      <c r="B26" s="16" t="s">
        <v>6</v>
      </c>
      <c r="C26" s="17">
        <v>4.7569444444444447E-3</v>
      </c>
      <c r="D26" s="18">
        <f t="shared" si="0"/>
        <v>1.2768337009537415E-2</v>
      </c>
      <c r="E26" s="17">
        <v>2.5462962962962961E-4</v>
      </c>
      <c r="F26" s="18">
        <f t="shared" si="1"/>
        <v>1.8614095947203655E-3</v>
      </c>
      <c r="G26" s="17">
        <v>4.1666666666666664E-4</v>
      </c>
      <c r="H26" s="18">
        <f t="shared" si="2"/>
        <v>2.4115755627009648E-3</v>
      </c>
      <c r="I26" s="17">
        <f t="shared" si="7"/>
        <v>5.4282407407407413E-3</v>
      </c>
      <c r="J26" s="32">
        <f t="shared" si="6"/>
        <v>7.9577847156237259E-3</v>
      </c>
    </row>
    <row r="27" spans="2:10" x14ac:dyDescent="0.35">
      <c r="B27" s="16" t="s">
        <v>78</v>
      </c>
      <c r="C27" s="17">
        <v>1.7766203703703697E-2</v>
      </c>
      <c r="D27" s="18">
        <f t="shared" si="0"/>
        <v>4.7687098076982785E-2</v>
      </c>
      <c r="E27" s="17">
        <v>5.5555555555555532E-3</v>
      </c>
      <c r="F27" s="18">
        <f>E27/$E$30</f>
        <v>4.0612572975717048E-2</v>
      </c>
      <c r="G27" s="17">
        <v>2.1296296296296298E-3</v>
      </c>
      <c r="H27" s="18">
        <f t="shared" si="2"/>
        <v>1.2325830653804933E-2</v>
      </c>
      <c r="I27" s="17">
        <f t="shared" si="7"/>
        <v>2.5451388888888881E-2</v>
      </c>
      <c r="J27" s="32">
        <f t="shared" si="6"/>
        <v>3.7311660105877546E-2</v>
      </c>
    </row>
    <row r="28" spans="2:10" x14ac:dyDescent="0.35">
      <c r="B28" s="16" t="s">
        <v>17</v>
      </c>
      <c r="C28" s="17">
        <v>7.8356481481481489E-3</v>
      </c>
      <c r="D28" s="18">
        <f t="shared" si="0"/>
        <v>2.1032029575320754E-2</v>
      </c>
      <c r="E28" s="17">
        <v>4.4097222222222211E-3</v>
      </c>
      <c r="F28" s="18">
        <f>E28/$E$30</f>
        <v>3.2236229799475415E-2</v>
      </c>
      <c r="G28" s="17"/>
      <c r="H28" s="18"/>
      <c r="I28" s="17">
        <f t="shared" si="7"/>
        <v>1.224537037037037E-2</v>
      </c>
      <c r="J28" s="32">
        <f t="shared" si="6"/>
        <v>1.7951676394733267E-2</v>
      </c>
    </row>
    <row r="29" spans="2:10" ht="15" thickBot="1" x14ac:dyDescent="0.4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5.5" thickTop="1" thickBot="1" x14ac:dyDescent="0.4">
      <c r="B30" s="24" t="s">
        <v>29</v>
      </c>
      <c r="C30" s="25">
        <f t="shared" ref="C30:J30" si="9">SUM(C7:C28)</f>
        <v>0.37255787037037053</v>
      </c>
      <c r="D30" s="26">
        <f t="shared" si="9"/>
        <v>1</v>
      </c>
      <c r="E30" s="25">
        <f t="shared" si="9"/>
        <v>0.13679398148148147</v>
      </c>
      <c r="F30" s="26">
        <f t="shared" si="9"/>
        <v>1.0000000000000002</v>
      </c>
      <c r="G30" s="25">
        <f t="shared" si="9"/>
        <v>0.17277777777777775</v>
      </c>
      <c r="H30" s="26">
        <f t="shared" si="9"/>
        <v>0.99999999999999989</v>
      </c>
      <c r="I30" s="25">
        <f>SUM(I7:I28)</f>
        <v>0.68212962962962975</v>
      </c>
      <c r="J30" s="34">
        <f t="shared" si="9"/>
        <v>0.99999999999999978</v>
      </c>
    </row>
    <row r="31" spans="2:10" ht="15" thickTop="1" x14ac:dyDescent="0.35">
      <c r="B31" s="27"/>
      <c r="C31" s="28"/>
      <c r="D31" s="29"/>
      <c r="E31" s="29"/>
      <c r="F31" s="28"/>
      <c r="G31" s="29"/>
      <c r="H31" s="29"/>
      <c r="I31" s="28"/>
      <c r="J31" s="35"/>
    </row>
    <row r="32" spans="2:10" ht="66" customHeight="1" thickBot="1" x14ac:dyDescent="0.4">
      <c r="B32" s="152" t="s">
        <v>113</v>
      </c>
      <c r="C32" s="153"/>
      <c r="D32" s="153"/>
      <c r="E32" s="153"/>
      <c r="F32" s="153"/>
      <c r="G32" s="153"/>
      <c r="H32" s="153"/>
      <c r="I32" s="153"/>
      <c r="J32" s="154"/>
    </row>
    <row r="34" spans="7:7" x14ac:dyDescent="0.35">
      <c r="G34" s="2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&amp;R7</oddHeader>
  </headerFooter>
  <colBreaks count="1" manualBreakCount="1">
    <brk id="10" max="1048575" man="1"/>
  </colBreaks>
  <ignoredErrors>
    <ignoredError sqref="I1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B2" sqref="B2"/>
    </sheetView>
  </sheetViews>
  <sheetFormatPr defaultColWidth="8.81640625" defaultRowHeight="14.5" x14ac:dyDescent="0.35"/>
  <cols>
    <col min="1" max="1" width="6.1796875" customWidth="1"/>
    <col min="2" max="2" width="51" bestFit="1" customWidth="1"/>
    <col min="3" max="6" width="15.1796875" style="10" customWidth="1"/>
    <col min="7" max="8" width="15.1796875" customWidth="1"/>
  </cols>
  <sheetData>
    <row r="1" spans="2:8" s="1" customFormat="1" x14ac:dyDescent="0.35">
      <c r="C1" s="9"/>
      <c r="D1" s="9"/>
      <c r="E1" s="9"/>
      <c r="F1" s="9"/>
    </row>
    <row r="2" spans="2:8" s="1" customFormat="1" ht="15" thickBot="1" x14ac:dyDescent="0.4">
      <c r="C2" s="9"/>
      <c r="D2" s="9"/>
      <c r="E2" s="9"/>
      <c r="F2" s="9"/>
    </row>
    <row r="3" spans="2:8" s="1" customFormat="1" ht="15" thickBot="1" x14ac:dyDescent="0.4">
      <c r="B3" s="163" t="s">
        <v>107</v>
      </c>
      <c r="C3" s="164"/>
      <c r="D3" s="164"/>
      <c r="E3" s="164"/>
      <c r="F3" s="171"/>
      <c r="G3" s="164"/>
      <c r="H3" s="165"/>
    </row>
    <row r="4" spans="2:8" s="1" customFormat="1" ht="15" thickBot="1" x14ac:dyDescent="0.4">
      <c r="B4" s="166" t="s">
        <v>132</v>
      </c>
      <c r="C4" s="167"/>
      <c r="D4" s="167"/>
      <c r="E4" s="167"/>
      <c r="F4" s="167"/>
      <c r="G4" s="167"/>
      <c r="H4" s="168"/>
    </row>
    <row r="5" spans="2:8" s="1" customFormat="1" x14ac:dyDescent="0.3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3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35">
      <c r="B7" s="42" t="s">
        <v>10</v>
      </c>
      <c r="C7" s="38">
        <v>5.9722222222222225E-3</v>
      </c>
      <c r="D7" s="39">
        <f t="shared" ref="D7:F27" si="0">C7/C$30</f>
        <v>1.71856786011657E-2</v>
      </c>
      <c r="E7" s="38"/>
      <c r="F7" s="39"/>
      <c r="G7" s="38">
        <f>C7+E7</f>
        <v>5.9722222222222225E-3</v>
      </c>
      <c r="H7" s="43">
        <f>G7/$G$30</f>
        <v>1.6404908755643165E-2</v>
      </c>
    </row>
    <row r="8" spans="2:8" s="1" customFormat="1" x14ac:dyDescent="0.35">
      <c r="B8" s="42" t="s">
        <v>13</v>
      </c>
      <c r="C8" s="38">
        <v>9.6527777777777758E-3</v>
      </c>
      <c r="D8" s="39">
        <f t="shared" si="0"/>
        <v>2.7776852622814319E-2</v>
      </c>
      <c r="E8" s="38"/>
      <c r="F8" s="39"/>
      <c r="G8" s="38">
        <f t="shared" ref="G8:G27" si="1">C8+E8</f>
        <v>9.6527777777777758E-3</v>
      </c>
      <c r="H8" s="43">
        <f t="shared" ref="H8:H27" si="2">G8/$G$30</f>
        <v>2.6514910663190689E-2</v>
      </c>
    </row>
    <row r="9" spans="2:8" s="1" customFormat="1" x14ac:dyDescent="0.35">
      <c r="B9" s="42" t="s">
        <v>0</v>
      </c>
      <c r="C9" s="38">
        <v>4.685185185185186E-2</v>
      </c>
      <c r="D9" s="39">
        <f t="shared" si="0"/>
        <v>0.13482098251457122</v>
      </c>
      <c r="E9" s="38">
        <v>6.8518518518518529E-3</v>
      </c>
      <c r="F9" s="39">
        <f t="shared" si="0"/>
        <v>0.41427571728481455</v>
      </c>
      <c r="G9" s="38">
        <f t="shared" si="1"/>
        <v>5.3703703703703712E-2</v>
      </c>
      <c r="H9" s="43">
        <f t="shared" si="2"/>
        <v>0.14751700896547343</v>
      </c>
    </row>
    <row r="10" spans="2:8" s="1" customFormat="1" x14ac:dyDescent="0.35">
      <c r="B10" s="42" t="s">
        <v>8</v>
      </c>
      <c r="C10" s="38">
        <v>6.9444444444444447E-4</v>
      </c>
      <c r="D10" s="39">
        <f t="shared" si="0"/>
        <v>1.9983347210657787E-3</v>
      </c>
      <c r="E10" s="38"/>
      <c r="F10" s="39"/>
      <c r="G10" s="38">
        <f t="shared" si="1"/>
        <v>6.9444444444444447E-4</v>
      </c>
      <c r="H10" s="43">
        <f t="shared" si="2"/>
        <v>1.9075475297259494E-3</v>
      </c>
    </row>
    <row r="11" spans="2:8" s="1" customFormat="1" x14ac:dyDescent="0.35">
      <c r="B11" s="42" t="s">
        <v>26</v>
      </c>
      <c r="C11" s="38">
        <v>9.2592592592592585E-4</v>
      </c>
      <c r="D11" s="39">
        <f t="shared" si="0"/>
        <v>2.6644462947543715E-3</v>
      </c>
      <c r="E11" s="38"/>
      <c r="F11" s="39"/>
      <c r="G11" s="38">
        <f t="shared" si="1"/>
        <v>9.2592592592592585E-4</v>
      </c>
      <c r="H11" s="43">
        <f t="shared" si="2"/>
        <v>2.5433967063012656E-3</v>
      </c>
    </row>
    <row r="12" spans="2:8" s="1" customFormat="1" x14ac:dyDescent="0.35">
      <c r="B12" s="42" t="s">
        <v>3</v>
      </c>
      <c r="C12" s="38">
        <v>2.0798611111111098E-2</v>
      </c>
      <c r="D12" s="39">
        <f t="shared" si="0"/>
        <v>5.9850124895920037E-2</v>
      </c>
      <c r="E12" s="38">
        <v>6.7824074074074063E-3</v>
      </c>
      <c r="F12" s="39">
        <f t="shared" si="0"/>
        <v>0.41007697690692779</v>
      </c>
      <c r="G12" s="38">
        <f t="shared" si="1"/>
        <v>2.7581018518518505E-2</v>
      </c>
      <c r="H12" s="43">
        <f t="shared" si="2"/>
        <v>7.576142938894892E-2</v>
      </c>
    </row>
    <row r="13" spans="2:8" s="1" customFormat="1" x14ac:dyDescent="0.35">
      <c r="B13" s="42" t="s">
        <v>7</v>
      </c>
      <c r="C13" s="38">
        <v>3.8888888888888892E-3</v>
      </c>
      <c r="D13" s="39">
        <f t="shared" si="0"/>
        <v>1.1190674437968362E-2</v>
      </c>
      <c r="E13" s="38">
        <v>1.0300925925925924E-3</v>
      </c>
      <c r="F13" s="39">
        <f t="shared" si="0"/>
        <v>6.2281315605318389E-2</v>
      </c>
      <c r="G13" s="38">
        <f t="shared" si="1"/>
        <v>4.9189814814814816E-3</v>
      </c>
      <c r="H13" s="43">
        <f t="shared" si="2"/>
        <v>1.3511795002225475E-2</v>
      </c>
    </row>
    <row r="14" spans="2:8" s="1" customFormat="1" x14ac:dyDescent="0.35">
      <c r="B14" s="42" t="s">
        <v>2</v>
      </c>
      <c r="C14" s="38">
        <v>9.91898148148148E-3</v>
      </c>
      <c r="D14" s="39">
        <f t="shared" si="0"/>
        <v>2.8542880932556206E-2</v>
      </c>
      <c r="E14" s="38">
        <v>2.4305555555555552E-4</v>
      </c>
      <c r="F14" s="39">
        <f t="shared" si="0"/>
        <v>1.4695591322603216E-2</v>
      </c>
      <c r="G14" s="38">
        <f t="shared" si="1"/>
        <v>1.0162037037037035E-2</v>
      </c>
      <c r="H14" s="43">
        <f t="shared" si="2"/>
        <v>2.7913778851656388E-2</v>
      </c>
    </row>
    <row r="15" spans="2:8" s="1" customFormat="1" x14ac:dyDescent="0.35">
      <c r="B15" s="42" t="s">
        <v>9</v>
      </c>
      <c r="C15" s="38">
        <v>3.8078703703703699E-3</v>
      </c>
      <c r="D15" s="39">
        <f t="shared" si="0"/>
        <v>1.0957535387177352E-2</v>
      </c>
      <c r="E15" s="38">
        <v>9.9537037037037042E-4</v>
      </c>
      <c r="F15" s="39">
        <f t="shared" si="0"/>
        <v>6.0181945416375081E-2</v>
      </c>
      <c r="G15" s="38">
        <f t="shared" si="1"/>
        <v>4.8032407407407399E-3</v>
      </c>
      <c r="H15" s="43">
        <f t="shared" si="2"/>
        <v>1.3193870413937814E-2</v>
      </c>
    </row>
    <row r="16" spans="2:8" s="1" customFormat="1" x14ac:dyDescent="0.35">
      <c r="B16" s="42" t="s">
        <v>1</v>
      </c>
      <c r="C16" s="38">
        <v>1.0416666666666667E-3</v>
      </c>
      <c r="D16" s="39">
        <f t="shared" si="0"/>
        <v>2.9975020815986683E-3</v>
      </c>
      <c r="E16" s="38">
        <v>4.0509259259259258E-4</v>
      </c>
      <c r="F16" s="39">
        <f t="shared" si="0"/>
        <v>2.4492652204338695E-2</v>
      </c>
      <c r="G16" s="38">
        <f t="shared" si="1"/>
        <v>1.4467592592592592E-3</v>
      </c>
      <c r="H16" s="43">
        <f t="shared" si="2"/>
        <v>3.9740573535957278E-3</v>
      </c>
    </row>
    <row r="17" spans="2:8" s="1" customFormat="1" x14ac:dyDescent="0.35">
      <c r="B17" s="42" t="s">
        <v>27</v>
      </c>
      <c r="C17" s="38">
        <v>3.3796296296296291E-3</v>
      </c>
      <c r="D17" s="39">
        <f t="shared" si="0"/>
        <v>9.725228975853456E-3</v>
      </c>
      <c r="E17" s="38"/>
      <c r="F17" s="39"/>
      <c r="G17" s="38">
        <f t="shared" si="1"/>
        <v>3.3796296296296291E-3</v>
      </c>
      <c r="H17" s="43">
        <f t="shared" ref="H17:H25" si="3">G17/$G$30</f>
        <v>9.2833979779996193E-3</v>
      </c>
    </row>
    <row r="18" spans="2:8" s="1" customFormat="1" x14ac:dyDescent="0.35">
      <c r="B18" s="42" t="s">
        <v>16</v>
      </c>
      <c r="C18" s="38">
        <v>1.0613425925925925E-2</v>
      </c>
      <c r="D18" s="39">
        <f t="shared" si="0"/>
        <v>3.0541215653621986E-2</v>
      </c>
      <c r="E18" s="38"/>
      <c r="F18" s="39"/>
      <c r="G18" s="38">
        <f t="shared" si="1"/>
        <v>1.0613425925925925E-2</v>
      </c>
      <c r="H18" s="43">
        <f t="shared" si="3"/>
        <v>2.9153684745978257E-2</v>
      </c>
    </row>
    <row r="19" spans="2:8" s="1" customFormat="1" x14ac:dyDescent="0.35">
      <c r="B19" s="42" t="s">
        <v>4</v>
      </c>
      <c r="C19" s="38">
        <v>6.2962962962962946E-3</v>
      </c>
      <c r="D19" s="39">
        <f t="shared" si="0"/>
        <v>1.8118234804329725E-2</v>
      </c>
      <c r="E19" s="38"/>
      <c r="F19" s="39"/>
      <c r="G19" s="38">
        <f t="shared" si="1"/>
        <v>6.2962962962962946E-3</v>
      </c>
      <c r="H19" s="43">
        <f t="shared" si="3"/>
        <v>1.7295097602848603E-2</v>
      </c>
    </row>
    <row r="20" spans="2:8" s="1" customFormat="1" x14ac:dyDescent="0.35">
      <c r="B20" s="42" t="s">
        <v>14</v>
      </c>
      <c r="C20" s="38">
        <v>4.8379629629629632E-3</v>
      </c>
      <c r="D20" s="39">
        <f t="shared" si="0"/>
        <v>1.3921731890091594E-2</v>
      </c>
      <c r="E20" s="38"/>
      <c r="F20" s="39"/>
      <c r="G20" s="38">
        <f t="shared" si="1"/>
        <v>4.8379629629629632E-3</v>
      </c>
      <c r="H20" s="43">
        <f t="shared" si="3"/>
        <v>1.3289247790424114E-2</v>
      </c>
    </row>
    <row r="21" spans="2:8" s="1" customFormat="1" x14ac:dyDescent="0.35">
      <c r="B21" s="42" t="s">
        <v>11</v>
      </c>
      <c r="C21" s="38">
        <v>4.5138888888888887E-4</v>
      </c>
      <c r="D21" s="39">
        <f t="shared" si="0"/>
        <v>1.2989175686927562E-3</v>
      </c>
      <c r="E21" s="38"/>
      <c r="F21" s="39"/>
      <c r="G21" s="38">
        <f t="shared" ref="G21" si="4">C21+E21</f>
        <v>4.5138888888888887E-4</v>
      </c>
      <c r="H21" s="43">
        <f t="shared" ref="H21" si="5">G21/$G$30</f>
        <v>1.2399058943218669E-3</v>
      </c>
    </row>
    <row r="22" spans="2:8" s="1" customFormat="1" x14ac:dyDescent="0.35">
      <c r="B22" s="42" t="s">
        <v>15</v>
      </c>
      <c r="C22" s="38">
        <v>1.2384259259259258E-3</v>
      </c>
      <c r="D22" s="39">
        <f t="shared" si="0"/>
        <v>3.5636969192339718E-3</v>
      </c>
      <c r="E22" s="38"/>
      <c r="F22" s="39"/>
      <c r="G22" s="38">
        <f t="shared" ref="G22" si="6">C22+E22</f>
        <v>1.2384259259259258E-3</v>
      </c>
      <c r="H22" s="43">
        <f t="shared" ref="H22" si="7">G22/$G$30</f>
        <v>3.4017930946779427E-3</v>
      </c>
    </row>
    <row r="23" spans="2:8" s="1" customFormat="1" x14ac:dyDescent="0.35">
      <c r="B23" s="42" t="s">
        <v>71</v>
      </c>
      <c r="C23" s="38">
        <v>2.627314814814815E-3</v>
      </c>
      <c r="D23" s="39">
        <f t="shared" si="0"/>
        <v>7.5603663613655302E-3</v>
      </c>
      <c r="E23" s="38"/>
      <c r="F23" s="39"/>
      <c r="G23" s="38">
        <f t="shared" si="1"/>
        <v>2.627314814814815E-3</v>
      </c>
      <c r="H23" s="43">
        <f t="shared" si="3"/>
        <v>7.216888154129842E-3</v>
      </c>
    </row>
    <row r="24" spans="2:8" s="1" customFormat="1" x14ac:dyDescent="0.35">
      <c r="B24" s="42" t="s">
        <v>12</v>
      </c>
      <c r="C24" s="38">
        <v>4.2824074074074075E-3</v>
      </c>
      <c r="D24" s="39">
        <f t="shared" si="0"/>
        <v>1.232306411323897E-2</v>
      </c>
      <c r="E24" s="38"/>
      <c r="F24" s="39"/>
      <c r="G24" s="38">
        <f t="shared" si="1"/>
        <v>4.2824074074074075E-3</v>
      </c>
      <c r="H24" s="43">
        <f t="shared" si="3"/>
        <v>1.1763209766643355E-2</v>
      </c>
    </row>
    <row r="25" spans="2:8" s="1" customFormat="1" x14ac:dyDescent="0.35">
      <c r="B25" s="42" t="s">
        <v>5</v>
      </c>
      <c r="C25" s="38">
        <v>1.2962962962962963E-3</v>
      </c>
      <c r="D25" s="39">
        <f t="shared" si="0"/>
        <v>3.7302248126561206E-3</v>
      </c>
      <c r="E25" s="38"/>
      <c r="F25" s="39"/>
      <c r="G25" s="38">
        <f t="shared" si="1"/>
        <v>1.2962962962962963E-3</v>
      </c>
      <c r="H25" s="43">
        <f t="shared" si="3"/>
        <v>3.5607553888217722E-3</v>
      </c>
    </row>
    <row r="26" spans="2:8" s="1" customFormat="1" x14ac:dyDescent="0.35">
      <c r="B26" s="42" t="s">
        <v>6</v>
      </c>
      <c r="C26" s="38">
        <v>0.1493055555555555</v>
      </c>
      <c r="D26" s="39">
        <f t="shared" si="0"/>
        <v>0.42964196502914226</v>
      </c>
      <c r="E26" s="38"/>
      <c r="F26" s="39"/>
      <c r="G26" s="38">
        <f t="shared" si="1"/>
        <v>0.1493055555555555</v>
      </c>
      <c r="H26" s="43">
        <f t="shared" si="2"/>
        <v>0.41012271889107893</v>
      </c>
    </row>
    <row r="27" spans="2:8" s="1" customFormat="1" x14ac:dyDescent="0.35">
      <c r="B27" s="42" t="s">
        <v>78</v>
      </c>
      <c r="C27" s="38">
        <v>5.9629629629629623E-2</v>
      </c>
      <c r="D27" s="39">
        <f t="shared" si="0"/>
        <v>0.17159034138218152</v>
      </c>
      <c r="E27" s="38">
        <v>2.3148148148148146E-4</v>
      </c>
      <c r="F27" s="39">
        <f t="shared" si="0"/>
        <v>1.3995801259622111E-2</v>
      </c>
      <c r="G27" s="38">
        <f t="shared" si="1"/>
        <v>5.9861111111111101E-2</v>
      </c>
      <c r="H27" s="43">
        <f t="shared" si="2"/>
        <v>0.16443059706237681</v>
      </c>
    </row>
    <row r="28" spans="2:8" s="1" customFormat="1" x14ac:dyDescent="0.35">
      <c r="B28" s="42" t="s">
        <v>17</v>
      </c>
      <c r="C28" s="38"/>
      <c r="D28" s="39"/>
      <c r="E28" s="38"/>
      <c r="F28" s="39"/>
      <c r="G28" s="38"/>
      <c r="H28" s="43"/>
    </row>
    <row r="29" spans="2:8" s="1" customFormat="1" ht="15" thickBot="1" x14ac:dyDescent="0.4">
      <c r="B29" s="44"/>
      <c r="C29" s="14"/>
      <c r="D29" s="37"/>
      <c r="E29" s="14"/>
      <c r="F29" s="14"/>
      <c r="G29" s="14"/>
      <c r="H29" s="45"/>
    </row>
    <row r="30" spans="2:8" s="1" customFormat="1" ht="15.5" thickTop="1" thickBot="1" x14ac:dyDescent="0.4">
      <c r="B30" s="46" t="s">
        <v>29</v>
      </c>
      <c r="C30" s="50">
        <f t="shared" ref="C30:H30" si="8">SUM(C7:C28)</f>
        <v>0.34751157407407401</v>
      </c>
      <c r="D30" s="51">
        <f t="shared" si="8"/>
        <v>1</v>
      </c>
      <c r="E30" s="50">
        <f>SUM(E7:E28)</f>
        <v>1.6539351851851854E-2</v>
      </c>
      <c r="F30" s="51">
        <f>SUM(F7:F28)</f>
        <v>0.99999999999999978</v>
      </c>
      <c r="G30" s="50">
        <f>SUM(G7:G28)</f>
        <v>0.36405092592592586</v>
      </c>
      <c r="H30" s="49">
        <f t="shared" si="8"/>
        <v>1</v>
      </c>
    </row>
    <row r="31" spans="2:8" s="1" customFormat="1" ht="15" thickTop="1" x14ac:dyDescent="0.3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4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35">
      <c r="C33" s="9"/>
      <c r="D33" s="9"/>
      <c r="E33" s="9"/>
      <c r="F33" s="9"/>
    </row>
    <row r="34" spans="3:6" s="1" customFormat="1" x14ac:dyDescent="0.35">
      <c r="C34" s="9"/>
      <c r="D34" s="9"/>
      <c r="E34" s="9"/>
      <c r="F34" s="9"/>
    </row>
    <row r="35" spans="3:6" s="1" customFormat="1" x14ac:dyDescent="0.35">
      <c r="C35" s="9"/>
      <c r="D35" s="9"/>
      <c r="E35" s="9"/>
      <c r="F35" s="9"/>
    </row>
    <row r="36" spans="3:6" s="1" customFormat="1" x14ac:dyDescent="0.35">
      <c r="C36" s="9"/>
      <c r="D36" s="9"/>
      <c r="E36" s="9"/>
      <c r="F36" s="9"/>
    </row>
    <row r="37" spans="3:6" s="1" customFormat="1" x14ac:dyDescent="0.35">
      <c r="C37" s="9"/>
      <c r="D37" s="9"/>
      <c r="E37" s="9"/>
      <c r="F37" s="9"/>
    </row>
    <row r="38" spans="3:6" s="1" customFormat="1" x14ac:dyDescent="0.35">
      <c r="C38" s="9"/>
      <c r="D38" s="9"/>
      <c r="E38" s="9"/>
      <c r="F38" s="9"/>
    </row>
    <row r="39" spans="3:6" s="1" customFormat="1" x14ac:dyDescent="0.35">
      <c r="C39" s="9"/>
      <c r="D39" s="9"/>
      <c r="E39" s="9"/>
      <c r="F39" s="9"/>
    </row>
    <row r="40" spans="3:6" s="1" customFormat="1" x14ac:dyDescent="0.35">
      <c r="C40" s="9"/>
      <c r="D40" s="9"/>
      <c r="E40" s="9"/>
      <c r="F40" s="9"/>
    </row>
    <row r="41" spans="3:6" s="1" customFormat="1" x14ac:dyDescent="0.35">
      <c r="C41" s="9"/>
      <c r="D41" s="9"/>
      <c r="E41" s="9"/>
      <c r="F41" s="9"/>
    </row>
    <row r="42" spans="3:6" s="1" customFormat="1" x14ac:dyDescent="0.35">
      <c r="C42" s="9"/>
      <c r="D42" s="9"/>
      <c r="E42" s="9"/>
      <c r="F42" s="9"/>
    </row>
    <row r="43" spans="3:6" s="1" customFormat="1" x14ac:dyDescent="0.35">
      <c r="C43" s="9"/>
      <c r="D43" s="9"/>
      <c r="E43" s="9"/>
      <c r="F43" s="9"/>
    </row>
    <row r="44" spans="3:6" s="1" customFormat="1" x14ac:dyDescent="0.35">
      <c r="C44" s="9"/>
      <c r="D44" s="9"/>
      <c r="E44" s="9"/>
      <c r="F44" s="9"/>
    </row>
    <row r="45" spans="3:6" s="1" customFormat="1" x14ac:dyDescent="0.35">
      <c r="C45" s="9"/>
      <c r="D45" s="9"/>
      <c r="E45" s="9"/>
      <c r="F45" s="9"/>
    </row>
    <row r="46" spans="3:6" s="1" customFormat="1" x14ac:dyDescent="0.35">
      <c r="C46" s="9"/>
      <c r="D46" s="9"/>
      <c r="E46" s="9"/>
      <c r="F46" s="9"/>
    </row>
    <row r="47" spans="3:6" s="1" customFormat="1" x14ac:dyDescent="0.35">
      <c r="C47" s="9"/>
      <c r="D47" s="9"/>
      <c r="E47" s="9"/>
      <c r="F47" s="9"/>
    </row>
    <row r="48" spans="3:6" s="1" customFormat="1" x14ac:dyDescent="0.35">
      <c r="C48" s="9"/>
      <c r="D48" s="9"/>
      <c r="E48" s="9"/>
      <c r="F48" s="9"/>
    </row>
    <row r="49" spans="3:6" s="1" customFormat="1" x14ac:dyDescent="0.35">
      <c r="C49" s="9"/>
      <c r="D49" s="9"/>
      <c r="E49" s="9"/>
      <c r="F49" s="9"/>
    </row>
    <row r="50" spans="3:6" s="1" customFormat="1" x14ac:dyDescent="0.35">
      <c r="C50" s="9"/>
      <c r="D50" s="9"/>
      <c r="E50" s="9"/>
      <c r="F50" s="9"/>
    </row>
    <row r="51" spans="3:6" s="1" customFormat="1" x14ac:dyDescent="0.35">
      <c r="C51" s="9"/>
      <c r="D51" s="9"/>
      <c r="E51" s="9"/>
      <c r="F51" s="9"/>
    </row>
    <row r="52" spans="3:6" s="1" customFormat="1" x14ac:dyDescent="0.35">
      <c r="C52" s="9"/>
      <c r="D52" s="9"/>
      <c r="E52" s="9"/>
      <c r="F52" s="9"/>
    </row>
    <row r="53" spans="3:6" s="1" customFormat="1" x14ac:dyDescent="0.35">
      <c r="C53" s="9"/>
      <c r="D53" s="9"/>
      <c r="E53" s="9"/>
      <c r="F53" s="9"/>
    </row>
    <row r="54" spans="3:6" s="1" customFormat="1" x14ac:dyDescent="0.35">
      <c r="C54" s="9"/>
      <c r="D54" s="9"/>
      <c r="E54" s="9"/>
      <c r="F54" s="9"/>
    </row>
    <row r="55" spans="3:6" s="1" customFormat="1" x14ac:dyDescent="0.35">
      <c r="C55" s="9"/>
      <c r="D55" s="9"/>
      <c r="E55" s="9"/>
      <c r="F55" s="9"/>
    </row>
    <row r="56" spans="3:6" s="1" customFormat="1" x14ac:dyDescent="0.35">
      <c r="C56" s="9"/>
      <c r="D56" s="9"/>
      <c r="E56" s="9"/>
      <c r="F56" s="9"/>
    </row>
    <row r="57" spans="3:6" s="1" customFormat="1" x14ac:dyDescent="0.35">
      <c r="C57" s="9"/>
      <c r="D57" s="9"/>
      <c r="E57" s="9"/>
      <c r="F57" s="9"/>
    </row>
    <row r="58" spans="3:6" s="1" customFormat="1" x14ac:dyDescent="0.35">
      <c r="C58" s="9"/>
      <c r="D58" s="9"/>
      <c r="E58" s="9"/>
      <c r="F58" s="9"/>
    </row>
    <row r="59" spans="3:6" s="1" customFormat="1" x14ac:dyDescent="0.35">
      <c r="C59" s="9"/>
      <c r="D59" s="9"/>
      <c r="E59" s="9"/>
      <c r="F59" s="9"/>
    </row>
    <row r="60" spans="3:6" s="1" customFormat="1" x14ac:dyDescent="0.35">
      <c r="C60" s="9"/>
      <c r="D60" s="9"/>
      <c r="E60" s="9"/>
      <c r="F60" s="9"/>
    </row>
    <row r="61" spans="3:6" s="1" customFormat="1" x14ac:dyDescent="0.35">
      <c r="C61" s="9"/>
      <c r="D61" s="9"/>
      <c r="E61" s="9"/>
      <c r="F61" s="9"/>
    </row>
    <row r="62" spans="3:6" s="1" customFormat="1" x14ac:dyDescent="0.35">
      <c r="C62" s="9"/>
      <c r="D62" s="9"/>
      <c r="E62" s="9"/>
      <c r="F62" s="9"/>
    </row>
    <row r="63" spans="3:6" s="1" customFormat="1" x14ac:dyDescent="0.35">
      <c r="C63" s="9"/>
      <c r="D63" s="9"/>
      <c r="E63" s="9"/>
      <c r="F63" s="9"/>
    </row>
    <row r="64" spans="3:6" s="1" customFormat="1" x14ac:dyDescent="0.35">
      <c r="C64" s="9"/>
      <c r="D64" s="9"/>
      <c r="E64" s="9"/>
      <c r="F64" s="9"/>
    </row>
    <row r="65" spans="3:6" s="1" customFormat="1" x14ac:dyDescent="0.35">
      <c r="C65" s="9"/>
      <c r="D65" s="9"/>
      <c r="E65" s="9"/>
      <c r="F65" s="9"/>
    </row>
    <row r="66" spans="3:6" s="1" customFormat="1" x14ac:dyDescent="0.35">
      <c r="C66" s="9"/>
      <c r="D66" s="9"/>
      <c r="E66" s="9"/>
      <c r="F66" s="9"/>
    </row>
    <row r="67" spans="3:6" s="1" customFormat="1" x14ac:dyDescent="0.3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&amp;R16</oddHeader>
  </headerFooter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B2" sqref="B2"/>
    </sheetView>
  </sheetViews>
  <sheetFormatPr defaultColWidth="8.81640625" defaultRowHeight="14.5" x14ac:dyDescent="0.35"/>
  <cols>
    <col min="1" max="1" width="6.1796875" customWidth="1"/>
    <col min="2" max="2" width="51" bestFit="1" customWidth="1"/>
    <col min="3" max="6" width="15.1796875" style="10" customWidth="1"/>
    <col min="7" max="8" width="15.1796875" customWidth="1"/>
  </cols>
  <sheetData>
    <row r="1" spans="2:8" s="1" customFormat="1" x14ac:dyDescent="0.35">
      <c r="C1" s="9"/>
      <c r="D1" s="9"/>
      <c r="E1" s="9"/>
      <c r="F1" s="9"/>
    </row>
    <row r="2" spans="2:8" s="1" customFormat="1" ht="15" thickBot="1" x14ac:dyDescent="0.4">
      <c r="C2" s="9"/>
      <c r="D2" s="9"/>
      <c r="E2" s="9"/>
      <c r="F2" s="9"/>
    </row>
    <row r="3" spans="2:8" s="1" customFormat="1" ht="15" thickBot="1" x14ac:dyDescent="0.4">
      <c r="B3" s="163" t="s">
        <v>108</v>
      </c>
      <c r="C3" s="164"/>
      <c r="D3" s="164"/>
      <c r="E3" s="164"/>
      <c r="F3" s="171"/>
      <c r="G3" s="164"/>
      <c r="H3" s="165"/>
    </row>
    <row r="4" spans="2:8" s="1" customFormat="1" ht="15" thickBot="1" x14ac:dyDescent="0.4">
      <c r="B4" s="166" t="s">
        <v>132</v>
      </c>
      <c r="C4" s="167"/>
      <c r="D4" s="167"/>
      <c r="E4" s="167"/>
      <c r="F4" s="167"/>
      <c r="G4" s="167"/>
      <c r="H4" s="168"/>
    </row>
    <row r="5" spans="2:8" s="1" customFormat="1" x14ac:dyDescent="0.3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3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35">
      <c r="B7" s="42" t="s">
        <v>10</v>
      </c>
      <c r="C7" s="38">
        <v>4.9884259259259265E-3</v>
      </c>
      <c r="D7" s="39">
        <f t="shared" ref="D7:D28" si="0">C7/C$30</f>
        <v>6.0048763497039352E-3</v>
      </c>
      <c r="E7" s="38">
        <v>5.4398148148148144E-4</v>
      </c>
      <c r="F7" s="39">
        <f t="shared" ref="F7:F28" si="1">E7/E$30</f>
        <v>2.1888971684053647E-3</v>
      </c>
      <c r="G7" s="38">
        <f>E7+C7</f>
        <v>5.5324074074074078E-3</v>
      </c>
      <c r="H7" s="43">
        <f>G7/$G$30</f>
        <v>5.1261702789365876E-3</v>
      </c>
    </row>
    <row r="8" spans="2:8" s="1" customFormat="1" x14ac:dyDescent="0.35">
      <c r="B8" s="42" t="s">
        <v>13</v>
      </c>
      <c r="C8" s="38">
        <v>1.0254629629629627E-2</v>
      </c>
      <c r="D8" s="39">
        <f t="shared" si="0"/>
        <v>1.2344130964820614E-2</v>
      </c>
      <c r="E8" s="38">
        <v>3.7037037037037038E-3</v>
      </c>
      <c r="F8" s="39">
        <f t="shared" si="1"/>
        <v>1.4903129657228016E-2</v>
      </c>
      <c r="G8" s="38">
        <f t="shared" ref="G8:G27" si="2">E8+C8</f>
        <v>1.3958333333333331E-2</v>
      </c>
      <c r="H8" s="43">
        <f t="shared" ref="H8:H27" si="3">G8/$G$30</f>
        <v>1.2933391958990634E-2</v>
      </c>
    </row>
    <row r="9" spans="2:8" s="1" customFormat="1" x14ac:dyDescent="0.35">
      <c r="B9" s="42" t="s">
        <v>0</v>
      </c>
      <c r="C9" s="38">
        <v>0.10223379629629641</v>
      </c>
      <c r="D9" s="39">
        <f t="shared" si="0"/>
        <v>0.12306513409961696</v>
      </c>
      <c r="E9" s="38">
        <v>3.1956018518518522E-2</v>
      </c>
      <c r="F9" s="39">
        <f t="shared" si="1"/>
        <v>0.12858606557377047</v>
      </c>
      <c r="G9" s="38">
        <f t="shared" si="2"/>
        <v>0.13418981481481493</v>
      </c>
      <c r="H9" s="43">
        <f t="shared" si="3"/>
        <v>0.12433643977822352</v>
      </c>
    </row>
    <row r="10" spans="2:8" s="1" customFormat="1" x14ac:dyDescent="0.35">
      <c r="B10" s="42" t="s">
        <v>8</v>
      </c>
      <c r="C10" s="38">
        <v>1.4918981481481479E-2</v>
      </c>
      <c r="D10" s="39">
        <f t="shared" si="0"/>
        <v>1.7958899338209676E-2</v>
      </c>
      <c r="E10" s="38">
        <v>5.6365740740740751E-3</v>
      </c>
      <c r="F10" s="39">
        <f t="shared" si="1"/>
        <v>2.2680700447093891E-2</v>
      </c>
      <c r="G10" s="38">
        <f t="shared" si="2"/>
        <v>2.0555555555555556E-2</v>
      </c>
      <c r="H10" s="43">
        <f t="shared" si="3"/>
        <v>1.9046189153538451E-2</v>
      </c>
    </row>
    <row r="11" spans="2:8" s="1" customFormat="1" x14ac:dyDescent="0.35">
      <c r="B11" s="42" t="s">
        <v>26</v>
      </c>
      <c r="C11" s="38">
        <v>5.4282407407407404E-3</v>
      </c>
      <c r="D11" s="39">
        <f t="shared" si="0"/>
        <v>6.534308603274119E-3</v>
      </c>
      <c r="E11" s="38">
        <v>2.685185185185185E-3</v>
      </c>
      <c r="F11" s="39">
        <f t="shared" si="1"/>
        <v>1.080476900149031E-2</v>
      </c>
      <c r="G11" s="38">
        <f t="shared" si="2"/>
        <v>8.113425925925925E-3</v>
      </c>
      <c r="H11" s="43">
        <f t="shared" si="3"/>
        <v>7.5176681287333624E-3</v>
      </c>
    </row>
    <row r="12" spans="2:8" s="1" customFormat="1" x14ac:dyDescent="0.35">
      <c r="B12" s="42" t="s">
        <v>3</v>
      </c>
      <c r="C12" s="38">
        <v>4.4305555555555577E-2</v>
      </c>
      <c r="D12" s="39">
        <f t="shared" si="0"/>
        <v>5.3333333333333351E-2</v>
      </c>
      <c r="E12" s="38">
        <v>1.7835648148148146E-2</v>
      </c>
      <c r="F12" s="39">
        <f t="shared" si="1"/>
        <v>7.1767883755588652E-2</v>
      </c>
      <c r="G12" s="38">
        <f t="shared" si="2"/>
        <v>6.2141203703703726E-2</v>
      </c>
      <c r="H12" s="43">
        <f t="shared" si="3"/>
        <v>5.757825989039863E-2</v>
      </c>
    </row>
    <row r="13" spans="2:8" s="1" customFormat="1" x14ac:dyDescent="0.35">
      <c r="B13" s="42" t="s">
        <v>7</v>
      </c>
      <c r="C13" s="38">
        <v>1.0277777777777776E-2</v>
      </c>
      <c r="D13" s="39">
        <f t="shared" si="0"/>
        <v>1.2371995820271677E-2</v>
      </c>
      <c r="E13" s="38">
        <v>1.5150462962962963E-2</v>
      </c>
      <c r="F13" s="39">
        <f t="shared" si="1"/>
        <v>6.0963114754098352E-2</v>
      </c>
      <c r="G13" s="38">
        <f t="shared" si="2"/>
        <v>2.5428240740740737E-2</v>
      </c>
      <c r="H13" s="43">
        <f t="shared" si="3"/>
        <v>2.3561079713020253E-2</v>
      </c>
    </row>
    <row r="14" spans="2:8" s="1" customFormat="1" x14ac:dyDescent="0.35">
      <c r="B14" s="42" t="s">
        <v>2</v>
      </c>
      <c r="C14" s="38">
        <v>6.2280092592592554E-2</v>
      </c>
      <c r="D14" s="39">
        <f t="shared" si="0"/>
        <v>7.4970393591083179E-2</v>
      </c>
      <c r="E14" s="38">
        <v>1.2511574074074074E-2</v>
      </c>
      <c r="F14" s="39">
        <f t="shared" si="1"/>
        <v>5.0344634873323392E-2</v>
      </c>
      <c r="G14" s="38">
        <f t="shared" si="2"/>
        <v>7.4791666666666631E-2</v>
      </c>
      <c r="H14" s="43">
        <f t="shared" si="3"/>
        <v>6.9299816616084128E-2</v>
      </c>
    </row>
    <row r="15" spans="2:8" s="1" customFormat="1" x14ac:dyDescent="0.35">
      <c r="B15" s="42" t="s">
        <v>9</v>
      </c>
      <c r="C15" s="38">
        <v>6.1863425925925947E-2</v>
      </c>
      <c r="D15" s="39">
        <f t="shared" si="0"/>
        <v>7.4468826192964133E-2</v>
      </c>
      <c r="E15" s="38">
        <v>8.4143518518518517E-3</v>
      </c>
      <c r="F15" s="39">
        <f t="shared" si="1"/>
        <v>3.3858047690014895E-2</v>
      </c>
      <c r="G15" s="38">
        <f t="shared" si="2"/>
        <v>7.02777777777778E-2</v>
      </c>
      <c r="H15" s="43">
        <f t="shared" si="3"/>
        <v>6.5117376430340934E-2</v>
      </c>
    </row>
    <row r="16" spans="2:8" s="1" customFormat="1" x14ac:dyDescent="0.35">
      <c r="B16" s="42" t="s">
        <v>1</v>
      </c>
      <c r="C16" s="38">
        <v>5.6018518518518518E-3</v>
      </c>
      <c r="D16" s="39">
        <f t="shared" si="0"/>
        <v>6.7432950191570864E-3</v>
      </c>
      <c r="E16" s="38">
        <v>3.1134259259259262E-3</v>
      </c>
      <c r="F16" s="39">
        <f t="shared" si="1"/>
        <v>1.2527943368107301E-2</v>
      </c>
      <c r="G16" s="38">
        <f t="shared" si="2"/>
        <v>8.7152777777777784E-3</v>
      </c>
      <c r="H16" s="43">
        <f t="shared" si="3"/>
        <v>8.0753268201657954E-3</v>
      </c>
    </row>
    <row r="17" spans="2:8" s="1" customFormat="1" x14ac:dyDescent="0.35">
      <c r="B17" s="42" t="s">
        <v>27</v>
      </c>
      <c r="C17" s="38">
        <v>1.0717592592592589E-2</v>
      </c>
      <c r="D17" s="39">
        <f t="shared" si="0"/>
        <v>1.2901428073841861E-2</v>
      </c>
      <c r="E17" s="38">
        <v>2.0601851851851854E-2</v>
      </c>
      <c r="F17" s="39">
        <f t="shared" si="1"/>
        <v>8.2898658718330839E-2</v>
      </c>
      <c r="G17" s="38">
        <f t="shared" si="2"/>
        <v>3.1319444444444441E-2</v>
      </c>
      <c r="H17" s="43">
        <f t="shared" si="3"/>
        <v>2.9019700365695403E-2</v>
      </c>
    </row>
    <row r="18" spans="2:8" s="1" customFormat="1" x14ac:dyDescent="0.35">
      <c r="B18" s="42" t="s">
        <v>16</v>
      </c>
      <c r="C18" s="38">
        <v>8.0439814814814801E-3</v>
      </c>
      <c r="D18" s="39">
        <f t="shared" si="0"/>
        <v>9.6830372692441619E-3</v>
      </c>
      <c r="E18" s="38">
        <v>1.9780092592592589E-2</v>
      </c>
      <c r="F18" s="39">
        <f t="shared" si="1"/>
        <v>7.959202682563335E-2</v>
      </c>
      <c r="G18" s="38">
        <f t="shared" si="2"/>
        <v>2.7824074074074071E-2</v>
      </c>
      <c r="H18" s="43">
        <f t="shared" si="3"/>
        <v>2.578099027314551E-2</v>
      </c>
    </row>
    <row r="19" spans="2:8" s="1" customFormat="1" x14ac:dyDescent="0.35">
      <c r="B19" s="42" t="s">
        <v>4</v>
      </c>
      <c r="C19" s="38">
        <v>1.984953703703703E-2</v>
      </c>
      <c r="D19" s="39">
        <f t="shared" si="0"/>
        <v>2.3894113549285948E-2</v>
      </c>
      <c r="E19" s="38">
        <v>6.3078703703703708E-3</v>
      </c>
      <c r="F19" s="39">
        <f t="shared" si="1"/>
        <v>2.5381892697466466E-2</v>
      </c>
      <c r="G19" s="38">
        <f t="shared" si="2"/>
        <v>2.61574074074074E-2</v>
      </c>
      <c r="H19" s="43">
        <f t="shared" si="3"/>
        <v>2.4236704666101849E-2</v>
      </c>
    </row>
    <row r="20" spans="2:8" s="1" customFormat="1" x14ac:dyDescent="0.35">
      <c r="B20" s="42" t="s">
        <v>14</v>
      </c>
      <c r="C20" s="38">
        <v>1.6574074074074067E-2</v>
      </c>
      <c r="D20" s="39">
        <f t="shared" si="0"/>
        <v>1.9951236502960629E-2</v>
      </c>
      <c r="E20" s="38">
        <v>1.6435185185185188E-2</v>
      </c>
      <c r="F20" s="39">
        <f t="shared" si="1"/>
        <v>6.6132637853949336E-2</v>
      </c>
      <c r="G20" s="38">
        <f t="shared" si="2"/>
        <v>3.3009259259259252E-2</v>
      </c>
      <c r="H20" s="43">
        <f t="shared" si="3"/>
        <v>3.0585434383948E-2</v>
      </c>
    </row>
    <row r="21" spans="2:8" s="1" customFormat="1" x14ac:dyDescent="0.35">
      <c r="B21" s="42" t="s">
        <v>11</v>
      </c>
      <c r="C21" s="38">
        <v>3.6574074074074074E-3</v>
      </c>
      <c r="D21" s="39">
        <f t="shared" si="0"/>
        <v>4.4026471612678498E-3</v>
      </c>
      <c r="E21" s="38">
        <v>3.1365740740740742E-3</v>
      </c>
      <c r="F21" s="39">
        <f t="shared" si="1"/>
        <v>1.2621087928464976E-2</v>
      </c>
      <c r="G21" s="38">
        <f t="shared" si="2"/>
        <v>6.7939814814814816E-3</v>
      </c>
      <c r="H21" s="43">
        <f t="shared" si="3"/>
        <v>6.2951086898238003E-3</v>
      </c>
    </row>
    <row r="22" spans="2:8" s="1" customFormat="1" x14ac:dyDescent="0.35">
      <c r="B22" s="42" t="s">
        <v>15</v>
      </c>
      <c r="C22" s="38">
        <v>7.8472222222222224E-3</v>
      </c>
      <c r="D22" s="39">
        <f t="shared" si="0"/>
        <v>9.446185997910134E-3</v>
      </c>
      <c r="E22" s="38">
        <v>1.9201388888888893E-2</v>
      </c>
      <c r="F22" s="39">
        <f t="shared" si="1"/>
        <v>7.726341281669151E-2</v>
      </c>
      <c r="G22" s="38">
        <f t="shared" si="2"/>
        <v>2.7048611111111114E-2</v>
      </c>
      <c r="H22" s="43">
        <f t="shared" si="3"/>
        <v>2.5062468497646036E-2</v>
      </c>
    </row>
    <row r="23" spans="2:8" s="1" customFormat="1" x14ac:dyDescent="0.35">
      <c r="B23" s="42" t="s">
        <v>71</v>
      </c>
      <c r="C23" s="38">
        <v>1.0231481481481482E-2</v>
      </c>
      <c r="D23" s="39">
        <f t="shared" si="0"/>
        <v>1.2316266109369556E-2</v>
      </c>
      <c r="E23" s="38">
        <v>1.4293981481481482E-2</v>
      </c>
      <c r="F23" s="39">
        <f t="shared" si="1"/>
        <v>5.7516766020864377E-2</v>
      </c>
      <c r="G23" s="38">
        <f t="shared" si="2"/>
        <v>2.4525462962962964E-2</v>
      </c>
      <c r="H23" s="43">
        <f t="shared" si="3"/>
        <v>2.2724591675871608E-2</v>
      </c>
    </row>
    <row r="24" spans="2:8" s="1" customFormat="1" x14ac:dyDescent="0.35">
      <c r="B24" s="42" t="s">
        <v>12</v>
      </c>
      <c r="C24" s="38">
        <v>6.5856481481481478E-3</v>
      </c>
      <c r="D24" s="39">
        <f t="shared" si="0"/>
        <v>7.9275513758272353E-3</v>
      </c>
      <c r="E24" s="38">
        <v>3.6921296296296298E-3</v>
      </c>
      <c r="F24" s="39">
        <f t="shared" si="1"/>
        <v>1.4856557377049179E-2</v>
      </c>
      <c r="G24" s="38">
        <f t="shared" si="2"/>
        <v>1.0277777777777778E-2</v>
      </c>
      <c r="H24" s="43">
        <f t="shared" si="3"/>
        <v>9.5230945767692254E-3</v>
      </c>
    </row>
    <row r="25" spans="2:8" s="1" customFormat="1" x14ac:dyDescent="0.35">
      <c r="B25" s="42" t="s">
        <v>5</v>
      </c>
      <c r="C25" s="38">
        <v>8.4490740740740759E-3</v>
      </c>
      <c r="D25" s="39">
        <f t="shared" si="0"/>
        <v>1.0170672239637756E-2</v>
      </c>
      <c r="E25" s="38">
        <v>2.8819444444444448E-3</v>
      </c>
      <c r="F25" s="39">
        <f t="shared" si="1"/>
        <v>1.1596497764530551E-2</v>
      </c>
      <c r="G25" s="38">
        <f t="shared" si="2"/>
        <v>1.1331018518518522E-2</v>
      </c>
      <c r="H25" s="43">
        <f t="shared" si="3"/>
        <v>1.0498997286775983E-2</v>
      </c>
    </row>
    <row r="26" spans="2:8" s="1" customFormat="1" x14ac:dyDescent="0.35">
      <c r="B26" s="42" t="s">
        <v>6</v>
      </c>
      <c r="C26" s="38">
        <v>0.32312500000000011</v>
      </c>
      <c r="D26" s="39">
        <f t="shared" si="0"/>
        <v>0.38896551724137934</v>
      </c>
      <c r="E26" s="38">
        <v>1.7407407407407406E-2</v>
      </c>
      <c r="F26" s="39">
        <f t="shared" si="1"/>
        <v>7.0044709388971671E-2</v>
      </c>
      <c r="G26" s="38">
        <f t="shared" si="2"/>
        <v>0.34053240740740753</v>
      </c>
      <c r="H26" s="43">
        <f t="shared" si="3"/>
        <v>0.31552757729471198</v>
      </c>
    </row>
    <row r="27" spans="2:8" s="1" customFormat="1" x14ac:dyDescent="0.35">
      <c r="B27" s="42" t="s">
        <v>78</v>
      </c>
      <c r="C27" s="38">
        <v>9.0960648148148165E-2</v>
      </c>
      <c r="D27" s="39">
        <f t="shared" si="0"/>
        <v>0.10949494949494949</v>
      </c>
      <c r="E27" s="38">
        <v>9.8148148148148109E-3</v>
      </c>
      <c r="F27" s="39">
        <f t="shared" si="1"/>
        <v>3.9493293591654224E-2</v>
      </c>
      <c r="G27" s="38">
        <f t="shared" si="2"/>
        <v>0.10077546296296297</v>
      </c>
      <c r="H27" s="43">
        <f t="shared" si="3"/>
        <v>9.3375658198118966E-2</v>
      </c>
    </row>
    <row r="28" spans="2:8" s="1" customFormat="1" x14ac:dyDescent="0.35">
      <c r="B28" s="42" t="s">
        <v>17</v>
      </c>
      <c r="C28" s="38">
        <v>2.5347222222222216E-3</v>
      </c>
      <c r="D28" s="39">
        <f t="shared" si="0"/>
        <v>3.0512016718913255E-3</v>
      </c>
      <c r="E28" s="38">
        <v>1.3414351851851847E-2</v>
      </c>
      <c r="F28" s="39">
        <f t="shared" si="1"/>
        <v>5.39772727272727E-2</v>
      </c>
      <c r="G28" s="38">
        <f t="shared" ref="G28" si="4">E28+C28</f>
        <v>1.594907407407407E-2</v>
      </c>
      <c r="H28" s="43">
        <f t="shared" ref="H28" si="5">G28/$G$30</f>
        <v>1.4777955322959446E-2</v>
      </c>
    </row>
    <row r="29" spans="2:8" s="1" customFormat="1" ht="15" thickBot="1" x14ac:dyDescent="0.4">
      <c r="B29" s="44"/>
      <c r="C29" s="14"/>
      <c r="D29" s="37"/>
      <c r="E29" s="14"/>
      <c r="F29" s="14"/>
      <c r="G29" s="14"/>
      <c r="H29" s="45"/>
    </row>
    <row r="30" spans="2:8" s="1" customFormat="1" ht="15.5" thickTop="1" thickBot="1" x14ac:dyDescent="0.4">
      <c r="B30" s="46" t="s">
        <v>29</v>
      </c>
      <c r="C30" s="50">
        <f t="shared" ref="C30:H30" si="6">SUM(C7:C28)</f>
        <v>0.83072916666666685</v>
      </c>
      <c r="D30" s="51">
        <f t="shared" si="6"/>
        <v>1.0000000000000002</v>
      </c>
      <c r="E30" s="50">
        <f t="shared" si="6"/>
        <v>0.24851851851851856</v>
      </c>
      <c r="F30" s="51">
        <f t="shared" si="6"/>
        <v>0.99999999999999978</v>
      </c>
      <c r="G30" s="50">
        <f t="shared" si="6"/>
        <v>1.0792476851851853</v>
      </c>
      <c r="H30" s="49">
        <f t="shared" si="6"/>
        <v>1</v>
      </c>
    </row>
    <row r="31" spans="2:8" s="1" customFormat="1" ht="15" thickTop="1" x14ac:dyDescent="0.3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4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35">
      <c r="C33" s="9"/>
      <c r="D33" s="9"/>
      <c r="E33" s="9"/>
      <c r="F33" s="9"/>
    </row>
    <row r="34" spans="3:6" s="1" customFormat="1" x14ac:dyDescent="0.35">
      <c r="C34" s="9"/>
      <c r="D34" s="9"/>
      <c r="E34" s="9"/>
      <c r="F34" s="9"/>
    </row>
    <row r="35" spans="3:6" s="1" customFormat="1" x14ac:dyDescent="0.35">
      <c r="C35" s="9"/>
      <c r="D35" s="9"/>
      <c r="E35" s="9"/>
      <c r="F35" s="9"/>
    </row>
    <row r="36" spans="3:6" s="1" customFormat="1" x14ac:dyDescent="0.35">
      <c r="C36" s="9"/>
      <c r="D36" s="9"/>
      <c r="E36" s="9"/>
      <c r="F36" s="9"/>
    </row>
    <row r="37" spans="3:6" s="1" customFormat="1" x14ac:dyDescent="0.35">
      <c r="C37" s="9"/>
      <c r="D37" s="9"/>
      <c r="E37" s="9"/>
      <c r="F37" s="9"/>
    </row>
    <row r="38" spans="3:6" s="1" customFormat="1" x14ac:dyDescent="0.35">
      <c r="C38" s="9"/>
      <c r="D38" s="9"/>
      <c r="E38" s="9"/>
      <c r="F38" s="9"/>
    </row>
    <row r="39" spans="3:6" s="1" customFormat="1" x14ac:dyDescent="0.35">
      <c r="C39" s="9"/>
      <c r="D39" s="9"/>
      <c r="E39" s="9"/>
      <c r="F39" s="9"/>
    </row>
    <row r="40" spans="3:6" s="1" customFormat="1" x14ac:dyDescent="0.35">
      <c r="C40" s="9"/>
      <c r="D40" s="9"/>
      <c r="E40" s="9"/>
      <c r="F40" s="9"/>
    </row>
    <row r="41" spans="3:6" s="1" customFormat="1" x14ac:dyDescent="0.35">
      <c r="C41" s="9"/>
      <c r="D41" s="9"/>
      <c r="E41" s="9"/>
      <c r="F41" s="9"/>
    </row>
    <row r="42" spans="3:6" s="1" customFormat="1" x14ac:dyDescent="0.35">
      <c r="C42" s="9"/>
      <c r="D42" s="9"/>
      <c r="E42" s="9"/>
      <c r="F42" s="9"/>
    </row>
    <row r="43" spans="3:6" s="1" customFormat="1" x14ac:dyDescent="0.35">
      <c r="C43" s="9"/>
      <c r="D43" s="9"/>
      <c r="E43" s="9"/>
      <c r="F43" s="9"/>
    </row>
    <row r="44" spans="3:6" s="1" customFormat="1" x14ac:dyDescent="0.35">
      <c r="C44" s="9"/>
      <c r="D44" s="9"/>
      <c r="E44" s="9"/>
      <c r="F44" s="9"/>
    </row>
    <row r="45" spans="3:6" s="1" customFormat="1" x14ac:dyDescent="0.35">
      <c r="C45" s="9"/>
      <c r="D45" s="9"/>
      <c r="E45" s="9"/>
      <c r="F45" s="9"/>
    </row>
    <row r="46" spans="3:6" s="1" customFormat="1" x14ac:dyDescent="0.35">
      <c r="C46" s="9"/>
      <c r="D46" s="9"/>
      <c r="E46" s="9"/>
      <c r="F46" s="9"/>
    </row>
    <row r="47" spans="3:6" s="1" customFormat="1" x14ac:dyDescent="0.35">
      <c r="C47" s="9"/>
      <c r="D47" s="9"/>
      <c r="E47" s="9"/>
      <c r="F47" s="9"/>
    </row>
    <row r="48" spans="3:6" s="1" customFormat="1" x14ac:dyDescent="0.35">
      <c r="C48" s="9"/>
      <c r="D48" s="9"/>
      <c r="E48" s="9"/>
      <c r="F48" s="9"/>
    </row>
    <row r="49" spans="3:6" s="1" customFormat="1" x14ac:dyDescent="0.35">
      <c r="C49" s="9"/>
      <c r="D49" s="9"/>
      <c r="E49" s="9"/>
      <c r="F49" s="9"/>
    </row>
    <row r="50" spans="3:6" s="1" customFormat="1" x14ac:dyDescent="0.35">
      <c r="C50" s="9"/>
      <c r="D50" s="9"/>
      <c r="E50" s="9"/>
      <c r="F50" s="9"/>
    </row>
    <row r="51" spans="3:6" s="1" customFormat="1" x14ac:dyDescent="0.35">
      <c r="C51" s="9"/>
      <c r="D51" s="9"/>
      <c r="E51" s="9"/>
      <c r="F51" s="9"/>
    </row>
    <row r="52" spans="3:6" s="1" customFormat="1" x14ac:dyDescent="0.35">
      <c r="C52" s="9"/>
      <c r="D52" s="9"/>
      <c r="E52" s="9"/>
      <c r="F52" s="9"/>
    </row>
    <row r="53" spans="3:6" s="1" customFormat="1" x14ac:dyDescent="0.35">
      <c r="C53" s="9"/>
      <c r="D53" s="9"/>
      <c r="E53" s="9"/>
      <c r="F53" s="9"/>
    </row>
    <row r="54" spans="3:6" s="1" customFormat="1" x14ac:dyDescent="0.35">
      <c r="C54" s="9"/>
      <c r="D54" s="9"/>
      <c r="E54" s="9"/>
      <c r="F54" s="9"/>
    </row>
    <row r="55" spans="3:6" s="1" customFormat="1" x14ac:dyDescent="0.35">
      <c r="C55" s="9"/>
      <c r="D55" s="9"/>
      <c r="E55" s="9"/>
      <c r="F55" s="9"/>
    </row>
    <row r="56" spans="3:6" s="1" customFormat="1" x14ac:dyDescent="0.35">
      <c r="C56" s="9"/>
      <c r="D56" s="9"/>
      <c r="E56" s="9"/>
      <c r="F56" s="9"/>
    </row>
    <row r="57" spans="3:6" s="1" customFormat="1" x14ac:dyDescent="0.35">
      <c r="C57" s="9"/>
      <c r="D57" s="9"/>
      <c r="E57" s="9"/>
      <c r="F57" s="9"/>
    </row>
    <row r="58" spans="3:6" s="1" customFormat="1" x14ac:dyDescent="0.35">
      <c r="C58" s="9"/>
      <c r="D58" s="9"/>
      <c r="E58" s="9"/>
      <c r="F58" s="9"/>
    </row>
    <row r="59" spans="3:6" s="1" customFormat="1" x14ac:dyDescent="0.35">
      <c r="C59" s="9"/>
      <c r="D59" s="9"/>
      <c r="E59" s="9"/>
      <c r="F59" s="9"/>
    </row>
    <row r="60" spans="3:6" s="1" customFormat="1" x14ac:dyDescent="0.35">
      <c r="C60" s="9"/>
      <c r="D60" s="9"/>
      <c r="E60" s="9"/>
      <c r="F60" s="9"/>
    </row>
    <row r="61" spans="3:6" s="1" customFormat="1" x14ac:dyDescent="0.35">
      <c r="C61" s="9"/>
      <c r="D61" s="9"/>
      <c r="E61" s="9"/>
      <c r="F61" s="9"/>
    </row>
    <row r="62" spans="3:6" s="1" customFormat="1" x14ac:dyDescent="0.35">
      <c r="C62" s="9"/>
      <c r="D62" s="9"/>
      <c r="E62" s="9"/>
      <c r="F62" s="9"/>
    </row>
    <row r="63" spans="3:6" s="1" customFormat="1" x14ac:dyDescent="0.35">
      <c r="C63" s="9"/>
      <c r="D63" s="9"/>
      <c r="E63" s="9"/>
      <c r="F63" s="9"/>
    </row>
    <row r="64" spans="3:6" s="1" customFormat="1" x14ac:dyDescent="0.35">
      <c r="C64" s="9"/>
      <c r="D64" s="9"/>
      <c r="E64" s="9"/>
      <c r="F64" s="9"/>
    </row>
    <row r="65" spans="3:6" s="1" customFormat="1" x14ac:dyDescent="0.35">
      <c r="C65" s="9"/>
      <c r="D65" s="9"/>
      <c r="E65" s="9"/>
      <c r="F65" s="9"/>
    </row>
    <row r="66" spans="3:6" s="1" customFormat="1" x14ac:dyDescent="0.35">
      <c r="C66" s="9"/>
      <c r="D66" s="9"/>
      <c r="E66" s="9"/>
      <c r="F66" s="9"/>
    </row>
    <row r="67" spans="3:6" s="1" customFormat="1" x14ac:dyDescent="0.3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&amp;R17</oddHeader>
  </headerFooter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B2" sqref="B2"/>
    </sheetView>
  </sheetViews>
  <sheetFormatPr defaultColWidth="8.81640625" defaultRowHeight="14.5" x14ac:dyDescent="0.35"/>
  <cols>
    <col min="1" max="1" width="6.1796875" customWidth="1"/>
    <col min="2" max="2" width="51" bestFit="1" customWidth="1"/>
    <col min="3" max="6" width="15.1796875" style="10" customWidth="1"/>
    <col min="7" max="8" width="15.1796875" customWidth="1"/>
  </cols>
  <sheetData>
    <row r="1" spans="2:8" s="1" customFormat="1" x14ac:dyDescent="0.35">
      <c r="C1" s="9"/>
      <c r="D1" s="9"/>
      <c r="E1" s="9"/>
      <c r="F1" s="9"/>
    </row>
    <row r="2" spans="2:8" s="1" customFormat="1" ht="15" thickBot="1" x14ac:dyDescent="0.4">
      <c r="C2" s="9"/>
      <c r="D2" s="9"/>
      <c r="E2" s="9"/>
      <c r="F2" s="9"/>
    </row>
    <row r="3" spans="2:8" s="1" customFormat="1" ht="15" thickBot="1" x14ac:dyDescent="0.4">
      <c r="B3" s="163" t="s">
        <v>109</v>
      </c>
      <c r="C3" s="164"/>
      <c r="D3" s="164"/>
      <c r="E3" s="164"/>
      <c r="F3" s="171"/>
      <c r="G3" s="164"/>
      <c r="H3" s="165"/>
    </row>
    <row r="4" spans="2:8" s="1" customFormat="1" ht="15" thickBot="1" x14ac:dyDescent="0.4">
      <c r="B4" s="166" t="s">
        <v>132</v>
      </c>
      <c r="C4" s="167"/>
      <c r="D4" s="167"/>
      <c r="E4" s="167"/>
      <c r="F4" s="167"/>
      <c r="G4" s="167"/>
      <c r="H4" s="168"/>
    </row>
    <row r="5" spans="2:8" s="1" customFormat="1" x14ac:dyDescent="0.3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3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35">
      <c r="B7" s="42" t="s">
        <v>10</v>
      </c>
      <c r="C7" s="38">
        <v>1.4004629629629629E-3</v>
      </c>
      <c r="D7" s="39">
        <f t="shared" ref="D7:F27" si="0">C7/C$30</f>
        <v>5.8754977177818777E-3</v>
      </c>
      <c r="E7" s="38"/>
      <c r="F7" s="39"/>
      <c r="G7" s="38">
        <f>C7+E7</f>
        <v>1.4004629629629629E-3</v>
      </c>
      <c r="H7" s="43">
        <f t="shared" ref="H7:H27" si="1">G7/$G$30</f>
        <v>5.5951169888097656E-3</v>
      </c>
    </row>
    <row r="8" spans="2:8" s="1" customFormat="1" x14ac:dyDescent="0.35">
      <c r="B8" s="42" t="s">
        <v>13</v>
      </c>
      <c r="C8" s="38">
        <v>3.6805555555555554E-3</v>
      </c>
      <c r="D8" s="39">
        <f t="shared" si="0"/>
        <v>1.5441390696319314E-2</v>
      </c>
      <c r="E8" s="38"/>
      <c r="F8" s="39"/>
      <c r="G8" s="38">
        <f t="shared" ref="G8:G27" si="2">C8+E8</f>
        <v>3.6805555555555554E-3</v>
      </c>
      <c r="H8" s="43">
        <f t="shared" si="1"/>
        <v>1.4704522334227317E-2</v>
      </c>
    </row>
    <row r="9" spans="2:8" s="1" customFormat="1" x14ac:dyDescent="0.35">
      <c r="B9" s="42" t="s">
        <v>0</v>
      </c>
      <c r="C9" s="38">
        <v>5.5706018518518544E-2</v>
      </c>
      <c r="D9" s="39">
        <f t="shared" si="0"/>
        <v>0.23370884723705942</v>
      </c>
      <c r="E9" s="36">
        <v>6.7939814814814816E-3</v>
      </c>
      <c r="F9" s="39">
        <f t="shared" si="0"/>
        <v>0.56879844961240311</v>
      </c>
      <c r="G9" s="38">
        <f t="shared" si="2"/>
        <v>6.2500000000000028E-2</v>
      </c>
      <c r="H9" s="43">
        <f t="shared" si="1"/>
        <v>0.24969943586423757</v>
      </c>
    </row>
    <row r="10" spans="2:8" s="1" customFormat="1" x14ac:dyDescent="0.35">
      <c r="B10" s="42" t="s">
        <v>8</v>
      </c>
      <c r="C10" s="38">
        <v>5.7870370370370378E-4</v>
      </c>
      <c r="D10" s="39">
        <f t="shared" si="0"/>
        <v>2.4278916189181318E-3</v>
      </c>
      <c r="E10" s="38">
        <v>1.5046296296296297E-4</v>
      </c>
      <c r="F10" s="39">
        <f t="shared" si="0"/>
        <v>1.2596899224806201E-2</v>
      </c>
      <c r="G10" s="38">
        <f t="shared" si="2"/>
        <v>7.2916666666666681E-4</v>
      </c>
      <c r="H10" s="43">
        <f t="shared" si="1"/>
        <v>2.9131600850827708E-3</v>
      </c>
    </row>
    <row r="11" spans="2:8" s="1" customFormat="1" x14ac:dyDescent="0.35">
      <c r="B11" s="42" t="s">
        <v>26</v>
      </c>
      <c r="C11" s="38">
        <v>3.3564814814814812E-4</v>
      </c>
      <c r="D11" s="39">
        <f t="shared" si="0"/>
        <v>1.408177138972516E-3</v>
      </c>
      <c r="E11" s="38"/>
      <c r="F11" s="39"/>
      <c r="G11" s="38">
        <f t="shared" ref="G11" si="3">C11+E11</f>
        <v>3.3564814814814812E-4</v>
      </c>
      <c r="H11" s="43">
        <f t="shared" ref="H11" si="4">G11/$G$30</f>
        <v>1.3409784518634974E-3</v>
      </c>
    </row>
    <row r="12" spans="2:8" s="1" customFormat="1" x14ac:dyDescent="0.35">
      <c r="B12" s="42" t="s">
        <v>3</v>
      </c>
      <c r="C12" s="38">
        <v>1.0451388888888889E-2</v>
      </c>
      <c r="D12" s="39">
        <f t="shared" si="0"/>
        <v>4.384772263766145E-2</v>
      </c>
      <c r="E12" s="38">
        <v>3.9120370370370368E-3</v>
      </c>
      <c r="F12" s="39">
        <f t="shared" si="0"/>
        <v>0.32751937984496121</v>
      </c>
      <c r="G12" s="38">
        <f t="shared" ref="G12:G13" si="5">C12+E12</f>
        <v>1.4363425925925925E-2</v>
      </c>
      <c r="H12" s="43">
        <f t="shared" ref="H12:H13" si="6">G12/$G$30</f>
        <v>5.7384629612503457E-2</v>
      </c>
    </row>
    <row r="13" spans="2:8" s="1" customFormat="1" x14ac:dyDescent="0.35">
      <c r="B13" s="42" t="s">
        <v>7</v>
      </c>
      <c r="C13" s="38">
        <v>6.4351851851851853E-3</v>
      </c>
      <c r="D13" s="39">
        <f t="shared" si="0"/>
        <v>2.6998154802369619E-2</v>
      </c>
      <c r="E13" s="38"/>
      <c r="F13" s="39"/>
      <c r="G13" s="38">
        <f t="shared" si="5"/>
        <v>6.4351851851851853E-3</v>
      </c>
      <c r="H13" s="43">
        <f t="shared" si="6"/>
        <v>2.5709793766762228E-2</v>
      </c>
    </row>
    <row r="14" spans="2:8" s="1" customFormat="1" x14ac:dyDescent="0.35">
      <c r="B14" s="42" t="s">
        <v>2</v>
      </c>
      <c r="C14" s="38">
        <v>2.8240740740740739E-3</v>
      </c>
      <c r="D14" s="39">
        <f t="shared" si="0"/>
        <v>1.1848111100320479E-2</v>
      </c>
      <c r="E14" s="38"/>
      <c r="F14" s="39"/>
      <c r="G14" s="38">
        <f t="shared" si="2"/>
        <v>2.8240740740740739E-3</v>
      </c>
      <c r="H14" s="43">
        <f t="shared" si="1"/>
        <v>1.128271525016184E-2</v>
      </c>
    </row>
    <row r="15" spans="2:8" s="1" customFormat="1" x14ac:dyDescent="0.35">
      <c r="B15" s="42" t="s">
        <v>9</v>
      </c>
      <c r="C15" s="38">
        <v>4.6527777777777782E-3</v>
      </c>
      <c r="D15" s="39">
        <f t="shared" si="0"/>
        <v>1.9520248616101778E-2</v>
      </c>
      <c r="E15" s="38">
        <v>2.6620370370370372E-4</v>
      </c>
      <c r="F15" s="39">
        <f t="shared" si="0"/>
        <v>2.2286821705426358E-2</v>
      </c>
      <c r="G15" s="38">
        <f t="shared" si="2"/>
        <v>4.9189814814814816E-3</v>
      </c>
      <c r="H15" s="43">
        <f t="shared" si="1"/>
        <v>1.9652270415240911E-2</v>
      </c>
    </row>
    <row r="16" spans="2:8" s="1" customFormat="1" x14ac:dyDescent="0.35">
      <c r="B16" s="42" t="s">
        <v>1</v>
      </c>
      <c r="C16" s="38">
        <v>1.0069444444444444E-3</v>
      </c>
      <c r="D16" s="39">
        <f t="shared" si="0"/>
        <v>4.2245314169175483E-3</v>
      </c>
      <c r="E16" s="38">
        <v>2.199074074074074E-4</v>
      </c>
      <c r="F16" s="39">
        <f t="shared" si="0"/>
        <v>1.8410852713178293E-2</v>
      </c>
      <c r="G16" s="38">
        <f t="shared" si="2"/>
        <v>1.2268518518518518E-3</v>
      </c>
      <c r="H16" s="43">
        <f t="shared" si="1"/>
        <v>4.9015074447424393E-3</v>
      </c>
    </row>
    <row r="17" spans="2:8" s="1" customFormat="1" x14ac:dyDescent="0.35">
      <c r="B17" s="42" t="s">
        <v>27</v>
      </c>
      <c r="C17" s="38"/>
      <c r="D17" s="39"/>
      <c r="E17" s="38"/>
      <c r="F17" s="39"/>
      <c r="G17" s="38"/>
      <c r="H17" s="43"/>
    </row>
    <row r="18" spans="2:8" s="1" customFormat="1" x14ac:dyDescent="0.35">
      <c r="B18" s="42" t="s">
        <v>16</v>
      </c>
      <c r="C18" s="38">
        <v>6.493055555555554E-3</v>
      </c>
      <c r="D18" s="39">
        <f t="shared" ref="D18" si="7">C18/C$30</f>
        <v>2.7240943964261428E-2</v>
      </c>
      <c r="E18" s="38"/>
      <c r="F18" s="39"/>
      <c r="G18" s="38">
        <f t="shared" si="2"/>
        <v>6.493055555555554E-3</v>
      </c>
      <c r="H18" s="43">
        <f t="shared" ref="H18" si="8">G18/$G$30</f>
        <v>2.5940996948117998E-2</v>
      </c>
    </row>
    <row r="19" spans="2:8" s="1" customFormat="1" x14ac:dyDescent="0.35">
      <c r="B19" s="42" t="s">
        <v>4</v>
      </c>
      <c r="C19" s="38">
        <v>1.0972222222222223E-2</v>
      </c>
      <c r="D19" s="39">
        <f t="shared" si="0"/>
        <v>4.6032825094687771E-2</v>
      </c>
      <c r="E19" s="38"/>
      <c r="F19" s="39"/>
      <c r="G19" s="38">
        <f t="shared" si="2"/>
        <v>1.0972222222222223E-2</v>
      </c>
      <c r="H19" s="43">
        <f t="shared" ref="H19:H20" si="9">G19/$G$30</f>
        <v>4.3836123185055025E-2</v>
      </c>
    </row>
    <row r="20" spans="2:8" s="1" customFormat="1" x14ac:dyDescent="0.35">
      <c r="B20" s="42" t="s">
        <v>14</v>
      </c>
      <c r="C20" s="38">
        <v>4.1435185185185186E-3</v>
      </c>
      <c r="D20" s="39">
        <f t="shared" si="0"/>
        <v>1.7383703991453819E-2</v>
      </c>
      <c r="E20" s="38">
        <v>6.018518518518519E-4</v>
      </c>
      <c r="F20" s="39">
        <f t="shared" si="0"/>
        <v>5.0387596899224806E-2</v>
      </c>
      <c r="G20" s="38">
        <f t="shared" si="2"/>
        <v>4.7453703703703703E-3</v>
      </c>
      <c r="H20" s="43">
        <f t="shared" si="9"/>
        <v>1.8958660871173583E-2</v>
      </c>
    </row>
    <row r="21" spans="2:8" s="1" customFormat="1" x14ac:dyDescent="0.35">
      <c r="B21" s="42" t="s">
        <v>11</v>
      </c>
      <c r="C21" s="38">
        <v>6.9444444444444436E-4</v>
      </c>
      <c r="D21" s="39">
        <f t="shared" si="0"/>
        <v>2.9134699427017571E-3</v>
      </c>
      <c r="E21" s="38"/>
      <c r="F21" s="39"/>
      <c r="G21" s="38">
        <f t="shared" ref="G21:G23" si="10">C21+E21</f>
        <v>6.9444444444444436E-4</v>
      </c>
      <c r="H21" s="43">
        <f t="shared" ref="H21:H23" si="11">G21/$G$30</f>
        <v>2.7744381762693049E-3</v>
      </c>
    </row>
    <row r="22" spans="2:8" s="1" customFormat="1" x14ac:dyDescent="0.35">
      <c r="B22" s="42" t="s">
        <v>15</v>
      </c>
      <c r="C22" s="38"/>
      <c r="D22" s="39"/>
      <c r="E22" s="38"/>
      <c r="F22" s="39"/>
      <c r="G22" s="38"/>
      <c r="H22" s="43"/>
    </row>
    <row r="23" spans="2:8" s="1" customFormat="1" x14ac:dyDescent="0.35">
      <c r="B23" s="42" t="s">
        <v>71</v>
      </c>
      <c r="C23" s="38">
        <v>2.0023148148148144E-3</v>
      </c>
      <c r="D23" s="39">
        <f t="shared" si="0"/>
        <v>8.4005050014567331E-3</v>
      </c>
      <c r="E23" s="38"/>
      <c r="F23" s="39"/>
      <c r="G23" s="38">
        <f t="shared" si="10"/>
        <v>2.0023148148148144E-3</v>
      </c>
      <c r="H23" s="43">
        <f t="shared" si="11"/>
        <v>7.999630074909829E-3</v>
      </c>
    </row>
    <row r="24" spans="2:8" s="1" customFormat="1" x14ac:dyDescent="0.35">
      <c r="B24" s="42" t="s">
        <v>12</v>
      </c>
      <c r="C24" s="38">
        <v>1.6319444444444445E-3</v>
      </c>
      <c r="D24" s="39">
        <f t="shared" si="0"/>
        <v>6.8466543653491309E-3</v>
      </c>
      <c r="E24" s="38"/>
      <c r="F24" s="39"/>
      <c r="G24" s="38">
        <f t="shared" ref="G24" si="12">C24+E24</f>
        <v>1.6319444444444445E-3</v>
      </c>
      <c r="H24" s="43">
        <f t="shared" ref="H24" si="13">G24/$G$30</f>
        <v>6.5199297142328671E-3</v>
      </c>
    </row>
    <row r="25" spans="2:8" s="1" customFormat="1" x14ac:dyDescent="0.35">
      <c r="B25" s="42" t="s">
        <v>5</v>
      </c>
      <c r="C25" s="38">
        <v>7.6388888888888882E-4</v>
      </c>
      <c r="D25" s="39">
        <f t="shared" ref="D25" si="14">C25/C$30</f>
        <v>3.2048169369719329E-3</v>
      </c>
      <c r="E25" s="38"/>
      <c r="F25" s="39"/>
      <c r="G25" s="38">
        <f t="shared" ref="G25:G26" si="15">C25+E25</f>
        <v>7.6388888888888882E-4</v>
      </c>
      <c r="H25" s="43">
        <f t="shared" ref="H25:H26" si="16">G25/$G$30</f>
        <v>3.0518819938962355E-3</v>
      </c>
    </row>
    <row r="26" spans="2:8" s="1" customFormat="1" x14ac:dyDescent="0.35">
      <c r="B26" s="42" t="s">
        <v>6</v>
      </c>
      <c r="C26" s="38">
        <v>5.6006944444444429E-2</v>
      </c>
      <c r="D26" s="39">
        <f t="shared" si="0"/>
        <v>0.23497135087889667</v>
      </c>
      <c r="E26" s="36"/>
      <c r="F26" s="39"/>
      <c r="G26" s="38">
        <f t="shared" si="15"/>
        <v>5.6006944444444429E-2</v>
      </c>
      <c r="H26" s="43">
        <f t="shared" si="16"/>
        <v>0.22375843891611941</v>
      </c>
    </row>
    <row r="27" spans="2:8" s="1" customFormat="1" x14ac:dyDescent="0.35">
      <c r="B27" s="42" t="s">
        <v>78</v>
      </c>
      <c r="C27" s="38">
        <v>6.8576388888888895E-2</v>
      </c>
      <c r="D27" s="39">
        <f t="shared" si="0"/>
        <v>0.28770515684179859</v>
      </c>
      <c r="E27" s="38"/>
      <c r="F27" s="39"/>
      <c r="G27" s="38">
        <f t="shared" si="2"/>
        <v>6.8576388888888895E-2</v>
      </c>
      <c r="H27" s="43">
        <f t="shared" si="1"/>
        <v>0.27397576990659389</v>
      </c>
    </row>
    <row r="28" spans="2:8" s="1" customFormat="1" x14ac:dyDescent="0.35">
      <c r="B28" s="42" t="s">
        <v>17</v>
      </c>
      <c r="C28" s="38"/>
      <c r="D28" s="39"/>
      <c r="E28" s="38"/>
      <c r="F28" s="39"/>
      <c r="G28" s="38"/>
      <c r="H28" s="43"/>
    </row>
    <row r="29" spans="2:8" s="1" customFormat="1" ht="15" thickBot="1" x14ac:dyDescent="0.4">
      <c r="B29" s="44"/>
      <c r="C29" s="14"/>
      <c r="D29" s="37"/>
      <c r="E29" s="14"/>
      <c r="F29" s="14"/>
      <c r="G29" s="14"/>
      <c r="H29" s="45"/>
    </row>
    <row r="30" spans="2:8" s="1" customFormat="1" ht="15.5" thickTop="1" thickBot="1" x14ac:dyDescent="0.4">
      <c r="B30" s="46" t="s">
        <v>29</v>
      </c>
      <c r="C30" s="50">
        <f t="shared" ref="C30:H30" si="17">SUM(C7:C28)</f>
        <v>0.2383564814814815</v>
      </c>
      <c r="D30" s="51">
        <f t="shared" si="17"/>
        <v>1</v>
      </c>
      <c r="E30" s="50">
        <f t="shared" si="17"/>
        <v>1.1944444444444445E-2</v>
      </c>
      <c r="F30" s="51">
        <f t="shared" si="17"/>
        <v>1.0000000000000002</v>
      </c>
      <c r="G30" s="50">
        <f t="shared" si="17"/>
        <v>0.25030092592592595</v>
      </c>
      <c r="H30" s="49">
        <f t="shared" si="17"/>
        <v>1</v>
      </c>
    </row>
    <row r="31" spans="2:8" s="1" customFormat="1" ht="15" thickTop="1" x14ac:dyDescent="0.3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4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35">
      <c r="C33" s="9"/>
      <c r="D33" s="9"/>
      <c r="E33" s="9"/>
      <c r="F33" s="9"/>
    </row>
    <row r="34" spans="3:6" s="1" customFormat="1" x14ac:dyDescent="0.35">
      <c r="C34" s="9"/>
      <c r="D34" s="9"/>
      <c r="E34" s="9"/>
      <c r="F34" s="9"/>
    </row>
    <row r="35" spans="3:6" s="1" customFormat="1" x14ac:dyDescent="0.35">
      <c r="C35" s="9"/>
      <c r="D35" s="9"/>
      <c r="E35" s="9"/>
      <c r="F35" s="9"/>
    </row>
    <row r="36" spans="3:6" s="1" customFormat="1" x14ac:dyDescent="0.35">
      <c r="C36" s="9"/>
      <c r="D36" s="9"/>
      <c r="E36" s="9"/>
      <c r="F36" s="9"/>
    </row>
    <row r="37" spans="3:6" s="1" customFormat="1" x14ac:dyDescent="0.35">
      <c r="C37" s="9"/>
      <c r="D37" s="9"/>
      <c r="E37" s="9"/>
      <c r="F37" s="9"/>
    </row>
    <row r="38" spans="3:6" s="1" customFormat="1" x14ac:dyDescent="0.35">
      <c r="C38" s="9"/>
      <c r="D38" s="9"/>
      <c r="E38" s="9"/>
      <c r="F38" s="9"/>
    </row>
    <row r="39" spans="3:6" s="1" customFormat="1" x14ac:dyDescent="0.35">
      <c r="C39" s="9"/>
      <c r="D39" s="9"/>
      <c r="E39" s="9"/>
      <c r="F39" s="9"/>
    </row>
    <row r="40" spans="3:6" s="1" customFormat="1" x14ac:dyDescent="0.35">
      <c r="C40" s="9"/>
      <c r="D40" s="9"/>
      <c r="E40" s="9"/>
      <c r="F40" s="9"/>
    </row>
    <row r="41" spans="3:6" s="1" customFormat="1" x14ac:dyDescent="0.35">
      <c r="C41" s="9"/>
      <c r="D41" s="9"/>
      <c r="E41" s="9"/>
      <c r="F41" s="9"/>
    </row>
    <row r="42" spans="3:6" s="1" customFormat="1" x14ac:dyDescent="0.35">
      <c r="C42" s="9"/>
      <c r="D42" s="9"/>
      <c r="E42" s="9"/>
      <c r="F42" s="9"/>
    </row>
    <row r="43" spans="3:6" s="1" customFormat="1" x14ac:dyDescent="0.35">
      <c r="C43" s="9"/>
      <c r="D43" s="9"/>
      <c r="E43" s="9"/>
      <c r="F43" s="9"/>
    </row>
    <row r="44" spans="3:6" s="1" customFormat="1" x14ac:dyDescent="0.35">
      <c r="C44" s="9"/>
      <c r="D44" s="9"/>
      <c r="E44" s="9"/>
      <c r="F44" s="9"/>
    </row>
    <row r="45" spans="3:6" s="1" customFormat="1" x14ac:dyDescent="0.35">
      <c r="C45" s="9"/>
      <c r="D45" s="9"/>
      <c r="E45" s="9"/>
      <c r="F45" s="9"/>
    </row>
    <row r="46" spans="3:6" s="1" customFormat="1" x14ac:dyDescent="0.35">
      <c r="C46" s="9"/>
      <c r="D46" s="9"/>
      <c r="E46" s="9"/>
      <c r="F46" s="9"/>
    </row>
    <row r="47" spans="3:6" s="1" customFormat="1" x14ac:dyDescent="0.35">
      <c r="C47" s="9"/>
      <c r="D47" s="9"/>
      <c r="E47" s="9"/>
      <c r="F47" s="9"/>
    </row>
    <row r="48" spans="3:6" s="1" customFormat="1" x14ac:dyDescent="0.35">
      <c r="C48" s="9"/>
      <c r="D48" s="9"/>
      <c r="E48" s="9"/>
      <c r="F48" s="9"/>
    </row>
    <row r="49" spans="3:6" s="1" customFormat="1" x14ac:dyDescent="0.35">
      <c r="C49" s="9"/>
      <c r="D49" s="9"/>
      <c r="E49" s="9"/>
      <c r="F49" s="9"/>
    </row>
    <row r="50" spans="3:6" s="1" customFormat="1" x14ac:dyDescent="0.35">
      <c r="C50" s="9"/>
      <c r="D50" s="9"/>
      <c r="E50" s="9"/>
      <c r="F50" s="9"/>
    </row>
    <row r="51" spans="3:6" s="1" customFormat="1" x14ac:dyDescent="0.35">
      <c r="C51" s="9"/>
      <c r="D51" s="9"/>
      <c r="E51" s="9"/>
      <c r="F51" s="9"/>
    </row>
    <row r="52" spans="3:6" s="1" customFormat="1" x14ac:dyDescent="0.35">
      <c r="C52" s="9"/>
      <c r="D52" s="9"/>
      <c r="E52" s="9"/>
      <c r="F52" s="9"/>
    </row>
    <row r="53" spans="3:6" s="1" customFormat="1" x14ac:dyDescent="0.35">
      <c r="C53" s="9"/>
      <c r="D53" s="9"/>
      <c r="E53" s="9"/>
      <c r="F53" s="9"/>
    </row>
    <row r="54" spans="3:6" s="1" customFormat="1" x14ac:dyDescent="0.35">
      <c r="C54" s="9"/>
      <c r="D54" s="9"/>
      <c r="E54" s="9"/>
      <c r="F54" s="9"/>
    </row>
    <row r="55" spans="3:6" s="1" customFormat="1" x14ac:dyDescent="0.35">
      <c r="C55" s="9"/>
      <c r="D55" s="9"/>
      <c r="E55" s="9"/>
      <c r="F55" s="9"/>
    </row>
    <row r="56" spans="3:6" s="1" customFormat="1" x14ac:dyDescent="0.35">
      <c r="C56" s="9"/>
      <c r="D56" s="9"/>
      <c r="E56" s="9"/>
      <c r="F56" s="9"/>
    </row>
    <row r="57" spans="3:6" s="1" customFormat="1" x14ac:dyDescent="0.35">
      <c r="C57" s="9"/>
      <c r="D57" s="9"/>
      <c r="E57" s="9"/>
      <c r="F57" s="9"/>
    </row>
    <row r="58" spans="3:6" s="1" customFormat="1" x14ac:dyDescent="0.35">
      <c r="C58" s="9"/>
      <c r="D58" s="9"/>
      <c r="E58" s="9"/>
      <c r="F58" s="9"/>
    </row>
    <row r="59" spans="3:6" s="1" customFormat="1" x14ac:dyDescent="0.35">
      <c r="C59" s="9"/>
      <c r="D59" s="9"/>
      <c r="E59" s="9"/>
      <c r="F59" s="9"/>
    </row>
    <row r="60" spans="3:6" s="1" customFormat="1" x14ac:dyDescent="0.35">
      <c r="C60" s="9"/>
      <c r="D60" s="9"/>
      <c r="E60" s="9"/>
      <c r="F60" s="9"/>
    </row>
    <row r="61" spans="3:6" s="1" customFormat="1" x14ac:dyDescent="0.35">
      <c r="C61" s="9"/>
      <c r="D61" s="9"/>
      <c r="E61" s="9"/>
      <c r="F61" s="9"/>
    </row>
    <row r="62" spans="3:6" s="1" customFormat="1" x14ac:dyDescent="0.35">
      <c r="C62" s="9"/>
      <c r="D62" s="9"/>
      <c r="E62" s="9"/>
      <c r="F62" s="9"/>
    </row>
    <row r="63" spans="3:6" s="1" customFormat="1" x14ac:dyDescent="0.35">
      <c r="C63" s="9"/>
      <c r="D63" s="9"/>
      <c r="E63" s="9"/>
      <c r="F63" s="9"/>
    </row>
    <row r="64" spans="3:6" s="1" customFormat="1" x14ac:dyDescent="0.35">
      <c r="C64" s="9"/>
      <c r="D64" s="9"/>
      <c r="E64" s="9"/>
      <c r="F64" s="9"/>
    </row>
    <row r="65" spans="3:6" s="1" customFormat="1" x14ac:dyDescent="0.35">
      <c r="C65" s="9"/>
      <c r="D65" s="9"/>
      <c r="E65" s="9"/>
      <c r="F65" s="9"/>
    </row>
    <row r="66" spans="3:6" s="1" customFormat="1" x14ac:dyDescent="0.35">
      <c r="C66" s="9"/>
      <c r="D66" s="9"/>
      <c r="E66" s="9"/>
      <c r="F66" s="9"/>
    </row>
    <row r="67" spans="3:6" s="1" customFormat="1" x14ac:dyDescent="0.3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&amp;R18</oddHeader>
  </headerFooter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B2" sqref="B2"/>
    </sheetView>
  </sheetViews>
  <sheetFormatPr defaultColWidth="8.81640625" defaultRowHeight="14.5" x14ac:dyDescent="0.35"/>
  <cols>
    <col min="1" max="1" width="6.1796875" customWidth="1"/>
    <col min="2" max="2" width="51" bestFit="1" customWidth="1"/>
    <col min="3" max="6" width="15.1796875" style="10" customWidth="1"/>
    <col min="7" max="8" width="15.1796875" customWidth="1"/>
  </cols>
  <sheetData>
    <row r="1" spans="2:8" s="1" customFormat="1" x14ac:dyDescent="0.35">
      <c r="C1" s="9"/>
      <c r="D1" s="9"/>
      <c r="E1" s="9"/>
      <c r="F1" s="9"/>
    </row>
    <row r="2" spans="2:8" s="1" customFormat="1" ht="15" thickBot="1" x14ac:dyDescent="0.4">
      <c r="C2" s="9"/>
      <c r="D2" s="9"/>
      <c r="E2" s="9"/>
      <c r="F2" s="9"/>
    </row>
    <row r="3" spans="2:8" s="1" customFormat="1" ht="15" thickBot="1" x14ac:dyDescent="0.4">
      <c r="B3" s="163" t="s">
        <v>110</v>
      </c>
      <c r="C3" s="164"/>
      <c r="D3" s="164"/>
      <c r="E3" s="164"/>
      <c r="F3" s="171"/>
      <c r="G3" s="164"/>
      <c r="H3" s="165"/>
    </row>
    <row r="4" spans="2:8" s="1" customFormat="1" ht="15" thickBot="1" x14ac:dyDescent="0.4">
      <c r="B4" s="166" t="s">
        <v>132</v>
      </c>
      <c r="C4" s="167"/>
      <c r="D4" s="167"/>
      <c r="E4" s="167"/>
      <c r="F4" s="167"/>
      <c r="G4" s="167"/>
      <c r="H4" s="168"/>
    </row>
    <row r="5" spans="2:8" s="1" customFormat="1" x14ac:dyDescent="0.3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3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35">
      <c r="B7" s="42" t="s">
        <v>10</v>
      </c>
      <c r="C7" s="38">
        <v>1.216435185185185E-2</v>
      </c>
      <c r="D7" s="39">
        <f t="shared" ref="D7:D28" si="0">C7/C$30</f>
        <v>1.4499351598929443E-2</v>
      </c>
      <c r="E7" s="38"/>
      <c r="F7" s="39"/>
      <c r="G7" s="38">
        <f t="shared" ref="G7:G27" si="1">C7+E7</f>
        <v>1.216435185185185E-2</v>
      </c>
      <c r="H7" s="43">
        <f t="shared" ref="H7" si="2">G7/$G$30</f>
        <v>1.3589170039177147E-2</v>
      </c>
    </row>
    <row r="8" spans="2:8" s="1" customFormat="1" x14ac:dyDescent="0.35">
      <c r="B8" s="42" t="s">
        <v>13</v>
      </c>
      <c r="C8" s="38">
        <v>1.6388888888888887E-2</v>
      </c>
      <c r="D8" s="39">
        <f t="shared" si="0"/>
        <v>1.9534806721297902E-2</v>
      </c>
      <c r="E8" s="38">
        <v>1.9675925925925926E-4</v>
      </c>
      <c r="F8" s="39">
        <f t="shared" ref="F8:F28" si="3">E8/E$30</f>
        <v>3.5015447991761069E-3</v>
      </c>
      <c r="G8" s="38">
        <f t="shared" si="1"/>
        <v>1.6585648148148145E-2</v>
      </c>
      <c r="H8" s="43">
        <f t="shared" ref="H8:H27" si="4">G8/$G$30</f>
        <v>1.8528335552940867E-2</v>
      </c>
    </row>
    <row r="9" spans="2:8" s="1" customFormat="1" x14ac:dyDescent="0.35">
      <c r="B9" s="42" t="s">
        <v>0</v>
      </c>
      <c r="C9" s="38">
        <v>0.15585648148148151</v>
      </c>
      <c r="D9" s="39">
        <f t="shared" si="0"/>
        <v>0.18577380459674972</v>
      </c>
      <c r="E9" s="38">
        <v>2.2210648148148153E-2</v>
      </c>
      <c r="F9" s="39">
        <f t="shared" si="3"/>
        <v>0.39526261585993827</v>
      </c>
      <c r="G9" s="38">
        <f t="shared" si="1"/>
        <v>0.17806712962962967</v>
      </c>
      <c r="H9" s="43">
        <f t="shared" si="4"/>
        <v>0.19892424457920121</v>
      </c>
    </row>
    <row r="10" spans="2:8" s="1" customFormat="1" x14ac:dyDescent="0.35">
      <c r="B10" s="42" t="s">
        <v>8</v>
      </c>
      <c r="C10" s="38">
        <v>9.166666666666665E-3</v>
      </c>
      <c r="D10" s="39">
        <f t="shared" si="0"/>
        <v>1.0926247827166622E-2</v>
      </c>
      <c r="E10" s="38">
        <v>1.9675925925925926E-4</v>
      </c>
      <c r="F10" s="39">
        <f t="shared" si="3"/>
        <v>3.5015447991761069E-3</v>
      </c>
      <c r="G10" s="38">
        <f t="shared" si="1"/>
        <v>9.3634259259259243E-3</v>
      </c>
      <c r="H10" s="43">
        <f t="shared" si="4"/>
        <v>1.0460169896949869E-2</v>
      </c>
    </row>
    <row r="11" spans="2:8" s="1" customFormat="1" x14ac:dyDescent="0.35">
      <c r="B11" s="42" t="s">
        <v>26</v>
      </c>
      <c r="C11" s="38">
        <v>1.8854166666666665E-2</v>
      </c>
      <c r="D11" s="39">
        <f t="shared" si="0"/>
        <v>2.2473305189967711E-2</v>
      </c>
      <c r="E11" s="38"/>
      <c r="F11" s="39"/>
      <c r="G11" s="38">
        <f t="shared" si="1"/>
        <v>1.8854166666666665E-2</v>
      </c>
      <c r="H11" s="43">
        <f t="shared" si="4"/>
        <v>2.1062567073091887E-2</v>
      </c>
    </row>
    <row r="12" spans="2:8" s="1" customFormat="1" x14ac:dyDescent="0.35">
      <c r="B12" s="42" t="s">
        <v>3</v>
      </c>
      <c r="C12" s="38">
        <v>9.7835648148148296E-2</v>
      </c>
      <c r="D12" s="39">
        <f t="shared" si="0"/>
        <v>0.11661562232707021</v>
      </c>
      <c r="E12" s="38">
        <v>2.7870370370370375E-2</v>
      </c>
      <c r="F12" s="39">
        <f t="shared" si="3"/>
        <v>0.4959835221421216</v>
      </c>
      <c r="G12" s="38">
        <f t="shared" si="1"/>
        <v>0.12570601851851868</v>
      </c>
      <c r="H12" s="43">
        <f t="shared" si="4"/>
        <v>0.14043004357326661</v>
      </c>
    </row>
    <row r="13" spans="2:8" s="1" customFormat="1" x14ac:dyDescent="0.35">
      <c r="B13" s="42" t="s">
        <v>7</v>
      </c>
      <c r="C13" s="38">
        <v>1.1770833333333333E-2</v>
      </c>
      <c r="D13" s="39">
        <f t="shared" si="0"/>
        <v>1.403029550533896E-2</v>
      </c>
      <c r="E13" s="38">
        <v>5.9027777777777768E-4</v>
      </c>
      <c r="F13" s="39">
        <f t="shared" si="3"/>
        <v>1.0504634397528318E-2</v>
      </c>
      <c r="G13" s="38">
        <f t="shared" si="1"/>
        <v>1.2361111111111111E-2</v>
      </c>
      <c r="H13" s="43">
        <f t="shared" si="4"/>
        <v>1.3808975834292287E-2</v>
      </c>
    </row>
    <row r="14" spans="2:8" s="1" customFormat="1" x14ac:dyDescent="0.35">
      <c r="B14" s="42" t="s">
        <v>2</v>
      </c>
      <c r="C14" s="38">
        <v>3.0393518518518521E-2</v>
      </c>
      <c r="D14" s="39">
        <f t="shared" si="0"/>
        <v>3.6227685346135803E-2</v>
      </c>
      <c r="E14" s="38">
        <v>8.1018518518518505E-4</v>
      </c>
      <c r="F14" s="39">
        <f t="shared" si="3"/>
        <v>1.441812564366632E-2</v>
      </c>
      <c r="G14" s="38">
        <f t="shared" si="1"/>
        <v>3.1203703703703706E-2</v>
      </c>
      <c r="H14" s="43">
        <f t="shared" si="4"/>
        <v>3.485861315473035E-2</v>
      </c>
    </row>
    <row r="15" spans="2:8" s="1" customFormat="1" x14ac:dyDescent="0.35">
      <c r="B15" s="42" t="s">
        <v>9</v>
      </c>
      <c r="C15" s="38">
        <v>1.2974537037037036E-2</v>
      </c>
      <c r="D15" s="39">
        <f t="shared" si="0"/>
        <v>1.5465055321027505E-2</v>
      </c>
      <c r="E15" s="38"/>
      <c r="F15" s="39"/>
      <c r="G15" s="38">
        <f t="shared" si="1"/>
        <v>1.2974537037037036E-2</v>
      </c>
      <c r="H15" s="43">
        <f t="shared" si="4"/>
        <v>1.4494252724945368E-2</v>
      </c>
    </row>
    <row r="16" spans="2:8" s="1" customFormat="1" x14ac:dyDescent="0.35">
      <c r="B16" s="42" t="s">
        <v>1</v>
      </c>
      <c r="C16" s="38">
        <v>3.3333333333333335E-3</v>
      </c>
      <c r="D16" s="39">
        <f t="shared" si="0"/>
        <v>3.9731810280605904E-3</v>
      </c>
      <c r="E16" s="38">
        <v>1.0763888888888887E-3</v>
      </c>
      <c r="F16" s="39">
        <f t="shared" si="3"/>
        <v>1.9155509783728111E-2</v>
      </c>
      <c r="G16" s="38">
        <f t="shared" si="1"/>
        <v>4.409722222222222E-3</v>
      </c>
      <c r="H16" s="43">
        <f t="shared" si="4"/>
        <v>4.9262357611098888E-3</v>
      </c>
    </row>
    <row r="17" spans="2:8" s="1" customFormat="1" x14ac:dyDescent="0.35">
      <c r="B17" s="42" t="s">
        <v>27</v>
      </c>
      <c r="C17" s="38">
        <v>5.8217592592592592E-3</v>
      </c>
      <c r="D17" s="39">
        <f t="shared" si="0"/>
        <v>6.9392710316474896E-3</v>
      </c>
      <c r="E17" s="38"/>
      <c r="F17" s="39"/>
      <c r="G17" s="38">
        <f t="shared" si="1"/>
        <v>5.8217592592592592E-3</v>
      </c>
      <c r="H17" s="43">
        <f t="shared" si="4"/>
        <v>6.5036655848773606E-3</v>
      </c>
    </row>
    <row r="18" spans="2:8" s="1" customFormat="1" x14ac:dyDescent="0.35">
      <c r="B18" s="42" t="s">
        <v>16</v>
      </c>
      <c r="C18" s="38">
        <v>1.0162037037037035E-2</v>
      </c>
      <c r="D18" s="39">
        <f t="shared" si="0"/>
        <v>1.2112683828601381E-2</v>
      </c>
      <c r="E18" s="38">
        <v>2.199074074074074E-4</v>
      </c>
      <c r="F18" s="39">
        <f t="shared" si="3"/>
        <v>3.9134912461380013E-3</v>
      </c>
      <c r="G18" s="38">
        <f t="shared" si="1"/>
        <v>1.0381944444444444E-2</v>
      </c>
      <c r="H18" s="43">
        <f t="shared" si="4"/>
        <v>1.1597988130487062E-2</v>
      </c>
    </row>
    <row r="19" spans="2:8" s="1" customFormat="1" x14ac:dyDescent="0.35">
      <c r="B19" s="42" t="s">
        <v>4</v>
      </c>
      <c r="C19" s="38">
        <v>5.6562500000000043E-2</v>
      </c>
      <c r="D19" s="39">
        <f t="shared" si="0"/>
        <v>6.7419915569903191E-2</v>
      </c>
      <c r="E19" s="38"/>
      <c r="F19" s="39"/>
      <c r="G19" s="38">
        <f t="shared" si="1"/>
        <v>5.6562500000000043E-2</v>
      </c>
      <c r="H19" s="43">
        <f t="shared" si="4"/>
        <v>6.3187701219275721E-2</v>
      </c>
    </row>
    <row r="20" spans="2:8" s="1" customFormat="1" x14ac:dyDescent="0.35">
      <c r="B20" s="42" t="s">
        <v>14</v>
      </c>
      <c r="C20" s="38">
        <v>1.2731481481481481E-2</v>
      </c>
      <c r="D20" s="39">
        <f t="shared" si="0"/>
        <v>1.5175344204398087E-2</v>
      </c>
      <c r="E20" s="38">
        <v>1.4583333333333332E-3</v>
      </c>
      <c r="F20" s="39">
        <f t="shared" si="3"/>
        <v>2.5952626158599376E-2</v>
      </c>
      <c r="G20" s="38">
        <f t="shared" si="1"/>
        <v>1.4189814814814815E-2</v>
      </c>
      <c r="H20" s="43">
        <f t="shared" si="4"/>
        <v>1.5851876753597702E-2</v>
      </c>
    </row>
    <row r="21" spans="2:8" s="1" customFormat="1" x14ac:dyDescent="0.35">
      <c r="B21" s="42" t="s">
        <v>11</v>
      </c>
      <c r="C21" s="38">
        <v>8.9351851851851866E-3</v>
      </c>
      <c r="D21" s="39">
        <f t="shared" si="0"/>
        <v>1.0650332477995751E-2</v>
      </c>
      <c r="E21" s="38">
        <v>5.9027777777777768E-4</v>
      </c>
      <c r="F21" s="39">
        <f t="shared" si="3"/>
        <v>1.0504634397528318E-2</v>
      </c>
      <c r="G21" s="38">
        <f t="shared" si="1"/>
        <v>9.5254629629629647E-3</v>
      </c>
      <c r="H21" s="43">
        <f t="shared" si="4"/>
        <v>1.0641186434103516E-2</v>
      </c>
    </row>
    <row r="22" spans="2:8" s="1" customFormat="1" x14ac:dyDescent="0.35">
      <c r="B22" s="42" t="s">
        <v>15</v>
      </c>
      <c r="C22" s="38">
        <v>2.0717592592592593E-3</v>
      </c>
      <c r="D22" s="39">
        <f t="shared" si="0"/>
        <v>2.4694423750793253E-3</v>
      </c>
      <c r="E22" s="38"/>
      <c r="F22" s="39"/>
      <c r="G22" s="38">
        <f t="shared" si="1"/>
        <v>2.0717592592592593E-3</v>
      </c>
      <c r="H22" s="43">
        <f t="shared" si="4"/>
        <v>2.31442572503588E-3</v>
      </c>
    </row>
    <row r="23" spans="2:8" s="1" customFormat="1" x14ac:dyDescent="0.35">
      <c r="B23" s="42" t="s">
        <v>71</v>
      </c>
      <c r="C23" s="38">
        <v>3.4340277777777789E-2</v>
      </c>
      <c r="D23" s="39">
        <f t="shared" si="0"/>
        <v>4.0932042049499219E-2</v>
      </c>
      <c r="E23" s="38">
        <v>3.0092592592592595E-4</v>
      </c>
      <c r="F23" s="39">
        <f t="shared" si="3"/>
        <v>5.3553038105046344E-3</v>
      </c>
      <c r="G23" s="38">
        <f t="shared" si="1"/>
        <v>3.4641203703703716E-2</v>
      </c>
      <c r="H23" s="43">
        <f t="shared" si="4"/>
        <v>3.869874969291838E-2</v>
      </c>
    </row>
    <row r="24" spans="2:8" s="1" customFormat="1" x14ac:dyDescent="0.35">
      <c r="B24" s="42" t="s">
        <v>12</v>
      </c>
      <c r="C24" s="38"/>
      <c r="D24" s="39"/>
      <c r="E24" s="38"/>
      <c r="F24" s="39"/>
      <c r="G24" s="38"/>
      <c r="H24" s="43"/>
    </row>
    <row r="25" spans="2:8" s="1" customFormat="1" x14ac:dyDescent="0.35">
      <c r="B25" s="42" t="s">
        <v>5</v>
      </c>
      <c r="C25" s="38">
        <v>1.3321759259259259E-2</v>
      </c>
      <c r="D25" s="39">
        <f t="shared" si="0"/>
        <v>1.5878928344783817E-2</v>
      </c>
      <c r="E25" s="38"/>
      <c r="F25" s="39"/>
      <c r="G25" s="38">
        <f t="shared" si="1"/>
        <v>1.3321759259259259E-2</v>
      </c>
      <c r="H25" s="43">
        <f t="shared" si="4"/>
        <v>1.4882145304560321E-2</v>
      </c>
    </row>
    <row r="26" spans="2:8" s="1" customFormat="1" x14ac:dyDescent="0.35">
      <c r="B26" s="42" t="s">
        <v>6</v>
      </c>
      <c r="C26" s="38">
        <v>9.6562500000000009E-2</v>
      </c>
      <c r="D26" s="39">
        <f t="shared" si="0"/>
        <v>0.11509808790663024</v>
      </c>
      <c r="E26" s="38"/>
      <c r="F26" s="39"/>
      <c r="G26" s="38">
        <f t="shared" si="1"/>
        <v>9.6562500000000009E-2</v>
      </c>
      <c r="H26" s="43">
        <f t="shared" si="4"/>
        <v>0.10787292639091814</v>
      </c>
    </row>
    <row r="27" spans="2:8" s="1" customFormat="1" x14ac:dyDescent="0.35">
      <c r="B27" s="42" t="s">
        <v>78</v>
      </c>
      <c r="C27" s="38">
        <v>0.2293865740740739</v>
      </c>
      <c r="D27" s="39">
        <f t="shared" si="0"/>
        <v>0.27341831526087773</v>
      </c>
      <c r="E27" s="38">
        <v>1.7361111111111112E-4</v>
      </c>
      <c r="F27" s="39">
        <f t="shared" si="3"/>
        <v>3.089598352214212E-3</v>
      </c>
      <c r="G27" s="38">
        <f t="shared" si="1"/>
        <v>0.22956018518518501</v>
      </c>
      <c r="H27" s="43">
        <f t="shared" si="4"/>
        <v>0.25644871413609832</v>
      </c>
    </row>
    <row r="28" spans="2:8" s="1" customFormat="1" x14ac:dyDescent="0.35">
      <c r="B28" s="42" t="s">
        <v>17</v>
      </c>
      <c r="C28" s="38">
        <v>3.2407407407407406E-4</v>
      </c>
      <c r="D28" s="39">
        <f t="shared" si="0"/>
        <v>3.8628148883922407E-4</v>
      </c>
      <c r="E28" s="38">
        <v>4.9768518518518521E-4</v>
      </c>
      <c r="F28" s="39">
        <f t="shared" si="3"/>
        <v>8.8568486096807422E-3</v>
      </c>
      <c r="G28" s="38">
        <f t="shared" ref="G28" si="5">C28+E28</f>
        <v>8.2175925925925927E-4</v>
      </c>
      <c r="H28" s="43">
        <f t="shared" ref="H28" si="6">G28/$G$30</f>
        <v>9.1801243842205284E-4</v>
      </c>
    </row>
    <row r="29" spans="2:8" s="1" customFormat="1" ht="15" thickBot="1" x14ac:dyDescent="0.4">
      <c r="B29" s="44"/>
      <c r="C29" s="14"/>
      <c r="D29" s="37"/>
      <c r="E29" s="37"/>
      <c r="F29" s="37"/>
      <c r="G29" s="56"/>
      <c r="H29" s="52"/>
    </row>
    <row r="30" spans="2:8" s="1" customFormat="1" ht="15.5" thickTop="1" thickBot="1" x14ac:dyDescent="0.4">
      <c r="B30" s="46" t="s">
        <v>29</v>
      </c>
      <c r="C30" s="50">
        <f t="shared" ref="C30:H30" si="7">SUM(C7:C28)</f>
        <v>0.83895833333333347</v>
      </c>
      <c r="D30" s="51">
        <f t="shared" si="7"/>
        <v>0.99999999999999967</v>
      </c>
      <c r="E30" s="50">
        <f t="shared" si="7"/>
        <v>5.6192129629629634E-2</v>
      </c>
      <c r="F30" s="51">
        <f t="shared" si="7"/>
        <v>1.0000000000000002</v>
      </c>
      <c r="G30" s="50">
        <f t="shared" si="7"/>
        <v>0.89515046296296308</v>
      </c>
      <c r="H30" s="49">
        <f t="shared" si="7"/>
        <v>1</v>
      </c>
    </row>
    <row r="31" spans="2:8" s="1" customFormat="1" ht="15" thickTop="1" x14ac:dyDescent="0.3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4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35">
      <c r="C33" s="9"/>
      <c r="D33" s="9"/>
      <c r="E33" s="9"/>
      <c r="F33" s="9"/>
    </row>
    <row r="34" spans="3:6" s="1" customFormat="1" x14ac:dyDescent="0.35">
      <c r="C34" s="9"/>
      <c r="D34" s="9"/>
      <c r="E34" s="9"/>
      <c r="F34" s="9"/>
    </row>
    <row r="35" spans="3:6" s="1" customFormat="1" x14ac:dyDescent="0.35">
      <c r="C35" s="9"/>
      <c r="D35" s="9"/>
      <c r="E35" s="9"/>
      <c r="F35" s="9"/>
    </row>
    <row r="36" spans="3:6" s="1" customFormat="1" x14ac:dyDescent="0.35">
      <c r="C36" s="9"/>
      <c r="D36" s="9"/>
      <c r="E36" s="9"/>
      <c r="F36" s="9"/>
    </row>
    <row r="37" spans="3:6" s="1" customFormat="1" x14ac:dyDescent="0.35">
      <c r="C37" s="9"/>
      <c r="D37" s="9"/>
      <c r="E37" s="9"/>
      <c r="F37" s="9"/>
    </row>
    <row r="38" spans="3:6" s="1" customFormat="1" x14ac:dyDescent="0.35">
      <c r="C38" s="9"/>
      <c r="D38" s="9"/>
      <c r="E38" s="9"/>
      <c r="F38" s="9"/>
    </row>
    <row r="39" spans="3:6" s="1" customFormat="1" x14ac:dyDescent="0.35">
      <c r="C39" s="9"/>
      <c r="D39" s="9"/>
      <c r="E39" s="9"/>
      <c r="F39" s="9"/>
    </row>
    <row r="40" spans="3:6" s="1" customFormat="1" x14ac:dyDescent="0.35">
      <c r="C40" s="9"/>
      <c r="D40" s="9"/>
      <c r="E40" s="9"/>
      <c r="F40" s="9"/>
    </row>
    <row r="41" spans="3:6" s="1" customFormat="1" x14ac:dyDescent="0.35">
      <c r="C41" s="9"/>
      <c r="D41" s="9"/>
      <c r="E41" s="9"/>
      <c r="F41" s="9"/>
    </row>
    <row r="42" spans="3:6" s="1" customFormat="1" x14ac:dyDescent="0.35">
      <c r="C42" s="9"/>
      <c r="D42" s="9"/>
      <c r="E42" s="9"/>
      <c r="F42" s="9"/>
    </row>
    <row r="43" spans="3:6" s="1" customFormat="1" x14ac:dyDescent="0.35">
      <c r="C43" s="9"/>
      <c r="D43" s="9"/>
      <c r="E43" s="9"/>
      <c r="F43" s="9"/>
    </row>
    <row r="44" spans="3:6" s="1" customFormat="1" x14ac:dyDescent="0.35">
      <c r="C44" s="9"/>
      <c r="D44" s="9"/>
      <c r="E44" s="9"/>
      <c r="F44" s="9"/>
    </row>
    <row r="45" spans="3:6" s="1" customFormat="1" x14ac:dyDescent="0.35">
      <c r="C45" s="9"/>
      <c r="D45" s="9"/>
      <c r="E45" s="9"/>
      <c r="F45" s="9"/>
    </row>
    <row r="46" spans="3:6" s="1" customFormat="1" x14ac:dyDescent="0.35">
      <c r="C46" s="9"/>
      <c r="D46" s="9"/>
      <c r="E46" s="9"/>
      <c r="F46" s="9"/>
    </row>
    <row r="47" spans="3:6" s="1" customFormat="1" x14ac:dyDescent="0.35">
      <c r="C47" s="9"/>
      <c r="D47" s="9"/>
      <c r="E47" s="9"/>
      <c r="F47" s="9"/>
    </row>
    <row r="48" spans="3:6" s="1" customFormat="1" x14ac:dyDescent="0.35">
      <c r="C48" s="9"/>
      <c r="D48" s="9"/>
      <c r="E48" s="9"/>
      <c r="F48" s="9"/>
    </row>
    <row r="49" spans="3:6" s="1" customFormat="1" x14ac:dyDescent="0.35">
      <c r="C49" s="9"/>
      <c r="D49" s="9"/>
      <c r="E49" s="9"/>
      <c r="F49" s="9"/>
    </row>
    <row r="50" spans="3:6" s="1" customFormat="1" x14ac:dyDescent="0.35">
      <c r="C50" s="9"/>
      <c r="D50" s="9"/>
      <c r="E50" s="9"/>
      <c r="F50" s="9"/>
    </row>
    <row r="51" spans="3:6" s="1" customFormat="1" x14ac:dyDescent="0.35">
      <c r="C51" s="9"/>
      <c r="D51" s="9"/>
      <c r="E51" s="9"/>
      <c r="F51" s="9"/>
    </row>
    <row r="52" spans="3:6" s="1" customFormat="1" x14ac:dyDescent="0.35">
      <c r="C52" s="9"/>
      <c r="D52" s="9"/>
      <c r="E52" s="9"/>
      <c r="F52" s="9"/>
    </row>
    <row r="53" spans="3:6" s="1" customFormat="1" x14ac:dyDescent="0.35">
      <c r="C53" s="9"/>
      <c r="D53" s="9"/>
      <c r="E53" s="9"/>
      <c r="F53" s="9"/>
    </row>
    <row r="54" spans="3:6" s="1" customFormat="1" x14ac:dyDescent="0.35">
      <c r="C54" s="9"/>
      <c r="D54" s="9"/>
      <c r="E54" s="9"/>
      <c r="F54" s="9"/>
    </row>
    <row r="55" spans="3:6" s="1" customFormat="1" x14ac:dyDescent="0.35">
      <c r="C55" s="9"/>
      <c r="D55" s="9"/>
      <c r="E55" s="9"/>
      <c r="F55" s="9"/>
    </row>
    <row r="56" spans="3:6" s="1" customFormat="1" x14ac:dyDescent="0.35">
      <c r="C56" s="9"/>
      <c r="D56" s="9"/>
      <c r="E56" s="9"/>
      <c r="F56" s="9"/>
    </row>
    <row r="57" spans="3:6" s="1" customFormat="1" x14ac:dyDescent="0.35">
      <c r="C57" s="9"/>
      <c r="D57" s="9"/>
      <c r="E57" s="9"/>
      <c r="F57" s="9"/>
    </row>
    <row r="58" spans="3:6" s="1" customFormat="1" x14ac:dyDescent="0.35">
      <c r="C58" s="9"/>
      <c r="D58" s="9"/>
      <c r="E58" s="9"/>
      <c r="F58" s="9"/>
    </row>
    <row r="59" spans="3:6" s="1" customFormat="1" x14ac:dyDescent="0.35">
      <c r="C59" s="9"/>
      <c r="D59" s="9"/>
      <c r="E59" s="9"/>
      <c r="F59" s="9"/>
    </row>
    <row r="60" spans="3:6" s="1" customFormat="1" x14ac:dyDescent="0.35">
      <c r="C60" s="9"/>
      <c r="D60" s="9"/>
      <c r="E60" s="9"/>
      <c r="F60" s="9"/>
    </row>
    <row r="61" spans="3:6" s="1" customFormat="1" x14ac:dyDescent="0.35">
      <c r="C61" s="9"/>
      <c r="D61" s="9"/>
      <c r="E61" s="9"/>
      <c r="F61" s="9"/>
    </row>
    <row r="62" spans="3:6" s="1" customFormat="1" x14ac:dyDescent="0.35">
      <c r="C62" s="9"/>
      <c r="D62" s="9"/>
      <c r="E62" s="9"/>
      <c r="F62" s="9"/>
    </row>
    <row r="63" spans="3:6" s="1" customFormat="1" x14ac:dyDescent="0.35">
      <c r="C63" s="9"/>
      <c r="D63" s="9"/>
      <c r="E63" s="9"/>
      <c r="F63" s="9"/>
    </row>
    <row r="64" spans="3:6" s="1" customFormat="1" x14ac:dyDescent="0.35">
      <c r="C64" s="9"/>
      <c r="D64" s="9"/>
      <c r="E64" s="9"/>
      <c r="F64" s="9"/>
    </row>
    <row r="65" spans="3:6" s="1" customFormat="1" x14ac:dyDescent="0.35">
      <c r="C65" s="9"/>
      <c r="D65" s="9"/>
      <c r="E65" s="9"/>
      <c r="F65" s="9"/>
    </row>
    <row r="66" spans="3:6" s="1" customFormat="1" x14ac:dyDescent="0.35">
      <c r="C66" s="9"/>
      <c r="D66" s="9"/>
      <c r="E66" s="9"/>
      <c r="F66" s="9"/>
    </row>
    <row r="67" spans="3:6" s="1" customFormat="1" x14ac:dyDescent="0.3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&amp;R19</oddHeader>
  </headerFooter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B4" zoomScale="110" zoomScaleNormal="110" zoomScaleSheetLayoutView="100" zoomScalePageLayoutView="110" workbookViewId="0">
      <selection activeCell="B2" sqref="B2"/>
    </sheetView>
  </sheetViews>
  <sheetFormatPr defaultColWidth="8.81640625" defaultRowHeight="14.5" x14ac:dyDescent="0.35"/>
  <cols>
    <col min="1" max="1" width="6.1796875" customWidth="1"/>
    <col min="2" max="2" width="51" bestFit="1" customWidth="1"/>
    <col min="3" max="6" width="15.1796875" style="10" customWidth="1"/>
    <col min="7" max="8" width="15.1796875" customWidth="1"/>
  </cols>
  <sheetData>
    <row r="1" spans="2:8" s="1" customFormat="1" x14ac:dyDescent="0.35">
      <c r="C1" s="9"/>
      <c r="D1" s="9"/>
      <c r="E1" s="9"/>
      <c r="F1" s="9"/>
    </row>
    <row r="2" spans="2:8" s="1" customFormat="1" ht="15" thickBot="1" x14ac:dyDescent="0.4">
      <c r="C2" s="9"/>
      <c r="D2" s="9"/>
      <c r="E2" s="9"/>
      <c r="F2" s="9"/>
    </row>
    <row r="3" spans="2:8" s="1" customFormat="1" ht="15" thickBot="1" x14ac:dyDescent="0.4">
      <c r="B3" s="163" t="s">
        <v>111</v>
      </c>
      <c r="C3" s="164"/>
      <c r="D3" s="164"/>
      <c r="E3" s="164"/>
      <c r="F3" s="171"/>
      <c r="G3" s="164"/>
      <c r="H3" s="165"/>
    </row>
    <row r="4" spans="2:8" s="1" customFormat="1" ht="15" thickBot="1" x14ac:dyDescent="0.4">
      <c r="B4" s="166" t="s">
        <v>132</v>
      </c>
      <c r="C4" s="167"/>
      <c r="D4" s="167"/>
      <c r="E4" s="167"/>
      <c r="F4" s="167"/>
      <c r="G4" s="167"/>
      <c r="H4" s="168"/>
    </row>
    <row r="5" spans="2:8" s="1" customFormat="1" x14ac:dyDescent="0.3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3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35">
      <c r="B7" s="42" t="s">
        <v>10</v>
      </c>
      <c r="C7" s="38">
        <v>1.689814814814815E-3</v>
      </c>
      <c r="D7" s="39">
        <f t="shared" ref="D7:D27" si="0">C7/C$30</f>
        <v>4.6211305944166593E-3</v>
      </c>
      <c r="E7" s="38">
        <v>2.3148148148148146E-4</v>
      </c>
      <c r="F7" s="39">
        <f t="shared" ref="F7:F27" si="1">E7/E$30</f>
        <v>1.6136840406648378E-3</v>
      </c>
      <c r="G7" s="38">
        <f>E7+C7</f>
        <v>1.9212962962962964E-3</v>
      </c>
      <c r="H7" s="43">
        <f>G7/$G$30</f>
        <v>3.7737564790397381E-3</v>
      </c>
    </row>
    <row r="8" spans="2:8" s="1" customFormat="1" x14ac:dyDescent="0.35">
      <c r="B8" s="42" t="s">
        <v>13</v>
      </c>
      <c r="C8" s="38">
        <v>8.4722222222222178E-3</v>
      </c>
      <c r="D8" s="39">
        <f t="shared" si="0"/>
        <v>2.3168956130910908E-2</v>
      </c>
      <c r="E8" s="38">
        <v>3.5995370370370374E-3</v>
      </c>
      <c r="F8" s="39">
        <f t="shared" si="1"/>
        <v>2.5092786832338232E-2</v>
      </c>
      <c r="G8" s="38">
        <f t="shared" ref="G8:G27" si="2">E8+C8</f>
        <v>1.2071759259259254E-2</v>
      </c>
      <c r="H8" s="43">
        <f t="shared" ref="H8:H27" si="3">G8/$G$30</f>
        <v>2.37110120942075E-2</v>
      </c>
    </row>
    <row r="9" spans="2:8" s="1" customFormat="1" x14ac:dyDescent="0.35">
      <c r="B9" s="42" t="s">
        <v>0</v>
      </c>
      <c r="C9" s="38">
        <v>8.6643518518518647E-2</v>
      </c>
      <c r="D9" s="39">
        <f t="shared" si="0"/>
        <v>0.23694372349180248</v>
      </c>
      <c r="E9" s="38">
        <v>4.9004629629629599E-2</v>
      </c>
      <c r="F9" s="39">
        <f t="shared" si="1"/>
        <v>0.341616911408746</v>
      </c>
      <c r="G9" s="38">
        <f t="shared" si="2"/>
        <v>0.13564814814814824</v>
      </c>
      <c r="H9" s="43">
        <f t="shared" si="3"/>
        <v>0.2664363008093118</v>
      </c>
    </row>
    <row r="10" spans="2:8" s="1" customFormat="1" x14ac:dyDescent="0.35">
      <c r="B10" s="42" t="s">
        <v>8</v>
      </c>
      <c r="C10" s="38">
        <v>7.5115740740740742E-3</v>
      </c>
      <c r="D10" s="39">
        <f t="shared" si="0"/>
        <v>2.0541875039564464E-2</v>
      </c>
      <c r="E10" s="38">
        <v>3.2638888888888882E-3</v>
      </c>
      <c r="F10" s="39">
        <f t="shared" si="1"/>
        <v>2.2752944973374212E-2</v>
      </c>
      <c r="G10" s="38">
        <f t="shared" si="2"/>
        <v>1.0775462962962962E-2</v>
      </c>
      <c r="H10" s="43">
        <f t="shared" si="3"/>
        <v>2.1164863144493951E-2</v>
      </c>
    </row>
    <row r="11" spans="2:8" s="1" customFormat="1" x14ac:dyDescent="0.35">
      <c r="B11" s="42" t="s">
        <v>26</v>
      </c>
      <c r="C11" s="38">
        <v>2.1064814814814813E-3</v>
      </c>
      <c r="D11" s="39">
        <f t="shared" si="0"/>
        <v>5.760587453313917E-3</v>
      </c>
      <c r="E11" s="38">
        <v>2.1527777777777778E-3</v>
      </c>
      <c r="F11" s="39">
        <f t="shared" si="1"/>
        <v>1.5007261578182994E-2</v>
      </c>
      <c r="G11" s="38">
        <f t="shared" si="2"/>
        <v>4.2592592592592595E-3</v>
      </c>
      <c r="H11" s="43">
        <f t="shared" si="3"/>
        <v>8.3659179776302637E-3</v>
      </c>
    </row>
    <row r="12" spans="2:8" s="1" customFormat="1" x14ac:dyDescent="0.35">
      <c r="B12" s="42" t="s">
        <v>3</v>
      </c>
      <c r="C12" s="38">
        <v>3.8645833333333331E-2</v>
      </c>
      <c r="D12" s="39">
        <f t="shared" si="0"/>
        <v>0.10568462366272072</v>
      </c>
      <c r="E12" s="38">
        <v>4.0405092592592604E-2</v>
      </c>
      <c r="F12" s="39">
        <f t="shared" si="1"/>
        <v>0.28166854929804752</v>
      </c>
      <c r="G12" s="38">
        <f t="shared" si="2"/>
        <v>7.9050925925925941E-2</v>
      </c>
      <c r="H12" s="43">
        <f t="shared" si="3"/>
        <v>0.15526961898699648</v>
      </c>
    </row>
    <row r="13" spans="2:8" s="1" customFormat="1" x14ac:dyDescent="0.35">
      <c r="B13" s="42" t="s">
        <v>7</v>
      </c>
      <c r="C13" s="38">
        <v>1.5972222222222221E-3</v>
      </c>
      <c r="D13" s="39">
        <f t="shared" si="0"/>
        <v>4.3679179591061571E-3</v>
      </c>
      <c r="E13" s="38">
        <v>2.9861111111111108E-3</v>
      </c>
      <c r="F13" s="39">
        <f t="shared" si="1"/>
        <v>2.0816524124576408E-2</v>
      </c>
      <c r="G13" s="38">
        <f t="shared" si="2"/>
        <v>4.5833333333333334E-3</v>
      </c>
      <c r="H13" s="43">
        <f t="shared" si="3"/>
        <v>9.0024552150586527E-3</v>
      </c>
    </row>
    <row r="14" spans="2:8" s="1" customFormat="1" x14ac:dyDescent="0.35">
      <c r="B14" s="42" t="s">
        <v>2</v>
      </c>
      <c r="C14" s="38">
        <v>1.8784722222222217E-2</v>
      </c>
      <c r="D14" s="39">
        <f t="shared" si="0"/>
        <v>5.1370513388618054E-2</v>
      </c>
      <c r="E14" s="38">
        <v>2.1296296296296293E-3</v>
      </c>
      <c r="F14" s="39">
        <f t="shared" si="1"/>
        <v>1.4845893174116507E-2</v>
      </c>
      <c r="G14" s="38">
        <f t="shared" si="2"/>
        <v>2.0914351851851847E-2</v>
      </c>
      <c r="H14" s="43">
        <f t="shared" si="3"/>
        <v>4.1079385286896412E-2</v>
      </c>
    </row>
    <row r="15" spans="2:8" s="1" customFormat="1" x14ac:dyDescent="0.35">
      <c r="B15" s="42" t="s">
        <v>9</v>
      </c>
      <c r="C15" s="38">
        <v>2.6493055555555558E-2</v>
      </c>
      <c r="D15" s="39">
        <f t="shared" si="0"/>
        <v>7.2450465278217357E-2</v>
      </c>
      <c r="E15" s="38">
        <v>1.2916666666666665E-2</v>
      </c>
      <c r="F15" s="39">
        <f t="shared" si="1"/>
        <v>9.0043569469097945E-2</v>
      </c>
      <c r="G15" s="38">
        <f t="shared" si="2"/>
        <v>3.9409722222222221E-2</v>
      </c>
      <c r="H15" s="43">
        <f t="shared" si="3"/>
        <v>7.7407474765845224E-2</v>
      </c>
    </row>
    <row r="16" spans="2:8" s="1" customFormat="1" x14ac:dyDescent="0.35">
      <c r="B16" s="42" t="s">
        <v>1</v>
      </c>
      <c r="C16" s="38">
        <v>4.2361111111111106E-3</v>
      </c>
      <c r="D16" s="39">
        <f t="shared" si="0"/>
        <v>1.1584478065455459E-2</v>
      </c>
      <c r="E16" s="38">
        <v>6.3425925925925915E-3</v>
      </c>
      <c r="F16" s="39">
        <f t="shared" si="1"/>
        <v>4.4214942714216554E-2</v>
      </c>
      <c r="G16" s="38">
        <f t="shared" si="2"/>
        <v>1.0578703703703701E-2</v>
      </c>
      <c r="H16" s="43">
        <f t="shared" si="3"/>
        <v>2.0778394107483854E-2</v>
      </c>
    </row>
    <row r="17" spans="2:8" s="1" customFormat="1" x14ac:dyDescent="0.35">
      <c r="B17" s="42" t="s">
        <v>27</v>
      </c>
      <c r="C17" s="38">
        <v>1.736111111111111E-3</v>
      </c>
      <c r="D17" s="39">
        <f t="shared" si="0"/>
        <v>4.74773691207191E-3</v>
      </c>
      <c r="E17" s="38">
        <v>1.3078703703703703E-3</v>
      </c>
      <c r="F17" s="39">
        <f t="shared" si="1"/>
        <v>9.1173148297563344E-3</v>
      </c>
      <c r="G17" s="38">
        <f t="shared" si="2"/>
        <v>3.0439814814814813E-3</v>
      </c>
      <c r="H17" s="43">
        <f t="shared" si="3"/>
        <v>5.9789033372738016E-3</v>
      </c>
    </row>
    <row r="18" spans="2:8" s="1" customFormat="1" x14ac:dyDescent="0.35">
      <c r="B18" s="42" t="s">
        <v>16</v>
      </c>
      <c r="C18" s="38">
        <v>6.8287037037037036E-4</v>
      </c>
      <c r="D18" s="39">
        <f t="shared" si="0"/>
        <v>1.8674431854149513E-3</v>
      </c>
      <c r="E18" s="38"/>
      <c r="F18" s="39"/>
      <c r="G18" s="38">
        <f t="shared" ref="G18" si="4">E18+C18</f>
        <v>6.8287037037037036E-4</v>
      </c>
      <c r="H18" s="43">
        <f t="shared" ref="H18" si="5">G18/$G$30</f>
        <v>1.3412748931526778E-3</v>
      </c>
    </row>
    <row r="19" spans="2:8" s="1" customFormat="1" x14ac:dyDescent="0.35">
      <c r="B19" s="42" t="s">
        <v>4</v>
      </c>
      <c r="C19" s="38">
        <v>1.3981481481481482E-2</v>
      </c>
      <c r="D19" s="39">
        <f t="shared" si="0"/>
        <v>3.8235107931885781E-2</v>
      </c>
      <c r="E19" s="38">
        <v>6.249999999999999E-4</v>
      </c>
      <c r="F19" s="39">
        <f t="shared" si="1"/>
        <v>4.3569469097950618E-3</v>
      </c>
      <c r="G19" s="38">
        <f t="shared" si="2"/>
        <v>1.4606481481481482E-2</v>
      </c>
      <c r="H19" s="43">
        <f t="shared" si="3"/>
        <v>2.8689642629808131E-2</v>
      </c>
    </row>
    <row r="20" spans="2:8" s="1" customFormat="1" x14ac:dyDescent="0.35">
      <c r="B20" s="42" t="s">
        <v>14</v>
      </c>
      <c r="C20" s="38">
        <v>9.6759259259259264E-3</v>
      </c>
      <c r="D20" s="39">
        <f t="shared" si="0"/>
        <v>2.6460720389947446E-2</v>
      </c>
      <c r="E20" s="38">
        <v>1.0868055555555553E-2</v>
      </c>
      <c r="F20" s="39">
        <f t="shared" si="1"/>
        <v>7.5762465709214119E-2</v>
      </c>
      <c r="G20" s="38">
        <f t="shared" si="2"/>
        <v>2.0543981481481479E-2</v>
      </c>
      <c r="H20" s="43">
        <f t="shared" si="3"/>
        <v>4.0351914158406832E-2</v>
      </c>
    </row>
    <row r="21" spans="2:8" s="1" customFormat="1" x14ac:dyDescent="0.35">
      <c r="B21" s="42" t="s">
        <v>11</v>
      </c>
      <c r="C21" s="38">
        <v>4.7453703703703704E-4</v>
      </c>
      <c r="D21" s="39">
        <f t="shared" si="0"/>
        <v>1.297714755966322E-3</v>
      </c>
      <c r="E21" s="38">
        <v>2.8935185185185189E-4</v>
      </c>
      <c r="F21" s="39">
        <f t="shared" si="1"/>
        <v>2.0171050508310476E-3</v>
      </c>
      <c r="G21" s="38">
        <f t="shared" si="2"/>
        <v>7.6388888888888893E-4</v>
      </c>
      <c r="H21" s="43">
        <f t="shared" si="3"/>
        <v>1.5004092025097755E-3</v>
      </c>
    </row>
    <row r="22" spans="2:8" s="1" customFormat="1" x14ac:dyDescent="0.35">
      <c r="B22" s="42" t="s">
        <v>15</v>
      </c>
      <c r="C22" s="38">
        <v>2.1527777777777778E-3</v>
      </c>
      <c r="D22" s="39">
        <f t="shared" si="0"/>
        <v>5.8871937709691685E-3</v>
      </c>
      <c r="E22" s="38">
        <v>2.5462962962962961E-4</v>
      </c>
      <c r="F22" s="39">
        <f t="shared" si="1"/>
        <v>1.7750524447313217E-3</v>
      </c>
      <c r="G22" s="38">
        <f t="shared" ref="G22:G23" si="6">E22+C22</f>
        <v>2.4074074074074076E-3</v>
      </c>
      <c r="H22" s="43">
        <f t="shared" ref="H22:H23" si="7">G22/$G$30</f>
        <v>4.7285623351823224E-3</v>
      </c>
    </row>
    <row r="23" spans="2:8" s="1" customFormat="1" x14ac:dyDescent="0.35">
      <c r="B23" s="42" t="s">
        <v>71</v>
      </c>
      <c r="C23" s="38">
        <v>1.3888888888888887E-3</v>
      </c>
      <c r="D23" s="39">
        <f t="shared" si="0"/>
        <v>3.7981895296575279E-3</v>
      </c>
      <c r="E23" s="38">
        <v>5.3240740740740744E-4</v>
      </c>
      <c r="F23" s="39">
        <f t="shared" si="1"/>
        <v>3.7114732935291275E-3</v>
      </c>
      <c r="G23" s="38">
        <f t="shared" si="6"/>
        <v>1.9212962962962962E-3</v>
      </c>
      <c r="H23" s="43">
        <f t="shared" si="7"/>
        <v>3.7737564790397376E-3</v>
      </c>
    </row>
    <row r="24" spans="2:8" s="1" customFormat="1" x14ac:dyDescent="0.35">
      <c r="B24" s="42" t="s">
        <v>12</v>
      </c>
      <c r="C24" s="38">
        <v>2.5810185185185185E-3</v>
      </c>
      <c r="D24" s="39">
        <f t="shared" si="0"/>
        <v>7.0583022092802396E-3</v>
      </c>
      <c r="E24" s="38">
        <v>1.0416666666666667E-3</v>
      </c>
      <c r="F24" s="39">
        <f t="shared" si="1"/>
        <v>7.2615781829917705E-3</v>
      </c>
      <c r="G24" s="38">
        <f t="shared" si="2"/>
        <v>3.6226851851851854E-3</v>
      </c>
      <c r="H24" s="43">
        <f t="shared" ref="H24" si="8">G24/$G$30</f>
        <v>7.1155769755387836E-3</v>
      </c>
    </row>
    <row r="25" spans="2:8" s="1" customFormat="1" x14ac:dyDescent="0.35">
      <c r="B25" s="42" t="s">
        <v>5</v>
      </c>
      <c r="C25" s="38">
        <v>1.2384259259259258E-3</v>
      </c>
      <c r="D25" s="39">
        <f t="shared" si="0"/>
        <v>3.3867189972779624E-3</v>
      </c>
      <c r="E25" s="38">
        <v>1.5856481481481481E-3</v>
      </c>
      <c r="F25" s="39">
        <f t="shared" si="1"/>
        <v>1.105373567855414E-2</v>
      </c>
      <c r="G25" s="38">
        <f t="shared" si="2"/>
        <v>2.8240740740740739E-3</v>
      </c>
      <c r="H25" s="43">
        <f t="shared" si="3"/>
        <v>5.5469673547331082E-3</v>
      </c>
    </row>
    <row r="26" spans="2:8" s="1" customFormat="1" x14ac:dyDescent="0.35">
      <c r="B26" s="42" t="s">
        <v>6</v>
      </c>
      <c r="C26" s="38">
        <v>0.11127314814814815</v>
      </c>
      <c r="D26" s="39">
        <f t="shared" si="0"/>
        <v>0.30429828448439561</v>
      </c>
      <c r="E26" s="38">
        <v>2.7893518518518519E-3</v>
      </c>
      <c r="F26" s="39">
        <f t="shared" si="1"/>
        <v>1.9444892690011296E-2</v>
      </c>
      <c r="G26" s="38">
        <f t="shared" si="2"/>
        <v>0.1140625</v>
      </c>
      <c r="H26" s="43">
        <f t="shared" si="3"/>
        <v>0.22403837410202782</v>
      </c>
    </row>
    <row r="27" spans="2:8" s="1" customFormat="1" x14ac:dyDescent="0.35">
      <c r="B27" s="42" t="s">
        <v>78</v>
      </c>
      <c r="C27" s="38">
        <v>2.4305555555555552E-2</v>
      </c>
      <c r="D27" s="39">
        <f t="shared" si="0"/>
        <v>6.6468316769006733E-2</v>
      </c>
      <c r="E27" s="38">
        <v>1.1226851851851853E-3</v>
      </c>
      <c r="F27" s="39">
        <f t="shared" si="1"/>
        <v>7.8263675972244651E-3</v>
      </c>
      <c r="G27" s="38">
        <f t="shared" si="2"/>
        <v>2.5428240740740737E-2</v>
      </c>
      <c r="H27" s="43">
        <f t="shared" si="3"/>
        <v>4.9945439665363273E-2</v>
      </c>
    </row>
    <row r="28" spans="2:8" s="1" customFormat="1" x14ac:dyDescent="0.35">
      <c r="B28" s="42" t="s">
        <v>17</v>
      </c>
      <c r="C28" s="38"/>
      <c r="D28" s="39"/>
      <c r="E28" s="38"/>
      <c r="F28" s="39"/>
      <c r="G28" s="38"/>
      <c r="H28" s="43"/>
    </row>
    <row r="29" spans="2:8" s="1" customFormat="1" ht="15" thickBot="1" x14ac:dyDescent="0.4">
      <c r="B29" s="44"/>
      <c r="C29" s="14"/>
      <c r="D29" s="14"/>
      <c r="E29" s="14"/>
      <c r="F29" s="14"/>
      <c r="G29" s="14"/>
      <c r="H29" s="45"/>
    </row>
    <row r="30" spans="2:8" s="1" customFormat="1" ht="15.5" thickTop="1" thickBot="1" x14ac:dyDescent="0.4">
      <c r="B30" s="46" t="s">
        <v>29</v>
      </c>
      <c r="C30" s="50">
        <f t="shared" ref="C30:H30" si="9">SUM(C7:C28)</f>
        <v>0.36567129629629647</v>
      </c>
      <c r="D30" s="51">
        <f t="shared" si="9"/>
        <v>0.99999999999999978</v>
      </c>
      <c r="E30" s="50">
        <f t="shared" si="9"/>
        <v>0.14344907407407406</v>
      </c>
      <c r="F30" s="51">
        <f t="shared" si="9"/>
        <v>0.99999999999999989</v>
      </c>
      <c r="G30" s="50">
        <f t="shared" si="9"/>
        <v>0.50912037037037039</v>
      </c>
      <c r="H30" s="49">
        <f t="shared" si="9"/>
        <v>1.0000000000000004</v>
      </c>
    </row>
    <row r="31" spans="2:8" s="1" customFormat="1" ht="15" thickTop="1" x14ac:dyDescent="0.3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4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35">
      <c r="C33" s="9"/>
      <c r="D33" s="9"/>
      <c r="E33" s="9"/>
      <c r="F33" s="9"/>
    </row>
    <row r="34" spans="3:6" s="1" customFormat="1" x14ac:dyDescent="0.35">
      <c r="C34" s="9"/>
      <c r="D34" s="9"/>
      <c r="E34" s="9"/>
      <c r="F34" s="9"/>
    </row>
    <row r="35" spans="3:6" s="1" customFormat="1" x14ac:dyDescent="0.35">
      <c r="C35" s="9"/>
      <c r="D35" s="9"/>
      <c r="E35" s="9"/>
      <c r="F35" s="9"/>
    </row>
    <row r="36" spans="3:6" s="1" customFormat="1" x14ac:dyDescent="0.35">
      <c r="C36" s="9"/>
      <c r="D36" s="9"/>
      <c r="E36" s="9"/>
      <c r="F36" s="9"/>
    </row>
    <row r="37" spans="3:6" s="1" customFormat="1" x14ac:dyDescent="0.35">
      <c r="C37" s="9"/>
      <c r="D37" s="9"/>
      <c r="E37" s="9"/>
      <c r="F37" s="9"/>
    </row>
    <row r="38" spans="3:6" s="1" customFormat="1" x14ac:dyDescent="0.35">
      <c r="C38" s="9"/>
      <c r="D38" s="9"/>
      <c r="E38" s="9"/>
      <c r="F38" s="9"/>
    </row>
    <row r="39" spans="3:6" s="1" customFormat="1" x14ac:dyDescent="0.35">
      <c r="C39" s="9"/>
      <c r="D39" s="9"/>
      <c r="E39" s="9"/>
      <c r="F39" s="9"/>
    </row>
    <row r="40" spans="3:6" s="1" customFormat="1" x14ac:dyDescent="0.35">
      <c r="C40" s="9"/>
      <c r="D40" s="9"/>
      <c r="E40" s="9"/>
      <c r="F40" s="9"/>
    </row>
    <row r="41" spans="3:6" s="1" customFormat="1" x14ac:dyDescent="0.35">
      <c r="C41" s="9"/>
      <c r="D41" s="9"/>
      <c r="E41" s="9"/>
      <c r="F41" s="9"/>
    </row>
    <row r="42" spans="3:6" s="1" customFormat="1" x14ac:dyDescent="0.35">
      <c r="C42" s="9"/>
      <c r="D42" s="9"/>
      <c r="E42" s="9"/>
      <c r="F42" s="9"/>
    </row>
    <row r="43" spans="3:6" s="1" customFormat="1" x14ac:dyDescent="0.35">
      <c r="C43" s="9"/>
      <c r="D43" s="9"/>
      <c r="E43" s="9"/>
      <c r="F43" s="9"/>
    </row>
    <row r="44" spans="3:6" s="1" customFormat="1" x14ac:dyDescent="0.35">
      <c r="C44" s="9"/>
      <c r="D44" s="9"/>
      <c r="E44" s="9"/>
      <c r="F44" s="9"/>
    </row>
    <row r="45" spans="3:6" s="1" customFormat="1" x14ac:dyDescent="0.35">
      <c r="C45" s="9"/>
      <c r="D45" s="9"/>
      <c r="E45" s="9"/>
      <c r="F45" s="9"/>
    </row>
    <row r="46" spans="3:6" s="1" customFormat="1" x14ac:dyDescent="0.35">
      <c r="C46" s="9"/>
      <c r="D46" s="9"/>
      <c r="E46" s="9"/>
      <c r="F46" s="9"/>
    </row>
    <row r="47" spans="3:6" s="1" customFormat="1" x14ac:dyDescent="0.35">
      <c r="C47" s="9"/>
      <c r="D47" s="9"/>
      <c r="E47" s="9"/>
      <c r="F47" s="9"/>
    </row>
    <row r="48" spans="3:6" s="1" customFormat="1" x14ac:dyDescent="0.35">
      <c r="C48" s="9"/>
      <c r="D48" s="9"/>
      <c r="E48" s="9"/>
      <c r="F48" s="9"/>
    </row>
    <row r="49" spans="3:6" s="1" customFormat="1" x14ac:dyDescent="0.35">
      <c r="C49" s="9"/>
      <c r="D49" s="9"/>
      <c r="E49" s="9"/>
      <c r="F49" s="9"/>
    </row>
    <row r="50" spans="3:6" s="1" customFormat="1" x14ac:dyDescent="0.35">
      <c r="C50" s="9"/>
      <c r="D50" s="9"/>
      <c r="E50" s="9"/>
      <c r="F50" s="9"/>
    </row>
    <row r="51" spans="3:6" s="1" customFormat="1" x14ac:dyDescent="0.35">
      <c r="C51" s="9"/>
      <c r="D51" s="9"/>
      <c r="E51" s="9"/>
      <c r="F51" s="9"/>
    </row>
    <row r="52" spans="3:6" s="1" customFormat="1" x14ac:dyDescent="0.35">
      <c r="C52" s="9"/>
      <c r="D52" s="9"/>
      <c r="E52" s="9"/>
      <c r="F52" s="9"/>
    </row>
    <row r="53" spans="3:6" s="1" customFormat="1" x14ac:dyDescent="0.35">
      <c r="C53" s="9"/>
      <c r="D53" s="9"/>
      <c r="E53" s="9"/>
      <c r="F53" s="9"/>
    </row>
    <row r="54" spans="3:6" s="1" customFormat="1" x14ac:dyDescent="0.35">
      <c r="C54" s="9"/>
      <c r="D54" s="9"/>
      <c r="E54" s="9"/>
      <c r="F54" s="9"/>
    </row>
    <row r="55" spans="3:6" s="1" customFormat="1" x14ac:dyDescent="0.35">
      <c r="C55" s="9"/>
      <c r="D55" s="9"/>
      <c r="E55" s="9"/>
      <c r="F55" s="9"/>
    </row>
    <row r="56" spans="3:6" s="1" customFormat="1" x14ac:dyDescent="0.35">
      <c r="C56" s="9"/>
      <c r="D56" s="9"/>
      <c r="E56" s="9"/>
      <c r="F56" s="9"/>
    </row>
    <row r="57" spans="3:6" s="1" customFormat="1" x14ac:dyDescent="0.35">
      <c r="C57" s="9"/>
      <c r="D57" s="9"/>
      <c r="E57" s="9"/>
      <c r="F57" s="9"/>
    </row>
    <row r="58" spans="3:6" s="1" customFormat="1" x14ac:dyDescent="0.35">
      <c r="C58" s="9"/>
      <c r="D58" s="9"/>
      <c r="E58" s="9"/>
      <c r="F58" s="9"/>
    </row>
    <row r="59" spans="3:6" s="1" customFormat="1" x14ac:dyDescent="0.35">
      <c r="C59" s="9"/>
      <c r="D59" s="9"/>
      <c r="E59" s="9"/>
      <c r="F59" s="9"/>
    </row>
    <row r="60" spans="3:6" s="1" customFormat="1" x14ac:dyDescent="0.35">
      <c r="C60" s="9"/>
      <c r="D60" s="9"/>
      <c r="E60" s="9"/>
      <c r="F60" s="9"/>
    </row>
    <row r="61" spans="3:6" s="1" customFormat="1" x14ac:dyDescent="0.35">
      <c r="C61" s="9"/>
      <c r="D61" s="9"/>
      <c r="E61" s="9"/>
      <c r="F61" s="9"/>
    </row>
    <row r="62" spans="3:6" s="1" customFormat="1" x14ac:dyDescent="0.35">
      <c r="C62" s="9"/>
      <c r="D62" s="9"/>
      <c r="E62" s="9"/>
      <c r="F62" s="9"/>
    </row>
    <row r="63" spans="3:6" s="1" customFormat="1" x14ac:dyDescent="0.35">
      <c r="C63" s="9"/>
      <c r="D63" s="9"/>
      <c r="E63" s="9"/>
      <c r="F63" s="9"/>
    </row>
    <row r="64" spans="3:6" s="1" customFormat="1" x14ac:dyDescent="0.35">
      <c r="C64" s="9"/>
      <c r="D64" s="9"/>
      <c r="E64" s="9"/>
      <c r="F64" s="9"/>
    </row>
    <row r="65" spans="3:6" s="1" customFormat="1" x14ac:dyDescent="0.35">
      <c r="C65" s="9"/>
      <c r="D65" s="9"/>
      <c r="E65" s="9"/>
      <c r="F65" s="9"/>
    </row>
    <row r="66" spans="3:6" s="1" customFormat="1" x14ac:dyDescent="0.35">
      <c r="C66" s="9"/>
      <c r="D66" s="9"/>
      <c r="E66" s="9"/>
      <c r="F66" s="9"/>
    </row>
    <row r="67" spans="3:6" s="1" customFormat="1" x14ac:dyDescent="0.3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&amp;R20</oddHeader>
  </headerFooter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B2" sqref="B2"/>
    </sheetView>
  </sheetViews>
  <sheetFormatPr defaultColWidth="8.81640625" defaultRowHeight="14.5" x14ac:dyDescent="0.35"/>
  <cols>
    <col min="1" max="1" width="6.1796875" customWidth="1"/>
    <col min="2" max="2" width="51" bestFit="1" customWidth="1"/>
    <col min="3" max="6" width="15.1796875" style="10" customWidth="1"/>
    <col min="7" max="8" width="15.1796875" customWidth="1"/>
  </cols>
  <sheetData>
    <row r="1" spans="2:8" s="1" customFormat="1" x14ac:dyDescent="0.35">
      <c r="C1" s="9"/>
      <c r="D1" s="9"/>
      <c r="E1" s="9"/>
      <c r="F1" s="9"/>
    </row>
    <row r="2" spans="2:8" s="1" customFormat="1" ht="15" thickBot="1" x14ac:dyDescent="0.4">
      <c r="C2" s="9"/>
      <c r="D2" s="9"/>
      <c r="E2" s="9"/>
      <c r="F2" s="9"/>
    </row>
    <row r="3" spans="2:8" s="1" customFormat="1" ht="15" thickBot="1" x14ac:dyDescent="0.4">
      <c r="B3" s="163" t="s">
        <v>112</v>
      </c>
      <c r="C3" s="164"/>
      <c r="D3" s="164"/>
      <c r="E3" s="164"/>
      <c r="F3" s="171"/>
      <c r="G3" s="164"/>
      <c r="H3" s="165"/>
    </row>
    <row r="4" spans="2:8" s="1" customFormat="1" ht="15" thickBot="1" x14ac:dyDescent="0.4">
      <c r="B4" s="166" t="s">
        <v>132</v>
      </c>
      <c r="C4" s="167"/>
      <c r="D4" s="167"/>
      <c r="E4" s="167"/>
      <c r="F4" s="167"/>
      <c r="G4" s="167"/>
      <c r="H4" s="168"/>
    </row>
    <row r="5" spans="2:8" s="1" customFormat="1" x14ac:dyDescent="0.3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3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35">
      <c r="B7" s="42" t="s">
        <v>10</v>
      </c>
      <c r="C7" s="38">
        <v>4.1087962962962962E-3</v>
      </c>
      <c r="D7" s="39">
        <f t="shared" ref="D7:D27" si="0">C7/C$30</f>
        <v>1.0470432089662295E-2</v>
      </c>
      <c r="E7" s="38"/>
      <c r="F7" s="39"/>
      <c r="G7" s="38">
        <f>C7+E7</f>
        <v>4.1087962962962962E-3</v>
      </c>
      <c r="H7" s="43">
        <f>G7/$G$30</f>
        <v>1.0470432089662295E-2</v>
      </c>
    </row>
    <row r="8" spans="2:8" s="1" customFormat="1" x14ac:dyDescent="0.35">
      <c r="B8" s="42" t="s">
        <v>13</v>
      </c>
      <c r="C8" s="38">
        <v>9.9652777777777812E-3</v>
      </c>
      <c r="D8" s="39">
        <f t="shared" si="0"/>
        <v>2.5394484589293633E-2</v>
      </c>
      <c r="E8" s="38"/>
      <c r="F8" s="39"/>
      <c r="G8" s="38">
        <f t="shared" ref="G8:G27" si="1">C8+E8</f>
        <v>9.9652777777777812E-3</v>
      </c>
      <c r="H8" s="43">
        <f t="shared" ref="H8:H27" si="2">G8/$G$30</f>
        <v>2.5394484589293633E-2</v>
      </c>
    </row>
    <row r="9" spans="2:8" s="1" customFormat="1" x14ac:dyDescent="0.35">
      <c r="B9" s="42" t="s">
        <v>0</v>
      </c>
      <c r="C9" s="38">
        <v>5.6585648148147968E-2</v>
      </c>
      <c r="D9" s="39">
        <f t="shared" si="0"/>
        <v>0.14419702108833465</v>
      </c>
      <c r="E9" s="38"/>
      <c r="F9" s="39"/>
      <c r="G9" s="38">
        <f t="shared" si="1"/>
        <v>5.6585648148147968E-2</v>
      </c>
      <c r="H9" s="43">
        <f t="shared" si="2"/>
        <v>0.14419702108833465</v>
      </c>
    </row>
    <row r="10" spans="2:8" s="1" customFormat="1" x14ac:dyDescent="0.35">
      <c r="B10" s="42" t="s">
        <v>8</v>
      </c>
      <c r="C10" s="38">
        <v>8.4837962962962931E-3</v>
      </c>
      <c r="D10" s="39">
        <f t="shared" si="0"/>
        <v>2.1619230202035097E-2</v>
      </c>
      <c r="E10" s="38"/>
      <c r="F10" s="39"/>
      <c r="G10" s="38">
        <f t="shared" si="1"/>
        <v>8.4837962962962931E-3</v>
      </c>
      <c r="H10" s="43">
        <f t="shared" si="2"/>
        <v>2.1619230202035097E-2</v>
      </c>
    </row>
    <row r="11" spans="2:8" s="1" customFormat="1" x14ac:dyDescent="0.35">
      <c r="B11" s="42" t="s">
        <v>26</v>
      </c>
      <c r="C11" s="38">
        <v>3.5532407407407401E-3</v>
      </c>
      <c r="D11" s="39">
        <f t="shared" si="0"/>
        <v>9.054711694440349E-3</v>
      </c>
      <c r="E11" s="38"/>
      <c r="F11" s="39"/>
      <c r="G11" s="38">
        <f t="shared" si="1"/>
        <v>3.5532407407407401E-3</v>
      </c>
      <c r="H11" s="43">
        <f t="shared" si="2"/>
        <v>9.054711694440349E-3</v>
      </c>
    </row>
    <row r="12" spans="2:8" s="1" customFormat="1" x14ac:dyDescent="0.35">
      <c r="B12" s="42" t="s">
        <v>3</v>
      </c>
      <c r="C12" s="38">
        <v>1.6574074074074074E-2</v>
      </c>
      <c r="D12" s="39">
        <f t="shared" si="0"/>
        <v>4.2235658457454667E-2</v>
      </c>
      <c r="E12" s="38"/>
      <c r="F12" s="39"/>
      <c r="G12" s="38">
        <f t="shared" si="1"/>
        <v>1.6574074074074074E-2</v>
      </c>
      <c r="H12" s="43">
        <f t="shared" si="2"/>
        <v>4.2235658457454667E-2</v>
      </c>
    </row>
    <row r="13" spans="2:8" s="1" customFormat="1" x14ac:dyDescent="0.35">
      <c r="B13" s="42" t="s">
        <v>7</v>
      </c>
      <c r="C13" s="38">
        <v>8.2060185185185222E-3</v>
      </c>
      <c r="D13" s="39">
        <f t="shared" si="0"/>
        <v>2.0911370004424144E-2</v>
      </c>
      <c r="E13" s="38"/>
      <c r="F13" s="39"/>
      <c r="G13" s="38">
        <f t="shared" si="1"/>
        <v>8.2060185185185222E-3</v>
      </c>
      <c r="H13" s="43">
        <f t="shared" si="2"/>
        <v>2.0911370004424144E-2</v>
      </c>
    </row>
    <row r="14" spans="2:8" s="1" customFormat="1" x14ac:dyDescent="0.35">
      <c r="B14" s="42" t="s">
        <v>2</v>
      </c>
      <c r="C14" s="38">
        <v>1.4097222222222226E-2</v>
      </c>
      <c r="D14" s="39">
        <f t="shared" si="0"/>
        <v>3.5923905028756843E-2</v>
      </c>
      <c r="E14" s="38"/>
      <c r="F14" s="39"/>
      <c r="G14" s="38">
        <f t="shared" si="1"/>
        <v>1.4097222222222226E-2</v>
      </c>
      <c r="H14" s="43">
        <f t="shared" si="2"/>
        <v>3.5923905028756843E-2</v>
      </c>
    </row>
    <row r="15" spans="2:8" s="1" customFormat="1" x14ac:dyDescent="0.35">
      <c r="B15" s="42" t="s">
        <v>9</v>
      </c>
      <c r="C15" s="38">
        <v>2.722222222222221E-2</v>
      </c>
      <c r="D15" s="39">
        <f t="shared" si="0"/>
        <v>6.9370299365875229E-2</v>
      </c>
      <c r="E15" s="38"/>
      <c r="F15" s="39"/>
      <c r="G15" s="38">
        <f t="shared" si="1"/>
        <v>2.722222222222221E-2</v>
      </c>
      <c r="H15" s="43">
        <f t="shared" si="2"/>
        <v>6.9370299365875229E-2</v>
      </c>
    </row>
    <row r="16" spans="2:8" s="1" customFormat="1" x14ac:dyDescent="0.35">
      <c r="B16" s="42" t="s">
        <v>1</v>
      </c>
      <c r="C16" s="38">
        <v>4.2361111111111106E-3</v>
      </c>
      <c r="D16" s="39">
        <f t="shared" si="0"/>
        <v>1.0794868013567323E-2</v>
      </c>
      <c r="E16" s="38"/>
      <c r="F16" s="39"/>
      <c r="G16" s="38">
        <f t="shared" si="1"/>
        <v>4.2361111111111106E-3</v>
      </c>
      <c r="H16" s="43">
        <f t="shared" si="2"/>
        <v>1.0794868013567323E-2</v>
      </c>
    </row>
    <row r="17" spans="2:8" s="1" customFormat="1" x14ac:dyDescent="0.35">
      <c r="B17" s="42" t="s">
        <v>27</v>
      </c>
      <c r="C17" s="38">
        <v>3.703703703703703E-3</v>
      </c>
      <c r="D17" s="39">
        <f t="shared" si="0"/>
        <v>9.4381359681462926E-3</v>
      </c>
      <c r="E17" s="38"/>
      <c r="F17" s="39"/>
      <c r="G17" s="38">
        <f t="shared" si="1"/>
        <v>3.703703703703703E-3</v>
      </c>
      <c r="H17" s="43">
        <f t="shared" si="2"/>
        <v>9.4381359681462926E-3</v>
      </c>
    </row>
    <row r="18" spans="2:8" s="1" customFormat="1" x14ac:dyDescent="0.35">
      <c r="B18" s="42" t="s">
        <v>16</v>
      </c>
      <c r="C18" s="38">
        <v>6.1342592592592612E-4</v>
      </c>
      <c r="D18" s="39">
        <f t="shared" si="0"/>
        <v>1.5631912697242304E-3</v>
      </c>
      <c r="E18" s="38"/>
      <c r="F18" s="39"/>
      <c r="G18" s="38">
        <f t="shared" si="1"/>
        <v>6.1342592592592612E-4</v>
      </c>
      <c r="H18" s="43">
        <f t="shared" si="2"/>
        <v>1.5631912697242304E-3</v>
      </c>
    </row>
    <row r="19" spans="2:8" s="1" customFormat="1" x14ac:dyDescent="0.35">
      <c r="B19" s="42" t="s">
        <v>4</v>
      </c>
      <c r="C19" s="38">
        <v>9.9999999999999967E-3</v>
      </c>
      <c r="D19" s="39">
        <f t="shared" si="0"/>
        <v>2.5482967113994986E-2</v>
      </c>
      <c r="E19" s="38"/>
      <c r="F19" s="39"/>
      <c r="G19" s="38">
        <f t="shared" si="1"/>
        <v>9.9999999999999967E-3</v>
      </c>
      <c r="H19" s="43">
        <f t="shared" si="2"/>
        <v>2.5482967113994986E-2</v>
      </c>
    </row>
    <row r="20" spans="2:8" s="1" customFormat="1" x14ac:dyDescent="0.35">
      <c r="B20" s="42" t="s">
        <v>14</v>
      </c>
      <c r="C20" s="38">
        <v>8.067129629629629E-3</v>
      </c>
      <c r="D20" s="39">
        <f t="shared" si="0"/>
        <v>2.0557439905618646E-2</v>
      </c>
      <c r="E20" s="38"/>
      <c r="F20" s="39"/>
      <c r="G20" s="38">
        <f t="shared" si="1"/>
        <v>8.067129629629629E-3</v>
      </c>
      <c r="H20" s="43">
        <f t="shared" si="2"/>
        <v>2.0557439905618646E-2</v>
      </c>
    </row>
    <row r="21" spans="2:8" s="1" customFormat="1" x14ac:dyDescent="0.35">
      <c r="B21" s="42" t="s">
        <v>11</v>
      </c>
      <c r="C21" s="38">
        <v>4.6412037037037029E-3</v>
      </c>
      <c r="D21" s="39">
        <f t="shared" si="0"/>
        <v>1.1827164135083322E-2</v>
      </c>
      <c r="E21" s="38"/>
      <c r="F21" s="39"/>
      <c r="G21" s="38">
        <f t="shared" ref="G21:G24" si="3">C21+E21</f>
        <v>4.6412037037037029E-3</v>
      </c>
      <c r="H21" s="43">
        <f t="shared" ref="H21:H24" si="4">G21/$G$30</f>
        <v>1.1827164135083322E-2</v>
      </c>
    </row>
    <row r="22" spans="2:8" s="1" customFormat="1" x14ac:dyDescent="0.35">
      <c r="B22" s="42" t="s">
        <v>15</v>
      </c>
      <c r="C22" s="38">
        <v>2.476851851851852E-3</v>
      </c>
      <c r="D22" s="39">
        <f t="shared" si="0"/>
        <v>6.3117534286978349E-3</v>
      </c>
      <c r="E22" s="38"/>
      <c r="F22" s="39"/>
      <c r="G22" s="38">
        <f t="shared" si="3"/>
        <v>2.476851851851852E-3</v>
      </c>
      <c r="H22" s="43">
        <f t="shared" si="4"/>
        <v>6.3117534286978349E-3</v>
      </c>
    </row>
    <row r="23" spans="2:8" s="1" customFormat="1" x14ac:dyDescent="0.35">
      <c r="B23" s="42" t="s">
        <v>71</v>
      </c>
      <c r="C23" s="38">
        <v>2.0717592592592579E-2</v>
      </c>
      <c r="D23" s="39">
        <f t="shared" si="0"/>
        <v>5.2794573071818299E-2</v>
      </c>
      <c r="E23" s="38"/>
      <c r="F23" s="39"/>
      <c r="G23" s="38">
        <f t="shared" si="3"/>
        <v>2.0717592592592579E-2</v>
      </c>
      <c r="H23" s="43">
        <f t="shared" si="4"/>
        <v>5.2794573071818299E-2</v>
      </c>
    </row>
    <row r="24" spans="2:8" s="1" customFormat="1" x14ac:dyDescent="0.35">
      <c r="B24" s="42" t="s">
        <v>12</v>
      </c>
      <c r="C24" s="38">
        <v>4.5601851851851853E-3</v>
      </c>
      <c r="D24" s="39">
        <f t="shared" si="0"/>
        <v>1.1620704910780126E-2</v>
      </c>
      <c r="E24" s="38"/>
      <c r="F24" s="39"/>
      <c r="G24" s="38">
        <f t="shared" si="3"/>
        <v>4.5601851851851853E-3</v>
      </c>
      <c r="H24" s="43">
        <f t="shared" si="4"/>
        <v>1.1620704910780126E-2</v>
      </c>
    </row>
    <row r="25" spans="2:8" s="1" customFormat="1" x14ac:dyDescent="0.35">
      <c r="B25" s="42" t="s">
        <v>5</v>
      </c>
      <c r="C25" s="38">
        <v>1.8692129629629621E-2</v>
      </c>
      <c r="D25" s="39">
        <f t="shared" si="0"/>
        <v>4.7633092464238309E-2</v>
      </c>
      <c r="E25" s="38"/>
      <c r="F25" s="39"/>
      <c r="G25" s="38">
        <f t="shared" si="1"/>
        <v>1.8692129629629621E-2</v>
      </c>
      <c r="H25" s="43">
        <f t="shared" si="2"/>
        <v>4.7633092464238309E-2</v>
      </c>
    </row>
    <row r="26" spans="2:8" s="1" customFormat="1" x14ac:dyDescent="0.35">
      <c r="B26" s="42" t="s">
        <v>6</v>
      </c>
      <c r="C26" s="38">
        <v>0.12585648148148157</v>
      </c>
      <c r="D26" s="39">
        <f t="shared" si="0"/>
        <v>0.32071965786757151</v>
      </c>
      <c r="E26" s="36"/>
      <c r="F26" s="39"/>
      <c r="G26" s="38">
        <f t="shared" si="1"/>
        <v>0.12585648148148157</v>
      </c>
      <c r="H26" s="43">
        <f t="shared" si="2"/>
        <v>0.32071965786757151</v>
      </c>
    </row>
    <row r="27" spans="2:8" s="1" customFormat="1" x14ac:dyDescent="0.35">
      <c r="B27" s="42" t="s">
        <v>78</v>
      </c>
      <c r="C27" s="38">
        <v>3.5046296296296263E-2</v>
      </c>
      <c r="D27" s="39">
        <f t="shared" si="0"/>
        <v>8.9308361598584227E-2</v>
      </c>
      <c r="E27" s="38"/>
      <c r="F27" s="39"/>
      <c r="G27" s="38">
        <f t="shared" si="1"/>
        <v>3.5046296296296263E-2</v>
      </c>
      <c r="H27" s="43">
        <f t="shared" si="2"/>
        <v>8.9308361598584227E-2</v>
      </c>
    </row>
    <row r="28" spans="2:8" s="1" customFormat="1" x14ac:dyDescent="0.35">
      <c r="B28" s="42" t="s">
        <v>17</v>
      </c>
      <c r="C28" s="38">
        <v>5.0115740740740737E-3</v>
      </c>
      <c r="D28" s="39">
        <f t="shared" ref="D28" si="5">C28/C$30</f>
        <v>1.2770977731897953E-2</v>
      </c>
      <c r="E28" s="38"/>
      <c r="F28" s="39"/>
      <c r="G28" s="38">
        <f t="shared" ref="G28" si="6">C28+E28</f>
        <v>5.0115740740740737E-3</v>
      </c>
      <c r="H28" s="43">
        <f t="shared" ref="H28" si="7">G28/$G$30</f>
        <v>1.2770977731897953E-2</v>
      </c>
    </row>
    <row r="29" spans="2:8" s="1" customFormat="1" ht="15" thickBot="1" x14ac:dyDescent="0.4">
      <c r="B29" s="44"/>
      <c r="C29" s="14"/>
      <c r="D29" s="37"/>
      <c r="E29" s="14"/>
      <c r="F29" s="37"/>
      <c r="G29" s="14"/>
      <c r="H29" s="45"/>
    </row>
    <row r="30" spans="2:8" s="1" customFormat="1" ht="15.5" thickTop="1" thickBot="1" x14ac:dyDescent="0.4">
      <c r="B30" s="46" t="s">
        <v>29</v>
      </c>
      <c r="C30" s="50">
        <f t="shared" ref="C30:H30" si="8">SUM(C7:C28)</f>
        <v>0.39241898148148135</v>
      </c>
      <c r="D30" s="51">
        <f t="shared" si="8"/>
        <v>1.0000000000000002</v>
      </c>
      <c r="E30" s="50"/>
      <c r="F30" s="51"/>
      <c r="G30" s="50">
        <f t="shared" si="8"/>
        <v>0.39241898148148135</v>
      </c>
      <c r="H30" s="49">
        <f t="shared" si="8"/>
        <v>1.0000000000000002</v>
      </c>
    </row>
    <row r="31" spans="2:8" s="1" customFormat="1" ht="15" thickTop="1" x14ac:dyDescent="0.3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4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35">
      <c r="C33" s="9"/>
      <c r="D33" s="9"/>
      <c r="E33" s="9"/>
      <c r="F33" s="9"/>
    </row>
    <row r="34" spans="3:6" s="1" customFormat="1" x14ac:dyDescent="0.35">
      <c r="C34" s="9"/>
      <c r="D34" s="9"/>
      <c r="E34" s="9"/>
      <c r="F34" s="9"/>
    </row>
    <row r="35" spans="3:6" s="1" customFormat="1" x14ac:dyDescent="0.35">
      <c r="C35" s="9"/>
      <c r="D35" s="9"/>
      <c r="E35" s="9"/>
      <c r="F35" s="9"/>
    </row>
    <row r="36" spans="3:6" s="1" customFormat="1" x14ac:dyDescent="0.35">
      <c r="C36" s="9"/>
      <c r="D36" s="9"/>
      <c r="E36" s="9"/>
      <c r="F36" s="9"/>
    </row>
    <row r="37" spans="3:6" s="1" customFormat="1" x14ac:dyDescent="0.35">
      <c r="C37" s="9"/>
      <c r="D37" s="9"/>
      <c r="E37" s="9"/>
      <c r="F37" s="9"/>
    </row>
    <row r="38" spans="3:6" s="1" customFormat="1" x14ac:dyDescent="0.35">
      <c r="C38" s="9"/>
      <c r="D38" s="9"/>
      <c r="E38" s="9"/>
      <c r="F38" s="9"/>
    </row>
    <row r="39" spans="3:6" s="1" customFormat="1" x14ac:dyDescent="0.35">
      <c r="C39" s="9"/>
      <c r="D39" s="9"/>
      <c r="E39" s="9"/>
      <c r="F39" s="9"/>
    </row>
    <row r="40" spans="3:6" s="1" customFormat="1" x14ac:dyDescent="0.35">
      <c r="C40" s="9"/>
      <c r="D40" s="9"/>
      <c r="E40" s="9"/>
      <c r="F40" s="9"/>
    </row>
    <row r="41" spans="3:6" s="1" customFormat="1" x14ac:dyDescent="0.35">
      <c r="C41" s="9"/>
      <c r="D41" s="9"/>
      <c r="E41" s="9"/>
      <c r="F41" s="9"/>
    </row>
    <row r="42" spans="3:6" s="1" customFormat="1" x14ac:dyDescent="0.35">
      <c r="C42" s="9"/>
      <c r="D42" s="9"/>
      <c r="E42" s="9"/>
      <c r="F42" s="9"/>
    </row>
    <row r="43" spans="3:6" s="1" customFormat="1" x14ac:dyDescent="0.35">
      <c r="C43" s="9"/>
      <c r="D43" s="9"/>
      <c r="E43" s="9"/>
      <c r="F43" s="9"/>
    </row>
    <row r="44" spans="3:6" s="1" customFormat="1" x14ac:dyDescent="0.35">
      <c r="C44" s="9"/>
      <c r="D44" s="9"/>
      <c r="E44" s="9"/>
      <c r="F44" s="9"/>
    </row>
    <row r="45" spans="3:6" s="1" customFormat="1" x14ac:dyDescent="0.35">
      <c r="C45" s="9"/>
      <c r="D45" s="9"/>
      <c r="E45" s="9"/>
      <c r="F45" s="9"/>
    </row>
    <row r="46" spans="3:6" s="1" customFormat="1" x14ac:dyDescent="0.35">
      <c r="C46" s="9"/>
      <c r="D46" s="9"/>
      <c r="E46" s="9"/>
      <c r="F46" s="9"/>
    </row>
    <row r="47" spans="3:6" s="1" customFormat="1" x14ac:dyDescent="0.35">
      <c r="C47" s="9"/>
      <c r="D47" s="9"/>
      <c r="E47" s="9"/>
      <c r="F47" s="9"/>
    </row>
    <row r="48" spans="3:6" s="1" customFormat="1" x14ac:dyDescent="0.35">
      <c r="C48" s="9"/>
      <c r="D48" s="9"/>
      <c r="E48" s="9"/>
      <c r="F48" s="9"/>
    </row>
    <row r="49" spans="3:6" s="1" customFormat="1" x14ac:dyDescent="0.35">
      <c r="C49" s="9"/>
      <c r="D49" s="9"/>
      <c r="E49" s="9"/>
      <c r="F49" s="9"/>
    </row>
    <row r="50" spans="3:6" s="1" customFormat="1" x14ac:dyDescent="0.35">
      <c r="C50" s="9"/>
      <c r="D50" s="9"/>
      <c r="E50" s="9"/>
      <c r="F50" s="9"/>
    </row>
    <row r="51" spans="3:6" s="1" customFormat="1" x14ac:dyDescent="0.35">
      <c r="C51" s="9"/>
      <c r="D51" s="9"/>
      <c r="E51" s="9"/>
      <c r="F51" s="9"/>
    </row>
    <row r="52" spans="3:6" s="1" customFormat="1" x14ac:dyDescent="0.35">
      <c r="C52" s="9"/>
      <c r="D52" s="9"/>
      <c r="E52" s="9"/>
      <c r="F52" s="9"/>
    </row>
    <row r="53" spans="3:6" s="1" customFormat="1" x14ac:dyDescent="0.35">
      <c r="C53" s="9"/>
      <c r="D53" s="9"/>
      <c r="E53" s="9"/>
      <c r="F53" s="9"/>
    </row>
    <row r="54" spans="3:6" s="1" customFormat="1" x14ac:dyDescent="0.35">
      <c r="C54" s="9"/>
      <c r="D54" s="9"/>
      <c r="E54" s="9"/>
      <c r="F54" s="9"/>
    </row>
    <row r="55" spans="3:6" s="1" customFormat="1" x14ac:dyDescent="0.35">
      <c r="C55" s="9"/>
      <c r="D55" s="9"/>
      <c r="E55" s="9"/>
      <c r="F55" s="9"/>
    </row>
    <row r="56" spans="3:6" s="1" customFormat="1" x14ac:dyDescent="0.35">
      <c r="C56" s="9"/>
      <c r="D56" s="9"/>
      <c r="E56" s="9"/>
      <c r="F56" s="9"/>
    </row>
    <row r="57" spans="3:6" s="1" customFormat="1" x14ac:dyDescent="0.35">
      <c r="C57" s="9"/>
      <c r="D57" s="9"/>
      <c r="E57" s="9"/>
      <c r="F57" s="9"/>
    </row>
    <row r="58" spans="3:6" s="1" customFormat="1" x14ac:dyDescent="0.35">
      <c r="C58" s="9"/>
      <c r="D58" s="9"/>
      <c r="E58" s="9"/>
      <c r="F58" s="9"/>
    </row>
    <row r="59" spans="3:6" s="1" customFormat="1" x14ac:dyDescent="0.35">
      <c r="C59" s="9"/>
      <c r="D59" s="9"/>
      <c r="E59" s="9"/>
      <c r="F59" s="9"/>
    </row>
    <row r="60" spans="3:6" s="1" customFormat="1" x14ac:dyDescent="0.35">
      <c r="C60" s="9"/>
      <c r="D60" s="9"/>
      <c r="E60" s="9"/>
      <c r="F60" s="9"/>
    </row>
    <row r="61" spans="3:6" s="1" customFormat="1" x14ac:dyDescent="0.35">
      <c r="C61" s="9"/>
      <c r="D61" s="9"/>
      <c r="E61" s="9"/>
      <c r="F61" s="9"/>
    </row>
    <row r="62" spans="3:6" s="1" customFormat="1" x14ac:dyDescent="0.35">
      <c r="C62" s="9"/>
      <c r="D62" s="9"/>
      <c r="E62" s="9"/>
      <c r="F62" s="9"/>
    </row>
    <row r="63" spans="3:6" s="1" customFormat="1" x14ac:dyDescent="0.35">
      <c r="C63" s="9"/>
      <c r="D63" s="9"/>
      <c r="E63" s="9"/>
      <c r="F63" s="9"/>
    </row>
    <row r="64" spans="3:6" s="1" customFormat="1" x14ac:dyDescent="0.35">
      <c r="C64" s="9"/>
      <c r="D64" s="9"/>
      <c r="E64" s="9"/>
      <c r="F64" s="9"/>
    </row>
    <row r="65" spans="3:6" s="1" customFormat="1" x14ac:dyDescent="0.35">
      <c r="C65" s="9"/>
      <c r="D65" s="9"/>
      <c r="E65" s="9"/>
      <c r="F65" s="9"/>
    </row>
    <row r="66" spans="3:6" s="1" customFormat="1" x14ac:dyDescent="0.35">
      <c r="C66" s="9"/>
      <c r="D66" s="9"/>
      <c r="E66" s="9"/>
      <c r="F66" s="9"/>
    </row>
    <row r="67" spans="3:6" s="1" customFormat="1" x14ac:dyDescent="0.3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&amp;R21</oddHeader>
  </headerFooter>
  <colBreaks count="1" manualBreakCount="1">
    <brk id="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2"/>
  <sheetViews>
    <sheetView showGridLines="0" topLeftCell="A3" zoomScale="110" zoomScaleNormal="110" zoomScaleSheetLayoutView="100" zoomScalePageLayoutView="110" workbookViewId="0">
      <selection activeCell="B2" sqref="B2"/>
    </sheetView>
  </sheetViews>
  <sheetFormatPr defaultColWidth="8.81640625" defaultRowHeight="14.5" x14ac:dyDescent="0.35"/>
  <cols>
    <col min="1" max="1" width="6.1796875" customWidth="1"/>
    <col min="2" max="2" width="51" bestFit="1" customWidth="1"/>
    <col min="3" max="10" width="10.81640625" customWidth="1"/>
  </cols>
  <sheetData>
    <row r="2" spans="2:10" ht="15" thickBot="1" x14ac:dyDescent="0.4"/>
    <row r="3" spans="2:10" x14ac:dyDescent="0.35">
      <c r="B3" s="155" t="s">
        <v>34</v>
      </c>
      <c r="C3" s="156"/>
      <c r="D3" s="156"/>
      <c r="E3" s="156"/>
      <c r="F3" s="156"/>
      <c r="G3" s="156"/>
      <c r="H3" s="156"/>
      <c r="I3" s="156"/>
      <c r="J3" s="157"/>
    </row>
    <row r="4" spans="2:10" ht="15" thickBot="1" x14ac:dyDescent="0.4">
      <c r="B4" s="158" t="s">
        <v>132</v>
      </c>
      <c r="C4" s="159"/>
      <c r="D4" s="159"/>
      <c r="E4" s="159"/>
      <c r="F4" s="159"/>
      <c r="G4" s="159"/>
      <c r="H4" s="159"/>
      <c r="I4" s="159"/>
      <c r="J4" s="160"/>
    </row>
    <row r="5" spans="2:10" x14ac:dyDescent="0.35">
      <c r="B5" s="19"/>
      <c r="C5" s="156" t="s">
        <v>19</v>
      </c>
      <c r="D5" s="156"/>
      <c r="E5" s="156" t="s">
        <v>20</v>
      </c>
      <c r="F5" s="156"/>
      <c r="G5" s="156" t="s">
        <v>21</v>
      </c>
      <c r="H5" s="156"/>
      <c r="I5" s="161" t="s">
        <v>22</v>
      </c>
      <c r="J5" s="162"/>
    </row>
    <row r="6" spans="2:10" x14ac:dyDescent="0.3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35">
      <c r="B7" s="16" t="s">
        <v>10</v>
      </c>
      <c r="C7" s="17">
        <v>5.5555555555555556E-4</v>
      </c>
      <c r="D7" s="18">
        <f t="shared" ref="D7:F28" si="0">C7/C$30</f>
        <v>2.9538461538461541E-3</v>
      </c>
      <c r="E7" s="17">
        <v>3.8194444444444446E-4</v>
      </c>
      <c r="F7" s="18">
        <f t="shared" si="0"/>
        <v>4.3673901535203827E-3</v>
      </c>
      <c r="G7" s="17">
        <v>8.7962962962962962E-4</v>
      </c>
      <c r="H7" s="18">
        <f t="shared" ref="H7" si="1">G7/G$30</f>
        <v>5.716864751015494E-3</v>
      </c>
      <c r="I7" s="17">
        <f t="shared" ref="I7" si="2">C7+E7+G7</f>
        <v>1.8171296296296295E-3</v>
      </c>
      <c r="J7" s="32">
        <f t="shared" ref="J7" si="3">I7/$I$30</f>
        <v>4.231805929919139E-3</v>
      </c>
    </row>
    <row r="8" spans="2:10" x14ac:dyDescent="0.35">
      <c r="B8" s="16" t="s">
        <v>13</v>
      </c>
      <c r="C8" s="17">
        <v>1.6666666666666666E-3</v>
      </c>
      <c r="D8" s="18">
        <f t="shared" si="0"/>
        <v>8.8615384615384606E-3</v>
      </c>
      <c r="E8" s="17">
        <v>2.7777777777777778E-4</v>
      </c>
      <c r="F8" s="18">
        <f t="shared" si="0"/>
        <v>3.1762837480148239E-3</v>
      </c>
      <c r="G8" s="17">
        <v>1.5277777777777776E-3</v>
      </c>
      <c r="H8" s="18">
        <f t="shared" ref="H8" si="4">G8/G$30</f>
        <v>9.9292914096584892E-3</v>
      </c>
      <c r="I8" s="17">
        <f t="shared" ref="I8:I28" si="5">C8+E8+G8</f>
        <v>3.472222222222222E-3</v>
      </c>
      <c r="J8" s="32">
        <f t="shared" ref="J8:J28" si="6">I8/$I$30</f>
        <v>8.0862533692722394E-3</v>
      </c>
    </row>
    <row r="9" spans="2:10" x14ac:dyDescent="0.35">
      <c r="B9" s="16" t="s">
        <v>0</v>
      </c>
      <c r="C9" s="17">
        <v>3.6284722222222204E-2</v>
      </c>
      <c r="D9" s="18">
        <f t="shared" si="0"/>
        <v>0.19292307692307684</v>
      </c>
      <c r="E9" s="17">
        <v>1.4756944444444441E-2</v>
      </c>
      <c r="F9" s="18">
        <f t="shared" si="0"/>
        <v>0.16874007411328748</v>
      </c>
      <c r="G9" s="17">
        <v>2.5486111111111119E-2</v>
      </c>
      <c r="H9" s="18">
        <f t="shared" ref="H9:H15" si="7">G9/G$30</f>
        <v>0.16563863397021214</v>
      </c>
      <c r="I9" s="17">
        <f t="shared" si="5"/>
        <v>7.6527777777777764E-2</v>
      </c>
      <c r="J9" s="32">
        <f t="shared" si="6"/>
        <v>0.17822102425876016</v>
      </c>
    </row>
    <row r="10" spans="2:10" x14ac:dyDescent="0.35">
      <c r="B10" s="16" t="s">
        <v>8</v>
      </c>
      <c r="C10" s="17">
        <v>6.8518518518518503E-3</v>
      </c>
      <c r="D10" s="18">
        <f t="shared" si="0"/>
        <v>3.6430769230769225E-2</v>
      </c>
      <c r="E10" s="17">
        <v>9.9537037037037042E-4</v>
      </c>
      <c r="F10" s="18">
        <f t="shared" si="0"/>
        <v>1.1381683430386452E-2</v>
      </c>
      <c r="G10" s="17">
        <v>1.7476851851851852E-3</v>
      </c>
      <c r="H10" s="18">
        <f t="shared" si="7"/>
        <v>1.1358507597412365E-2</v>
      </c>
      <c r="I10" s="17">
        <f t="shared" si="5"/>
        <v>9.5949074074074062E-3</v>
      </c>
      <c r="J10" s="32">
        <f t="shared" si="6"/>
        <v>2.2345013477088956E-2</v>
      </c>
    </row>
    <row r="11" spans="2:10" x14ac:dyDescent="0.35">
      <c r="B11" s="16" t="s">
        <v>26</v>
      </c>
      <c r="C11" s="17">
        <v>7.0601851851851858E-4</v>
      </c>
      <c r="D11" s="18">
        <f t="shared" si="0"/>
        <v>3.7538461538461545E-3</v>
      </c>
      <c r="E11" s="17">
        <v>3.7037037037037041E-4</v>
      </c>
      <c r="F11" s="18">
        <f t="shared" si="0"/>
        <v>4.2350449973530989E-3</v>
      </c>
      <c r="G11" s="17">
        <v>1.6203703703703703E-3</v>
      </c>
      <c r="H11" s="18">
        <f t="shared" si="7"/>
        <v>1.053106664660749E-2</v>
      </c>
      <c r="I11" s="17">
        <f t="shared" si="5"/>
        <v>2.696759259259259E-3</v>
      </c>
      <c r="J11" s="32">
        <f t="shared" si="6"/>
        <v>6.2803234501347732E-3</v>
      </c>
    </row>
    <row r="12" spans="2:10" x14ac:dyDescent="0.35">
      <c r="B12" s="16" t="s">
        <v>3</v>
      </c>
      <c r="C12" s="17">
        <v>3.4351851851851849E-2</v>
      </c>
      <c r="D12" s="18">
        <f t="shared" si="0"/>
        <v>0.18264615384615385</v>
      </c>
      <c r="E12" s="17">
        <v>1.8263888888888882E-2</v>
      </c>
      <c r="F12" s="18">
        <f t="shared" si="0"/>
        <v>0.20884065643197458</v>
      </c>
      <c r="G12" s="17">
        <v>2.2812499999999996E-2</v>
      </c>
      <c r="H12" s="18">
        <f t="shared" si="7"/>
        <v>0.14826237400330972</v>
      </c>
      <c r="I12" s="17">
        <f t="shared" si="5"/>
        <v>7.5428240740740726E-2</v>
      </c>
      <c r="J12" s="32">
        <f t="shared" si="6"/>
        <v>0.1756603773584906</v>
      </c>
    </row>
    <row r="13" spans="2:10" x14ac:dyDescent="0.35">
      <c r="B13" s="16" t="s">
        <v>7</v>
      </c>
      <c r="C13" s="17">
        <v>3.3449074074074076E-3</v>
      </c>
      <c r="D13" s="18">
        <f t="shared" si="0"/>
        <v>1.7784615384615385E-2</v>
      </c>
      <c r="E13" s="17">
        <v>1.2268518518518518E-3</v>
      </c>
      <c r="F13" s="18">
        <f t="shared" si="0"/>
        <v>1.4028586553732137E-2</v>
      </c>
      <c r="G13" s="17">
        <v>1.4120370370370367E-3</v>
      </c>
      <c r="H13" s="18">
        <f t="shared" si="7"/>
        <v>9.1770723634722398E-3</v>
      </c>
      <c r="I13" s="17">
        <f t="shared" si="5"/>
        <v>5.9837962962962961E-3</v>
      </c>
      <c r="J13" s="32">
        <f t="shared" si="6"/>
        <v>1.3935309973045828E-2</v>
      </c>
    </row>
    <row r="14" spans="2:10" x14ac:dyDescent="0.35">
      <c r="B14" s="16" t="s">
        <v>2</v>
      </c>
      <c r="C14" s="17">
        <v>6.2499999999999995E-3</v>
      </c>
      <c r="D14" s="18">
        <f t="shared" si="0"/>
        <v>3.323076923076923E-2</v>
      </c>
      <c r="E14" s="17">
        <v>4.826388888888887E-3</v>
      </c>
      <c r="F14" s="18">
        <f t="shared" si="0"/>
        <v>5.5187930121757545E-2</v>
      </c>
      <c r="G14" s="17">
        <v>3.9583333333333337E-3</v>
      </c>
      <c r="H14" s="18">
        <f t="shared" si="7"/>
        <v>2.5725891379569727E-2</v>
      </c>
      <c r="I14" s="17">
        <f t="shared" si="5"/>
        <v>1.503472222222222E-2</v>
      </c>
      <c r="J14" s="32">
        <f t="shared" si="6"/>
        <v>3.5013477088948794E-2</v>
      </c>
    </row>
    <row r="15" spans="2:10" x14ac:dyDescent="0.35">
      <c r="B15" s="16" t="s">
        <v>9</v>
      </c>
      <c r="C15" s="17">
        <v>1.1215277777777775E-2</v>
      </c>
      <c r="D15" s="18">
        <f t="shared" si="0"/>
        <v>5.9630769230769223E-2</v>
      </c>
      <c r="E15" s="17">
        <v>6.2384259259259242E-3</v>
      </c>
      <c r="F15" s="18">
        <f t="shared" si="0"/>
        <v>7.1334039174166225E-2</v>
      </c>
      <c r="G15" s="17">
        <v>5.9027777777777776E-3</v>
      </c>
      <c r="H15" s="18">
        <f t="shared" si="7"/>
        <v>3.8363171355498708E-2</v>
      </c>
      <c r="I15" s="17">
        <f t="shared" si="5"/>
        <v>2.3356481481481478E-2</v>
      </c>
      <c r="J15" s="32">
        <f t="shared" si="6"/>
        <v>5.4393530997304596E-2</v>
      </c>
    </row>
    <row r="16" spans="2:10" x14ac:dyDescent="0.35">
      <c r="B16" s="16" t="s">
        <v>1</v>
      </c>
      <c r="C16" s="17">
        <v>3.6226851851851845E-3</v>
      </c>
      <c r="D16" s="18">
        <f t="shared" si="0"/>
        <v>1.9261538461538458E-2</v>
      </c>
      <c r="E16" s="17">
        <v>2.4537037037037036E-3</v>
      </c>
      <c r="F16" s="18">
        <f t="shared" si="0"/>
        <v>2.8057173107464275E-2</v>
      </c>
      <c r="G16" s="17">
        <v>3.9236111111111112E-3</v>
      </c>
      <c r="H16" s="18">
        <f t="shared" ref="H16" si="8">G16/G$30</f>
        <v>2.550022566571385E-2</v>
      </c>
      <c r="I16" s="17">
        <f t="shared" si="5"/>
        <v>9.9999999999999985E-3</v>
      </c>
      <c r="J16" s="32">
        <f t="shared" si="6"/>
        <v>2.328840970350405E-2</v>
      </c>
    </row>
    <row r="17" spans="2:10" x14ac:dyDescent="0.35">
      <c r="B17" s="16" t="s">
        <v>27</v>
      </c>
      <c r="C17" s="17">
        <v>7.7546296296296295E-3</v>
      </c>
      <c r="D17" s="18">
        <f t="shared" si="0"/>
        <v>4.1230769230769231E-2</v>
      </c>
      <c r="E17" s="17">
        <v>4.2129629629629626E-3</v>
      </c>
      <c r="F17" s="18">
        <f t="shared" si="0"/>
        <v>4.8173636844891489E-2</v>
      </c>
      <c r="G17" s="17">
        <v>5.4513888888888893E-3</v>
      </c>
      <c r="H17" s="18">
        <f t="shared" ref="H17" si="9">G17/G$30</f>
        <v>3.5429517075372341E-2</v>
      </c>
      <c r="I17" s="17">
        <f t="shared" si="5"/>
        <v>1.741898148148148E-2</v>
      </c>
      <c r="J17" s="32">
        <f t="shared" si="6"/>
        <v>4.0566037735849068E-2</v>
      </c>
    </row>
    <row r="18" spans="2:10" x14ac:dyDescent="0.35">
      <c r="B18" s="16" t="s">
        <v>16</v>
      </c>
      <c r="C18" s="17">
        <v>2.2685185185185187E-3</v>
      </c>
      <c r="D18" s="18">
        <f t="shared" si="0"/>
        <v>1.2061538461538464E-2</v>
      </c>
      <c r="E18" s="17">
        <v>1.4930555555555556E-3</v>
      </c>
      <c r="F18" s="18">
        <f t="shared" si="0"/>
        <v>1.7072525145579678E-2</v>
      </c>
      <c r="G18" s="17"/>
      <c r="H18" s="18"/>
      <c r="I18" s="17">
        <f t="shared" si="5"/>
        <v>3.7615740740740743E-3</v>
      </c>
      <c r="J18" s="32">
        <f t="shared" si="6"/>
        <v>8.7601078167115938E-3</v>
      </c>
    </row>
    <row r="19" spans="2:10" x14ac:dyDescent="0.35">
      <c r="B19" s="16" t="s">
        <v>4</v>
      </c>
      <c r="C19" s="17">
        <v>4.8495370370370368E-3</v>
      </c>
      <c r="D19" s="18">
        <f t="shared" si="0"/>
        <v>2.5784615384615385E-2</v>
      </c>
      <c r="E19" s="17">
        <v>3.5879629629629629E-4</v>
      </c>
      <c r="F19" s="18">
        <f t="shared" si="0"/>
        <v>4.1026998411858142E-3</v>
      </c>
      <c r="G19" s="17">
        <v>4.31712962962963E-3</v>
      </c>
      <c r="H19" s="18">
        <f t="shared" ref="H19" si="10">G19/G$30</f>
        <v>2.80577704227471E-2</v>
      </c>
      <c r="I19" s="17">
        <f t="shared" si="5"/>
        <v>9.525462962962963E-3</v>
      </c>
      <c r="J19" s="32">
        <f t="shared" si="6"/>
        <v>2.2183288409703513E-2</v>
      </c>
    </row>
    <row r="20" spans="2:10" x14ac:dyDescent="0.35">
      <c r="B20" s="16" t="s">
        <v>14</v>
      </c>
      <c r="C20" s="17">
        <v>1.1620370370370369E-2</v>
      </c>
      <c r="D20" s="18">
        <f t="shared" si="0"/>
        <v>6.1784615384615382E-2</v>
      </c>
      <c r="E20" s="17">
        <v>4.3865740740740749E-3</v>
      </c>
      <c r="F20" s="18">
        <f t="shared" si="0"/>
        <v>5.0158814187400771E-2</v>
      </c>
      <c r="G20" s="17">
        <v>8.6805555555555525E-3</v>
      </c>
      <c r="H20" s="18">
        <f t="shared" ref="H20" si="11">G20/G$30</f>
        <v>5.6416428463968674E-2</v>
      </c>
      <c r="I20" s="17">
        <f t="shared" si="5"/>
        <v>2.4687499999999998E-2</v>
      </c>
      <c r="J20" s="32">
        <f t="shared" si="6"/>
        <v>5.7493261455525621E-2</v>
      </c>
    </row>
    <row r="21" spans="2:10" x14ac:dyDescent="0.35">
      <c r="B21" s="16" t="s">
        <v>11</v>
      </c>
      <c r="C21" s="17">
        <v>3.2175925925925926E-3</v>
      </c>
      <c r="D21" s="18">
        <f t="shared" si="0"/>
        <v>1.710769230769231E-2</v>
      </c>
      <c r="E21" s="17">
        <v>1.5046296296296296E-3</v>
      </c>
      <c r="F21" s="18">
        <f t="shared" si="0"/>
        <v>1.7204870301746961E-2</v>
      </c>
      <c r="G21" s="17">
        <v>6.2152777777777779E-3</v>
      </c>
      <c r="H21" s="18">
        <f t="shared" ref="H21" si="12">G21/G$30</f>
        <v>4.0394162780201588E-2</v>
      </c>
      <c r="I21" s="17">
        <f t="shared" si="5"/>
        <v>1.0937499999999999E-2</v>
      </c>
      <c r="J21" s="32">
        <f t="shared" si="6"/>
        <v>2.5471698113207555E-2</v>
      </c>
    </row>
    <row r="22" spans="2:10" x14ac:dyDescent="0.35">
      <c r="B22" s="16" t="s">
        <v>15</v>
      </c>
      <c r="C22" s="17">
        <v>9.7222222222222241E-3</v>
      </c>
      <c r="D22" s="18">
        <f t="shared" si="0"/>
        <v>5.1692307692307704E-2</v>
      </c>
      <c r="E22" s="17">
        <v>5.3703703703703691E-3</v>
      </c>
      <c r="F22" s="18">
        <f t="shared" si="0"/>
        <v>6.140815246161991E-2</v>
      </c>
      <c r="G22" s="17">
        <v>4.1898148148148146E-3</v>
      </c>
      <c r="H22" s="18">
        <f t="shared" ref="H22" si="13">G22/G$30</f>
        <v>2.7230329471942222E-2</v>
      </c>
      <c r="I22" s="17">
        <f t="shared" si="5"/>
        <v>1.9282407407407408E-2</v>
      </c>
      <c r="J22" s="32">
        <f t="shared" si="6"/>
        <v>4.4905660377358513E-2</v>
      </c>
    </row>
    <row r="23" spans="2:10" x14ac:dyDescent="0.35">
      <c r="B23" s="16" t="s">
        <v>71</v>
      </c>
      <c r="C23" s="17">
        <v>1.7800925925925914E-2</v>
      </c>
      <c r="D23" s="18">
        <f t="shared" si="0"/>
        <v>9.4646153846153797E-2</v>
      </c>
      <c r="E23" s="17">
        <v>6.3541666666666668E-3</v>
      </c>
      <c r="F23" s="18">
        <f t="shared" si="0"/>
        <v>7.2657490735839089E-2</v>
      </c>
      <c r="G23" s="17">
        <v>3.0856481481481481E-2</v>
      </c>
      <c r="H23" s="18">
        <f t="shared" ref="H23" si="14">G23/G$30</f>
        <v>0.20054159771325406</v>
      </c>
      <c r="I23" s="17">
        <f t="shared" si="5"/>
        <v>5.501157407407406E-2</v>
      </c>
      <c r="J23" s="32">
        <f t="shared" si="6"/>
        <v>0.12811320754716984</v>
      </c>
    </row>
    <row r="24" spans="2:10" x14ac:dyDescent="0.35">
      <c r="B24" s="16" t="s">
        <v>12</v>
      </c>
      <c r="C24" s="17">
        <v>3.0671296296296297E-3</v>
      </c>
      <c r="D24" s="18">
        <f t="shared" si="0"/>
        <v>1.6307692307692308E-2</v>
      </c>
      <c r="E24" s="17">
        <v>2.2222222222222218E-3</v>
      </c>
      <c r="F24" s="18">
        <f t="shared" si="0"/>
        <v>2.5410269984118584E-2</v>
      </c>
      <c r="G24" s="17">
        <v>1.5960648148148147E-2</v>
      </c>
      <c r="H24" s="18">
        <f t="shared" ref="H24" si="15">G24/G$30</f>
        <v>0.10373100646908377</v>
      </c>
      <c r="I24" s="17">
        <f t="shared" si="5"/>
        <v>2.1249999999999998E-2</v>
      </c>
      <c r="J24" s="32">
        <f t="shared" si="6"/>
        <v>4.9487870619946105E-2</v>
      </c>
    </row>
    <row r="25" spans="2:10" x14ac:dyDescent="0.35">
      <c r="B25" s="16" t="s">
        <v>5</v>
      </c>
      <c r="C25" s="17">
        <v>7.1064814814814801E-3</v>
      </c>
      <c r="D25" s="18">
        <f t="shared" si="0"/>
        <v>3.7784615384615382E-2</v>
      </c>
      <c r="E25" s="17">
        <v>6.0416666666666665E-3</v>
      </c>
      <c r="F25" s="18">
        <f t="shared" si="0"/>
        <v>6.9084171519322418E-2</v>
      </c>
      <c r="G25" s="17">
        <v>7.0601851851851858E-3</v>
      </c>
      <c r="H25" s="18">
        <f t="shared" ref="H25:H27" si="16">G25/G$30</f>
        <v>4.5885361817361213E-2</v>
      </c>
      <c r="I25" s="17">
        <f t="shared" si="5"/>
        <v>2.0208333333333332E-2</v>
      </c>
      <c r="J25" s="32">
        <f t="shared" si="6"/>
        <v>4.7061994609164437E-2</v>
      </c>
    </row>
    <row r="26" spans="2:10" x14ac:dyDescent="0.35">
      <c r="B26" s="16" t="s">
        <v>6</v>
      </c>
      <c r="C26" s="17">
        <v>3.0902777777777773E-3</v>
      </c>
      <c r="D26" s="18">
        <f t="shared" si="0"/>
        <v>1.6430769230769228E-2</v>
      </c>
      <c r="E26" s="17">
        <v>2.5462962962962961E-4</v>
      </c>
      <c r="F26" s="18">
        <f t="shared" si="0"/>
        <v>2.911593435680255E-3</v>
      </c>
      <c r="G26" s="17">
        <v>4.1666666666666664E-4</v>
      </c>
      <c r="H26" s="18">
        <f t="shared" si="16"/>
        <v>2.7079885662704972E-3</v>
      </c>
      <c r="I26" s="17">
        <f t="shared" si="5"/>
        <v>3.7615740740740734E-3</v>
      </c>
      <c r="J26" s="32">
        <f t="shared" si="6"/>
        <v>8.7601078167115921E-3</v>
      </c>
    </row>
    <row r="27" spans="2:10" x14ac:dyDescent="0.35">
      <c r="B27" s="16" t="s">
        <v>78</v>
      </c>
      <c r="C27" s="17">
        <v>7.9976851851851841E-3</v>
      </c>
      <c r="D27" s="18">
        <f t="shared" si="0"/>
        <v>4.252307692307692E-2</v>
      </c>
      <c r="E27" s="17">
        <v>3.2291666666666666E-3</v>
      </c>
      <c r="F27" s="18">
        <f t="shared" si="0"/>
        <v>3.6924298570672323E-2</v>
      </c>
      <c r="G27" s="17">
        <v>1.4467592592592592E-3</v>
      </c>
      <c r="H27" s="18">
        <f t="shared" si="16"/>
        <v>9.4027380773281152E-3</v>
      </c>
      <c r="I27" s="17">
        <f t="shared" si="5"/>
        <v>1.2673611111111109E-2</v>
      </c>
      <c r="J27" s="32">
        <f t="shared" si="6"/>
        <v>2.9514824797843675E-2</v>
      </c>
    </row>
    <row r="28" spans="2:10" x14ac:dyDescent="0.35">
      <c r="B28" s="16" t="s">
        <v>17</v>
      </c>
      <c r="C28" s="17">
        <v>4.7337962962962958E-3</v>
      </c>
      <c r="D28" s="18">
        <f t="shared" si="0"/>
        <v>2.5169230769230767E-2</v>
      </c>
      <c r="E28" s="17">
        <v>2.2337962962962962E-3</v>
      </c>
      <c r="F28" s="18">
        <f t="shared" si="0"/>
        <v>2.5542615140285874E-2</v>
      </c>
      <c r="G28" s="17"/>
      <c r="H28" s="18"/>
      <c r="I28" s="17">
        <f t="shared" si="5"/>
        <v>6.9675925925925921E-3</v>
      </c>
      <c r="J28" s="32">
        <f t="shared" si="6"/>
        <v>1.6226415094339627E-2</v>
      </c>
    </row>
    <row r="29" spans="2:10" ht="15" thickBot="1" x14ac:dyDescent="0.4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5.5" thickTop="1" thickBot="1" x14ac:dyDescent="0.4">
      <c r="B30" s="24" t="s">
        <v>29</v>
      </c>
      <c r="C30" s="25">
        <f t="shared" ref="C30:J30" si="17">SUM(C7:C28)</f>
        <v>0.18807870370370369</v>
      </c>
      <c r="D30" s="26">
        <f t="shared" si="17"/>
        <v>0.99999999999999978</v>
      </c>
      <c r="E30" s="25">
        <f t="shared" si="17"/>
        <v>8.7453703703703672E-2</v>
      </c>
      <c r="F30" s="26">
        <f t="shared" si="17"/>
        <v>1.0000000000000002</v>
      </c>
      <c r="G30" s="25">
        <f t="shared" si="17"/>
        <v>0.15386574074074078</v>
      </c>
      <c r="H30" s="26">
        <f t="shared" si="17"/>
        <v>0.99999999999999989</v>
      </c>
      <c r="I30" s="25">
        <f t="shared" si="17"/>
        <v>0.42939814814814797</v>
      </c>
      <c r="J30" s="34">
        <f t="shared" si="17"/>
        <v>1.0000000000000002</v>
      </c>
    </row>
    <row r="31" spans="2:10" ht="15" thickTop="1" x14ac:dyDescent="0.35">
      <c r="B31" s="58"/>
      <c r="C31" s="59"/>
      <c r="D31" s="60"/>
      <c r="E31" s="59"/>
      <c r="F31" s="60"/>
      <c r="G31" s="59"/>
      <c r="H31" s="60"/>
      <c r="I31" s="59"/>
      <c r="J31" s="61"/>
    </row>
    <row r="32" spans="2:10" ht="66" customHeight="1" thickBot="1" x14ac:dyDescent="0.4">
      <c r="B32" s="152" t="s">
        <v>113</v>
      </c>
      <c r="C32" s="153"/>
      <c r="D32" s="153"/>
      <c r="E32" s="153"/>
      <c r="F32" s="153"/>
      <c r="G32" s="153"/>
      <c r="H32" s="153"/>
      <c r="I32" s="153"/>
      <c r="J32" s="154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&amp;R22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7"/>
  <sheetViews>
    <sheetView showGridLines="0" topLeftCell="A4" zoomScale="110" zoomScaleNormal="110" zoomScaleSheetLayoutView="110" zoomScalePageLayoutView="110" workbookViewId="0">
      <selection activeCell="B2" sqref="B2"/>
    </sheetView>
  </sheetViews>
  <sheetFormatPr defaultColWidth="8.81640625" defaultRowHeight="14.5" x14ac:dyDescent="0.35"/>
  <cols>
    <col min="1" max="1" width="6.1796875" customWidth="1"/>
    <col min="2" max="2" width="51" bestFit="1" customWidth="1"/>
    <col min="3" max="10" width="10.81640625" customWidth="1"/>
  </cols>
  <sheetData>
    <row r="1" spans="2:10" s="1" customFormat="1" x14ac:dyDescent="0.35"/>
    <row r="2" spans="2:10" s="1" customFormat="1" ht="15" thickBot="1" x14ac:dyDescent="0.4"/>
    <row r="3" spans="2:10" s="1" customFormat="1" x14ac:dyDescent="0.35">
      <c r="B3" s="155" t="s">
        <v>35</v>
      </c>
      <c r="C3" s="156"/>
      <c r="D3" s="156"/>
      <c r="E3" s="156"/>
      <c r="F3" s="156"/>
      <c r="G3" s="156"/>
      <c r="H3" s="156"/>
      <c r="I3" s="156"/>
      <c r="J3" s="157"/>
    </row>
    <row r="4" spans="2:10" s="1" customFormat="1" ht="15" thickBot="1" x14ac:dyDescent="0.4">
      <c r="B4" s="158" t="s">
        <v>132</v>
      </c>
      <c r="C4" s="159"/>
      <c r="D4" s="159"/>
      <c r="E4" s="159"/>
      <c r="F4" s="159"/>
      <c r="G4" s="159"/>
      <c r="H4" s="159"/>
      <c r="I4" s="159"/>
      <c r="J4" s="160"/>
    </row>
    <row r="5" spans="2:10" s="1" customFormat="1" x14ac:dyDescent="0.35">
      <c r="B5" s="19"/>
      <c r="C5" s="156" t="s">
        <v>19</v>
      </c>
      <c r="D5" s="156"/>
      <c r="E5" s="156" t="s">
        <v>20</v>
      </c>
      <c r="F5" s="156"/>
      <c r="G5" s="156" t="s">
        <v>21</v>
      </c>
      <c r="H5" s="156"/>
      <c r="I5" s="161" t="s">
        <v>22</v>
      </c>
      <c r="J5" s="162"/>
    </row>
    <row r="6" spans="2:10" s="1" customFormat="1" x14ac:dyDescent="0.3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s="1" customFormat="1" x14ac:dyDescent="0.35">
      <c r="B7" s="16" t="s">
        <v>10</v>
      </c>
      <c r="C7" s="17">
        <v>2.7465277777777783E-2</v>
      </c>
      <c r="D7" s="18">
        <f t="shared" ref="D7:D28" si="0">C7/C$30</f>
        <v>2.9896816297733487E-2</v>
      </c>
      <c r="E7" s="17">
        <v>6.0995370370370353E-3</v>
      </c>
      <c r="F7" s="18">
        <f t="shared" ref="F7:F28" si="1">E7/E$30</f>
        <v>1.5147595642551224E-2</v>
      </c>
      <c r="G7" s="17">
        <v>1.5219907407407406E-2</v>
      </c>
      <c r="H7" s="18">
        <f t="shared" ref="H7:H27" si="2">G7/G$30</f>
        <v>3.9464601902703997E-2</v>
      </c>
      <c r="I7" s="17">
        <f>C7+E7+G7</f>
        <v>4.8784722222222222E-2</v>
      </c>
      <c r="J7" s="32">
        <f>I7/$I$30</f>
        <v>2.8579177543478995E-2</v>
      </c>
    </row>
    <row r="8" spans="2:10" s="1" customFormat="1" x14ac:dyDescent="0.35">
      <c r="B8" s="16" t="s">
        <v>13</v>
      </c>
      <c r="C8" s="17">
        <v>3.3750000000000009E-2</v>
      </c>
      <c r="D8" s="18">
        <f t="shared" si="0"/>
        <v>3.6737933554231286E-2</v>
      </c>
      <c r="E8" s="17">
        <v>8.9814814814814809E-3</v>
      </c>
      <c r="F8" s="18">
        <f t="shared" si="1"/>
        <v>2.2304619010663666E-2</v>
      </c>
      <c r="G8" s="17">
        <v>2.6226851851851852E-2</v>
      </c>
      <c r="H8" s="18">
        <f t="shared" si="2"/>
        <v>6.8005161909906672E-2</v>
      </c>
      <c r="I8" s="17">
        <f t="shared" ref="I8:I27" si="3">C8+E8+G8</f>
        <v>6.8958333333333344E-2</v>
      </c>
      <c r="J8" s="32">
        <f t="shared" ref="J8:J27" si="4">I8/$I$30</f>
        <v>4.0397328541885616E-2</v>
      </c>
    </row>
    <row r="9" spans="2:10" s="1" customFormat="1" x14ac:dyDescent="0.35">
      <c r="B9" s="16" t="s">
        <v>0</v>
      </c>
      <c r="C9" s="17">
        <v>0.21342592592592616</v>
      </c>
      <c r="D9" s="18">
        <f t="shared" si="0"/>
        <v>0.23232081438272481</v>
      </c>
      <c r="E9" s="17">
        <v>6.9965277777777765E-2</v>
      </c>
      <c r="F9" s="18">
        <f t="shared" si="1"/>
        <v>0.17375183237044053</v>
      </c>
      <c r="G9" s="17">
        <v>0.11160879629629628</v>
      </c>
      <c r="H9" s="18">
        <f t="shared" si="2"/>
        <v>0.28939707691845978</v>
      </c>
      <c r="I9" s="17">
        <f t="shared" si="3"/>
        <v>0.39500000000000018</v>
      </c>
      <c r="J9" s="32">
        <f t="shared" si="4"/>
        <v>0.23139980336983429</v>
      </c>
    </row>
    <row r="10" spans="2:10" s="1" customFormat="1" x14ac:dyDescent="0.35">
      <c r="B10" s="16" t="s">
        <v>8</v>
      </c>
      <c r="C10" s="17">
        <v>1.6446759259259258E-2</v>
      </c>
      <c r="D10" s="18">
        <f t="shared" si="0"/>
        <v>1.7902813299232732E-2</v>
      </c>
      <c r="E10" s="17">
        <v>5.6597222222222222E-3</v>
      </c>
      <c r="F10" s="18">
        <f t="shared" si="1"/>
        <v>1.4055359144606358E-2</v>
      </c>
      <c r="G10" s="17">
        <v>4.3981481481481484E-3</v>
      </c>
      <c r="H10" s="18">
        <f t="shared" si="2"/>
        <v>1.1404219561237659E-2</v>
      </c>
      <c r="I10" s="17">
        <f t="shared" si="3"/>
        <v>2.6504629629629628E-2</v>
      </c>
      <c r="J10" s="32">
        <f t="shared" si="4"/>
        <v>1.5527002746041968E-2</v>
      </c>
    </row>
    <row r="11" spans="2:10" s="1" customFormat="1" x14ac:dyDescent="0.35">
      <c r="B11" s="16" t="s">
        <v>26</v>
      </c>
      <c r="C11" s="17">
        <v>1.7384259259259252E-2</v>
      </c>
      <c r="D11" s="18">
        <f t="shared" si="0"/>
        <v>1.8923311453516927E-2</v>
      </c>
      <c r="E11" s="17"/>
      <c r="F11" s="18"/>
      <c r="G11" s="17">
        <v>6.099537037037037E-3</v>
      </c>
      <c r="H11" s="18">
        <f t="shared" si="2"/>
        <v>1.581585186519012E-2</v>
      </c>
      <c r="I11" s="17">
        <f t="shared" si="3"/>
        <v>2.3483796296296287E-2</v>
      </c>
      <c r="J11" s="32">
        <f t="shared" si="4"/>
        <v>1.3757331254025826E-2</v>
      </c>
    </row>
    <row r="12" spans="2:10" s="1" customFormat="1" x14ac:dyDescent="0.35">
      <c r="B12" s="16" t="s">
        <v>3</v>
      </c>
      <c r="C12" s="17">
        <v>0.11293981481481484</v>
      </c>
      <c r="D12" s="18">
        <f t="shared" si="0"/>
        <v>0.12293853073463268</v>
      </c>
      <c r="E12" s="17">
        <v>4.2743055555555604E-2</v>
      </c>
      <c r="F12" s="18">
        <f t="shared" si="1"/>
        <v>0.10614814176080029</v>
      </c>
      <c r="G12" s="17">
        <v>6.9259259259259257E-2</v>
      </c>
      <c r="H12" s="18">
        <f t="shared" si="2"/>
        <v>0.17958644698538459</v>
      </c>
      <c r="I12" s="17">
        <f t="shared" si="3"/>
        <v>0.22494212962962967</v>
      </c>
      <c r="J12" s="32">
        <f t="shared" si="4"/>
        <v>0.13177611282503307</v>
      </c>
    </row>
    <row r="13" spans="2:10" s="1" customFormat="1" x14ac:dyDescent="0.35">
      <c r="B13" s="16" t="s">
        <v>7</v>
      </c>
      <c r="C13" s="17">
        <v>1.2800925925925924E-2</v>
      </c>
      <c r="D13" s="18">
        <f t="shared" si="0"/>
        <v>1.3934209365905278E-2</v>
      </c>
      <c r="E13" s="17">
        <v>4.4675925925925933E-3</v>
      </c>
      <c r="F13" s="18">
        <f t="shared" si="1"/>
        <v>1.1094823373861053E-2</v>
      </c>
      <c r="G13" s="17">
        <v>2.7546296296296299E-3</v>
      </c>
      <c r="H13" s="18">
        <f t="shared" si="2"/>
        <v>7.1426427778277972E-3</v>
      </c>
      <c r="I13" s="17">
        <f t="shared" si="3"/>
        <v>2.0023148148148148E-2</v>
      </c>
      <c r="J13" s="32">
        <f t="shared" si="4"/>
        <v>1.1730006441333015E-2</v>
      </c>
    </row>
    <row r="14" spans="2:10" s="1" customFormat="1" x14ac:dyDescent="0.35">
      <c r="B14" s="16" t="s">
        <v>2</v>
      </c>
      <c r="C14" s="17">
        <v>6.491898148148148E-2</v>
      </c>
      <c r="D14" s="18">
        <f t="shared" si="0"/>
        <v>7.0666347498519633E-2</v>
      </c>
      <c r="E14" s="17">
        <v>2.3553240740740739E-2</v>
      </c>
      <c r="F14" s="18">
        <f t="shared" si="1"/>
        <v>5.8492138771521346E-2</v>
      </c>
      <c r="G14" s="17">
        <v>3.4166666666666685E-2</v>
      </c>
      <c r="H14" s="18">
        <f t="shared" si="2"/>
        <v>8.8592779328351537E-2</v>
      </c>
      <c r="I14" s="17">
        <f t="shared" si="3"/>
        <v>0.12263888888888891</v>
      </c>
      <c r="J14" s="32">
        <f t="shared" si="4"/>
        <v>7.1844594365528702E-2</v>
      </c>
    </row>
    <row r="15" spans="2:10" s="1" customFormat="1" x14ac:dyDescent="0.35">
      <c r="B15" s="16" t="s">
        <v>9</v>
      </c>
      <c r="C15" s="17">
        <v>4.655092592592594E-2</v>
      </c>
      <c r="D15" s="18">
        <f t="shared" si="0"/>
        <v>5.0672142920136574E-2</v>
      </c>
      <c r="E15" s="17">
        <v>1.2581018518518521E-2</v>
      </c>
      <c r="F15" s="18">
        <f t="shared" si="1"/>
        <v>3.1243712454370378E-2</v>
      </c>
      <c r="G15" s="17">
        <v>1.0335648148148148E-2</v>
      </c>
      <c r="H15" s="18">
        <f t="shared" si="2"/>
        <v>2.6799915968908496E-2</v>
      </c>
      <c r="I15" s="17">
        <f t="shared" si="3"/>
        <v>6.9467592592592609E-2</v>
      </c>
      <c r="J15" s="32">
        <f t="shared" si="4"/>
        <v>4.0695663965827036E-2</v>
      </c>
    </row>
    <row r="16" spans="2:10" s="1" customFormat="1" x14ac:dyDescent="0.35">
      <c r="B16" s="16" t="s">
        <v>1</v>
      </c>
      <c r="C16" s="17">
        <v>1.2002314814814813E-2</v>
      </c>
      <c r="D16" s="18">
        <f t="shared" si="0"/>
        <v>1.3064896123366884E-2</v>
      </c>
      <c r="E16" s="17">
        <v>4.1319444444444442E-3</v>
      </c>
      <c r="F16" s="18">
        <f t="shared" si="1"/>
        <v>1.0261274467534703E-2</v>
      </c>
      <c r="G16" s="17">
        <v>6.5856481481481495E-3</v>
      </c>
      <c r="H16" s="18">
        <f t="shared" si="2"/>
        <v>1.7076318237747971E-2</v>
      </c>
      <c r="I16" s="17">
        <f t="shared" si="3"/>
        <v>2.2719907407407407E-2</v>
      </c>
      <c r="J16" s="32">
        <f t="shared" si="4"/>
        <v>1.3309828118113706E-2</v>
      </c>
    </row>
    <row r="17" spans="2:10" s="1" customFormat="1" x14ac:dyDescent="0.35">
      <c r="B17" s="16" t="s">
        <v>27</v>
      </c>
      <c r="C17" s="17">
        <v>1.5648148148148147E-2</v>
      </c>
      <c r="D17" s="18">
        <f t="shared" si="0"/>
        <v>1.7033500056694337E-2</v>
      </c>
      <c r="E17" s="17">
        <v>7.8009259259259256E-3</v>
      </c>
      <c r="F17" s="18">
        <f t="shared" si="1"/>
        <v>1.9372826305653752E-2</v>
      </c>
      <c r="G17" s="17">
        <v>5.4976851851851862E-3</v>
      </c>
      <c r="H17" s="18">
        <f t="shared" si="2"/>
        <v>1.4255274451547074E-2</v>
      </c>
      <c r="I17" s="17">
        <f t="shared" si="3"/>
        <v>2.8946759259259259E-2</v>
      </c>
      <c r="J17" s="32">
        <f t="shared" si="4"/>
        <v>1.6957656710851948E-2</v>
      </c>
    </row>
    <row r="18" spans="2:10" s="1" customFormat="1" x14ac:dyDescent="0.35">
      <c r="B18" s="16" t="s">
        <v>16</v>
      </c>
      <c r="C18" s="17">
        <v>1.4131944444444445E-2</v>
      </c>
      <c r="D18" s="18">
        <f t="shared" si="0"/>
        <v>1.5383064770135938E-2</v>
      </c>
      <c r="E18" s="17">
        <v>1.0636574074074076E-2</v>
      </c>
      <c r="F18" s="18">
        <f t="shared" si="1"/>
        <v>2.6414877410824635E-2</v>
      </c>
      <c r="G18" s="17"/>
      <c r="H18" s="18"/>
      <c r="I18" s="17">
        <f t="shared" si="3"/>
        <v>2.4768518518518523E-2</v>
      </c>
      <c r="J18" s="32">
        <f t="shared" si="4"/>
        <v>1.4509950164423501E-2</v>
      </c>
    </row>
    <row r="19" spans="2:10" s="1" customFormat="1" x14ac:dyDescent="0.35">
      <c r="B19" s="16" t="s">
        <v>4</v>
      </c>
      <c r="C19" s="17">
        <v>3.8865740740740749E-2</v>
      </c>
      <c r="D19" s="18">
        <f t="shared" si="0"/>
        <v>4.2306577803535209E-2</v>
      </c>
      <c r="E19" s="17">
        <v>1.4537037037037039E-2</v>
      </c>
      <c r="F19" s="18">
        <f t="shared" si="1"/>
        <v>3.6101290563651509E-2</v>
      </c>
      <c r="G19" s="17">
        <v>1.8287037037037036E-2</v>
      </c>
      <c r="H19" s="18">
        <f t="shared" si="2"/>
        <v>4.7417544491461835E-2</v>
      </c>
      <c r="I19" s="17">
        <f t="shared" si="3"/>
        <v>7.1689814814814817E-2</v>
      </c>
      <c r="J19" s="32">
        <f t="shared" si="4"/>
        <v>4.199749127029867E-2</v>
      </c>
    </row>
    <row r="20" spans="2:10" s="1" customFormat="1" x14ac:dyDescent="0.35">
      <c r="B20" s="16" t="s">
        <v>14</v>
      </c>
      <c r="C20" s="17">
        <v>2.5810185185185203E-2</v>
      </c>
      <c r="D20" s="18">
        <f t="shared" si="0"/>
        <v>2.8095196099429291E-2</v>
      </c>
      <c r="E20" s="17">
        <v>8.6805555555555559E-3</v>
      </c>
      <c r="F20" s="18">
        <f t="shared" si="1"/>
        <v>2.1557299301543494E-2</v>
      </c>
      <c r="G20" s="17">
        <v>9.0624999999999994E-3</v>
      </c>
      <c r="H20" s="18">
        <f t="shared" si="2"/>
        <v>2.3498694516971279E-2</v>
      </c>
      <c r="I20" s="17">
        <f t="shared" si="3"/>
        <v>4.355324074074076E-2</v>
      </c>
      <c r="J20" s="32">
        <f t="shared" si="4"/>
        <v>2.5514459097535351E-2</v>
      </c>
    </row>
    <row r="21" spans="2:10" s="1" customFormat="1" x14ac:dyDescent="0.35">
      <c r="B21" s="16" t="s">
        <v>11</v>
      </c>
      <c r="C21" s="17">
        <v>2.0891203703703714E-2</v>
      </c>
      <c r="D21" s="18">
        <f t="shared" si="0"/>
        <v>2.274073047509859E-2</v>
      </c>
      <c r="E21" s="17">
        <v>6.3657407407407413E-3</v>
      </c>
      <c r="F21" s="18">
        <f t="shared" si="1"/>
        <v>1.5808686154465231E-2</v>
      </c>
      <c r="G21" s="17">
        <v>7.557870370370371E-3</v>
      </c>
      <c r="H21" s="18">
        <f t="shared" si="2"/>
        <v>1.9597250982863662E-2</v>
      </c>
      <c r="I21" s="17">
        <f t="shared" si="3"/>
        <v>3.4814814814814826E-2</v>
      </c>
      <c r="J21" s="32">
        <f t="shared" si="4"/>
        <v>2.0395294436722382E-2</v>
      </c>
    </row>
    <row r="22" spans="2:10" s="1" customFormat="1" x14ac:dyDescent="0.35">
      <c r="B22" s="16" t="s">
        <v>15</v>
      </c>
      <c r="C22" s="17">
        <v>1.1956018518518517E-2</v>
      </c>
      <c r="D22" s="18">
        <f t="shared" si="0"/>
        <v>1.3014501152784947E-2</v>
      </c>
      <c r="E22" s="17">
        <v>2.0023148148148148E-3</v>
      </c>
      <c r="F22" s="18">
        <f t="shared" si="1"/>
        <v>4.9725503722226989E-3</v>
      </c>
      <c r="G22" s="17">
        <v>2.8935185185185184E-3</v>
      </c>
      <c r="H22" s="18">
        <f t="shared" si="2"/>
        <v>7.5027760271300379E-3</v>
      </c>
      <c r="I22" s="17">
        <f t="shared" si="3"/>
        <v>1.6851851851851851E-2</v>
      </c>
      <c r="J22" s="32">
        <f t="shared" si="4"/>
        <v>9.8721903922432772E-3</v>
      </c>
    </row>
    <row r="23" spans="2:10" s="1" customFormat="1" x14ac:dyDescent="0.35">
      <c r="B23" s="16" t="s">
        <v>71</v>
      </c>
      <c r="C23" s="17">
        <v>2.0821759259259255E-2</v>
      </c>
      <c r="D23" s="18">
        <f t="shared" si="0"/>
        <v>2.2665138019225671E-2</v>
      </c>
      <c r="E23" s="17">
        <v>8.0787037037037043E-3</v>
      </c>
      <c r="F23" s="18">
        <f t="shared" si="1"/>
        <v>2.0062659883303146E-2</v>
      </c>
      <c r="G23" s="17">
        <v>6.2384259259259259E-3</v>
      </c>
      <c r="H23" s="18">
        <f t="shared" si="2"/>
        <v>1.617598511449236E-2</v>
      </c>
      <c r="I23" s="17">
        <f t="shared" si="3"/>
        <v>3.5138888888888886E-2</v>
      </c>
      <c r="J23" s="32">
        <f t="shared" si="4"/>
        <v>2.0585144251957822E-2</v>
      </c>
    </row>
    <row r="24" spans="2:10" s="1" customFormat="1" x14ac:dyDescent="0.35">
      <c r="B24" s="16" t="s">
        <v>12</v>
      </c>
      <c r="C24" s="17">
        <v>3.0370370370370374E-2</v>
      </c>
      <c r="D24" s="18">
        <f t="shared" si="0"/>
        <v>3.3059100701749965E-2</v>
      </c>
      <c r="E24" s="17">
        <v>3.3101851851851841E-2</v>
      </c>
      <c r="F24" s="18">
        <f t="shared" si="1"/>
        <v>8.2205168003219156E-2</v>
      </c>
      <c r="G24" s="17">
        <v>1.9143518518518525E-2</v>
      </c>
      <c r="H24" s="18">
        <f t="shared" si="2"/>
        <v>4.9638366195492348E-2</v>
      </c>
      <c r="I24" s="17">
        <f t="shared" si="3"/>
        <v>8.261574074074074E-2</v>
      </c>
      <c r="J24" s="32">
        <f t="shared" si="4"/>
        <v>4.8398142183950901E-2</v>
      </c>
    </row>
    <row r="25" spans="2:10" s="1" customFormat="1" x14ac:dyDescent="0.35">
      <c r="B25" s="16" t="s">
        <v>5</v>
      </c>
      <c r="C25" s="17">
        <v>4.9803240740740752E-2</v>
      </c>
      <c r="D25" s="18">
        <f t="shared" si="0"/>
        <v>5.4212389603517569E-2</v>
      </c>
      <c r="E25" s="17">
        <v>3.6956018518518513E-2</v>
      </c>
      <c r="F25" s="18">
        <f t="shared" si="1"/>
        <v>9.1776608893104489E-2</v>
      </c>
      <c r="G25" s="17">
        <v>2.028935185185185E-2</v>
      </c>
      <c r="H25" s="18">
        <f t="shared" si="2"/>
        <v>5.2609465502235823E-2</v>
      </c>
      <c r="I25" s="17">
        <f t="shared" si="3"/>
        <v>0.10704861111111111</v>
      </c>
      <c r="J25" s="32">
        <f t="shared" si="4"/>
        <v>6.2711462182594838E-2</v>
      </c>
    </row>
    <row r="26" spans="2:10" s="1" customFormat="1" x14ac:dyDescent="0.35">
      <c r="B26" s="16" t="s">
        <v>6</v>
      </c>
      <c r="C26" s="17">
        <v>4.685185185185186E-2</v>
      </c>
      <c r="D26" s="18">
        <f t="shared" si="0"/>
        <v>5.0999710228919151E-2</v>
      </c>
      <c r="E26" s="17">
        <v>5.7870370370370367E-4</v>
      </c>
      <c r="F26" s="18">
        <f t="shared" si="1"/>
        <v>1.4371532867695663E-3</v>
      </c>
      <c r="G26" s="17">
        <v>6.9444444444444447E-4</v>
      </c>
      <c r="H26" s="18">
        <f t="shared" si="2"/>
        <v>1.8006662465112093E-3</v>
      </c>
      <c r="I26" s="17">
        <f t="shared" si="3"/>
        <v>4.8125000000000008E-2</v>
      </c>
      <c r="J26" s="32">
        <f t="shared" si="4"/>
        <v>2.8192697562463981E-2</v>
      </c>
    </row>
    <row r="27" spans="2:10" s="1" customFormat="1" x14ac:dyDescent="0.35">
      <c r="B27" s="16" t="s">
        <v>78</v>
      </c>
      <c r="C27" s="17">
        <v>8.5590277777777793E-2</v>
      </c>
      <c r="D27" s="18">
        <f t="shared" si="0"/>
        <v>9.3167701863354033E-2</v>
      </c>
      <c r="E27" s="17">
        <v>9.5613425925925977E-2</v>
      </c>
      <c r="F27" s="18">
        <f t="shared" si="1"/>
        <v>0.23744646604006786</v>
      </c>
      <c r="G27" s="17">
        <v>9.3402777777777772E-3</v>
      </c>
      <c r="H27" s="18">
        <f t="shared" si="2"/>
        <v>2.421896101557576E-2</v>
      </c>
      <c r="I27" s="17">
        <f t="shared" si="3"/>
        <v>0.19054398148148152</v>
      </c>
      <c r="J27" s="32">
        <f t="shared" si="4"/>
        <v>0.11162491100789912</v>
      </c>
    </row>
    <row r="28" spans="2:10" s="1" customFormat="1" x14ac:dyDescent="0.35">
      <c r="B28" s="16" t="s">
        <v>17</v>
      </c>
      <c r="C28" s="17">
        <v>2.4305555555555555E-4</v>
      </c>
      <c r="D28" s="18">
        <f t="shared" si="0"/>
        <v>2.6457359555516355E-4</v>
      </c>
      <c r="E28" s="17">
        <v>1.3888888888888889E-4</v>
      </c>
      <c r="F28" s="18">
        <f t="shared" si="1"/>
        <v>3.449167888246959E-4</v>
      </c>
      <c r="G28" s="17"/>
      <c r="H28" s="18"/>
      <c r="I28" s="17">
        <f t="shared" ref="I28" si="5">C28+E28+G28</f>
        <v>3.8194444444444441E-4</v>
      </c>
      <c r="J28" s="32">
        <f t="shared" ref="J28" si="6">I28/$I$30</f>
        <v>2.2375156795606329E-4</v>
      </c>
    </row>
    <row r="29" spans="2:10" s="1" customFormat="1" ht="15" thickBot="1" x14ac:dyDescent="0.4">
      <c r="B29" s="21"/>
      <c r="C29" s="22"/>
      <c r="D29" s="23"/>
      <c r="E29" s="23"/>
      <c r="F29" s="22"/>
      <c r="G29" s="23"/>
      <c r="H29" s="23"/>
      <c r="I29" s="22"/>
      <c r="J29" s="33"/>
    </row>
    <row r="30" spans="2:10" s="1" customFormat="1" ht="15.5" thickTop="1" thickBot="1" x14ac:dyDescent="0.4">
      <c r="B30" s="24" t="s">
        <v>29</v>
      </c>
      <c r="C30" s="25">
        <f t="shared" ref="C30:J30" si="7">SUM(C7:C28)</f>
        <v>0.91866898148148168</v>
      </c>
      <c r="D30" s="26">
        <f t="shared" si="7"/>
        <v>1.0000000000000002</v>
      </c>
      <c r="E30" s="25">
        <f t="shared" si="7"/>
        <v>0.40267361111111127</v>
      </c>
      <c r="F30" s="26">
        <f t="shared" si="7"/>
        <v>0.99999999999999944</v>
      </c>
      <c r="G30" s="25">
        <f t="shared" si="7"/>
        <v>0.38565972222222222</v>
      </c>
      <c r="H30" s="26">
        <f t="shared" si="7"/>
        <v>1.0000000000000002</v>
      </c>
      <c r="I30" s="25">
        <f t="shared" si="7"/>
        <v>1.707002314814815</v>
      </c>
      <c r="J30" s="34">
        <f t="shared" si="7"/>
        <v>1</v>
      </c>
    </row>
    <row r="31" spans="2:10" ht="15" thickTop="1" x14ac:dyDescent="0.35">
      <c r="B31" s="58"/>
      <c r="C31" s="59"/>
      <c r="D31" s="60"/>
      <c r="E31" s="59"/>
      <c r="F31" s="60"/>
      <c r="G31" s="59"/>
      <c r="H31" s="60"/>
      <c r="I31" s="59"/>
      <c r="J31" s="61"/>
    </row>
    <row r="32" spans="2:10" ht="66" customHeight="1" thickBot="1" x14ac:dyDescent="0.4">
      <c r="B32" s="152" t="s">
        <v>116</v>
      </c>
      <c r="C32" s="153"/>
      <c r="D32" s="153"/>
      <c r="E32" s="153"/>
      <c r="F32" s="153"/>
      <c r="G32" s="153"/>
      <c r="H32" s="153"/>
      <c r="I32" s="153"/>
      <c r="J32" s="154"/>
    </row>
    <row r="33" s="1" customFormat="1" x14ac:dyDescent="0.35"/>
    <row r="34" s="1" customFormat="1" x14ac:dyDescent="0.35"/>
    <row r="35" s="1" customFormat="1" x14ac:dyDescent="0.35"/>
    <row r="36" s="1" customFormat="1" x14ac:dyDescent="0.35"/>
    <row r="37" s="1" customFormat="1" x14ac:dyDescent="0.35"/>
    <row r="38" s="1" customFormat="1" x14ac:dyDescent="0.35"/>
    <row r="39" s="1" customFormat="1" x14ac:dyDescent="0.35"/>
    <row r="40" s="1" customFormat="1" x14ac:dyDescent="0.35"/>
    <row r="41" s="1" customFormat="1" x14ac:dyDescent="0.35"/>
    <row r="42" s="1" customFormat="1" x14ac:dyDescent="0.35"/>
    <row r="43" s="1" customFormat="1" x14ac:dyDescent="0.35"/>
    <row r="44" s="1" customFormat="1" x14ac:dyDescent="0.35"/>
    <row r="45" s="1" customFormat="1" x14ac:dyDescent="0.35"/>
    <row r="46" s="1" customFormat="1" x14ac:dyDescent="0.35"/>
    <row r="47" s="1" customFormat="1" x14ac:dyDescent="0.35"/>
    <row r="48" s="1" customFormat="1" x14ac:dyDescent="0.35"/>
    <row r="49" s="1" customFormat="1" x14ac:dyDescent="0.35"/>
    <row r="50" s="1" customFormat="1" x14ac:dyDescent="0.35"/>
    <row r="51" s="1" customFormat="1" x14ac:dyDescent="0.35"/>
    <row r="52" s="1" customFormat="1" x14ac:dyDescent="0.35"/>
    <row r="53" s="1" customFormat="1" x14ac:dyDescent="0.35"/>
    <row r="54" s="1" customFormat="1" x14ac:dyDescent="0.35"/>
    <row r="55" s="1" customFormat="1" x14ac:dyDescent="0.35"/>
    <row r="56" s="1" customFormat="1" x14ac:dyDescent="0.35"/>
    <row r="57" s="1" customFormat="1" x14ac:dyDescent="0.35"/>
    <row r="58" s="1" customFormat="1" x14ac:dyDescent="0.35"/>
    <row r="59" s="1" customFormat="1" x14ac:dyDescent="0.35"/>
    <row r="60" s="1" customFormat="1" x14ac:dyDescent="0.35"/>
    <row r="61" s="1" customFormat="1" x14ac:dyDescent="0.35"/>
    <row r="62" s="1" customFormat="1" x14ac:dyDescent="0.35"/>
    <row r="63" s="1" customFormat="1" x14ac:dyDescent="0.35"/>
    <row r="64" s="1" customFormat="1" x14ac:dyDescent="0.35"/>
    <row r="65" s="1" customFormat="1" x14ac:dyDescent="0.35"/>
    <row r="66" s="1" customFormat="1" x14ac:dyDescent="0.35"/>
    <row r="67" s="1" customFormat="1" x14ac:dyDescent="0.35"/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&amp;R23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showGridLines="0" topLeftCell="A3" zoomScale="110" zoomScaleNormal="110" zoomScaleSheetLayoutView="110" zoomScalePageLayoutView="110" workbookViewId="0">
      <selection activeCell="B2" sqref="B2"/>
    </sheetView>
  </sheetViews>
  <sheetFormatPr defaultColWidth="8.81640625" defaultRowHeight="14.5" x14ac:dyDescent="0.35"/>
  <cols>
    <col min="1" max="1" width="6.1796875" customWidth="1"/>
    <col min="2" max="2" width="51" bestFit="1" customWidth="1"/>
    <col min="3" max="10" width="10.81640625" customWidth="1"/>
  </cols>
  <sheetData>
    <row r="2" spans="2:10" ht="15" thickBot="1" x14ac:dyDescent="0.4"/>
    <row r="3" spans="2:10" x14ac:dyDescent="0.35">
      <c r="B3" s="155" t="s">
        <v>92</v>
      </c>
      <c r="C3" s="156"/>
      <c r="D3" s="156"/>
      <c r="E3" s="156"/>
      <c r="F3" s="156"/>
      <c r="G3" s="156"/>
      <c r="H3" s="156"/>
      <c r="I3" s="156"/>
      <c r="J3" s="157"/>
    </row>
    <row r="4" spans="2:10" ht="15" thickBot="1" x14ac:dyDescent="0.4">
      <c r="B4" s="158" t="s">
        <v>132</v>
      </c>
      <c r="C4" s="159"/>
      <c r="D4" s="159"/>
      <c r="E4" s="159"/>
      <c r="F4" s="159"/>
      <c r="G4" s="159"/>
      <c r="H4" s="159"/>
      <c r="I4" s="159"/>
      <c r="J4" s="160"/>
    </row>
    <row r="5" spans="2:10" x14ac:dyDescent="0.35">
      <c r="B5" s="19"/>
      <c r="C5" s="156" t="s">
        <v>19</v>
      </c>
      <c r="D5" s="156"/>
      <c r="E5" s="156" t="s">
        <v>20</v>
      </c>
      <c r="F5" s="156"/>
      <c r="G5" s="156" t="s">
        <v>21</v>
      </c>
      <c r="H5" s="156"/>
      <c r="I5" s="161" t="s">
        <v>22</v>
      </c>
      <c r="J5" s="162"/>
    </row>
    <row r="6" spans="2:10" x14ac:dyDescent="0.3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35">
      <c r="B7" s="16" t="s">
        <v>10</v>
      </c>
      <c r="C7" s="17">
        <v>2.8020833333333339E-2</v>
      </c>
      <c r="D7" s="18">
        <f t="shared" ref="D7:D28" si="0">C7/C$30</f>
        <v>2.5318176589314286E-2</v>
      </c>
      <c r="E7" s="17">
        <v>6.4814814814814804E-3</v>
      </c>
      <c r="F7" s="18">
        <f t="shared" ref="F7:F28" si="1">E7/E$30</f>
        <v>1.322407726639431E-2</v>
      </c>
      <c r="G7" s="17">
        <v>1.6099537037037034E-2</v>
      </c>
      <c r="H7" s="18">
        <f t="shared" ref="H7:H27" si="2">G7/G$30</f>
        <v>2.9840180199506596E-2</v>
      </c>
      <c r="I7" s="17">
        <f>C7+E7+G7</f>
        <v>5.0601851851851856E-2</v>
      </c>
      <c r="J7" s="32">
        <f>I7/$I$30</f>
        <v>2.3685564915892396E-2</v>
      </c>
    </row>
    <row r="8" spans="2:10" x14ac:dyDescent="0.35">
      <c r="B8" s="16" t="s">
        <v>13</v>
      </c>
      <c r="C8" s="17">
        <v>3.5416666666666673E-2</v>
      </c>
      <c r="D8" s="18">
        <f t="shared" si="0"/>
        <v>3.2000669295044082E-2</v>
      </c>
      <c r="E8" s="17">
        <v>9.2592592592592605E-3</v>
      </c>
      <c r="F8" s="18">
        <f t="shared" si="1"/>
        <v>1.8891538951991877E-2</v>
      </c>
      <c r="G8" s="17">
        <v>2.7754629629629629E-2</v>
      </c>
      <c r="H8" s="18">
        <f t="shared" si="2"/>
        <v>5.1442668668883411E-2</v>
      </c>
      <c r="I8" s="17">
        <f t="shared" ref="I8:I28" si="3">C8+E8+G8</f>
        <v>7.2430555555555554E-2</v>
      </c>
      <c r="J8" s="32">
        <f t="shared" ref="J8:J28" si="4">I8/$I$30</f>
        <v>3.3903079881897211E-2</v>
      </c>
    </row>
    <row r="9" spans="2:10" x14ac:dyDescent="0.35">
      <c r="B9" s="16" t="s">
        <v>0</v>
      </c>
      <c r="C9" s="17">
        <v>0.24971064814814833</v>
      </c>
      <c r="D9" s="18">
        <f t="shared" si="0"/>
        <v>0.22562563400018837</v>
      </c>
      <c r="E9" s="17">
        <v>8.4722222222222157E-2</v>
      </c>
      <c r="F9" s="18">
        <f t="shared" si="1"/>
        <v>0.17285758141072552</v>
      </c>
      <c r="G9" s="17">
        <v>0.13709490740740729</v>
      </c>
      <c r="H9" s="18">
        <f t="shared" si="2"/>
        <v>0.25410275662340431</v>
      </c>
      <c r="I9" s="17">
        <f t="shared" si="3"/>
        <v>0.47152777777777777</v>
      </c>
      <c r="J9" s="32">
        <f t="shared" si="4"/>
        <v>0.22071132540563956</v>
      </c>
    </row>
    <row r="10" spans="2:10" x14ac:dyDescent="0.35">
      <c r="B10" s="16" t="s">
        <v>8</v>
      </c>
      <c r="C10" s="17">
        <v>2.3298611111111103E-2</v>
      </c>
      <c r="D10" s="18">
        <f t="shared" si="0"/>
        <v>2.1051420683308397E-2</v>
      </c>
      <c r="E10" s="17">
        <v>6.6550925925925927E-3</v>
      </c>
      <c r="F10" s="18">
        <f t="shared" si="1"/>
        <v>1.357829362174416E-2</v>
      </c>
      <c r="G10" s="17">
        <v>6.1458333333333321E-3</v>
      </c>
      <c r="H10" s="18">
        <f t="shared" si="2"/>
        <v>1.1391183095570094E-2</v>
      </c>
      <c r="I10" s="17">
        <f t="shared" si="3"/>
        <v>3.6099537037037027E-2</v>
      </c>
      <c r="J10" s="32">
        <f t="shared" si="4"/>
        <v>1.6897364357883887E-2</v>
      </c>
    </row>
    <row r="11" spans="2:10" x14ac:dyDescent="0.35">
      <c r="B11" s="16" t="s">
        <v>26</v>
      </c>
      <c r="C11" s="17">
        <v>1.8090277777777771E-2</v>
      </c>
      <c r="D11" s="18">
        <f t="shared" si="0"/>
        <v>1.6345439904625447E-2</v>
      </c>
      <c r="E11" s="17">
        <v>3.7037037037037041E-4</v>
      </c>
      <c r="F11" s="18">
        <f t="shared" si="1"/>
        <v>7.5566155807967506E-4</v>
      </c>
      <c r="G11" s="17">
        <v>7.7199074074074071E-3</v>
      </c>
      <c r="H11" s="18">
        <f t="shared" si="2"/>
        <v>1.4308698916657729E-2</v>
      </c>
      <c r="I11" s="17">
        <f t="shared" si="3"/>
        <v>2.6180555555555551E-2</v>
      </c>
      <c r="J11" s="32">
        <f t="shared" si="4"/>
        <v>1.2254516889238011E-2</v>
      </c>
    </row>
    <row r="12" spans="2:10" x14ac:dyDescent="0.35">
      <c r="B12" s="16" t="s">
        <v>3</v>
      </c>
      <c r="C12" s="17">
        <v>0.14729166666666671</v>
      </c>
      <c r="D12" s="18">
        <f t="shared" si="0"/>
        <v>0.13308513642115391</v>
      </c>
      <c r="E12" s="17">
        <v>6.1006944444444523E-2</v>
      </c>
      <c r="F12" s="18">
        <f t="shared" si="1"/>
        <v>0.12447162726993663</v>
      </c>
      <c r="G12" s="17">
        <v>9.2071759259259367E-2</v>
      </c>
      <c r="H12" s="18">
        <f t="shared" si="2"/>
        <v>0.17065322321141285</v>
      </c>
      <c r="I12" s="17">
        <f t="shared" si="3"/>
        <v>0.30037037037037062</v>
      </c>
      <c r="J12" s="32">
        <f t="shared" si="4"/>
        <v>0.14059647316954255</v>
      </c>
    </row>
    <row r="13" spans="2:10" x14ac:dyDescent="0.35">
      <c r="B13" s="16" t="s">
        <v>7</v>
      </c>
      <c r="C13" s="17">
        <v>1.6145833333333331E-2</v>
      </c>
      <c r="D13" s="18">
        <f t="shared" si="0"/>
        <v>1.4588540413917149E-2</v>
      </c>
      <c r="E13" s="17">
        <v>5.6944444444444456E-3</v>
      </c>
      <c r="F13" s="18">
        <f t="shared" si="1"/>
        <v>1.1618296455475005E-2</v>
      </c>
      <c r="G13" s="17">
        <v>4.1666666666666666E-3</v>
      </c>
      <c r="H13" s="18">
        <f t="shared" si="2"/>
        <v>7.7228359969966761E-3</v>
      </c>
      <c r="I13" s="17">
        <f t="shared" si="3"/>
        <v>2.6006944444444444E-2</v>
      </c>
      <c r="J13" s="32">
        <f t="shared" si="4"/>
        <v>1.2173253514640945E-2</v>
      </c>
    </row>
    <row r="14" spans="2:10" x14ac:dyDescent="0.35">
      <c r="B14" s="16" t="s">
        <v>2</v>
      </c>
      <c r="C14" s="17">
        <v>7.1168981481481486E-2</v>
      </c>
      <c r="D14" s="18">
        <f t="shared" si="0"/>
        <v>6.4304612906936606E-2</v>
      </c>
      <c r="E14" s="17">
        <v>2.8379629629629626E-2</v>
      </c>
      <c r="F14" s="18">
        <f t="shared" si="1"/>
        <v>5.7902566887855091E-2</v>
      </c>
      <c r="G14" s="17">
        <v>3.812500000000002E-2</v>
      </c>
      <c r="H14" s="18">
        <f t="shared" si="2"/>
        <v>7.0663949372519616E-2</v>
      </c>
      <c r="I14" s="17">
        <f t="shared" si="3"/>
        <v>0.13767361111111115</v>
      </c>
      <c r="J14" s="32">
        <f t="shared" si="4"/>
        <v>6.4441856055475782E-2</v>
      </c>
    </row>
    <row r="15" spans="2:10" x14ac:dyDescent="0.35">
      <c r="B15" s="16" t="s">
        <v>9</v>
      </c>
      <c r="C15" s="17">
        <v>5.7766203703703736E-2</v>
      </c>
      <c r="D15" s="18">
        <f t="shared" si="0"/>
        <v>5.2194555703125839E-2</v>
      </c>
      <c r="E15" s="17">
        <v>1.8819444444444441E-2</v>
      </c>
      <c r="F15" s="18">
        <f t="shared" si="1"/>
        <v>3.8397052919923479E-2</v>
      </c>
      <c r="G15" s="17">
        <v>1.6238425925925927E-2</v>
      </c>
      <c r="H15" s="18">
        <f t="shared" si="2"/>
        <v>3.0097608066073159E-2</v>
      </c>
      <c r="I15" s="17">
        <f t="shared" si="3"/>
        <v>9.2824074074074114E-2</v>
      </c>
      <c r="J15" s="32">
        <f t="shared" si="4"/>
        <v>4.3448817617899607E-2</v>
      </c>
    </row>
    <row r="16" spans="2:10" x14ac:dyDescent="0.35">
      <c r="B16" s="16" t="s">
        <v>1</v>
      </c>
      <c r="C16" s="17">
        <v>1.5624999999999998E-2</v>
      </c>
      <c r="D16" s="18">
        <f t="shared" si="0"/>
        <v>1.4117942336048853E-2</v>
      </c>
      <c r="E16" s="17">
        <v>6.5856481481481486E-3</v>
      </c>
      <c r="F16" s="18">
        <f t="shared" si="1"/>
        <v>1.3436607079604222E-2</v>
      </c>
      <c r="G16" s="17">
        <v>1.0509259259259258E-2</v>
      </c>
      <c r="H16" s="18">
        <f t="shared" si="2"/>
        <v>1.9478708570202726E-2</v>
      </c>
      <c r="I16" s="17">
        <f t="shared" si="3"/>
        <v>3.2719907407407406E-2</v>
      </c>
      <c r="J16" s="32">
        <f t="shared" si="4"/>
        <v>1.5315437332394282E-2</v>
      </c>
    </row>
    <row r="17" spans="2:10" x14ac:dyDescent="0.35">
      <c r="B17" s="16" t="s">
        <v>27</v>
      </c>
      <c r="C17" s="17">
        <v>2.3402777777777772E-2</v>
      </c>
      <c r="D17" s="18">
        <f t="shared" si="0"/>
        <v>2.1145540298882059E-2</v>
      </c>
      <c r="E17" s="17">
        <v>1.2013888888888888E-2</v>
      </c>
      <c r="F17" s="18">
        <f t="shared" si="1"/>
        <v>2.4511771790209455E-2</v>
      </c>
      <c r="G17" s="17">
        <v>1.0949074074074073E-2</v>
      </c>
      <c r="H17" s="18">
        <f t="shared" si="2"/>
        <v>2.0293896814330151E-2</v>
      </c>
      <c r="I17" s="17">
        <f t="shared" si="3"/>
        <v>4.6365740740740735E-2</v>
      </c>
      <c r="J17" s="32">
        <f t="shared" si="4"/>
        <v>2.1702738575723909E-2</v>
      </c>
    </row>
    <row r="18" spans="2:10" x14ac:dyDescent="0.35">
      <c r="B18" s="16" t="s">
        <v>16</v>
      </c>
      <c r="C18" s="17">
        <v>1.6400462962962964E-2</v>
      </c>
      <c r="D18" s="18">
        <f t="shared" si="0"/>
        <v>1.4818610585319429E-2</v>
      </c>
      <c r="E18" s="17">
        <v>1.2129629629629629E-2</v>
      </c>
      <c r="F18" s="18">
        <f t="shared" si="1"/>
        <v>2.4747916027109355E-2</v>
      </c>
      <c r="G18" s="17"/>
      <c r="H18" s="18"/>
      <c r="I18" s="17">
        <f t="shared" si="3"/>
        <v>2.8530092592592593E-2</v>
      </c>
      <c r="J18" s="32">
        <f t="shared" si="4"/>
        <v>1.3354281225451682E-2</v>
      </c>
    </row>
    <row r="19" spans="2:10" x14ac:dyDescent="0.35">
      <c r="B19" s="16" t="s">
        <v>4</v>
      </c>
      <c r="C19" s="17">
        <v>4.3715277777777783E-2</v>
      </c>
      <c r="D19" s="18">
        <f t="shared" si="0"/>
        <v>3.9498865335745578E-2</v>
      </c>
      <c r="E19" s="17">
        <v>1.4895833333333334E-2</v>
      </c>
      <c r="F19" s="18">
        <f t="shared" si="1"/>
        <v>3.0391763289016931E-2</v>
      </c>
      <c r="G19" s="17">
        <v>2.2604166666666661E-2</v>
      </c>
      <c r="H19" s="18">
        <f t="shared" si="2"/>
        <v>4.1896385283706955E-2</v>
      </c>
      <c r="I19" s="17">
        <f t="shared" si="3"/>
        <v>8.1215277777777775E-2</v>
      </c>
      <c r="J19" s="32">
        <f t="shared" si="4"/>
        <v>3.8015006636508905E-2</v>
      </c>
    </row>
    <row r="20" spans="2:10" x14ac:dyDescent="0.35">
      <c r="B20" s="16" t="s">
        <v>14</v>
      </c>
      <c r="C20" s="17">
        <v>3.7430555555555536E-2</v>
      </c>
      <c r="D20" s="18">
        <f t="shared" si="0"/>
        <v>3.3820315196134799E-2</v>
      </c>
      <c r="E20" s="17">
        <v>1.3067129629629632E-2</v>
      </c>
      <c r="F20" s="18">
        <f t="shared" si="1"/>
        <v>2.6660684345998536E-2</v>
      </c>
      <c r="G20" s="17">
        <v>1.7743055555555557E-2</v>
      </c>
      <c r="H20" s="18">
        <f t="shared" si="2"/>
        <v>3.2886409953877517E-2</v>
      </c>
      <c r="I20" s="17">
        <f t="shared" si="3"/>
        <v>6.8240740740740727E-2</v>
      </c>
      <c r="J20" s="32">
        <f t="shared" si="4"/>
        <v>3.1941923774954604E-2</v>
      </c>
    </row>
    <row r="21" spans="2:10" x14ac:dyDescent="0.35">
      <c r="B21" s="16" t="s">
        <v>11</v>
      </c>
      <c r="C21" s="17">
        <v>2.4108796296296305E-2</v>
      </c>
      <c r="D21" s="18">
        <f t="shared" si="0"/>
        <v>2.1783462137770205E-2</v>
      </c>
      <c r="E21" s="17">
        <v>7.8703703703703696E-3</v>
      </c>
      <c r="F21" s="18">
        <f t="shared" si="1"/>
        <v>1.6057808109193092E-2</v>
      </c>
      <c r="G21" s="17">
        <v>1.3773148148148145E-2</v>
      </c>
      <c r="H21" s="18">
        <f t="shared" si="2"/>
        <v>2.5528263434516786E-2</v>
      </c>
      <c r="I21" s="17">
        <f t="shared" si="3"/>
        <v>4.5752314814814822E-2</v>
      </c>
      <c r="J21" s="32">
        <f t="shared" si="4"/>
        <v>2.1415607985480936E-2</v>
      </c>
    </row>
    <row r="22" spans="2:10" x14ac:dyDescent="0.35">
      <c r="B22" s="16" t="s">
        <v>15</v>
      </c>
      <c r="C22" s="17">
        <v>2.1678240740740741E-2</v>
      </c>
      <c r="D22" s="18">
        <f t="shared" si="0"/>
        <v>1.958733777438482E-2</v>
      </c>
      <c r="E22" s="17">
        <v>7.3726851851851844E-3</v>
      </c>
      <c r="F22" s="18">
        <f t="shared" si="1"/>
        <v>1.5042387890523529E-2</v>
      </c>
      <c r="G22" s="17">
        <v>7.0833333333333338E-3</v>
      </c>
      <c r="H22" s="18">
        <f t="shared" si="2"/>
        <v>1.312882119489435E-2</v>
      </c>
      <c r="I22" s="17">
        <f t="shared" si="3"/>
        <v>3.6134259259259255E-2</v>
      </c>
      <c r="J22" s="32">
        <f t="shared" si="4"/>
        <v>1.6913617032803304E-2</v>
      </c>
    </row>
    <row r="23" spans="2:10" x14ac:dyDescent="0.35">
      <c r="B23" s="16" t="s">
        <v>71</v>
      </c>
      <c r="C23" s="17">
        <v>3.8622685185185204E-2</v>
      </c>
      <c r="D23" s="18">
        <f t="shared" si="0"/>
        <v>3.4897461907700038E-2</v>
      </c>
      <c r="E23" s="17">
        <v>1.443287037037037E-2</v>
      </c>
      <c r="F23" s="18">
        <f t="shared" si="1"/>
        <v>2.9447186341417336E-2</v>
      </c>
      <c r="G23" s="17">
        <v>3.709490740740741E-2</v>
      </c>
      <c r="H23" s="18">
        <f t="shared" si="2"/>
        <v>6.8754692695484301E-2</v>
      </c>
      <c r="I23" s="17">
        <f t="shared" si="3"/>
        <v>9.0150462962962988E-2</v>
      </c>
      <c r="J23" s="32">
        <f t="shared" si="4"/>
        <v>4.2197361649104738E-2</v>
      </c>
    </row>
    <row r="24" spans="2:10" x14ac:dyDescent="0.35">
      <c r="B24" s="16" t="s">
        <v>12</v>
      </c>
      <c r="C24" s="17">
        <v>3.3437500000000009E-2</v>
      </c>
      <c r="D24" s="18">
        <f t="shared" si="0"/>
        <v>3.0212396599144559E-2</v>
      </c>
      <c r="E24" s="17">
        <v>3.5324074074074063E-2</v>
      </c>
      <c r="F24" s="18">
        <f t="shared" si="1"/>
        <v>7.2071221101848978E-2</v>
      </c>
      <c r="G24" s="17">
        <v>3.5104166666666672E-2</v>
      </c>
      <c r="H24" s="18">
        <f t="shared" si="2"/>
        <v>6.5064893274697E-2</v>
      </c>
      <c r="I24" s="17">
        <f t="shared" si="3"/>
        <v>0.10386574074074074</v>
      </c>
      <c r="J24" s="32">
        <f t="shared" si="4"/>
        <v>4.8617168242273183E-2</v>
      </c>
    </row>
    <row r="25" spans="2:10" x14ac:dyDescent="0.35">
      <c r="B25" s="16" t="s">
        <v>5</v>
      </c>
      <c r="C25" s="17">
        <v>5.690972222222223E-2</v>
      </c>
      <c r="D25" s="18">
        <f t="shared" si="0"/>
        <v>5.1420683308409064E-2</v>
      </c>
      <c r="E25" s="17">
        <v>4.299768518518518E-2</v>
      </c>
      <c r="F25" s="18">
        <f t="shared" si="1"/>
        <v>8.7727584008312265E-2</v>
      </c>
      <c r="G25" s="17">
        <v>2.7349537037037037E-2</v>
      </c>
      <c r="H25" s="18">
        <f t="shared" si="2"/>
        <v>5.0691837391397626E-2</v>
      </c>
      <c r="I25" s="17">
        <f t="shared" si="3"/>
        <v>0.12725694444444446</v>
      </c>
      <c r="J25" s="32">
        <f t="shared" si="4"/>
        <v>5.9566053579651633E-2</v>
      </c>
    </row>
    <row r="26" spans="2:10" x14ac:dyDescent="0.35">
      <c r="B26" s="16" t="s">
        <v>6</v>
      </c>
      <c r="C26" s="17">
        <v>4.9942129629629642E-2</v>
      </c>
      <c r="D26" s="18">
        <f t="shared" si="0"/>
        <v>4.5125126800037649E-2</v>
      </c>
      <c r="E26" s="17">
        <v>8.3333333333333339E-4</v>
      </c>
      <c r="F26" s="18">
        <f t="shared" si="1"/>
        <v>1.7002385056792688E-3</v>
      </c>
      <c r="G26" s="17">
        <v>1.1111111111111111E-3</v>
      </c>
      <c r="H26" s="18">
        <f t="shared" si="2"/>
        <v>2.0594229325324471E-3</v>
      </c>
      <c r="I26" s="17">
        <f t="shared" si="3"/>
        <v>5.1886574074074085E-2</v>
      </c>
      <c r="J26" s="32">
        <f t="shared" si="4"/>
        <v>2.428691388791071E-2</v>
      </c>
    </row>
    <row r="27" spans="2:10" x14ac:dyDescent="0.35">
      <c r="B27" s="16" t="s">
        <v>78</v>
      </c>
      <c r="C27" s="17">
        <v>9.3587962962963026E-2</v>
      </c>
      <c r="D27" s="18">
        <f t="shared" si="0"/>
        <v>8.456124572540083E-2</v>
      </c>
      <c r="E27" s="17">
        <v>9.8842592592592635E-2</v>
      </c>
      <c r="F27" s="18">
        <f t="shared" si="1"/>
        <v>0.20166717831251335</v>
      </c>
      <c r="G27" s="17">
        <v>1.0787037037037036E-2</v>
      </c>
      <c r="H27" s="18">
        <f t="shared" si="2"/>
        <v>1.9993564303335837E-2</v>
      </c>
      <c r="I27" s="17">
        <f t="shared" si="3"/>
        <v>0.2032175925925927</v>
      </c>
      <c r="J27" s="32">
        <f t="shared" si="4"/>
        <v>9.5121488745022617E-2</v>
      </c>
    </row>
    <row r="28" spans="2:10" x14ac:dyDescent="0.35">
      <c r="B28" s="16" t="s">
        <v>17</v>
      </c>
      <c r="C28" s="17">
        <v>4.9768518518518521E-3</v>
      </c>
      <c r="D28" s="18">
        <f t="shared" si="0"/>
        <v>4.4968260774081543E-3</v>
      </c>
      <c r="E28" s="17">
        <v>2.3726851851851851E-3</v>
      </c>
      <c r="F28" s="18">
        <f t="shared" si="1"/>
        <v>4.8409568564479182E-3</v>
      </c>
      <c r="G28" s="17"/>
      <c r="H28" s="18"/>
      <c r="I28" s="17">
        <f t="shared" si="3"/>
        <v>7.3495370370370372E-3</v>
      </c>
      <c r="J28" s="32">
        <f t="shared" si="4"/>
        <v>3.4401495246092571E-3</v>
      </c>
    </row>
    <row r="29" spans="2:10" ht="15" thickBot="1" x14ac:dyDescent="0.4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5.5" thickTop="1" thickBot="1" x14ac:dyDescent="0.4">
      <c r="B30" s="24" t="s">
        <v>29</v>
      </c>
      <c r="C30" s="25">
        <f t="shared" ref="C30:J30" si="5">SUM(C7:C28)</f>
        <v>1.1067476851851854</v>
      </c>
      <c r="D30" s="26">
        <f t="shared" si="5"/>
        <v>1</v>
      </c>
      <c r="E30" s="25">
        <f t="shared" si="5"/>
        <v>0.49012731481481486</v>
      </c>
      <c r="F30" s="26">
        <f t="shared" si="5"/>
        <v>0.99999999999999989</v>
      </c>
      <c r="G30" s="25">
        <f t="shared" si="5"/>
        <v>0.53952546296296289</v>
      </c>
      <c r="H30" s="26">
        <f t="shared" si="5"/>
        <v>1</v>
      </c>
      <c r="I30" s="25">
        <f t="shared" si="5"/>
        <v>2.136400462962964</v>
      </c>
      <c r="J30" s="34">
        <f t="shared" si="5"/>
        <v>0.99999999999999956</v>
      </c>
    </row>
    <row r="31" spans="2:10" ht="15" thickTop="1" x14ac:dyDescent="0.35">
      <c r="B31" s="58"/>
      <c r="C31" s="59"/>
      <c r="D31" s="60"/>
      <c r="E31" s="59"/>
      <c r="F31" s="60"/>
      <c r="G31" s="59"/>
      <c r="H31" s="60"/>
      <c r="I31" s="59"/>
      <c r="J31" s="61"/>
    </row>
    <row r="32" spans="2:10" ht="66" customHeight="1" thickBot="1" x14ac:dyDescent="0.4">
      <c r="B32" s="152" t="s">
        <v>114</v>
      </c>
      <c r="C32" s="153"/>
      <c r="D32" s="153"/>
      <c r="E32" s="153"/>
      <c r="F32" s="153"/>
      <c r="G32" s="153"/>
      <c r="H32" s="153"/>
      <c r="I32" s="153"/>
      <c r="J32" s="154"/>
    </row>
    <row r="34" spans="3:3" x14ac:dyDescent="0.35">
      <c r="C34" s="4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&amp;R24</oddHeader>
  </headerFooter>
  <colBreaks count="1" manualBreakCount="1">
    <brk id="10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B2" sqref="B2"/>
    </sheetView>
  </sheetViews>
  <sheetFormatPr defaultColWidth="8.81640625" defaultRowHeight="14.5" x14ac:dyDescent="0.35"/>
  <cols>
    <col min="1" max="1" width="6.1796875" customWidth="1"/>
    <col min="2" max="2" width="51" bestFit="1" customWidth="1"/>
    <col min="3" max="5" width="15.1796875" style="10" customWidth="1"/>
    <col min="6" max="8" width="15.1796875" customWidth="1"/>
  </cols>
  <sheetData>
    <row r="1" spans="2:8" s="1" customFormat="1" x14ac:dyDescent="0.35">
      <c r="C1" s="9"/>
      <c r="D1" s="9"/>
      <c r="E1" s="9"/>
    </row>
    <row r="2" spans="2:8" s="1" customFormat="1" ht="15" thickBot="1" x14ac:dyDescent="0.4">
      <c r="C2" s="9"/>
      <c r="D2" s="9"/>
      <c r="E2" s="9"/>
    </row>
    <row r="3" spans="2:8" s="1" customFormat="1" x14ac:dyDescent="0.35">
      <c r="B3" s="175" t="s">
        <v>93</v>
      </c>
      <c r="C3" s="176"/>
      <c r="D3" s="176"/>
      <c r="E3" s="176"/>
      <c r="F3" s="176"/>
      <c r="G3" s="176"/>
      <c r="H3" s="177"/>
    </row>
    <row r="4" spans="2:8" s="1" customFormat="1" ht="15" thickBot="1" x14ac:dyDescent="0.4">
      <c r="B4" s="166" t="s">
        <v>132</v>
      </c>
      <c r="C4" s="167"/>
      <c r="D4" s="167"/>
      <c r="E4" s="167"/>
      <c r="F4" s="167"/>
      <c r="G4" s="167"/>
      <c r="H4" s="168"/>
    </row>
    <row r="5" spans="2:8" s="1" customFormat="1" x14ac:dyDescent="0.35">
      <c r="B5" s="62"/>
      <c r="C5" s="178" t="s">
        <v>31</v>
      </c>
      <c r="D5" s="178"/>
      <c r="E5" s="178" t="s">
        <v>32</v>
      </c>
      <c r="F5" s="178"/>
      <c r="G5" s="178" t="s">
        <v>33</v>
      </c>
      <c r="H5" s="179"/>
    </row>
    <row r="6" spans="2:8" s="1" customFormat="1" x14ac:dyDescent="0.3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35">
      <c r="B7" s="42" t="s">
        <v>10</v>
      </c>
      <c r="C7" s="38">
        <v>7.5231481481481486E-3</v>
      </c>
      <c r="D7" s="39">
        <f t="shared" ref="D7:D27" si="0">C7/C$30</f>
        <v>1.2279210352318883E-2</v>
      </c>
      <c r="E7" s="38"/>
      <c r="F7" s="39"/>
      <c r="G7" s="38">
        <f>E7+C7</f>
        <v>7.5231481481481486E-3</v>
      </c>
      <c r="H7" s="43">
        <f>G7/$G$30</f>
        <v>1.0943497878645028E-2</v>
      </c>
    </row>
    <row r="8" spans="2:8" s="1" customFormat="1" x14ac:dyDescent="0.35">
      <c r="B8" s="42" t="s">
        <v>13</v>
      </c>
      <c r="C8" s="38">
        <v>2.0127314814814813E-2</v>
      </c>
      <c r="D8" s="39">
        <f t="shared" si="0"/>
        <v>3.285161046566544E-2</v>
      </c>
      <c r="E8" s="38">
        <v>6.3657407407407402E-4</v>
      </c>
      <c r="F8" s="39">
        <f t="shared" ref="F8:F27" si="1">E8/E$30</f>
        <v>8.5126141464169653E-3</v>
      </c>
      <c r="G8" s="38">
        <f t="shared" ref="G8:G27" si="2">E8+C8</f>
        <v>2.0763888888888887E-2</v>
      </c>
      <c r="H8" s="43">
        <f t="shared" ref="H8:H27" si="3">G8/$G$30</f>
        <v>3.0204054145060274E-2</v>
      </c>
    </row>
    <row r="9" spans="2:8" s="1" customFormat="1" x14ac:dyDescent="0.35">
      <c r="B9" s="42" t="s">
        <v>0</v>
      </c>
      <c r="C9" s="38">
        <v>0.12703703703703706</v>
      </c>
      <c r="D9" s="39">
        <f t="shared" si="0"/>
        <v>0.20734863511854165</v>
      </c>
      <c r="E9" s="38">
        <v>1.9120370370370374E-2</v>
      </c>
      <c r="F9" s="39">
        <f t="shared" si="1"/>
        <v>0.25568797399783333</v>
      </c>
      <c r="G9" s="38">
        <f t="shared" si="2"/>
        <v>0.14615740740740743</v>
      </c>
      <c r="H9" s="43">
        <f t="shared" si="3"/>
        <v>0.21260690955619913</v>
      </c>
    </row>
    <row r="10" spans="2:8" s="1" customFormat="1" x14ac:dyDescent="0.35">
      <c r="B10" s="42" t="s">
        <v>8</v>
      </c>
      <c r="C10" s="38">
        <v>8.7731481481481497E-3</v>
      </c>
      <c r="D10" s="39">
        <f t="shared" si="0"/>
        <v>1.4319448380088792E-2</v>
      </c>
      <c r="E10" s="38">
        <v>1.5393518518518516E-3</v>
      </c>
      <c r="F10" s="39">
        <f t="shared" si="1"/>
        <v>2.0585048754062845E-2</v>
      </c>
      <c r="G10" s="38">
        <f t="shared" si="2"/>
        <v>1.0312500000000002E-2</v>
      </c>
      <c r="H10" s="43">
        <f t="shared" si="3"/>
        <v>1.5001010169034957E-2</v>
      </c>
    </row>
    <row r="11" spans="2:8" s="1" customFormat="1" x14ac:dyDescent="0.35">
      <c r="B11" s="42" t="s">
        <v>26</v>
      </c>
      <c r="C11" s="38">
        <v>4.8148148148148152E-3</v>
      </c>
      <c r="D11" s="39">
        <f t="shared" si="0"/>
        <v>7.8586946254840858E-3</v>
      </c>
      <c r="E11" s="38">
        <v>4.6296296296296293E-4</v>
      </c>
      <c r="F11" s="39">
        <f t="shared" si="1"/>
        <v>6.1909921064850658E-3</v>
      </c>
      <c r="G11" s="38">
        <f t="shared" si="2"/>
        <v>5.2777777777777779E-3</v>
      </c>
      <c r="H11" s="43">
        <f t="shared" si="3"/>
        <v>7.6772846656340508E-3</v>
      </c>
    </row>
    <row r="12" spans="2:8" s="1" customFormat="1" x14ac:dyDescent="0.35">
      <c r="B12" s="42" t="s">
        <v>3</v>
      </c>
      <c r="C12" s="38">
        <v>4.3043981481481475E-2</v>
      </c>
      <c r="D12" s="39">
        <f t="shared" si="0"/>
        <v>7.0255974308113714E-2</v>
      </c>
      <c r="E12" s="38">
        <v>1.5358796296296289E-2</v>
      </c>
      <c r="F12" s="39">
        <f t="shared" si="1"/>
        <v>0.20538616313264199</v>
      </c>
      <c r="G12" s="38">
        <f t="shared" si="2"/>
        <v>5.8402777777777762E-2</v>
      </c>
      <c r="H12" s="43">
        <f t="shared" si="3"/>
        <v>8.4955215839450454E-2</v>
      </c>
    </row>
    <row r="13" spans="2:8" s="1" customFormat="1" x14ac:dyDescent="0.35">
      <c r="B13" s="42" t="s">
        <v>7</v>
      </c>
      <c r="C13" s="38">
        <v>1.6585648148148151E-2</v>
      </c>
      <c r="D13" s="39">
        <f t="shared" si="0"/>
        <v>2.7070936053650709E-2</v>
      </c>
      <c r="E13" s="38">
        <v>3.5300925925925929E-3</v>
      </c>
      <c r="F13" s="39">
        <f t="shared" si="1"/>
        <v>4.7206314811948639E-2</v>
      </c>
      <c r="G13" s="38">
        <f t="shared" si="2"/>
        <v>2.0115740740740743E-2</v>
      </c>
      <c r="H13" s="43">
        <f t="shared" si="3"/>
        <v>2.9261229712438556E-2</v>
      </c>
    </row>
    <row r="14" spans="2:8" s="1" customFormat="1" x14ac:dyDescent="0.35">
      <c r="B14" s="42" t="s">
        <v>2</v>
      </c>
      <c r="C14" s="38">
        <v>9.9305555555555536E-3</v>
      </c>
      <c r="D14" s="39">
        <f t="shared" si="0"/>
        <v>1.6208557665060921E-2</v>
      </c>
      <c r="E14" s="38">
        <v>2.453703703703704E-3</v>
      </c>
      <c r="F14" s="39">
        <f t="shared" si="1"/>
        <v>3.2812258164370854E-2</v>
      </c>
      <c r="G14" s="38">
        <f t="shared" si="2"/>
        <v>1.2384259259259258E-2</v>
      </c>
      <c r="H14" s="43">
        <f t="shared" si="3"/>
        <v>1.8014681123307966E-2</v>
      </c>
    </row>
    <row r="15" spans="2:8" s="1" customFormat="1" x14ac:dyDescent="0.35">
      <c r="B15" s="42" t="s">
        <v>9</v>
      </c>
      <c r="C15" s="38">
        <v>8.9236111111111096E-3</v>
      </c>
      <c r="D15" s="39">
        <f t="shared" si="0"/>
        <v>1.4565032587135164E-2</v>
      </c>
      <c r="E15" s="38">
        <v>3.472222222222222E-3</v>
      </c>
      <c r="F15" s="39">
        <f t="shared" si="1"/>
        <v>4.6432440798637994E-2</v>
      </c>
      <c r="G15" s="38">
        <f t="shared" si="2"/>
        <v>1.2395833333333332E-2</v>
      </c>
      <c r="H15" s="43">
        <f t="shared" si="3"/>
        <v>1.8031517273890497E-2</v>
      </c>
    </row>
    <row r="16" spans="2:8" s="1" customFormat="1" x14ac:dyDescent="0.35">
      <c r="B16" s="42" t="s">
        <v>1</v>
      </c>
      <c r="C16" s="38">
        <v>6.9097222222222233E-3</v>
      </c>
      <c r="D16" s="39">
        <f t="shared" si="0"/>
        <v>1.1277982431283652E-2</v>
      </c>
      <c r="E16" s="38">
        <v>1.5740740740740741E-3</v>
      </c>
      <c r="F16" s="39">
        <f t="shared" si="1"/>
        <v>2.1049373162049228E-2</v>
      </c>
      <c r="G16" s="38">
        <f t="shared" si="2"/>
        <v>8.4837962962962983E-3</v>
      </c>
      <c r="H16" s="43">
        <f t="shared" si="3"/>
        <v>1.2340898376995087E-2</v>
      </c>
    </row>
    <row r="17" spans="2:8" s="1" customFormat="1" x14ac:dyDescent="0.35">
      <c r="B17" s="42" t="s">
        <v>27</v>
      </c>
      <c r="C17" s="38">
        <v>1.7361111111111112E-4</v>
      </c>
      <c r="D17" s="39">
        <f t="shared" si="0"/>
        <v>2.8336639274582036E-4</v>
      </c>
      <c r="E17" s="38">
        <v>2.4074074074074076E-3</v>
      </c>
      <c r="F17" s="39">
        <f t="shared" si="1"/>
        <v>3.2193158953722351E-2</v>
      </c>
      <c r="G17" s="38">
        <f t="shared" si="2"/>
        <v>2.5810185185185185E-3</v>
      </c>
      <c r="H17" s="43">
        <f t="shared" si="3"/>
        <v>3.7544615799043712E-3</v>
      </c>
    </row>
    <row r="18" spans="2:8" s="1" customFormat="1" x14ac:dyDescent="0.35">
      <c r="B18" s="42" t="s">
        <v>16</v>
      </c>
      <c r="C18" s="38">
        <v>1.3912037037037037E-2</v>
      </c>
      <c r="D18" s="39">
        <f t="shared" si="0"/>
        <v>2.2707093605365072E-2</v>
      </c>
      <c r="E18" s="38"/>
      <c r="F18" s="39"/>
      <c r="G18" s="38">
        <f t="shared" si="2"/>
        <v>1.3912037037037037E-2</v>
      </c>
      <c r="H18" s="43">
        <f t="shared" si="3"/>
        <v>2.0237053000202038E-2</v>
      </c>
    </row>
    <row r="19" spans="2:8" s="1" customFormat="1" x14ac:dyDescent="0.35">
      <c r="B19" s="42" t="s">
        <v>4</v>
      </c>
      <c r="C19" s="38">
        <v>5.2175925925925931E-2</v>
      </c>
      <c r="D19" s="39">
        <f t="shared" si="0"/>
        <v>8.5161046566543885E-2</v>
      </c>
      <c r="E19" s="38">
        <v>1.7361111111111112E-3</v>
      </c>
      <c r="F19" s="39">
        <f t="shared" si="1"/>
        <v>2.3216220399319001E-2</v>
      </c>
      <c r="G19" s="38">
        <f t="shared" si="2"/>
        <v>5.3912037037037043E-2</v>
      </c>
      <c r="H19" s="43">
        <f t="shared" si="3"/>
        <v>7.8422789413428534E-2</v>
      </c>
    </row>
    <row r="20" spans="2:8" s="1" customFormat="1" x14ac:dyDescent="0.35">
      <c r="B20" s="42" t="s">
        <v>14</v>
      </c>
      <c r="C20" s="38">
        <v>2.7592592592592599E-2</v>
      </c>
      <c r="D20" s="39">
        <f t="shared" si="0"/>
        <v>4.503636535373573E-2</v>
      </c>
      <c r="E20" s="38">
        <v>1.1944444444444447E-2</v>
      </c>
      <c r="F20" s="39">
        <f t="shared" si="1"/>
        <v>0.15972759634731476</v>
      </c>
      <c r="G20" s="38">
        <f t="shared" si="2"/>
        <v>3.9537037037037044E-2</v>
      </c>
      <c r="H20" s="43">
        <f t="shared" si="3"/>
        <v>5.7512290389925266E-2</v>
      </c>
    </row>
    <row r="21" spans="2:8" s="1" customFormat="1" x14ac:dyDescent="0.35">
      <c r="B21" s="42" t="s">
        <v>11</v>
      </c>
      <c r="C21" s="38">
        <v>6.5393518518518517E-3</v>
      </c>
      <c r="D21" s="39">
        <f t="shared" si="0"/>
        <v>1.0673467460092567E-2</v>
      </c>
      <c r="E21" s="38">
        <v>8.449074074074075E-4</v>
      </c>
      <c r="F21" s="39">
        <f t="shared" si="1"/>
        <v>1.1298560594335247E-2</v>
      </c>
      <c r="G21" s="38">
        <f t="shared" si="2"/>
        <v>7.3842592592592588E-3</v>
      </c>
      <c r="H21" s="43">
        <f t="shared" si="3"/>
        <v>1.0741464071654657E-2</v>
      </c>
    </row>
    <row r="22" spans="2:8" s="1" customFormat="1" x14ac:dyDescent="0.35">
      <c r="B22" s="42" t="s">
        <v>15</v>
      </c>
      <c r="C22" s="38">
        <v>2.685185185185185E-3</v>
      </c>
      <c r="D22" s="39">
        <f t="shared" si="0"/>
        <v>4.382733541135355E-3</v>
      </c>
      <c r="E22" s="38">
        <v>1.4120370370370369E-3</v>
      </c>
      <c r="F22" s="39">
        <f t="shared" si="1"/>
        <v>1.8882525924779452E-2</v>
      </c>
      <c r="G22" s="38">
        <f t="shared" si="2"/>
        <v>4.0972222222222217E-3</v>
      </c>
      <c r="H22" s="43">
        <f t="shared" si="3"/>
        <v>5.9599973062159067E-3</v>
      </c>
    </row>
    <row r="23" spans="2:8" s="1" customFormat="1" x14ac:dyDescent="0.35">
      <c r="B23" s="42" t="s">
        <v>71</v>
      </c>
      <c r="C23" s="38">
        <v>1.4560185185185186E-2</v>
      </c>
      <c r="D23" s="39">
        <f t="shared" si="0"/>
        <v>2.3764994804949469E-2</v>
      </c>
      <c r="E23" s="38">
        <v>6.0185185185185177E-3</v>
      </c>
      <c r="F23" s="39">
        <f t="shared" si="1"/>
        <v>8.0482897384305849E-2</v>
      </c>
      <c r="G23" s="38">
        <f t="shared" si="2"/>
        <v>2.0578703703703703E-2</v>
      </c>
      <c r="H23" s="43">
        <f t="shared" si="3"/>
        <v>2.9934675735739782E-2</v>
      </c>
    </row>
    <row r="24" spans="2:8" s="1" customFormat="1" x14ac:dyDescent="0.35">
      <c r="B24" s="42" t="s">
        <v>12</v>
      </c>
      <c r="C24" s="38">
        <v>1.9791666666666669E-2</v>
      </c>
      <c r="D24" s="39">
        <f t="shared" si="0"/>
        <v>3.2303768773023524E-2</v>
      </c>
      <c r="E24" s="38">
        <v>4.1666666666666669E-4</v>
      </c>
      <c r="F24" s="39">
        <f t="shared" si="1"/>
        <v>5.5718928958365605E-3</v>
      </c>
      <c r="G24" s="38">
        <f t="shared" si="2"/>
        <v>2.0208333333333335E-2</v>
      </c>
      <c r="H24" s="43">
        <f t="shared" si="3"/>
        <v>2.93959189170988E-2</v>
      </c>
    </row>
    <row r="25" spans="2:8" s="1" customFormat="1" x14ac:dyDescent="0.35">
      <c r="B25" s="42" t="s">
        <v>5</v>
      </c>
      <c r="C25" s="38">
        <v>9.386574074074075E-3</v>
      </c>
      <c r="D25" s="39">
        <f t="shared" si="0"/>
        <v>1.5320676301124022E-2</v>
      </c>
      <c r="E25" s="38">
        <v>7.407407407407407E-4</v>
      </c>
      <c r="F25" s="39">
        <f t="shared" si="1"/>
        <v>9.9055873703761052E-3</v>
      </c>
      <c r="G25" s="38">
        <f t="shared" si="2"/>
        <v>1.0127314814814816E-2</v>
      </c>
      <c r="H25" s="43">
        <f t="shared" si="3"/>
        <v>1.4731631759714463E-2</v>
      </c>
    </row>
    <row r="26" spans="2:8" s="1" customFormat="1" x14ac:dyDescent="0.35">
      <c r="B26" s="42" t="s">
        <v>6</v>
      </c>
      <c r="C26" s="38">
        <v>9.6921296296296325E-2</v>
      </c>
      <c r="D26" s="39">
        <f t="shared" si="0"/>
        <v>0.15819401152356669</v>
      </c>
      <c r="E26" s="38">
        <v>2.4305555555555555E-4</v>
      </c>
      <c r="F26" s="39">
        <f t="shared" si="1"/>
        <v>3.2502708559046596E-3</v>
      </c>
      <c r="G26" s="38">
        <f t="shared" si="2"/>
        <v>9.7164351851851877E-2</v>
      </c>
      <c r="H26" s="43">
        <f t="shared" si="3"/>
        <v>0.14133948414034619</v>
      </c>
    </row>
    <row r="27" spans="2:8" s="1" customFormat="1" x14ac:dyDescent="0.35">
      <c r="B27" s="42" t="s">
        <v>78</v>
      </c>
      <c r="C27" s="38">
        <v>0.11526620370370363</v>
      </c>
      <c r="D27" s="39">
        <f t="shared" si="0"/>
        <v>0.18813639369037488</v>
      </c>
      <c r="E27" s="38">
        <v>8.6805555555555551E-4</v>
      </c>
      <c r="F27" s="39">
        <f t="shared" si="1"/>
        <v>1.1608110199659499E-2</v>
      </c>
      <c r="G27" s="38">
        <f t="shared" si="2"/>
        <v>0.11613425925925919</v>
      </c>
      <c r="H27" s="43">
        <f t="shared" si="3"/>
        <v>0.16893393494511405</v>
      </c>
    </row>
    <row r="28" spans="2:8" s="1" customFormat="1" x14ac:dyDescent="0.35">
      <c r="B28" s="42" t="s">
        <v>17</v>
      </c>
      <c r="C28" s="38"/>
      <c r="D28" s="39"/>
      <c r="E28" s="38"/>
      <c r="F28" s="39"/>
      <c r="G28" s="38"/>
      <c r="H28" s="43"/>
    </row>
    <row r="29" spans="2:8" s="1" customFormat="1" ht="15" thickBot="1" x14ac:dyDescent="0.4">
      <c r="B29" s="67"/>
      <c r="C29" s="53"/>
      <c r="D29" s="64"/>
      <c r="E29" s="53"/>
      <c r="F29" s="64"/>
      <c r="G29" s="53"/>
      <c r="H29" s="68"/>
    </row>
    <row r="30" spans="2:8" s="1" customFormat="1" ht="15.5" thickTop="1" thickBot="1" x14ac:dyDescent="0.4">
      <c r="B30" s="46" t="s">
        <v>29</v>
      </c>
      <c r="C30" s="50">
        <f t="shared" ref="C30:H30" si="4">SUM(C7:C28)</f>
        <v>0.61267361111111107</v>
      </c>
      <c r="D30" s="51">
        <f t="shared" si="4"/>
        <v>1</v>
      </c>
      <c r="E30" s="50">
        <f>SUM(E7:E28)</f>
        <v>7.4780092592592565E-2</v>
      </c>
      <c r="F30" s="51">
        <f t="shared" si="4"/>
        <v>1.0000000000000002</v>
      </c>
      <c r="G30" s="50">
        <f t="shared" si="4"/>
        <v>0.68745370370370362</v>
      </c>
      <c r="H30" s="49">
        <f t="shared" si="4"/>
        <v>1</v>
      </c>
    </row>
    <row r="31" spans="2:8" s="1" customFormat="1" ht="15" thickTop="1" x14ac:dyDescent="0.3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4">
      <c r="B32" s="172" t="s">
        <v>115</v>
      </c>
      <c r="C32" s="173"/>
      <c r="D32" s="173"/>
      <c r="E32" s="173"/>
      <c r="F32" s="173"/>
      <c r="G32" s="173"/>
      <c r="H32" s="174"/>
    </row>
    <row r="33" spans="3:5" s="1" customFormat="1" x14ac:dyDescent="0.35">
      <c r="C33" s="9"/>
      <c r="D33" s="9"/>
      <c r="E33" s="9"/>
    </row>
    <row r="34" spans="3:5" s="1" customFormat="1" x14ac:dyDescent="0.35">
      <c r="C34" s="9"/>
      <c r="D34" s="9"/>
      <c r="E34" s="9"/>
    </row>
    <row r="35" spans="3:5" s="1" customFormat="1" x14ac:dyDescent="0.35">
      <c r="C35" s="9"/>
      <c r="D35" s="9"/>
      <c r="E35" s="9"/>
    </row>
    <row r="36" spans="3:5" s="1" customFormat="1" x14ac:dyDescent="0.35">
      <c r="C36" s="9"/>
      <c r="D36" s="9"/>
      <c r="E36" s="9"/>
    </row>
    <row r="37" spans="3:5" s="1" customFormat="1" x14ac:dyDescent="0.35">
      <c r="C37" s="9"/>
      <c r="D37" s="9"/>
      <c r="E37" s="9"/>
    </row>
    <row r="38" spans="3:5" s="1" customFormat="1" x14ac:dyDescent="0.35">
      <c r="C38" s="9"/>
      <c r="D38" s="9"/>
      <c r="E38" s="9"/>
    </row>
    <row r="39" spans="3:5" s="1" customFormat="1" x14ac:dyDescent="0.35">
      <c r="C39" s="9"/>
      <c r="D39" s="9"/>
      <c r="E39" s="9"/>
    </row>
    <row r="40" spans="3:5" s="1" customFormat="1" x14ac:dyDescent="0.35">
      <c r="C40" s="9"/>
      <c r="D40" s="9"/>
      <c r="E40" s="9"/>
    </row>
    <row r="41" spans="3:5" s="1" customFormat="1" x14ac:dyDescent="0.35">
      <c r="C41" s="9"/>
      <c r="D41" s="9"/>
      <c r="E41" s="9"/>
    </row>
    <row r="42" spans="3:5" s="1" customFormat="1" x14ac:dyDescent="0.35">
      <c r="C42" s="9"/>
      <c r="D42" s="9"/>
      <c r="E42" s="9"/>
    </row>
    <row r="43" spans="3:5" s="1" customFormat="1" x14ac:dyDescent="0.35">
      <c r="C43" s="9"/>
      <c r="D43" s="9"/>
      <c r="E43" s="9"/>
    </row>
    <row r="44" spans="3:5" s="1" customFormat="1" x14ac:dyDescent="0.35">
      <c r="C44" s="9"/>
      <c r="D44" s="9"/>
      <c r="E44" s="9"/>
    </row>
    <row r="45" spans="3:5" s="1" customFormat="1" x14ac:dyDescent="0.35">
      <c r="C45" s="9"/>
      <c r="D45" s="9"/>
      <c r="E45" s="9"/>
    </row>
    <row r="46" spans="3:5" s="1" customFormat="1" x14ac:dyDescent="0.35">
      <c r="C46" s="9"/>
      <c r="D46" s="9"/>
      <c r="E46" s="9"/>
    </row>
    <row r="47" spans="3:5" s="1" customFormat="1" x14ac:dyDescent="0.35">
      <c r="C47" s="9"/>
      <c r="D47" s="9"/>
      <c r="E47" s="9"/>
    </row>
    <row r="48" spans="3:5" s="1" customFormat="1" x14ac:dyDescent="0.35">
      <c r="C48" s="9"/>
      <c r="D48" s="9"/>
      <c r="E48" s="9"/>
    </row>
    <row r="49" spans="3:5" s="1" customFormat="1" x14ac:dyDescent="0.35">
      <c r="C49" s="9"/>
      <c r="D49" s="9"/>
      <c r="E49" s="9"/>
    </row>
    <row r="50" spans="3:5" s="1" customFormat="1" x14ac:dyDescent="0.35">
      <c r="C50" s="9"/>
      <c r="D50" s="9"/>
      <c r="E50" s="9"/>
    </row>
    <row r="51" spans="3:5" s="1" customFormat="1" x14ac:dyDescent="0.35">
      <c r="C51" s="9"/>
      <c r="D51" s="9"/>
      <c r="E51" s="9"/>
    </row>
    <row r="52" spans="3:5" s="1" customFormat="1" x14ac:dyDescent="0.35">
      <c r="C52" s="9"/>
      <c r="D52" s="9"/>
      <c r="E52" s="9"/>
    </row>
    <row r="53" spans="3:5" s="1" customFormat="1" x14ac:dyDescent="0.35">
      <c r="C53" s="9"/>
      <c r="D53" s="9"/>
      <c r="E53" s="9"/>
    </row>
    <row r="54" spans="3:5" s="1" customFormat="1" x14ac:dyDescent="0.35">
      <c r="C54" s="9"/>
      <c r="D54" s="9"/>
      <c r="E54" s="9"/>
    </row>
    <row r="55" spans="3:5" s="1" customFormat="1" x14ac:dyDescent="0.35">
      <c r="C55" s="9"/>
      <c r="D55" s="9"/>
      <c r="E55" s="9"/>
    </row>
    <row r="56" spans="3:5" s="1" customFormat="1" x14ac:dyDescent="0.35">
      <c r="C56" s="9"/>
      <c r="D56" s="9"/>
      <c r="E56" s="9"/>
    </row>
    <row r="57" spans="3:5" s="1" customFormat="1" x14ac:dyDescent="0.35">
      <c r="C57" s="9"/>
      <c r="D57" s="9"/>
      <c r="E57" s="9"/>
    </row>
    <row r="58" spans="3:5" s="1" customFormat="1" x14ac:dyDescent="0.35">
      <c r="C58" s="9"/>
      <c r="D58" s="9"/>
      <c r="E58" s="9"/>
    </row>
    <row r="59" spans="3:5" s="1" customFormat="1" x14ac:dyDescent="0.35">
      <c r="C59" s="9"/>
      <c r="D59" s="9"/>
      <c r="E59" s="9"/>
    </row>
    <row r="60" spans="3:5" s="1" customFormat="1" x14ac:dyDescent="0.35">
      <c r="C60" s="9"/>
      <c r="D60" s="9"/>
      <c r="E60" s="9"/>
    </row>
    <row r="61" spans="3:5" s="1" customFormat="1" x14ac:dyDescent="0.35">
      <c r="C61" s="9"/>
      <c r="D61" s="9"/>
      <c r="E61" s="9"/>
    </row>
    <row r="62" spans="3:5" s="1" customFormat="1" x14ac:dyDescent="0.35">
      <c r="C62" s="9"/>
      <c r="D62" s="9"/>
      <c r="E62" s="9"/>
    </row>
    <row r="63" spans="3:5" s="1" customFormat="1" x14ac:dyDescent="0.35">
      <c r="C63" s="9"/>
      <c r="D63" s="9"/>
      <c r="E63" s="9"/>
    </row>
    <row r="64" spans="3:5" s="1" customFormat="1" x14ac:dyDescent="0.35">
      <c r="C64" s="9"/>
      <c r="D64" s="9"/>
      <c r="E64" s="9"/>
    </row>
    <row r="65" spans="3:5" s="1" customFormat="1" x14ac:dyDescent="0.35">
      <c r="C65" s="9"/>
      <c r="D65" s="9"/>
      <c r="E65" s="9"/>
    </row>
    <row r="66" spans="3:5" s="1" customFormat="1" x14ac:dyDescent="0.35">
      <c r="C66" s="9"/>
      <c r="D66" s="9"/>
      <c r="E66" s="9"/>
    </row>
    <row r="67" spans="3:5" s="1" customFormat="1" x14ac:dyDescent="0.3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showGridLines="0" topLeftCell="A4" zoomScale="117" zoomScaleNormal="117" zoomScaleSheetLayoutView="100" zoomScalePageLayoutView="117" workbookViewId="0">
      <selection activeCell="B2" sqref="B2"/>
    </sheetView>
  </sheetViews>
  <sheetFormatPr defaultColWidth="8.81640625" defaultRowHeight="14.5" x14ac:dyDescent="0.35"/>
  <cols>
    <col min="1" max="1" width="6.1796875" customWidth="1"/>
    <col min="2" max="2" width="51" bestFit="1" customWidth="1"/>
    <col min="3" max="10" width="10.81640625" customWidth="1"/>
  </cols>
  <sheetData>
    <row r="2" spans="2:10" ht="15" thickBot="1" x14ac:dyDescent="0.4"/>
    <row r="3" spans="2:10" x14ac:dyDescent="0.35">
      <c r="B3" s="155" t="s">
        <v>100</v>
      </c>
      <c r="C3" s="156"/>
      <c r="D3" s="156"/>
      <c r="E3" s="156"/>
      <c r="F3" s="156"/>
      <c r="G3" s="156"/>
      <c r="H3" s="156"/>
      <c r="I3" s="156"/>
      <c r="J3" s="157"/>
    </row>
    <row r="4" spans="2:10" ht="15" thickBot="1" x14ac:dyDescent="0.4">
      <c r="B4" s="158" t="s">
        <v>132</v>
      </c>
      <c r="C4" s="159"/>
      <c r="D4" s="159"/>
      <c r="E4" s="159"/>
      <c r="F4" s="159"/>
      <c r="G4" s="159"/>
      <c r="H4" s="159"/>
      <c r="I4" s="159"/>
      <c r="J4" s="160"/>
    </row>
    <row r="5" spans="2:10" x14ac:dyDescent="0.35">
      <c r="B5" s="19"/>
      <c r="C5" s="156" t="s">
        <v>19</v>
      </c>
      <c r="D5" s="156"/>
      <c r="E5" s="156" t="s">
        <v>20</v>
      </c>
      <c r="F5" s="156"/>
      <c r="G5" s="156" t="s">
        <v>21</v>
      </c>
      <c r="H5" s="156"/>
      <c r="I5" s="161" t="s">
        <v>22</v>
      </c>
      <c r="J5" s="162"/>
    </row>
    <row r="6" spans="2:10" x14ac:dyDescent="0.3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35">
      <c r="B7" s="16" t="s">
        <v>10</v>
      </c>
      <c r="C7" s="17">
        <v>6.659722222222221E-2</v>
      </c>
      <c r="D7" s="18">
        <f>C7/$C$30</f>
        <v>2.3835463225699537E-2</v>
      </c>
      <c r="E7" s="17">
        <v>1.4826388888888889E-2</v>
      </c>
      <c r="F7" s="18">
        <f t="shared" ref="F7:H28" si="0">E7/E$30</f>
        <v>1.4361952597708366E-2</v>
      </c>
      <c r="G7" s="17">
        <v>1.844907407407408E-2</v>
      </c>
      <c r="H7" s="18">
        <f>G7/G$30</f>
        <v>3.5191522243073182E-2</v>
      </c>
      <c r="I7" s="17">
        <f>C7+E7+G7</f>
        <v>9.9872685185185175E-2</v>
      </c>
      <c r="J7" s="32">
        <f>I7/$I$30</f>
        <v>2.2955939706406588E-2</v>
      </c>
    </row>
    <row r="8" spans="2:10" x14ac:dyDescent="0.35">
      <c r="B8" s="16" t="s">
        <v>13</v>
      </c>
      <c r="C8" s="17">
        <v>0.10799768518518511</v>
      </c>
      <c r="D8" s="18">
        <f t="shared" ref="D8:D28" si="1">C8/$C$30</f>
        <v>3.8652886228537062E-2</v>
      </c>
      <c r="E8" s="17">
        <v>2.2812499999999996E-2</v>
      </c>
      <c r="F8" s="18">
        <f t="shared" si="0"/>
        <v>2.2097898961813571E-2</v>
      </c>
      <c r="G8" s="17">
        <v>3.5254629629629643E-2</v>
      </c>
      <c r="H8" s="18">
        <f t="shared" si="0"/>
        <v>6.724804062258527E-2</v>
      </c>
      <c r="I8" s="17">
        <f t="shared" ref="I8:I27" si="2">C8+E8+G8</f>
        <v>0.16606481481481475</v>
      </c>
      <c r="J8" s="32">
        <f t="shared" ref="J8:J27" si="3">I8/$I$30</f>
        <v>3.8170335254087563E-2</v>
      </c>
    </row>
    <row r="9" spans="2:10" x14ac:dyDescent="0.35">
      <c r="B9" s="16" t="s">
        <v>0</v>
      </c>
      <c r="C9" s="17">
        <v>0.60327546296296364</v>
      </c>
      <c r="D9" s="18">
        <f t="shared" si="1"/>
        <v>0.21591516331476165</v>
      </c>
      <c r="E9" s="17">
        <v>0.13386574074074065</v>
      </c>
      <c r="F9" s="18">
        <f t="shared" si="0"/>
        <v>0.12967239948875475</v>
      </c>
      <c r="G9" s="17">
        <v>0.15421296296296297</v>
      </c>
      <c r="H9" s="18">
        <f t="shared" si="0"/>
        <v>0.29416050336681743</v>
      </c>
      <c r="I9" s="17">
        <f t="shared" si="2"/>
        <v>0.89135416666666722</v>
      </c>
      <c r="J9" s="32">
        <f t="shared" si="3"/>
        <v>0.20487956711200506</v>
      </c>
    </row>
    <row r="10" spans="2:10" x14ac:dyDescent="0.35">
      <c r="B10" s="16" t="s">
        <v>8</v>
      </c>
      <c r="C10" s="17">
        <v>3.2696759259259252E-2</v>
      </c>
      <c r="D10" s="18">
        <f t="shared" si="1"/>
        <v>1.1702325966736388E-2</v>
      </c>
      <c r="E10" s="17">
        <v>1.1643518518518515E-2</v>
      </c>
      <c r="F10" s="18">
        <f t="shared" si="0"/>
        <v>1.1278785568535996E-2</v>
      </c>
      <c r="G10" s="17">
        <v>5.8564814814814807E-3</v>
      </c>
      <c r="H10" s="18">
        <f t="shared" si="0"/>
        <v>1.1171210950436024E-2</v>
      </c>
      <c r="I10" s="17">
        <f t="shared" si="2"/>
        <v>5.0196759259259253E-2</v>
      </c>
      <c r="J10" s="32">
        <f t="shared" si="3"/>
        <v>1.1537827153399625E-2</v>
      </c>
    </row>
    <row r="11" spans="2:10" x14ac:dyDescent="0.35">
      <c r="B11" s="16" t="s">
        <v>26</v>
      </c>
      <c r="C11" s="17">
        <v>4.8402777777777753E-2</v>
      </c>
      <c r="D11" s="18">
        <f t="shared" si="1"/>
        <v>1.7323584847041263E-2</v>
      </c>
      <c r="E11" s="17">
        <v>2.2453703703703707E-3</v>
      </c>
      <c r="F11" s="18">
        <f t="shared" si="0"/>
        <v>2.175034195125233E-3</v>
      </c>
      <c r="G11" s="17">
        <v>9.1203703703703707E-3</v>
      </c>
      <c r="H11" s="18">
        <f t="shared" si="0"/>
        <v>1.7397063693564405E-2</v>
      </c>
      <c r="I11" s="17">
        <f t="shared" si="2"/>
        <v>5.9768518518518492E-2</v>
      </c>
      <c r="J11" s="32">
        <f t="shared" si="3"/>
        <v>1.3737915476171465E-2</v>
      </c>
    </row>
    <row r="12" spans="2:10" x14ac:dyDescent="0.35">
      <c r="B12" s="16" t="s">
        <v>3</v>
      </c>
      <c r="C12" s="17">
        <v>0.28000000000000064</v>
      </c>
      <c r="D12" s="18">
        <f t="shared" si="1"/>
        <v>0.10021333443797785</v>
      </c>
      <c r="E12" s="17">
        <v>6.6215277777777831E-2</v>
      </c>
      <c r="F12" s="18">
        <f t="shared" si="0"/>
        <v>6.4141085723254984E-2</v>
      </c>
      <c r="G12" s="17">
        <v>9.287037037037052E-2</v>
      </c>
      <c r="H12" s="18">
        <f t="shared" si="0"/>
        <v>0.17714979578319925</v>
      </c>
      <c r="I12" s="17">
        <f t="shared" si="2"/>
        <v>0.43908564814814899</v>
      </c>
      <c r="J12" s="32">
        <f t="shared" si="3"/>
        <v>0.10092472877992217</v>
      </c>
    </row>
    <row r="13" spans="2:10" x14ac:dyDescent="0.35">
      <c r="B13" s="16" t="s">
        <v>7</v>
      </c>
      <c r="C13" s="17">
        <v>4.4097222222222197E-2</v>
      </c>
      <c r="D13" s="18">
        <f t="shared" si="1"/>
        <v>1.578260599407633E-2</v>
      </c>
      <c r="E13" s="17">
        <v>1.015046296296296E-2</v>
      </c>
      <c r="F13" s="18">
        <f t="shared" si="0"/>
        <v>9.8324999439424153E-3</v>
      </c>
      <c r="G13" s="17">
        <v>4.131944444444445E-3</v>
      </c>
      <c r="H13" s="18">
        <f t="shared" si="0"/>
        <v>7.8816646428965659E-3</v>
      </c>
      <c r="I13" s="17">
        <f t="shared" si="2"/>
        <v>5.8379629629629601E-2</v>
      </c>
      <c r="J13" s="32">
        <f t="shared" si="3"/>
        <v>1.3418676541791028E-2</v>
      </c>
    </row>
    <row r="14" spans="2:10" x14ac:dyDescent="0.35">
      <c r="B14" s="16" t="s">
        <v>2</v>
      </c>
      <c r="C14" s="17">
        <v>0.19284722222222225</v>
      </c>
      <c r="D14" s="18">
        <f t="shared" si="1"/>
        <v>6.9020939914251969E-2</v>
      </c>
      <c r="E14" s="17">
        <v>4.5983796296296273E-2</v>
      </c>
      <c r="F14" s="18">
        <f t="shared" si="0"/>
        <v>4.4543354934188373E-2</v>
      </c>
      <c r="G14" s="17">
        <v>5.1504629629629609E-2</v>
      </c>
      <c r="H14" s="18">
        <f t="shared" si="0"/>
        <v>9.8244839386245647E-2</v>
      </c>
      <c r="I14" s="17">
        <f t="shared" si="2"/>
        <v>0.29033564814814811</v>
      </c>
      <c r="J14" s="32">
        <f t="shared" si="3"/>
        <v>6.6734238907777174E-2</v>
      </c>
    </row>
    <row r="15" spans="2:10" x14ac:dyDescent="0.35">
      <c r="B15" s="16" t="s">
        <v>9</v>
      </c>
      <c r="C15" s="17">
        <v>0.14320601851851847</v>
      </c>
      <c r="D15" s="18">
        <f t="shared" si="1"/>
        <v>5.1254116526169673E-2</v>
      </c>
      <c r="E15" s="17">
        <v>2.9004629629629627E-2</v>
      </c>
      <c r="F15" s="18">
        <f t="shared" si="0"/>
        <v>2.8096060273112539E-2</v>
      </c>
      <c r="G15" s="17">
        <v>1.6932870370370365E-2</v>
      </c>
      <c r="H15" s="18">
        <f t="shared" si="0"/>
        <v>3.2299370791478065E-2</v>
      </c>
      <c r="I15" s="17">
        <f t="shared" si="2"/>
        <v>0.18914351851851846</v>
      </c>
      <c r="J15" s="32">
        <f t="shared" si="3"/>
        <v>4.3475022213709164E-2</v>
      </c>
    </row>
    <row r="16" spans="2:10" x14ac:dyDescent="0.35">
      <c r="B16" s="16" t="s">
        <v>1</v>
      </c>
      <c r="C16" s="17">
        <v>3.4733796296296283E-2</v>
      </c>
      <c r="D16" s="18">
        <f t="shared" si="1"/>
        <v>1.2431391230504744E-2</v>
      </c>
      <c r="E16" s="17">
        <v>7.5462962962962957E-3</v>
      </c>
      <c r="F16" s="18">
        <f t="shared" si="0"/>
        <v>7.3099087382559359E-3</v>
      </c>
      <c r="G16" s="17">
        <v>7.1296296296296299E-3</v>
      </c>
      <c r="H16" s="18">
        <f t="shared" si="0"/>
        <v>1.3599735070096033E-2</v>
      </c>
      <c r="I16" s="17">
        <f t="shared" si="2"/>
        <v>4.9409722222222209E-2</v>
      </c>
      <c r="J16" s="32">
        <f t="shared" si="3"/>
        <v>1.1356925090584042E-2</v>
      </c>
    </row>
    <row r="17" spans="2:10" x14ac:dyDescent="0.35">
      <c r="B17" s="16" t="s">
        <v>27</v>
      </c>
      <c r="C17" s="17">
        <v>3.5995370370370351E-2</v>
      </c>
      <c r="D17" s="18">
        <f t="shared" si="1"/>
        <v>1.2882914604088552E-2</v>
      </c>
      <c r="E17" s="17">
        <v>1.4699074074074074E-2</v>
      </c>
      <c r="F17" s="18">
        <f t="shared" si="0"/>
        <v>1.4238625916541471E-2</v>
      </c>
      <c r="G17" s="17">
        <v>1.0127314814814815E-2</v>
      </c>
      <c r="H17" s="18">
        <f t="shared" si="0"/>
        <v>1.93178054972955E-2</v>
      </c>
      <c r="I17" s="17">
        <f t="shared" si="2"/>
        <v>6.0821759259259242E-2</v>
      </c>
      <c r="J17" s="32">
        <f t="shared" si="3"/>
        <v>1.3980005001409966E-2</v>
      </c>
    </row>
    <row r="18" spans="2:10" x14ac:dyDescent="0.35">
      <c r="B18" s="16" t="s">
        <v>16</v>
      </c>
      <c r="C18" s="17">
        <v>4.0625000000000001E-2</v>
      </c>
      <c r="D18" s="18">
        <f t="shared" si="1"/>
        <v>1.4539881112653004E-2</v>
      </c>
      <c r="E18" s="17">
        <v>2.9467592592592597E-2</v>
      </c>
      <c r="F18" s="18">
        <f t="shared" si="0"/>
        <v>2.8544520931901254E-2</v>
      </c>
      <c r="G18" s="17"/>
      <c r="H18" s="18"/>
      <c r="I18" s="17">
        <f t="shared" si="2"/>
        <v>7.0092592592592595E-2</v>
      </c>
      <c r="J18" s="32">
        <f t="shared" si="3"/>
        <v>1.6110924888399387E-2</v>
      </c>
    </row>
    <row r="19" spans="2:10" x14ac:dyDescent="0.35">
      <c r="B19" s="16" t="s">
        <v>4</v>
      </c>
      <c r="C19" s="17">
        <v>0.12129629629629646</v>
      </c>
      <c r="D19" s="18">
        <f t="shared" si="1"/>
        <v>4.3412522524388514E-2</v>
      </c>
      <c r="E19" s="17">
        <v>3.1064814814814806E-2</v>
      </c>
      <c r="F19" s="18">
        <f t="shared" si="0"/>
        <v>3.0091710204722281E-2</v>
      </c>
      <c r="G19" s="17">
        <v>2.9143518518518513E-2</v>
      </c>
      <c r="H19" s="18">
        <f t="shared" si="0"/>
        <v>5.559112484821721E-2</v>
      </c>
      <c r="I19" s="17">
        <f t="shared" si="2"/>
        <v>0.18150462962962977</v>
      </c>
      <c r="J19" s="32">
        <f t="shared" si="3"/>
        <v>4.1719208074616806E-2</v>
      </c>
    </row>
    <row r="20" spans="2:10" x14ac:dyDescent="0.35">
      <c r="B20" s="16" t="s">
        <v>14</v>
      </c>
      <c r="C20" s="17">
        <v>6.655092592592593E-2</v>
      </c>
      <c r="D20" s="18">
        <f t="shared" si="1"/>
        <v>2.3818893560613896E-2</v>
      </c>
      <c r="E20" s="17">
        <v>1.533564814814814E-2</v>
      </c>
      <c r="F20" s="18">
        <f t="shared" si="0"/>
        <v>1.4855259322375936E-2</v>
      </c>
      <c r="G20" s="17">
        <v>1.2094907407407403E-2</v>
      </c>
      <c r="H20" s="18">
        <f t="shared" si="0"/>
        <v>2.3070979136770045E-2</v>
      </c>
      <c r="I20" s="17">
        <f t="shared" si="2"/>
        <v>9.3981481481481471E-2</v>
      </c>
      <c r="J20" s="32">
        <f t="shared" si="3"/>
        <v>2.1601834559742898E-2</v>
      </c>
    </row>
    <row r="21" spans="2:10" x14ac:dyDescent="0.35">
      <c r="B21" s="16" t="s">
        <v>11</v>
      </c>
      <c r="C21" s="17">
        <v>3.6539351851851781E-2</v>
      </c>
      <c r="D21" s="18">
        <f t="shared" si="1"/>
        <v>1.3077608168844856E-2</v>
      </c>
      <c r="E21" s="17">
        <v>9.0162037037037034E-3</v>
      </c>
      <c r="F21" s="18">
        <f t="shared" si="0"/>
        <v>8.7337713299100832E-3</v>
      </c>
      <c r="G21" s="17">
        <v>8.4027777777777781E-3</v>
      </c>
      <c r="H21" s="18">
        <f t="shared" si="0"/>
        <v>1.6028259189756037E-2</v>
      </c>
      <c r="I21" s="17">
        <f t="shared" si="2"/>
        <v>5.3958333333333268E-2</v>
      </c>
      <c r="J21" s="32">
        <f t="shared" si="3"/>
        <v>1.2402432600679962E-2</v>
      </c>
    </row>
    <row r="22" spans="2:10" x14ac:dyDescent="0.35">
      <c r="B22" s="16" t="s">
        <v>15</v>
      </c>
      <c r="C22" s="17">
        <v>2.6979166666666665E-2</v>
      </c>
      <c r="D22" s="18">
        <f t="shared" si="1"/>
        <v>9.6559723286593017E-3</v>
      </c>
      <c r="E22" s="17">
        <v>3.680555555555555E-3</v>
      </c>
      <c r="F22" s="18">
        <f t="shared" si="0"/>
        <v>3.5652622373702259E-3</v>
      </c>
      <c r="G22" s="17">
        <v>3.1249999999999997E-3</v>
      </c>
      <c r="H22" s="18">
        <f t="shared" si="0"/>
        <v>5.9609228391654676E-3</v>
      </c>
      <c r="I22" s="17">
        <f t="shared" si="2"/>
        <v>3.3784722222222223E-2</v>
      </c>
      <c r="J22" s="32">
        <f t="shared" si="3"/>
        <v>7.7654870788041296E-3</v>
      </c>
    </row>
    <row r="23" spans="2:10" s="3" customFormat="1" x14ac:dyDescent="0.35">
      <c r="B23" s="16" t="s">
        <v>71</v>
      </c>
      <c r="C23" s="17">
        <v>4.2245370370370391E-2</v>
      </c>
      <c r="D23" s="18">
        <f t="shared" si="1"/>
        <v>1.5119819390650567E-2</v>
      </c>
      <c r="E23" s="17">
        <v>1.5752314814814813E-2</v>
      </c>
      <c r="F23" s="18">
        <f t="shared" si="0"/>
        <v>1.5258873915285779E-2</v>
      </c>
      <c r="G23" s="17">
        <v>8.5532407407407415E-3</v>
      </c>
      <c r="H23" s="18">
        <f t="shared" si="0"/>
        <v>1.6315266585715856E-2</v>
      </c>
      <c r="I23" s="17">
        <f t="shared" si="2"/>
        <v>6.6550925925925944E-2</v>
      </c>
      <c r="J23" s="32">
        <f t="shared" si="3"/>
        <v>1.5296865605729276E-2</v>
      </c>
    </row>
    <row r="24" spans="2:10" x14ac:dyDescent="0.35">
      <c r="B24" s="16" t="s">
        <v>12</v>
      </c>
      <c r="C24" s="17">
        <v>7.4386574074074049E-2</v>
      </c>
      <c r="D24" s="18">
        <f t="shared" si="1"/>
        <v>2.6623309376359209E-2</v>
      </c>
      <c r="E24" s="17">
        <v>5.8379629629629642E-2</v>
      </c>
      <c r="F24" s="18">
        <f t="shared" si="0"/>
        <v>5.6550889073256061E-2</v>
      </c>
      <c r="G24" s="17">
        <v>2.1574074074074079E-2</v>
      </c>
      <c r="H24" s="18">
        <f t="shared" si="0"/>
        <v>4.1152445082238649E-2</v>
      </c>
      <c r="I24" s="17">
        <f t="shared" si="2"/>
        <v>0.15434027777777776</v>
      </c>
      <c r="J24" s="32">
        <f t="shared" si="3"/>
        <v>3.5475426583026055E-2</v>
      </c>
    </row>
    <row r="25" spans="2:10" x14ac:dyDescent="0.35">
      <c r="B25" s="16" t="s">
        <v>5</v>
      </c>
      <c r="C25" s="17">
        <v>9.3078703703703719E-2</v>
      </c>
      <c r="D25" s="18">
        <f t="shared" si="1"/>
        <v>3.331331165468817E-2</v>
      </c>
      <c r="E25" s="17">
        <v>4.6435185185185184E-2</v>
      </c>
      <c r="F25" s="18">
        <f t="shared" si="0"/>
        <v>4.4980604076507384E-2</v>
      </c>
      <c r="G25" s="17">
        <v>2.1817129629629634E-2</v>
      </c>
      <c r="H25" s="18">
        <f t="shared" si="0"/>
        <v>4.1616072414173741E-2</v>
      </c>
      <c r="I25" s="17">
        <f t="shared" si="2"/>
        <v>0.16133101851851855</v>
      </c>
      <c r="J25" s="32">
        <f t="shared" si="3"/>
        <v>3.7082262552740934E-2</v>
      </c>
    </row>
    <row r="26" spans="2:10" x14ac:dyDescent="0.35">
      <c r="B26" s="16" t="s">
        <v>6</v>
      </c>
      <c r="C26" s="17">
        <v>0.45697916666666666</v>
      </c>
      <c r="D26" s="18">
        <f t="shared" si="1"/>
        <v>0.16355502164412494</v>
      </c>
      <c r="E26" s="17">
        <v>0.24468749999999992</v>
      </c>
      <c r="F26" s="18">
        <f t="shared" si="0"/>
        <v>0.23702266968630167</v>
      </c>
      <c r="G26" s="17">
        <v>9.2592592592592596E-4</v>
      </c>
      <c r="H26" s="18">
        <f t="shared" si="0"/>
        <v>1.7661993597527315E-3</v>
      </c>
      <c r="I26" s="17">
        <f t="shared" si="2"/>
        <v>0.70259259259259244</v>
      </c>
      <c r="J26" s="32">
        <f t="shared" si="3"/>
        <v>0.16149233560525034</v>
      </c>
    </row>
    <row r="27" spans="2:10" x14ac:dyDescent="0.35">
      <c r="B27" s="16" t="s">
        <v>78</v>
      </c>
      <c r="C27" s="17">
        <v>0.24493055555555546</v>
      </c>
      <c r="D27" s="18">
        <f t="shared" si="1"/>
        <v>8.7661813135601924E-2</v>
      </c>
      <c r="E27" s="17">
        <v>0.21921296296296319</v>
      </c>
      <c r="F27" s="18">
        <f t="shared" si="0"/>
        <v>0.21234612193645333</v>
      </c>
      <c r="G27" s="17">
        <v>1.3020833333333332E-2</v>
      </c>
      <c r="H27" s="18">
        <f t="shared" si="0"/>
        <v>2.4837178496522783E-2</v>
      </c>
      <c r="I27" s="17">
        <f t="shared" si="2"/>
        <v>0.47716435185185196</v>
      </c>
      <c r="J27" s="32">
        <f t="shared" si="3"/>
        <v>0.10967719623085231</v>
      </c>
    </row>
    <row r="28" spans="2:10" x14ac:dyDescent="0.35">
      <c r="B28" s="16" t="s">
        <v>17</v>
      </c>
      <c r="C28" s="17">
        <v>5.7870370370370367E-4</v>
      </c>
      <c r="D28" s="18">
        <f t="shared" si="1"/>
        <v>2.0712081357055561E-4</v>
      </c>
      <c r="E28" s="17">
        <v>3.1250000000000001E-4</v>
      </c>
      <c r="F28" s="18">
        <f t="shared" si="0"/>
        <v>3.0271094468237771E-4</v>
      </c>
      <c r="G28" s="17"/>
      <c r="H28" s="18"/>
      <c r="I28" s="17">
        <f t="shared" ref="I28" si="4">C28+E28+G28</f>
        <v>8.9120370370370373E-4</v>
      </c>
      <c r="J28" s="32">
        <f t="shared" ref="J28" si="5">I28/$I$30</f>
        <v>2.0484498289411373E-4</v>
      </c>
    </row>
    <row r="29" spans="2:10" ht="15" thickBot="1" x14ac:dyDescent="0.4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5.5" thickTop="1" thickBot="1" x14ac:dyDescent="0.4">
      <c r="B30" s="24" t="s">
        <v>29</v>
      </c>
      <c r="C30" s="25">
        <f t="shared" ref="C30:J30" si="6">SUM(C7:C28)</f>
        <v>2.7940393518518531</v>
      </c>
      <c r="D30" s="26">
        <f t="shared" si="6"/>
        <v>1.0000000000000002</v>
      </c>
      <c r="E30" s="25">
        <f t="shared" si="6"/>
        <v>1.032337962962963</v>
      </c>
      <c r="F30" s="26">
        <f t="shared" si="6"/>
        <v>1.0000000000000002</v>
      </c>
      <c r="G30" s="25">
        <f t="shared" si="6"/>
        <v>0.52424768518518539</v>
      </c>
      <c r="H30" s="26">
        <f t="shared" si="6"/>
        <v>0.99999999999999989</v>
      </c>
      <c r="I30" s="25">
        <f t="shared" si="6"/>
        <v>4.3506250000000009</v>
      </c>
      <c r="J30" s="34">
        <f t="shared" si="6"/>
        <v>1.0000000000000002</v>
      </c>
    </row>
    <row r="31" spans="2:10" ht="15" thickTop="1" x14ac:dyDescent="0.35">
      <c r="B31" s="27"/>
      <c r="C31" s="28"/>
      <c r="D31" s="29"/>
      <c r="E31" s="29"/>
      <c r="F31" s="28"/>
      <c r="G31" s="29"/>
      <c r="H31" s="29"/>
      <c r="I31" s="28"/>
      <c r="J31" s="35"/>
    </row>
    <row r="32" spans="2:10" ht="66" customHeight="1" thickBot="1" x14ac:dyDescent="0.4">
      <c r="B32" s="152" t="s">
        <v>116</v>
      </c>
      <c r="C32" s="153"/>
      <c r="D32" s="153"/>
      <c r="E32" s="153"/>
      <c r="F32" s="153"/>
      <c r="G32" s="153"/>
      <c r="H32" s="153"/>
      <c r="I32" s="153"/>
      <c r="J32" s="154"/>
    </row>
    <row r="34" spans="9:9" x14ac:dyDescent="0.35">
      <c r="I34" s="4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&amp;R8</oddHeader>
  </headerFooter>
  <colBreaks count="1" manualBreakCount="1">
    <brk id="10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B4" zoomScale="110" zoomScaleNormal="110" zoomScaleSheetLayoutView="100" zoomScalePageLayoutView="110" workbookViewId="0">
      <selection activeCell="B2" sqref="B2"/>
    </sheetView>
  </sheetViews>
  <sheetFormatPr defaultColWidth="8.81640625" defaultRowHeight="14.5" x14ac:dyDescent="0.35"/>
  <cols>
    <col min="1" max="1" width="6.1796875" customWidth="1"/>
    <col min="2" max="2" width="51" bestFit="1" customWidth="1"/>
    <col min="3" max="5" width="15.1796875" style="10" customWidth="1"/>
    <col min="6" max="8" width="15.1796875" customWidth="1"/>
  </cols>
  <sheetData>
    <row r="1" spans="2:8" s="1" customFormat="1" x14ac:dyDescent="0.35">
      <c r="C1" s="9"/>
      <c r="D1" s="9"/>
      <c r="E1" s="9"/>
    </row>
    <row r="2" spans="2:8" s="1" customFormat="1" ht="15" thickBot="1" x14ac:dyDescent="0.4">
      <c r="C2" s="9"/>
      <c r="D2" s="9"/>
      <c r="E2" s="9"/>
    </row>
    <row r="3" spans="2:8" s="1" customFormat="1" x14ac:dyDescent="0.35">
      <c r="B3" s="175" t="s">
        <v>96</v>
      </c>
      <c r="C3" s="176"/>
      <c r="D3" s="176"/>
      <c r="E3" s="176"/>
      <c r="F3" s="176"/>
      <c r="G3" s="176"/>
      <c r="H3" s="177"/>
    </row>
    <row r="4" spans="2:8" s="1" customFormat="1" ht="15" thickBot="1" x14ac:dyDescent="0.4">
      <c r="B4" s="166" t="s">
        <v>132</v>
      </c>
      <c r="C4" s="167"/>
      <c r="D4" s="167"/>
      <c r="E4" s="167"/>
      <c r="F4" s="167"/>
      <c r="G4" s="167"/>
      <c r="H4" s="168"/>
    </row>
    <row r="5" spans="2:8" s="1" customFormat="1" x14ac:dyDescent="0.35">
      <c r="B5" s="62"/>
      <c r="C5" s="178" t="s">
        <v>31</v>
      </c>
      <c r="D5" s="178"/>
      <c r="E5" s="178" t="s">
        <v>32</v>
      </c>
      <c r="F5" s="178"/>
      <c r="G5" s="178" t="s">
        <v>33</v>
      </c>
      <c r="H5" s="179"/>
    </row>
    <row r="6" spans="2:8" s="1" customFormat="1" x14ac:dyDescent="0.3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35">
      <c r="B7" s="42" t="s">
        <v>10</v>
      </c>
      <c r="C7" s="38">
        <v>1.4004629629629627E-3</v>
      </c>
      <c r="D7" s="39">
        <f t="shared" ref="D7:F27" si="0">C7/C$30</f>
        <v>5.8754977177818751E-3</v>
      </c>
      <c r="E7" s="38"/>
      <c r="F7" s="39"/>
      <c r="G7" s="38">
        <f>C7+E7</f>
        <v>1.4004629629629627E-3</v>
      </c>
      <c r="H7" s="43">
        <f>G7/$G$30</f>
        <v>5.595116988809763E-3</v>
      </c>
    </row>
    <row r="8" spans="2:8" s="1" customFormat="1" x14ac:dyDescent="0.35">
      <c r="B8" s="42" t="s">
        <v>13</v>
      </c>
      <c r="C8" s="38">
        <v>3.6805555555555554E-3</v>
      </c>
      <c r="D8" s="39">
        <f t="shared" si="0"/>
        <v>1.5441390696319311E-2</v>
      </c>
      <c r="E8" s="38"/>
      <c r="F8" s="39"/>
      <c r="G8" s="38">
        <f t="shared" ref="G8:G27" si="1">C8+E8</f>
        <v>3.6805555555555554E-3</v>
      </c>
      <c r="H8" s="43">
        <f t="shared" ref="H8:H27" si="2">G8/$G$30</f>
        <v>1.4704522334227314E-2</v>
      </c>
    </row>
    <row r="9" spans="2:8" s="1" customFormat="1" x14ac:dyDescent="0.35">
      <c r="B9" s="42" t="s">
        <v>0</v>
      </c>
      <c r="C9" s="38">
        <v>5.570601851851853E-2</v>
      </c>
      <c r="D9" s="39">
        <f t="shared" si="0"/>
        <v>0.23370884723705931</v>
      </c>
      <c r="E9" s="38">
        <v>6.7939814814814807E-3</v>
      </c>
      <c r="F9" s="39">
        <f t="shared" si="0"/>
        <v>0.568798449612403</v>
      </c>
      <c r="G9" s="38">
        <f t="shared" si="1"/>
        <v>6.2500000000000014E-2</v>
      </c>
      <c r="H9" s="43">
        <f t="shared" si="2"/>
        <v>0.24969943586423746</v>
      </c>
    </row>
    <row r="10" spans="2:8" s="1" customFormat="1" x14ac:dyDescent="0.35">
      <c r="B10" s="42" t="s">
        <v>8</v>
      </c>
      <c r="C10" s="38">
        <v>5.7870370370370378E-4</v>
      </c>
      <c r="D10" s="39">
        <f t="shared" si="0"/>
        <v>2.4278916189181309E-3</v>
      </c>
      <c r="E10" s="38">
        <v>1.5046296296296297E-4</v>
      </c>
      <c r="F10" s="39">
        <f t="shared" si="0"/>
        <v>1.2596899224806201E-2</v>
      </c>
      <c r="G10" s="38">
        <f t="shared" si="1"/>
        <v>7.2916666666666681E-4</v>
      </c>
      <c r="H10" s="43">
        <f t="shared" si="2"/>
        <v>2.9131600850827704E-3</v>
      </c>
    </row>
    <row r="11" spans="2:8" s="1" customFormat="1" x14ac:dyDescent="0.35">
      <c r="B11" s="42" t="s">
        <v>26</v>
      </c>
      <c r="C11" s="38">
        <v>3.3564814814814812E-4</v>
      </c>
      <c r="D11" s="39">
        <f t="shared" si="0"/>
        <v>1.4081771389725156E-3</v>
      </c>
      <c r="E11" s="38"/>
      <c r="F11" s="39"/>
      <c r="G11" s="38">
        <f t="shared" ref="G11" si="3">C11+E11</f>
        <v>3.3564814814814812E-4</v>
      </c>
      <c r="H11" s="43">
        <f t="shared" ref="H11" si="4">G11/$G$30</f>
        <v>1.3409784518634972E-3</v>
      </c>
    </row>
    <row r="12" spans="2:8" s="1" customFormat="1" x14ac:dyDescent="0.35">
      <c r="B12" s="42" t="s">
        <v>3</v>
      </c>
      <c r="C12" s="38">
        <v>1.0451388888888887E-2</v>
      </c>
      <c r="D12" s="39">
        <f t="shared" si="0"/>
        <v>4.3847722637661429E-2</v>
      </c>
      <c r="E12" s="38">
        <v>3.9120370370370368E-3</v>
      </c>
      <c r="F12" s="39">
        <f t="shared" si="0"/>
        <v>0.32751937984496121</v>
      </c>
      <c r="G12" s="38">
        <f t="shared" ref="G12" si="5">C12+E12</f>
        <v>1.4363425925925924E-2</v>
      </c>
      <c r="H12" s="43">
        <f t="shared" ref="H12" si="6">G12/$G$30</f>
        <v>5.7384629612503436E-2</v>
      </c>
    </row>
    <row r="13" spans="2:8" s="1" customFormat="1" x14ac:dyDescent="0.35">
      <c r="B13" s="42" t="s">
        <v>7</v>
      </c>
      <c r="C13" s="38">
        <v>6.4351851851851853E-3</v>
      </c>
      <c r="D13" s="39">
        <f t="shared" si="0"/>
        <v>2.6998154802369615E-2</v>
      </c>
      <c r="E13" s="38"/>
      <c r="F13" s="39"/>
      <c r="G13" s="38">
        <f t="shared" si="1"/>
        <v>6.4351851851851853E-3</v>
      </c>
      <c r="H13" s="43">
        <f t="shared" si="2"/>
        <v>2.5709793766762221E-2</v>
      </c>
    </row>
    <row r="14" spans="2:8" s="1" customFormat="1" x14ac:dyDescent="0.35">
      <c r="B14" s="42" t="s">
        <v>2</v>
      </c>
      <c r="C14" s="38">
        <v>2.8240740740740739E-3</v>
      </c>
      <c r="D14" s="39">
        <f t="shared" si="0"/>
        <v>1.1848111100320477E-2</v>
      </c>
      <c r="E14" s="38"/>
      <c r="F14" s="39"/>
      <c r="G14" s="38">
        <f t="shared" si="1"/>
        <v>2.8240740740740739E-3</v>
      </c>
      <c r="H14" s="43">
        <f t="shared" si="2"/>
        <v>1.1282715250161838E-2</v>
      </c>
    </row>
    <row r="15" spans="2:8" s="1" customFormat="1" x14ac:dyDescent="0.35">
      <c r="B15" s="42" t="s">
        <v>9</v>
      </c>
      <c r="C15" s="38">
        <v>4.6527777777777774E-3</v>
      </c>
      <c r="D15" s="39">
        <f t="shared" si="0"/>
        <v>1.9520248616101771E-2</v>
      </c>
      <c r="E15" s="38">
        <v>2.6620370370370372E-4</v>
      </c>
      <c r="F15" s="39">
        <f t="shared" si="0"/>
        <v>2.2286821705426358E-2</v>
      </c>
      <c r="G15" s="38">
        <f t="shared" ref="G15:G26" si="7">C15+E15</f>
        <v>4.9189814814814808E-3</v>
      </c>
      <c r="H15" s="43">
        <f t="shared" ref="H15:H26" si="8">G15/$G$30</f>
        <v>1.9652270415240904E-2</v>
      </c>
    </row>
    <row r="16" spans="2:8" s="1" customFormat="1" x14ac:dyDescent="0.35">
      <c r="B16" s="42" t="s">
        <v>1</v>
      </c>
      <c r="C16" s="38">
        <v>1.0069444444444444E-3</v>
      </c>
      <c r="D16" s="39">
        <f t="shared" si="0"/>
        <v>4.2245314169175475E-3</v>
      </c>
      <c r="E16" s="38">
        <v>2.199074074074074E-4</v>
      </c>
      <c r="F16" s="39">
        <f t="shared" si="0"/>
        <v>1.8410852713178293E-2</v>
      </c>
      <c r="G16" s="38">
        <f t="shared" si="7"/>
        <v>1.2268518518518518E-3</v>
      </c>
      <c r="H16" s="43">
        <f t="shared" si="8"/>
        <v>4.9015074447424376E-3</v>
      </c>
    </row>
    <row r="17" spans="2:8" s="1" customFormat="1" x14ac:dyDescent="0.35">
      <c r="B17" s="42" t="s">
        <v>27</v>
      </c>
      <c r="C17" s="38"/>
      <c r="D17" s="39"/>
      <c r="E17" s="38"/>
      <c r="F17" s="39"/>
      <c r="G17" s="38"/>
      <c r="H17" s="43"/>
    </row>
    <row r="18" spans="2:8" s="1" customFormat="1" x14ac:dyDescent="0.35">
      <c r="B18" s="42" t="s">
        <v>16</v>
      </c>
      <c r="C18" s="38">
        <v>6.493055555555554E-3</v>
      </c>
      <c r="D18" s="39">
        <f t="shared" si="0"/>
        <v>2.7240943964261421E-2</v>
      </c>
      <c r="E18" s="38"/>
      <c r="F18" s="39"/>
      <c r="G18" s="38">
        <f t="shared" si="7"/>
        <v>6.493055555555554E-3</v>
      </c>
      <c r="H18" s="43">
        <f t="shared" si="8"/>
        <v>2.5940996948117991E-2</v>
      </c>
    </row>
    <row r="19" spans="2:8" s="1" customFormat="1" x14ac:dyDescent="0.35">
      <c r="B19" s="42" t="s">
        <v>4</v>
      </c>
      <c r="C19" s="38">
        <v>1.0972222222222225E-2</v>
      </c>
      <c r="D19" s="39">
        <f t="shared" si="0"/>
        <v>4.6032825094687771E-2</v>
      </c>
      <c r="E19" s="38"/>
      <c r="F19" s="39"/>
      <c r="G19" s="38">
        <f t="shared" si="7"/>
        <v>1.0972222222222225E-2</v>
      </c>
      <c r="H19" s="43">
        <f t="shared" si="8"/>
        <v>4.3836123185055025E-2</v>
      </c>
    </row>
    <row r="20" spans="2:8" s="1" customFormat="1" x14ac:dyDescent="0.35">
      <c r="B20" s="42" t="s">
        <v>14</v>
      </c>
      <c r="C20" s="38">
        <v>4.1435185185185177E-3</v>
      </c>
      <c r="D20" s="39">
        <f t="shared" si="0"/>
        <v>1.7383703991453812E-2</v>
      </c>
      <c r="E20" s="38">
        <v>6.018518518518519E-4</v>
      </c>
      <c r="F20" s="39">
        <f t="shared" si="0"/>
        <v>5.0387596899224806E-2</v>
      </c>
      <c r="G20" s="38">
        <f t="shared" si="7"/>
        <v>4.7453703703703694E-3</v>
      </c>
      <c r="H20" s="43">
        <f t="shared" si="8"/>
        <v>1.8958660871173576E-2</v>
      </c>
    </row>
    <row r="21" spans="2:8" s="1" customFormat="1" x14ac:dyDescent="0.35">
      <c r="B21" s="42" t="s">
        <v>11</v>
      </c>
      <c r="C21" s="38">
        <v>6.9444444444444436E-4</v>
      </c>
      <c r="D21" s="39">
        <f t="shared" si="0"/>
        <v>2.9134699427017566E-3</v>
      </c>
      <c r="E21" s="38"/>
      <c r="F21" s="39"/>
      <c r="G21" s="38">
        <f t="shared" ref="G21:G23" si="9">C21+E21</f>
        <v>6.9444444444444436E-4</v>
      </c>
      <c r="H21" s="43">
        <f t="shared" ref="H21:H23" si="10">G21/$G$30</f>
        <v>2.774438176269304E-3</v>
      </c>
    </row>
    <row r="22" spans="2:8" s="1" customFormat="1" x14ac:dyDescent="0.35">
      <c r="B22" s="42" t="s">
        <v>15</v>
      </c>
      <c r="C22" s="38"/>
      <c r="D22" s="39"/>
      <c r="E22" s="38"/>
      <c r="F22" s="39"/>
      <c r="G22" s="38"/>
      <c r="H22" s="43"/>
    </row>
    <row r="23" spans="2:8" s="1" customFormat="1" x14ac:dyDescent="0.35">
      <c r="B23" s="42" t="s">
        <v>71</v>
      </c>
      <c r="C23" s="38">
        <v>2.0023148148148144E-3</v>
      </c>
      <c r="D23" s="39">
        <f t="shared" si="0"/>
        <v>8.4005050014567314E-3</v>
      </c>
      <c r="E23" s="38"/>
      <c r="F23" s="39"/>
      <c r="G23" s="38">
        <f t="shared" si="9"/>
        <v>2.0023148148148144E-3</v>
      </c>
      <c r="H23" s="43">
        <f t="shared" si="10"/>
        <v>7.9996300749098272E-3</v>
      </c>
    </row>
    <row r="24" spans="2:8" s="1" customFormat="1" x14ac:dyDescent="0.35">
      <c r="B24" s="42" t="s">
        <v>12</v>
      </c>
      <c r="C24" s="38">
        <v>1.6319444444444443E-3</v>
      </c>
      <c r="D24" s="39">
        <f t="shared" si="0"/>
        <v>6.8466543653491283E-3</v>
      </c>
      <c r="E24" s="38"/>
      <c r="F24" s="39"/>
      <c r="G24" s="38">
        <f t="shared" ref="G24" si="11">C24+E24</f>
        <v>1.6319444444444443E-3</v>
      </c>
      <c r="H24" s="43">
        <f t="shared" ref="H24" si="12">G24/$G$30</f>
        <v>6.5199297142328654E-3</v>
      </c>
    </row>
    <row r="25" spans="2:8" s="1" customFormat="1" x14ac:dyDescent="0.35">
      <c r="B25" s="42" t="s">
        <v>5</v>
      </c>
      <c r="C25" s="38">
        <v>7.6388888888888882E-4</v>
      </c>
      <c r="D25" s="39">
        <f t="shared" si="0"/>
        <v>3.2048169369719324E-3</v>
      </c>
      <c r="E25" s="38"/>
      <c r="F25" s="39"/>
      <c r="G25" s="38">
        <f t="shared" si="7"/>
        <v>7.6388888888888882E-4</v>
      </c>
      <c r="H25" s="43">
        <f t="shared" si="8"/>
        <v>3.0518819938962346E-3</v>
      </c>
    </row>
    <row r="26" spans="2:8" s="1" customFormat="1" x14ac:dyDescent="0.35">
      <c r="B26" s="42" t="s">
        <v>6</v>
      </c>
      <c r="C26" s="38">
        <v>5.6006944444444449E-2</v>
      </c>
      <c r="D26" s="39">
        <f t="shared" si="0"/>
        <v>0.2349713508788967</v>
      </c>
      <c r="E26" s="36"/>
      <c r="F26" s="39"/>
      <c r="G26" s="38">
        <f t="shared" si="7"/>
        <v>5.6006944444444449E-2</v>
      </c>
      <c r="H26" s="43">
        <f t="shared" si="8"/>
        <v>0.22375843891611943</v>
      </c>
    </row>
    <row r="27" spans="2:8" s="1" customFormat="1" x14ac:dyDescent="0.35">
      <c r="B27" s="42" t="s">
        <v>78</v>
      </c>
      <c r="C27" s="38">
        <v>6.8576388888888923E-2</v>
      </c>
      <c r="D27" s="39">
        <f t="shared" si="0"/>
        <v>0.28770515684179865</v>
      </c>
      <c r="E27" s="38"/>
      <c r="F27" s="39"/>
      <c r="G27" s="38">
        <f t="shared" si="1"/>
        <v>6.8576388888888923E-2</v>
      </c>
      <c r="H27" s="43">
        <f t="shared" si="2"/>
        <v>0.27397576990659395</v>
      </c>
    </row>
    <row r="28" spans="2:8" s="1" customFormat="1" x14ac:dyDescent="0.35">
      <c r="B28" s="42" t="s">
        <v>17</v>
      </c>
      <c r="C28" s="38"/>
      <c r="D28" s="39"/>
      <c r="E28" s="63"/>
      <c r="F28" s="39"/>
      <c r="G28" s="38"/>
      <c r="H28" s="43"/>
    </row>
    <row r="29" spans="2:8" s="1" customFormat="1" ht="15" thickBot="1" x14ac:dyDescent="0.4">
      <c r="B29" s="67"/>
      <c r="C29" s="53"/>
      <c r="D29" s="64"/>
      <c r="E29" s="53"/>
      <c r="F29" s="64"/>
      <c r="G29" s="53"/>
      <c r="H29" s="68"/>
    </row>
    <row r="30" spans="2:8" s="1" customFormat="1" ht="15.5" thickTop="1" thickBot="1" x14ac:dyDescent="0.4">
      <c r="B30" s="46" t="s">
        <v>29</v>
      </c>
      <c r="C30" s="50">
        <f t="shared" ref="C30:H30" si="13">SUM(C7:C28)</f>
        <v>0.23835648148148156</v>
      </c>
      <c r="D30" s="51">
        <f t="shared" si="13"/>
        <v>0.99999999999999989</v>
      </c>
      <c r="E30" s="50">
        <f t="shared" si="13"/>
        <v>1.1944444444444445E-2</v>
      </c>
      <c r="F30" s="51">
        <f t="shared" si="13"/>
        <v>0.99999999999999989</v>
      </c>
      <c r="G30" s="50">
        <f t="shared" si="13"/>
        <v>0.25030092592592601</v>
      </c>
      <c r="H30" s="49">
        <f t="shared" si="13"/>
        <v>1</v>
      </c>
    </row>
    <row r="31" spans="2:8" s="1" customFormat="1" ht="15" thickTop="1" x14ac:dyDescent="0.3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4">
      <c r="B32" s="172" t="s">
        <v>115</v>
      </c>
      <c r="C32" s="173"/>
      <c r="D32" s="173"/>
      <c r="E32" s="173"/>
      <c r="F32" s="173"/>
      <c r="G32" s="173"/>
      <c r="H32" s="174"/>
    </row>
    <row r="33" spans="3:5" s="1" customFormat="1" x14ac:dyDescent="0.35">
      <c r="C33" s="9"/>
      <c r="D33" s="9"/>
      <c r="E33" s="9"/>
    </row>
    <row r="34" spans="3:5" s="1" customFormat="1" x14ac:dyDescent="0.35">
      <c r="C34" s="9"/>
      <c r="D34" s="9"/>
      <c r="E34" s="9"/>
    </row>
    <row r="35" spans="3:5" s="1" customFormat="1" x14ac:dyDescent="0.35">
      <c r="C35" s="9"/>
      <c r="D35" s="9"/>
      <c r="E35" s="9"/>
    </row>
    <row r="36" spans="3:5" s="1" customFormat="1" x14ac:dyDescent="0.35">
      <c r="C36" s="9"/>
      <c r="D36" s="9"/>
      <c r="E36" s="9"/>
    </row>
    <row r="37" spans="3:5" s="1" customFormat="1" x14ac:dyDescent="0.35">
      <c r="C37" s="9"/>
      <c r="D37" s="9"/>
      <c r="E37" s="9"/>
    </row>
    <row r="38" spans="3:5" s="1" customFormat="1" x14ac:dyDescent="0.35">
      <c r="C38" s="9"/>
      <c r="D38" s="9"/>
      <c r="E38" s="9"/>
    </row>
    <row r="39" spans="3:5" s="1" customFormat="1" x14ac:dyDescent="0.35">
      <c r="C39" s="9"/>
      <c r="D39" s="9"/>
      <c r="E39" s="9"/>
    </row>
    <row r="40" spans="3:5" s="1" customFormat="1" x14ac:dyDescent="0.35">
      <c r="C40" s="9"/>
      <c r="D40" s="9"/>
      <c r="E40" s="9"/>
    </row>
    <row r="41" spans="3:5" s="1" customFormat="1" x14ac:dyDescent="0.35">
      <c r="C41" s="9"/>
      <c r="D41" s="9"/>
      <c r="E41" s="9"/>
    </row>
    <row r="42" spans="3:5" s="1" customFormat="1" x14ac:dyDescent="0.35">
      <c r="C42" s="9"/>
      <c r="D42" s="9"/>
      <c r="E42" s="9"/>
    </row>
    <row r="43" spans="3:5" s="1" customFormat="1" x14ac:dyDescent="0.35">
      <c r="C43" s="9"/>
      <c r="D43" s="9"/>
      <c r="E43" s="9"/>
    </row>
    <row r="44" spans="3:5" s="1" customFormat="1" x14ac:dyDescent="0.35">
      <c r="C44" s="9"/>
      <c r="D44" s="9"/>
      <c r="E44" s="9"/>
    </row>
    <row r="45" spans="3:5" s="1" customFormat="1" x14ac:dyDescent="0.35">
      <c r="C45" s="9"/>
      <c r="D45" s="9"/>
      <c r="E45" s="9"/>
    </row>
    <row r="46" spans="3:5" s="1" customFormat="1" x14ac:dyDescent="0.35">
      <c r="C46" s="9"/>
      <c r="D46" s="9"/>
      <c r="E46" s="9"/>
    </row>
    <row r="47" spans="3:5" s="1" customFormat="1" x14ac:dyDescent="0.35">
      <c r="C47" s="9"/>
      <c r="D47" s="9"/>
      <c r="E47" s="9"/>
    </row>
    <row r="48" spans="3:5" s="1" customFormat="1" x14ac:dyDescent="0.35">
      <c r="C48" s="9"/>
      <c r="D48" s="9"/>
      <c r="E48" s="9"/>
    </row>
    <row r="49" spans="3:5" s="1" customFormat="1" x14ac:dyDescent="0.35">
      <c r="C49" s="9"/>
      <c r="D49" s="9"/>
      <c r="E49" s="9"/>
    </row>
    <row r="50" spans="3:5" s="1" customFormat="1" x14ac:dyDescent="0.35">
      <c r="C50" s="9"/>
      <c r="D50" s="9"/>
      <c r="E50" s="9"/>
    </row>
    <row r="51" spans="3:5" s="1" customFormat="1" x14ac:dyDescent="0.35">
      <c r="C51" s="9"/>
      <c r="D51" s="9"/>
      <c r="E51" s="9"/>
    </row>
    <row r="52" spans="3:5" s="1" customFormat="1" x14ac:dyDescent="0.35">
      <c r="C52" s="9"/>
      <c r="D52" s="9"/>
      <c r="E52" s="9"/>
    </row>
    <row r="53" spans="3:5" s="1" customFormat="1" x14ac:dyDescent="0.35">
      <c r="C53" s="9"/>
      <c r="D53" s="9"/>
      <c r="E53" s="9"/>
    </row>
    <row r="54" spans="3:5" s="1" customFormat="1" x14ac:dyDescent="0.35">
      <c r="C54" s="9"/>
      <c r="D54" s="9"/>
      <c r="E54" s="9"/>
    </row>
    <row r="55" spans="3:5" s="1" customFormat="1" x14ac:dyDescent="0.35">
      <c r="C55" s="9"/>
      <c r="D55" s="9"/>
      <c r="E55" s="9"/>
    </row>
    <row r="56" spans="3:5" s="1" customFormat="1" x14ac:dyDescent="0.35">
      <c r="C56" s="9"/>
      <c r="D56" s="9"/>
      <c r="E56" s="9"/>
    </row>
    <row r="57" spans="3:5" s="1" customFormat="1" x14ac:dyDescent="0.35">
      <c r="C57" s="9"/>
      <c r="D57" s="9"/>
      <c r="E57" s="9"/>
    </row>
    <row r="58" spans="3:5" s="1" customFormat="1" x14ac:dyDescent="0.35">
      <c r="C58" s="9"/>
      <c r="D58" s="9"/>
      <c r="E58" s="9"/>
    </row>
    <row r="59" spans="3:5" s="1" customFormat="1" x14ac:dyDescent="0.35">
      <c r="C59" s="9"/>
      <c r="D59" s="9"/>
      <c r="E59" s="9"/>
    </row>
    <row r="60" spans="3:5" s="1" customFormat="1" x14ac:dyDescent="0.35">
      <c r="C60" s="9"/>
      <c r="D60" s="9"/>
      <c r="E60" s="9"/>
    </row>
    <row r="61" spans="3:5" s="1" customFormat="1" x14ac:dyDescent="0.35">
      <c r="C61" s="9"/>
      <c r="D61" s="9"/>
      <c r="E61" s="9"/>
    </row>
    <row r="62" spans="3:5" s="1" customFormat="1" x14ac:dyDescent="0.35">
      <c r="C62" s="9"/>
      <c r="D62" s="9"/>
      <c r="E62" s="9"/>
    </row>
    <row r="63" spans="3:5" s="1" customFormat="1" x14ac:dyDescent="0.35">
      <c r="C63" s="9"/>
      <c r="D63" s="9"/>
      <c r="E63" s="9"/>
    </row>
    <row r="64" spans="3:5" s="1" customFormat="1" x14ac:dyDescent="0.35">
      <c r="C64" s="9"/>
      <c r="D64" s="9"/>
      <c r="E64" s="9"/>
    </row>
    <row r="65" spans="3:5" s="1" customFormat="1" x14ac:dyDescent="0.35">
      <c r="C65" s="9"/>
      <c r="D65" s="9"/>
      <c r="E65" s="9"/>
    </row>
    <row r="66" spans="3:5" s="1" customFormat="1" x14ac:dyDescent="0.35">
      <c r="C66" s="9"/>
      <c r="D66" s="9"/>
      <c r="E66" s="9"/>
    </row>
    <row r="67" spans="3:5" s="1" customFormat="1" x14ac:dyDescent="0.3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&amp;R26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B4" zoomScale="110" zoomScaleNormal="110" zoomScaleSheetLayoutView="100" zoomScalePageLayoutView="110" workbookViewId="0">
      <selection activeCell="B2" sqref="B2"/>
    </sheetView>
  </sheetViews>
  <sheetFormatPr defaultColWidth="8.81640625" defaultRowHeight="14.5" x14ac:dyDescent="0.35"/>
  <cols>
    <col min="1" max="1" width="6.1796875" customWidth="1"/>
    <col min="2" max="2" width="51" bestFit="1" customWidth="1"/>
    <col min="3" max="5" width="15.1796875" style="10" customWidth="1"/>
    <col min="6" max="8" width="15.1796875" customWidth="1"/>
  </cols>
  <sheetData>
    <row r="1" spans="2:8" s="1" customFormat="1" x14ac:dyDescent="0.35">
      <c r="C1" s="9"/>
      <c r="D1" s="9"/>
      <c r="E1" s="9"/>
    </row>
    <row r="2" spans="2:8" s="1" customFormat="1" ht="15" thickBot="1" x14ac:dyDescent="0.4">
      <c r="C2" s="9"/>
      <c r="D2" s="9"/>
      <c r="E2" s="9"/>
    </row>
    <row r="3" spans="2:8" s="1" customFormat="1" x14ac:dyDescent="0.35">
      <c r="B3" s="175" t="s">
        <v>97</v>
      </c>
      <c r="C3" s="176"/>
      <c r="D3" s="176"/>
      <c r="E3" s="176"/>
      <c r="F3" s="176"/>
      <c r="G3" s="176"/>
      <c r="H3" s="177"/>
    </row>
    <row r="4" spans="2:8" s="1" customFormat="1" ht="15" thickBot="1" x14ac:dyDescent="0.4">
      <c r="B4" s="166" t="s">
        <v>132</v>
      </c>
      <c r="C4" s="167"/>
      <c r="D4" s="167"/>
      <c r="E4" s="167"/>
      <c r="F4" s="167"/>
      <c r="G4" s="167"/>
      <c r="H4" s="168"/>
    </row>
    <row r="5" spans="2:8" s="1" customFormat="1" x14ac:dyDescent="0.35">
      <c r="B5" s="62"/>
      <c r="C5" s="178" t="s">
        <v>31</v>
      </c>
      <c r="D5" s="178"/>
      <c r="E5" s="178" t="s">
        <v>32</v>
      </c>
      <c r="F5" s="178"/>
      <c r="G5" s="178" t="s">
        <v>33</v>
      </c>
      <c r="H5" s="179"/>
    </row>
    <row r="6" spans="2:8" s="1" customFormat="1" x14ac:dyDescent="0.3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35">
      <c r="B7" s="42" t="s">
        <v>10</v>
      </c>
      <c r="C7" s="38">
        <v>2.5115740740740745E-3</v>
      </c>
      <c r="D7" s="39">
        <f t="shared" ref="D7:D28" si="0">C7/C$30</f>
        <v>1.4580393737821678E-2</v>
      </c>
      <c r="E7" s="38"/>
      <c r="F7" s="39"/>
      <c r="G7" s="38">
        <f>C7+E7</f>
        <v>2.5115740740740745E-3</v>
      </c>
      <c r="H7" s="43">
        <f t="shared" ref="H7" si="1">G7/$G$30</f>
        <v>1.3325145839729817E-2</v>
      </c>
    </row>
    <row r="8" spans="2:8" s="1" customFormat="1" x14ac:dyDescent="0.35">
      <c r="B8" s="42" t="s">
        <v>13</v>
      </c>
      <c r="C8" s="38">
        <v>2.8935185185185184E-3</v>
      </c>
      <c r="D8" s="39">
        <f t="shared" si="0"/>
        <v>1.6797688638043404E-2</v>
      </c>
      <c r="E8" s="38"/>
      <c r="F8" s="39"/>
      <c r="G8" s="38">
        <f t="shared" ref="G8:G22" si="2">C8+E8</f>
        <v>2.8935185185185184E-3</v>
      </c>
      <c r="H8" s="43">
        <f t="shared" ref="H8:H22" si="3">G8/$G$30</f>
        <v>1.5351550506601168E-2</v>
      </c>
    </row>
    <row r="9" spans="2:8" s="1" customFormat="1" x14ac:dyDescent="0.35">
      <c r="B9" s="42" t="s">
        <v>0</v>
      </c>
      <c r="C9" s="38">
        <v>3.7523148148148146E-2</v>
      </c>
      <c r="D9" s="39">
        <f t="shared" si="0"/>
        <v>0.21783242625814686</v>
      </c>
      <c r="E9" s="38">
        <v>6.9212962962962952E-3</v>
      </c>
      <c r="F9" s="39">
        <f t="shared" ref="F9:F28" si="4">E9/E$30</f>
        <v>0.42653352353780322</v>
      </c>
      <c r="G9" s="38">
        <f t="shared" si="2"/>
        <v>4.4444444444444439E-2</v>
      </c>
      <c r="H9" s="43">
        <f t="shared" si="3"/>
        <v>0.23579981578139392</v>
      </c>
    </row>
    <row r="10" spans="2:8" s="1" customFormat="1" x14ac:dyDescent="0.35">
      <c r="B10" s="42" t="s">
        <v>8</v>
      </c>
      <c r="C10" s="38">
        <v>2.7777777777777778E-4</v>
      </c>
      <c r="D10" s="39">
        <f t="shared" si="0"/>
        <v>1.6125781092521669E-3</v>
      </c>
      <c r="E10" s="38"/>
      <c r="F10" s="39"/>
      <c r="G10" s="38">
        <f t="shared" si="2"/>
        <v>2.7777777777777778E-4</v>
      </c>
      <c r="H10" s="43">
        <f t="shared" si="3"/>
        <v>1.4737488486337121E-3</v>
      </c>
    </row>
    <row r="11" spans="2:8" s="1" customFormat="1" x14ac:dyDescent="0.35">
      <c r="B11" s="42" t="s">
        <v>26</v>
      </c>
      <c r="C11" s="38">
        <v>3.5532407407407401E-3</v>
      </c>
      <c r="D11" s="39">
        <f t="shared" si="0"/>
        <v>2.0627561647517296E-2</v>
      </c>
      <c r="E11" s="38"/>
      <c r="F11" s="39"/>
      <c r="G11" s="38">
        <f t="shared" ref="G11" si="5">C11+E11</f>
        <v>3.5532407407407401E-3</v>
      </c>
      <c r="H11" s="43">
        <f t="shared" ref="H11" si="6">G11/$G$30</f>
        <v>1.885170402210623E-2</v>
      </c>
    </row>
    <row r="12" spans="2:8" s="1" customFormat="1" x14ac:dyDescent="0.35">
      <c r="B12" s="42" t="s">
        <v>3</v>
      </c>
      <c r="C12" s="38">
        <v>2.5960648148148142E-2</v>
      </c>
      <c r="D12" s="39">
        <f t="shared" si="0"/>
        <v>0.15070886246052539</v>
      </c>
      <c r="E12" s="38">
        <v>7.6041666666666645E-3</v>
      </c>
      <c r="F12" s="39">
        <f t="shared" si="4"/>
        <v>0.46861626248216837</v>
      </c>
      <c r="G12" s="38">
        <f t="shared" ref="G12:G16" si="7">C12+E12</f>
        <v>3.3564814814814804E-2</v>
      </c>
      <c r="H12" s="43">
        <f t="shared" ref="H12:H16" si="8">G12/$G$30</f>
        <v>0.1780779858765735</v>
      </c>
    </row>
    <row r="13" spans="2:8" s="1" customFormat="1" x14ac:dyDescent="0.35">
      <c r="B13" s="42" t="s">
        <v>7</v>
      </c>
      <c r="C13" s="38">
        <v>3.1018518518518517E-3</v>
      </c>
      <c r="D13" s="39">
        <f t="shared" si="0"/>
        <v>1.8007122219982529E-2</v>
      </c>
      <c r="E13" s="38"/>
      <c r="F13" s="39"/>
      <c r="G13" s="38">
        <f t="shared" si="7"/>
        <v>3.1018518518518517E-3</v>
      </c>
      <c r="H13" s="43">
        <f t="shared" si="8"/>
        <v>1.6456862143076453E-2</v>
      </c>
    </row>
    <row r="14" spans="2:8" s="1" customFormat="1" x14ac:dyDescent="0.35">
      <c r="B14" s="42" t="s">
        <v>2</v>
      </c>
      <c r="C14" s="38">
        <v>4.4907407407407405E-3</v>
      </c>
      <c r="D14" s="39">
        <f t="shared" si="0"/>
        <v>2.6070012766243364E-2</v>
      </c>
      <c r="E14" s="38">
        <v>2.8935185185185184E-4</v>
      </c>
      <c r="F14" s="39">
        <f t="shared" si="4"/>
        <v>1.7831669044222544E-2</v>
      </c>
      <c r="G14" s="38">
        <f t="shared" si="7"/>
        <v>4.7800925925925927E-3</v>
      </c>
      <c r="H14" s="43">
        <f t="shared" si="8"/>
        <v>2.5360761436905133E-2</v>
      </c>
    </row>
    <row r="15" spans="2:8" s="1" customFormat="1" x14ac:dyDescent="0.35">
      <c r="B15" s="42" t="s">
        <v>9</v>
      </c>
      <c r="C15" s="38">
        <v>5.1041666666666666E-3</v>
      </c>
      <c r="D15" s="39">
        <f t="shared" si="0"/>
        <v>2.9631122757508566E-2</v>
      </c>
      <c r="E15" s="38"/>
      <c r="F15" s="39"/>
      <c r="G15" s="38">
        <f t="shared" si="7"/>
        <v>5.1041666666666666E-3</v>
      </c>
      <c r="H15" s="43">
        <f t="shared" si="8"/>
        <v>2.7080135093644462E-2</v>
      </c>
    </row>
    <row r="16" spans="2:8" s="1" customFormat="1" x14ac:dyDescent="0.35">
      <c r="B16" s="42" t="s">
        <v>1</v>
      </c>
      <c r="C16" s="38">
        <v>2.7777777777777778E-4</v>
      </c>
      <c r="D16" s="39">
        <f t="shared" si="0"/>
        <v>1.6125781092521669E-3</v>
      </c>
      <c r="E16" s="38">
        <v>1.8518518518518518E-4</v>
      </c>
      <c r="F16" s="39">
        <f t="shared" si="4"/>
        <v>1.1412268188302429E-2</v>
      </c>
      <c r="G16" s="38">
        <f t="shared" si="7"/>
        <v>4.6296296296296298E-4</v>
      </c>
      <c r="H16" s="43">
        <f t="shared" si="8"/>
        <v>2.4562480810561872E-3</v>
      </c>
    </row>
    <row r="17" spans="2:8" s="1" customFormat="1" x14ac:dyDescent="0.35">
      <c r="B17" s="42" t="s">
        <v>27</v>
      </c>
      <c r="C17" s="38">
        <v>1.1342592592592593E-3</v>
      </c>
      <c r="D17" s="39">
        <f t="shared" si="0"/>
        <v>6.5846939461130152E-3</v>
      </c>
      <c r="E17" s="38"/>
      <c r="F17" s="39"/>
      <c r="G17" s="38">
        <f t="shared" ref="G17" si="9">C17+E17</f>
        <v>1.1342592592592593E-3</v>
      </c>
      <c r="H17" s="43">
        <f t="shared" ref="H17" si="10">G17/$G$30</f>
        <v>6.0178077985876587E-3</v>
      </c>
    </row>
    <row r="18" spans="2:8" s="1" customFormat="1" x14ac:dyDescent="0.35">
      <c r="B18" s="42" t="s">
        <v>16</v>
      </c>
      <c r="C18" s="38">
        <v>2.1874999999999998E-3</v>
      </c>
      <c r="D18" s="39">
        <f t="shared" si="0"/>
        <v>1.2699052610360813E-2</v>
      </c>
      <c r="E18" s="38"/>
      <c r="F18" s="39"/>
      <c r="G18" s="38">
        <f t="shared" ref="G18" si="11">C18+E18</f>
        <v>2.1874999999999998E-3</v>
      </c>
      <c r="H18" s="43">
        <f t="shared" ref="H18" si="12">G18/$G$30</f>
        <v>1.1605772182990482E-2</v>
      </c>
    </row>
    <row r="19" spans="2:8" s="1" customFormat="1" x14ac:dyDescent="0.35">
      <c r="B19" s="42" t="s">
        <v>4</v>
      </c>
      <c r="C19" s="38">
        <v>9.2476851851851817E-3</v>
      </c>
      <c r="D19" s="39">
        <f t="shared" si="0"/>
        <v>5.3685412887186701E-2</v>
      </c>
      <c r="E19" s="38"/>
      <c r="F19" s="39"/>
      <c r="G19" s="38">
        <f t="shared" si="2"/>
        <v>9.2476851851851817E-3</v>
      </c>
      <c r="H19" s="43">
        <f t="shared" si="3"/>
        <v>4.9063555419097314E-2</v>
      </c>
    </row>
    <row r="20" spans="2:8" s="1" customFormat="1" x14ac:dyDescent="0.35">
      <c r="B20" s="42" t="s">
        <v>14</v>
      </c>
      <c r="C20" s="38">
        <v>2.6041666666666665E-3</v>
      </c>
      <c r="D20" s="39">
        <f t="shared" si="0"/>
        <v>1.5117919774239064E-2</v>
      </c>
      <c r="E20" s="38">
        <v>5.3240740740740744E-4</v>
      </c>
      <c r="F20" s="39">
        <f t="shared" si="4"/>
        <v>3.2810271041369486E-2</v>
      </c>
      <c r="G20" s="38">
        <f t="shared" si="2"/>
        <v>3.1365740740740737E-3</v>
      </c>
      <c r="H20" s="43">
        <f t="shared" si="3"/>
        <v>1.6641080749155664E-2</v>
      </c>
    </row>
    <row r="21" spans="2:8" s="1" customFormat="1" x14ac:dyDescent="0.35">
      <c r="B21" s="42" t="s">
        <v>11</v>
      </c>
      <c r="C21" s="38">
        <v>1.4467592592592592E-3</v>
      </c>
      <c r="D21" s="39">
        <f t="shared" si="0"/>
        <v>8.3988443190217022E-3</v>
      </c>
      <c r="E21" s="38">
        <v>1.8518518518518518E-4</v>
      </c>
      <c r="F21" s="39">
        <f t="shared" si="4"/>
        <v>1.1412268188302429E-2</v>
      </c>
      <c r="G21" s="38">
        <f t="shared" si="2"/>
        <v>1.6319444444444443E-3</v>
      </c>
      <c r="H21" s="43">
        <f t="shared" si="3"/>
        <v>8.6582744857230578E-3</v>
      </c>
    </row>
    <row r="22" spans="2:8" s="1" customFormat="1" x14ac:dyDescent="0.35">
      <c r="B22" s="42" t="s">
        <v>15</v>
      </c>
      <c r="C22" s="38">
        <v>1.5046296296296295E-4</v>
      </c>
      <c r="D22" s="39">
        <f t="shared" si="0"/>
        <v>8.7347980917825698E-4</v>
      </c>
      <c r="E22" s="38"/>
      <c r="F22" s="39"/>
      <c r="G22" s="38">
        <f t="shared" si="2"/>
        <v>1.5046296296296295E-4</v>
      </c>
      <c r="H22" s="43">
        <f t="shared" si="3"/>
        <v>7.9828062634326063E-4</v>
      </c>
    </row>
    <row r="23" spans="2:8" s="1" customFormat="1" x14ac:dyDescent="0.35">
      <c r="B23" s="42" t="s">
        <v>71</v>
      </c>
      <c r="C23" s="38">
        <v>1.0949074074074076E-2</v>
      </c>
      <c r="D23" s="39">
        <f t="shared" si="0"/>
        <v>6.3562453806356251E-2</v>
      </c>
      <c r="E23" s="38"/>
      <c r="F23" s="39"/>
      <c r="G23" s="38">
        <f t="shared" ref="G23" si="13">C23+E23</f>
        <v>1.0949074074074076E-2</v>
      </c>
      <c r="H23" s="43">
        <f t="shared" ref="H23" si="14">G23/$G$30</f>
        <v>5.809026711697883E-2</v>
      </c>
    </row>
    <row r="24" spans="2:8" s="1" customFormat="1" x14ac:dyDescent="0.35">
      <c r="B24" s="42" t="s">
        <v>12</v>
      </c>
      <c r="C24" s="38"/>
      <c r="D24" s="39"/>
      <c r="E24" s="38"/>
      <c r="F24" s="39"/>
      <c r="G24" s="38"/>
      <c r="H24" s="43"/>
    </row>
    <row r="25" spans="2:8" s="1" customFormat="1" x14ac:dyDescent="0.35">
      <c r="B25" s="42" t="s">
        <v>5</v>
      </c>
      <c r="C25" s="38">
        <v>2.5925925925925925E-3</v>
      </c>
      <c r="D25" s="39">
        <f t="shared" si="0"/>
        <v>1.505072901968689E-2</v>
      </c>
      <c r="E25" s="38"/>
      <c r="F25" s="39"/>
      <c r="G25" s="38">
        <f t="shared" ref="G25:G28" si="15">C25+E25</f>
        <v>2.5925925925925925E-3</v>
      </c>
      <c r="H25" s="43">
        <f t="shared" ref="H25:H28" si="16">G25/$G$30</f>
        <v>1.3754989253914647E-2</v>
      </c>
    </row>
    <row r="26" spans="2:8" s="1" customFormat="1" x14ac:dyDescent="0.35">
      <c r="B26" s="42" t="s">
        <v>6</v>
      </c>
      <c r="C26" s="38">
        <v>1.3171296296296296E-2</v>
      </c>
      <c r="D26" s="39">
        <f t="shared" si="0"/>
        <v>7.6463078680373581E-2</v>
      </c>
      <c r="E26" s="38"/>
      <c r="F26" s="39"/>
      <c r="G26" s="38">
        <f t="shared" si="15"/>
        <v>1.3171296296296296E-2</v>
      </c>
      <c r="H26" s="43">
        <f t="shared" si="16"/>
        <v>6.9880257906048515E-2</v>
      </c>
    </row>
    <row r="27" spans="2:8" s="1" customFormat="1" x14ac:dyDescent="0.35">
      <c r="B27" s="42" t="s">
        <v>78</v>
      </c>
      <c r="C27" s="38">
        <v>4.2974537037037047E-2</v>
      </c>
      <c r="D27" s="39">
        <f t="shared" si="0"/>
        <v>0.2494792716522207</v>
      </c>
      <c r="E27" s="38">
        <v>1.7361111111111112E-4</v>
      </c>
      <c r="F27" s="39">
        <f t="shared" si="4"/>
        <v>1.0699001426533527E-2</v>
      </c>
      <c r="G27" s="38">
        <f t="shared" si="15"/>
        <v>4.3148148148148158E-2</v>
      </c>
      <c r="H27" s="43">
        <f t="shared" si="16"/>
        <v>0.22892232115443667</v>
      </c>
    </row>
    <row r="28" spans="2:8" s="1" customFormat="1" x14ac:dyDescent="0.35">
      <c r="B28" s="42" t="s">
        <v>17</v>
      </c>
      <c r="C28" s="38">
        <v>1.0416666666666667E-4</v>
      </c>
      <c r="D28" s="39">
        <f t="shared" si="0"/>
        <v>6.0471679096956257E-4</v>
      </c>
      <c r="E28" s="38">
        <v>3.3564814814814812E-4</v>
      </c>
      <c r="F28" s="39">
        <f t="shared" si="4"/>
        <v>2.0684736091298152E-2</v>
      </c>
      <c r="G28" s="38">
        <f t="shared" si="15"/>
        <v>4.3981481481481481E-4</v>
      </c>
      <c r="H28" s="43">
        <f t="shared" si="16"/>
        <v>2.3334356770033774E-3</v>
      </c>
    </row>
    <row r="29" spans="2:8" s="1" customFormat="1" ht="15" thickBot="1" x14ac:dyDescent="0.4">
      <c r="B29" s="67"/>
      <c r="C29" s="53"/>
      <c r="D29" s="64"/>
      <c r="E29" s="53"/>
      <c r="F29" s="64"/>
      <c r="G29" s="53"/>
      <c r="H29" s="68"/>
    </row>
    <row r="30" spans="2:8" s="1" customFormat="1" ht="15.5" thickTop="1" thickBot="1" x14ac:dyDescent="0.4">
      <c r="B30" s="46" t="s">
        <v>29</v>
      </c>
      <c r="C30" s="50">
        <f>SUM(C7:C28)</f>
        <v>0.17225694444444445</v>
      </c>
      <c r="D30" s="51">
        <f t="shared" ref="D30:H30" si="17">SUM(D7:D28)</f>
        <v>1</v>
      </c>
      <c r="E30" s="50">
        <f t="shared" si="17"/>
        <v>1.6226851851851846E-2</v>
      </c>
      <c r="F30" s="51">
        <f t="shared" si="17"/>
        <v>1</v>
      </c>
      <c r="G30" s="50">
        <f t="shared" si="17"/>
        <v>0.18848379629629627</v>
      </c>
      <c r="H30" s="49">
        <f t="shared" si="17"/>
        <v>1</v>
      </c>
    </row>
    <row r="31" spans="2:8" s="1" customFormat="1" ht="15" thickTop="1" x14ac:dyDescent="0.3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4">
      <c r="B32" s="172" t="s">
        <v>115</v>
      </c>
      <c r="C32" s="173"/>
      <c r="D32" s="173"/>
      <c r="E32" s="173"/>
      <c r="F32" s="173"/>
      <c r="G32" s="173"/>
      <c r="H32" s="174"/>
    </row>
    <row r="33" spans="3:5" s="1" customFormat="1" x14ac:dyDescent="0.35">
      <c r="C33" s="9"/>
      <c r="D33" s="9"/>
      <c r="E33" s="9"/>
    </row>
    <row r="34" spans="3:5" s="1" customFormat="1" x14ac:dyDescent="0.35">
      <c r="C34" s="9"/>
      <c r="D34" s="9"/>
      <c r="E34" s="9"/>
    </row>
    <row r="35" spans="3:5" s="1" customFormat="1" x14ac:dyDescent="0.35">
      <c r="C35" s="9"/>
      <c r="D35" s="9"/>
      <c r="E35" s="9"/>
    </row>
    <row r="36" spans="3:5" s="1" customFormat="1" x14ac:dyDescent="0.35">
      <c r="C36" s="9"/>
      <c r="D36" s="9"/>
      <c r="E36" s="9"/>
    </row>
    <row r="37" spans="3:5" s="1" customFormat="1" x14ac:dyDescent="0.35">
      <c r="C37" s="9"/>
      <c r="D37" s="9"/>
      <c r="E37" s="9"/>
    </row>
    <row r="38" spans="3:5" s="1" customFormat="1" x14ac:dyDescent="0.35">
      <c r="C38" s="9"/>
      <c r="D38" s="9"/>
      <c r="E38" s="9"/>
    </row>
    <row r="39" spans="3:5" s="1" customFormat="1" x14ac:dyDescent="0.35">
      <c r="C39" s="9"/>
      <c r="D39" s="9"/>
      <c r="E39" s="9"/>
    </row>
    <row r="40" spans="3:5" s="1" customFormat="1" x14ac:dyDescent="0.35">
      <c r="C40" s="9"/>
      <c r="D40" s="9"/>
      <c r="E40" s="9"/>
    </row>
    <row r="41" spans="3:5" s="1" customFormat="1" x14ac:dyDescent="0.35">
      <c r="C41" s="9"/>
      <c r="D41" s="9"/>
      <c r="E41" s="9"/>
    </row>
    <row r="42" spans="3:5" s="1" customFormat="1" x14ac:dyDescent="0.35">
      <c r="C42" s="9"/>
      <c r="D42" s="9"/>
      <c r="E42" s="9"/>
    </row>
    <row r="43" spans="3:5" s="1" customFormat="1" x14ac:dyDescent="0.35">
      <c r="C43" s="9"/>
      <c r="D43" s="9"/>
      <c r="E43" s="9"/>
    </row>
    <row r="44" spans="3:5" s="1" customFormat="1" x14ac:dyDescent="0.35">
      <c r="C44" s="9"/>
      <c r="D44" s="9"/>
      <c r="E44" s="9"/>
    </row>
    <row r="45" spans="3:5" s="1" customFormat="1" x14ac:dyDescent="0.35">
      <c r="C45" s="9"/>
      <c r="D45" s="9"/>
      <c r="E45" s="9"/>
    </row>
    <row r="46" spans="3:5" s="1" customFormat="1" x14ac:dyDescent="0.35">
      <c r="C46" s="9"/>
      <c r="D46" s="9"/>
      <c r="E46" s="9"/>
    </row>
    <row r="47" spans="3:5" s="1" customFormat="1" x14ac:dyDescent="0.35">
      <c r="C47" s="9"/>
      <c r="D47" s="9"/>
      <c r="E47" s="9"/>
    </row>
    <row r="48" spans="3:5" s="1" customFormat="1" x14ac:dyDescent="0.35">
      <c r="C48" s="9"/>
      <c r="D48" s="9"/>
      <c r="E48" s="9"/>
    </row>
    <row r="49" spans="3:5" s="1" customFormat="1" x14ac:dyDescent="0.35">
      <c r="C49" s="9"/>
      <c r="D49" s="9"/>
      <c r="E49" s="9"/>
    </row>
    <row r="50" spans="3:5" s="1" customFormat="1" x14ac:dyDescent="0.35">
      <c r="C50" s="9"/>
      <c r="D50" s="9"/>
      <c r="E50" s="9"/>
    </row>
    <row r="51" spans="3:5" s="1" customFormat="1" x14ac:dyDescent="0.35">
      <c r="C51" s="9"/>
      <c r="D51" s="9"/>
      <c r="E51" s="9"/>
    </row>
    <row r="52" spans="3:5" s="1" customFormat="1" x14ac:dyDescent="0.35">
      <c r="C52" s="9"/>
      <c r="D52" s="9"/>
      <c r="E52" s="9"/>
    </row>
    <row r="53" spans="3:5" s="1" customFormat="1" x14ac:dyDescent="0.35">
      <c r="C53" s="9"/>
      <c r="D53" s="9"/>
      <c r="E53" s="9"/>
    </row>
    <row r="54" spans="3:5" s="1" customFormat="1" x14ac:dyDescent="0.35">
      <c r="C54" s="9"/>
      <c r="D54" s="9"/>
      <c r="E54" s="9"/>
    </row>
    <row r="55" spans="3:5" s="1" customFormat="1" x14ac:dyDescent="0.35">
      <c r="C55" s="9"/>
      <c r="D55" s="9"/>
      <c r="E55" s="9"/>
    </row>
    <row r="56" spans="3:5" s="1" customFormat="1" x14ac:dyDescent="0.35">
      <c r="C56" s="9"/>
      <c r="D56" s="9"/>
      <c r="E56" s="9"/>
    </row>
    <row r="57" spans="3:5" s="1" customFormat="1" x14ac:dyDescent="0.35">
      <c r="C57" s="9"/>
      <c r="D57" s="9"/>
      <c r="E57" s="9"/>
    </row>
    <row r="58" spans="3:5" s="1" customFormat="1" x14ac:dyDescent="0.35">
      <c r="C58" s="9"/>
      <c r="D58" s="9"/>
      <c r="E58" s="9"/>
    </row>
    <row r="59" spans="3:5" s="1" customFormat="1" x14ac:dyDescent="0.35">
      <c r="C59" s="9"/>
      <c r="D59" s="9"/>
      <c r="E59" s="9"/>
    </row>
    <row r="60" spans="3:5" s="1" customFormat="1" x14ac:dyDescent="0.35">
      <c r="C60" s="9"/>
      <c r="D60" s="9"/>
      <c r="E60" s="9"/>
    </row>
    <row r="61" spans="3:5" s="1" customFormat="1" x14ac:dyDescent="0.35">
      <c r="C61" s="9"/>
      <c r="D61" s="9"/>
      <c r="E61" s="9"/>
    </row>
    <row r="62" spans="3:5" s="1" customFormat="1" x14ac:dyDescent="0.35">
      <c r="C62" s="9"/>
      <c r="D62" s="9"/>
      <c r="E62" s="9"/>
    </row>
    <row r="63" spans="3:5" s="1" customFormat="1" x14ac:dyDescent="0.35">
      <c r="C63" s="9"/>
      <c r="D63" s="9"/>
      <c r="E63" s="9"/>
    </row>
    <row r="64" spans="3:5" s="1" customFormat="1" x14ac:dyDescent="0.35">
      <c r="C64" s="9"/>
      <c r="D64" s="9"/>
      <c r="E64" s="9"/>
    </row>
    <row r="65" spans="3:5" s="1" customFormat="1" x14ac:dyDescent="0.35">
      <c r="C65" s="9"/>
      <c r="D65" s="9"/>
      <c r="E65" s="9"/>
    </row>
    <row r="66" spans="3:5" s="1" customFormat="1" x14ac:dyDescent="0.35">
      <c r="C66" s="9"/>
      <c r="D66" s="9"/>
      <c r="E66" s="9"/>
    </row>
    <row r="67" spans="3:5" s="1" customFormat="1" x14ac:dyDescent="0.3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&amp;R27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B2" sqref="B2"/>
    </sheetView>
  </sheetViews>
  <sheetFormatPr defaultColWidth="8.81640625" defaultRowHeight="14.5" x14ac:dyDescent="0.35"/>
  <cols>
    <col min="1" max="1" width="6.1796875" customWidth="1"/>
    <col min="2" max="2" width="51" bestFit="1" customWidth="1"/>
    <col min="3" max="5" width="15.1796875" style="10" customWidth="1"/>
    <col min="6" max="8" width="15.1796875" customWidth="1"/>
  </cols>
  <sheetData>
    <row r="1" spans="2:8" s="1" customFormat="1" x14ac:dyDescent="0.35">
      <c r="C1" s="9"/>
      <c r="D1" s="9"/>
      <c r="E1" s="9"/>
    </row>
    <row r="2" spans="2:8" s="1" customFormat="1" ht="15" thickBot="1" x14ac:dyDescent="0.4">
      <c r="C2" s="9"/>
      <c r="D2" s="9"/>
      <c r="E2" s="9"/>
    </row>
    <row r="3" spans="2:8" s="1" customFormat="1" x14ac:dyDescent="0.35">
      <c r="B3" s="175" t="s">
        <v>98</v>
      </c>
      <c r="C3" s="176"/>
      <c r="D3" s="176"/>
      <c r="E3" s="176"/>
      <c r="F3" s="176"/>
      <c r="G3" s="176"/>
      <c r="H3" s="177"/>
    </row>
    <row r="4" spans="2:8" s="1" customFormat="1" ht="15" thickBot="1" x14ac:dyDescent="0.4">
      <c r="B4" s="166" t="s">
        <v>132</v>
      </c>
      <c r="C4" s="167"/>
      <c r="D4" s="167"/>
      <c r="E4" s="167"/>
      <c r="F4" s="167"/>
      <c r="G4" s="167"/>
      <c r="H4" s="168"/>
    </row>
    <row r="5" spans="2:8" s="1" customFormat="1" x14ac:dyDescent="0.35">
      <c r="B5" s="62"/>
      <c r="C5" s="178" t="s">
        <v>31</v>
      </c>
      <c r="D5" s="178"/>
      <c r="E5" s="178" t="s">
        <v>32</v>
      </c>
      <c r="F5" s="178"/>
      <c r="G5" s="178" t="s">
        <v>33</v>
      </c>
      <c r="H5" s="179"/>
    </row>
    <row r="6" spans="2:8" s="1" customFormat="1" x14ac:dyDescent="0.3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35">
      <c r="B7" s="42" t="s">
        <v>10</v>
      </c>
      <c r="C7" s="38">
        <v>7.8703703703703705E-4</v>
      </c>
      <c r="D7" s="39">
        <f t="shared" ref="D7:D27" si="0">C7/C$30</f>
        <v>4.5466702326825347E-3</v>
      </c>
      <c r="E7" s="38"/>
      <c r="F7" s="39"/>
      <c r="G7" s="38">
        <f>C7+E7</f>
        <v>7.8703703703703705E-4</v>
      </c>
      <c r="H7" s="43">
        <f>G7/$G$30</f>
        <v>3.3670033670033669E-3</v>
      </c>
    </row>
    <row r="8" spans="2:8" s="1" customFormat="1" x14ac:dyDescent="0.35">
      <c r="B8" s="42" t="s">
        <v>13</v>
      </c>
      <c r="C8" s="38">
        <v>4.4791666666666652E-3</v>
      </c>
      <c r="D8" s="39">
        <f t="shared" si="0"/>
        <v>2.587590264776677E-2</v>
      </c>
      <c r="E8" s="38">
        <v>1.6319444444444441E-3</v>
      </c>
      <c r="F8" s="39">
        <f t="shared" ref="F8:F27" si="1">E8/E$30</f>
        <v>2.690839694656488E-2</v>
      </c>
      <c r="G8" s="38">
        <f t="shared" ref="G8:G10" si="2">C8+E8</f>
        <v>6.1111111111111088E-3</v>
      </c>
      <c r="H8" s="43">
        <f t="shared" ref="H8:H10" si="3">G8/$G$30</f>
        <v>2.6143790849673193E-2</v>
      </c>
    </row>
    <row r="9" spans="2:8" s="1" customFormat="1" x14ac:dyDescent="0.35">
      <c r="B9" s="42" t="s">
        <v>0</v>
      </c>
      <c r="C9" s="38">
        <v>4.7048611111111124E-2</v>
      </c>
      <c r="D9" s="39">
        <f t="shared" si="0"/>
        <v>0.27179727199786047</v>
      </c>
      <c r="E9" s="38">
        <v>2.0752314814814817E-2</v>
      </c>
      <c r="F9" s="39">
        <f t="shared" si="1"/>
        <v>0.34217557251908404</v>
      </c>
      <c r="G9" s="38">
        <f t="shared" si="2"/>
        <v>6.7800925925925945E-2</v>
      </c>
      <c r="H9" s="43">
        <f t="shared" si="3"/>
        <v>0.2900574371162607</v>
      </c>
    </row>
    <row r="10" spans="2:8" s="1" customFormat="1" x14ac:dyDescent="0.35">
      <c r="B10" s="42" t="s">
        <v>8</v>
      </c>
      <c r="C10" s="38">
        <v>2.5115740740740745E-3</v>
      </c>
      <c r="D10" s="39">
        <f t="shared" si="0"/>
        <v>1.4509227066060445E-2</v>
      </c>
      <c r="E10" s="38">
        <v>1.2384259259259258E-3</v>
      </c>
      <c r="F10" s="39">
        <f t="shared" si="1"/>
        <v>2.0419847328244273E-2</v>
      </c>
      <c r="G10" s="38">
        <f t="shared" si="2"/>
        <v>3.7500000000000003E-3</v>
      </c>
      <c r="H10" s="43">
        <f t="shared" si="3"/>
        <v>1.6042780748663103E-2</v>
      </c>
    </row>
    <row r="11" spans="2:8" s="1" customFormat="1" x14ac:dyDescent="0.35">
      <c r="B11" s="42" t="s">
        <v>26</v>
      </c>
      <c r="C11" s="38">
        <v>1.3194444444444443E-3</v>
      </c>
      <c r="D11" s="39">
        <f t="shared" si="0"/>
        <v>7.6223589194971903E-3</v>
      </c>
      <c r="E11" s="38">
        <v>1.4699074074074074E-3</v>
      </c>
      <c r="F11" s="39">
        <f t="shared" si="1"/>
        <v>2.4236641221374047E-2</v>
      </c>
      <c r="G11" s="38">
        <f t="shared" ref="G11" si="4">C11+E11</f>
        <v>2.7893518518518519E-3</v>
      </c>
      <c r="H11" s="43">
        <f t="shared" ref="H11" si="5">G11/$G$30</f>
        <v>1.1933056050703109E-2</v>
      </c>
    </row>
    <row r="12" spans="2:8" s="1" customFormat="1" x14ac:dyDescent="0.35">
      <c r="B12" s="42" t="s">
        <v>3</v>
      </c>
      <c r="C12" s="38">
        <v>1.8877314814814798E-2</v>
      </c>
      <c r="D12" s="39">
        <f t="shared" si="0"/>
        <v>0.10905322278684129</v>
      </c>
      <c r="E12" s="38">
        <v>1.7650462962962962E-2</v>
      </c>
      <c r="F12" s="39">
        <f t="shared" si="1"/>
        <v>0.29103053435114501</v>
      </c>
      <c r="G12" s="38">
        <f t="shared" ref="G12:G20" si="6">C12+E12</f>
        <v>3.6527777777777756E-2</v>
      </c>
      <c r="H12" s="43">
        <f t="shared" ref="H12:H20" si="7">G12/$G$30</f>
        <v>0.15626856803327382</v>
      </c>
    </row>
    <row r="13" spans="2:8" s="1" customFormat="1" x14ac:dyDescent="0.35">
      <c r="B13" s="42" t="s">
        <v>7</v>
      </c>
      <c r="C13" s="38">
        <v>8.7962962962962962E-4</v>
      </c>
      <c r="D13" s="39">
        <f t="shared" si="0"/>
        <v>5.0815726129981274E-3</v>
      </c>
      <c r="E13" s="38">
        <v>1.0995370370370371E-3</v>
      </c>
      <c r="F13" s="39">
        <f t="shared" si="1"/>
        <v>1.8129770992366415E-2</v>
      </c>
      <c r="G13" s="38">
        <f t="shared" si="6"/>
        <v>1.9791666666666668E-3</v>
      </c>
      <c r="H13" s="43">
        <f t="shared" si="7"/>
        <v>8.4670231729055256E-3</v>
      </c>
    </row>
    <row r="14" spans="2:8" s="1" customFormat="1" x14ac:dyDescent="0.35">
      <c r="B14" s="42" t="s">
        <v>2</v>
      </c>
      <c r="C14" s="38">
        <v>1.0428240740740745E-2</v>
      </c>
      <c r="D14" s="39">
        <f t="shared" si="0"/>
        <v>6.0243380583043613E-2</v>
      </c>
      <c r="E14" s="38">
        <v>9.2592592592592596E-4</v>
      </c>
      <c r="F14" s="39">
        <f t="shared" si="1"/>
        <v>1.5267175572519085E-2</v>
      </c>
      <c r="G14" s="38">
        <f t="shared" si="6"/>
        <v>1.135416666666667E-2</v>
      </c>
      <c r="H14" s="43">
        <f t="shared" si="7"/>
        <v>4.8573975044563296E-2</v>
      </c>
    </row>
    <row r="15" spans="2:8" s="1" customFormat="1" x14ac:dyDescent="0.35">
      <c r="B15" s="42" t="s">
        <v>9</v>
      </c>
      <c r="C15" s="38">
        <v>1.1851851851851853E-2</v>
      </c>
      <c r="D15" s="39">
        <f t="shared" si="0"/>
        <v>6.8467504680395821E-2</v>
      </c>
      <c r="E15" s="38">
        <v>4.9537037037037024E-3</v>
      </c>
      <c r="F15" s="39">
        <f t="shared" si="1"/>
        <v>8.167938931297708E-2</v>
      </c>
      <c r="G15" s="38">
        <f t="shared" si="6"/>
        <v>1.6805555555555556E-2</v>
      </c>
      <c r="H15" s="43">
        <f t="shared" si="7"/>
        <v>7.1895424836601302E-2</v>
      </c>
    </row>
    <row r="16" spans="2:8" s="1" customFormat="1" x14ac:dyDescent="0.35">
      <c r="B16" s="42" t="s">
        <v>1</v>
      </c>
      <c r="C16" s="38">
        <v>1.736111111111111E-3</v>
      </c>
      <c r="D16" s="39">
        <f t="shared" si="0"/>
        <v>1.0029419630917356E-2</v>
      </c>
      <c r="E16" s="38">
        <v>3.4953703703703705E-3</v>
      </c>
      <c r="F16" s="39">
        <f t="shared" si="1"/>
        <v>5.7633587786259544E-2</v>
      </c>
      <c r="G16" s="38">
        <f t="shared" si="6"/>
        <v>5.2314814814814811E-3</v>
      </c>
      <c r="H16" s="43">
        <f t="shared" si="7"/>
        <v>2.2380669439492965E-2</v>
      </c>
    </row>
    <row r="17" spans="2:8" s="1" customFormat="1" x14ac:dyDescent="0.35">
      <c r="B17" s="42" t="s">
        <v>27</v>
      </c>
      <c r="C17" s="38">
        <v>8.3333333333333328E-4</v>
      </c>
      <c r="D17" s="39">
        <f t="shared" si="0"/>
        <v>4.8141214228403307E-3</v>
      </c>
      <c r="E17" s="38">
        <v>6.3657407407407413E-4</v>
      </c>
      <c r="F17" s="39">
        <f t="shared" si="1"/>
        <v>1.0496183206106872E-2</v>
      </c>
      <c r="G17" s="38">
        <f t="shared" si="6"/>
        <v>1.4699074074074074E-3</v>
      </c>
      <c r="H17" s="43">
        <f t="shared" si="7"/>
        <v>6.2883739354327589E-3</v>
      </c>
    </row>
    <row r="18" spans="2:8" s="1" customFormat="1" x14ac:dyDescent="0.35">
      <c r="B18" s="42" t="s">
        <v>16</v>
      </c>
      <c r="C18" s="38">
        <v>2.0833333333333332E-4</v>
      </c>
      <c r="D18" s="39">
        <f t="shared" si="0"/>
        <v>1.2035303557100827E-3</v>
      </c>
      <c r="E18" s="38"/>
      <c r="F18" s="39"/>
      <c r="G18" s="38">
        <f t="shared" si="6"/>
        <v>2.0833333333333332E-4</v>
      </c>
      <c r="H18" s="43">
        <f t="shared" si="7"/>
        <v>8.9126559714794993E-4</v>
      </c>
    </row>
    <row r="19" spans="2:8" s="1" customFormat="1" x14ac:dyDescent="0.35">
      <c r="B19" s="42" t="s">
        <v>4</v>
      </c>
      <c r="C19" s="38">
        <v>7.3726851851851835E-3</v>
      </c>
      <c r="D19" s="39">
        <f t="shared" si="0"/>
        <v>4.2591602032629031E-2</v>
      </c>
      <c r="E19" s="38">
        <v>3.7037037037037041E-4</v>
      </c>
      <c r="F19" s="39">
        <f t="shared" si="1"/>
        <v>6.1068702290076344E-3</v>
      </c>
      <c r="G19" s="38">
        <f t="shared" si="6"/>
        <v>7.7430555555555542E-3</v>
      </c>
      <c r="H19" s="43">
        <f t="shared" si="7"/>
        <v>3.312537136066547E-2</v>
      </c>
    </row>
    <row r="20" spans="2:8" s="1" customFormat="1" x14ac:dyDescent="0.35">
      <c r="B20" s="42" t="s">
        <v>14</v>
      </c>
      <c r="C20" s="38">
        <v>4.2824074074074058E-3</v>
      </c>
      <c r="D20" s="39">
        <f t="shared" si="0"/>
        <v>2.4739235089596138E-2</v>
      </c>
      <c r="E20" s="38">
        <v>2.9976851851851853E-3</v>
      </c>
      <c r="F20" s="39">
        <f t="shared" si="1"/>
        <v>4.9427480916030539E-2</v>
      </c>
      <c r="G20" s="38">
        <f t="shared" si="6"/>
        <v>7.2800925925925915E-3</v>
      </c>
      <c r="H20" s="43">
        <f t="shared" si="7"/>
        <v>3.1144781144781138E-2</v>
      </c>
    </row>
    <row r="21" spans="2:8" s="1" customFormat="1" x14ac:dyDescent="0.35">
      <c r="B21" s="42" t="s">
        <v>11</v>
      </c>
      <c r="C21" s="38"/>
      <c r="D21" s="39"/>
      <c r="E21" s="38"/>
      <c r="F21" s="39"/>
      <c r="G21" s="38"/>
      <c r="H21" s="43"/>
    </row>
    <row r="22" spans="2:8" s="1" customFormat="1" x14ac:dyDescent="0.35">
      <c r="B22" s="42" t="s">
        <v>15</v>
      </c>
      <c r="C22" s="38">
        <v>1.7129629629629628E-3</v>
      </c>
      <c r="D22" s="39">
        <f t="shared" si="0"/>
        <v>9.8956940358384572E-3</v>
      </c>
      <c r="E22" s="38"/>
      <c r="F22" s="39"/>
      <c r="G22" s="38">
        <f t="shared" ref="G22" si="8">C22+E22</f>
        <v>1.7129629629629628E-3</v>
      </c>
      <c r="H22" s="43">
        <f t="shared" ref="H22" si="9">G22/$G$30</f>
        <v>7.3281837987720332E-3</v>
      </c>
    </row>
    <row r="23" spans="2:8" s="1" customFormat="1" x14ac:dyDescent="0.35">
      <c r="B23" s="42" t="s">
        <v>71</v>
      </c>
      <c r="C23" s="38">
        <v>4.2824074074074075E-4</v>
      </c>
      <c r="D23" s="39">
        <f t="shared" si="0"/>
        <v>2.4739235089596147E-3</v>
      </c>
      <c r="E23" s="38">
        <v>5.3240740740740744E-4</v>
      </c>
      <c r="F23" s="39">
        <f t="shared" si="1"/>
        <v>8.7786259541984737E-3</v>
      </c>
      <c r="G23" s="38">
        <f t="shared" ref="G23:G27" si="10">C23+E23</f>
        <v>9.6064814814814819E-4</v>
      </c>
      <c r="H23" s="43">
        <f t="shared" ref="H23:H27" si="11">G23/$G$30</f>
        <v>4.1097246979599922E-3</v>
      </c>
    </row>
    <row r="24" spans="2:8" s="1" customFormat="1" x14ac:dyDescent="0.35">
      <c r="B24" s="42" t="s">
        <v>12</v>
      </c>
      <c r="C24" s="38">
        <v>8.2175925925925927E-4</v>
      </c>
      <c r="D24" s="39">
        <f t="shared" si="0"/>
        <v>4.7472586253008821E-3</v>
      </c>
      <c r="E24" s="38">
        <v>4.2824074074074075E-4</v>
      </c>
      <c r="F24" s="39">
        <f t="shared" si="1"/>
        <v>7.061068702290077E-3</v>
      </c>
      <c r="G24" s="38">
        <f t="shared" si="10"/>
        <v>1.25E-3</v>
      </c>
      <c r="H24" s="43">
        <f t="shared" si="11"/>
        <v>5.3475935828877002E-3</v>
      </c>
    </row>
    <row r="25" spans="2:8" s="1" customFormat="1" x14ac:dyDescent="0.35">
      <c r="B25" s="42" t="s">
        <v>5</v>
      </c>
      <c r="C25" s="38">
        <v>5.6712962962962967E-4</v>
      </c>
      <c r="D25" s="39">
        <f t="shared" si="0"/>
        <v>3.2762770794330033E-3</v>
      </c>
      <c r="E25" s="38">
        <v>6.2500000000000001E-4</v>
      </c>
      <c r="F25" s="39">
        <f t="shared" si="1"/>
        <v>1.0305343511450382E-2</v>
      </c>
      <c r="G25" s="38">
        <f t="shared" si="10"/>
        <v>1.1921296296296298E-3</v>
      </c>
      <c r="H25" s="43">
        <f t="shared" si="11"/>
        <v>5.1000198059021591E-3</v>
      </c>
    </row>
    <row r="26" spans="2:8" s="1" customFormat="1" x14ac:dyDescent="0.35">
      <c r="B26" s="42" t="s">
        <v>6</v>
      </c>
      <c r="C26" s="38">
        <v>4.4930555555555578E-2</v>
      </c>
      <c r="D26" s="39">
        <f t="shared" si="0"/>
        <v>0.25956138004814133</v>
      </c>
      <c r="E26" s="38">
        <v>1.238425925925926E-3</v>
      </c>
      <c r="F26" s="39">
        <f t="shared" si="1"/>
        <v>2.0419847328244277E-2</v>
      </c>
      <c r="G26" s="38">
        <f t="shared" si="10"/>
        <v>4.6168981481481505E-2</v>
      </c>
      <c r="H26" s="43">
        <f t="shared" si="11"/>
        <v>0.19751435927906524</v>
      </c>
    </row>
    <row r="27" spans="2:8" s="1" customFormat="1" x14ac:dyDescent="0.35">
      <c r="B27" s="42" t="s">
        <v>78</v>
      </c>
      <c r="C27" s="38">
        <v>1.2025462962962962E-2</v>
      </c>
      <c r="D27" s="39">
        <f t="shared" si="0"/>
        <v>6.9470446643487546E-2</v>
      </c>
      <c r="E27" s="38">
        <v>6.018518518518519E-4</v>
      </c>
      <c r="F27" s="39">
        <f t="shared" si="1"/>
        <v>9.9236641221374065E-3</v>
      </c>
      <c r="G27" s="38">
        <f t="shared" si="10"/>
        <v>1.2627314814814813E-2</v>
      </c>
      <c r="H27" s="43">
        <f t="shared" si="11"/>
        <v>5.4020598138245189E-2</v>
      </c>
    </row>
    <row r="28" spans="2:8" s="1" customFormat="1" x14ac:dyDescent="0.35">
      <c r="B28" s="42" t="s">
        <v>17</v>
      </c>
      <c r="C28" s="38"/>
      <c r="D28" s="39"/>
      <c r="E28" s="38"/>
      <c r="F28" s="39"/>
      <c r="G28" s="38"/>
      <c r="H28" s="43"/>
    </row>
    <row r="29" spans="2:8" s="1" customFormat="1" ht="15" thickBot="1" x14ac:dyDescent="0.4">
      <c r="B29" s="67"/>
      <c r="C29" s="53"/>
      <c r="D29" s="64"/>
      <c r="E29" s="53"/>
      <c r="F29" s="64"/>
      <c r="G29" s="53"/>
      <c r="H29" s="68"/>
    </row>
    <row r="30" spans="2:8" s="1" customFormat="1" ht="15.5" thickTop="1" thickBot="1" x14ac:dyDescent="0.4">
      <c r="B30" s="46" t="s">
        <v>29</v>
      </c>
      <c r="C30" s="50">
        <f t="shared" ref="C30:H30" si="12">SUM(C7:C28)</f>
        <v>0.17310185185185187</v>
      </c>
      <c r="D30" s="51">
        <f t="shared" si="12"/>
        <v>1</v>
      </c>
      <c r="E30" s="50">
        <f t="shared" si="12"/>
        <v>6.0648148148148145E-2</v>
      </c>
      <c r="F30" s="51">
        <f t="shared" si="12"/>
        <v>1</v>
      </c>
      <c r="G30" s="50">
        <f t="shared" si="12"/>
        <v>0.23375000000000001</v>
      </c>
      <c r="H30" s="49">
        <f t="shared" si="12"/>
        <v>1</v>
      </c>
    </row>
    <row r="31" spans="2:8" s="1" customFormat="1" ht="15" thickTop="1" x14ac:dyDescent="0.3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4">
      <c r="B32" s="172" t="s">
        <v>115</v>
      </c>
      <c r="C32" s="173"/>
      <c r="D32" s="173"/>
      <c r="E32" s="173"/>
      <c r="F32" s="173"/>
      <c r="G32" s="173"/>
      <c r="H32" s="174"/>
    </row>
    <row r="33" spans="3:5" s="1" customFormat="1" x14ac:dyDescent="0.35">
      <c r="C33" s="9"/>
      <c r="D33" s="9"/>
      <c r="E33" s="9"/>
    </row>
    <row r="34" spans="3:5" s="1" customFormat="1" x14ac:dyDescent="0.35">
      <c r="C34" s="9"/>
      <c r="D34" s="9"/>
      <c r="E34" s="9"/>
    </row>
    <row r="35" spans="3:5" s="1" customFormat="1" x14ac:dyDescent="0.35">
      <c r="C35" s="9"/>
      <c r="D35" s="9"/>
      <c r="E35" s="9"/>
    </row>
    <row r="36" spans="3:5" s="1" customFormat="1" x14ac:dyDescent="0.35">
      <c r="C36" s="9"/>
      <c r="D36" s="9"/>
      <c r="E36" s="9"/>
    </row>
    <row r="37" spans="3:5" s="1" customFormat="1" x14ac:dyDescent="0.35">
      <c r="C37" s="9"/>
      <c r="D37" s="9"/>
      <c r="E37" s="9"/>
    </row>
    <row r="38" spans="3:5" s="1" customFormat="1" x14ac:dyDescent="0.35">
      <c r="C38" s="9"/>
      <c r="D38" s="9"/>
      <c r="E38" s="9"/>
    </row>
    <row r="39" spans="3:5" s="1" customFormat="1" x14ac:dyDescent="0.35">
      <c r="C39" s="9"/>
      <c r="D39" s="9"/>
      <c r="E39" s="9"/>
    </row>
    <row r="40" spans="3:5" s="1" customFormat="1" x14ac:dyDescent="0.35">
      <c r="C40" s="9"/>
      <c r="D40" s="9"/>
      <c r="E40" s="9"/>
    </row>
    <row r="41" spans="3:5" s="1" customFormat="1" x14ac:dyDescent="0.35">
      <c r="C41" s="9"/>
      <c r="D41" s="9"/>
      <c r="E41" s="9"/>
    </row>
    <row r="42" spans="3:5" s="1" customFormat="1" x14ac:dyDescent="0.35">
      <c r="C42" s="9"/>
      <c r="D42" s="9"/>
      <c r="E42" s="9"/>
    </row>
    <row r="43" spans="3:5" s="1" customFormat="1" x14ac:dyDescent="0.35">
      <c r="C43" s="9"/>
      <c r="D43" s="9"/>
      <c r="E43" s="9"/>
    </row>
    <row r="44" spans="3:5" s="1" customFormat="1" x14ac:dyDescent="0.35">
      <c r="C44" s="9"/>
      <c r="D44" s="9"/>
      <c r="E44" s="9"/>
    </row>
    <row r="45" spans="3:5" s="1" customFormat="1" x14ac:dyDescent="0.35">
      <c r="C45" s="9"/>
      <c r="D45" s="9"/>
      <c r="E45" s="9"/>
    </row>
    <row r="46" spans="3:5" s="1" customFormat="1" x14ac:dyDescent="0.35">
      <c r="C46" s="9"/>
      <c r="D46" s="9"/>
      <c r="E46" s="9"/>
    </row>
    <row r="47" spans="3:5" s="1" customFormat="1" x14ac:dyDescent="0.35">
      <c r="C47" s="9"/>
      <c r="D47" s="9"/>
      <c r="E47" s="9"/>
    </row>
    <row r="48" spans="3:5" s="1" customFormat="1" x14ac:dyDescent="0.35">
      <c r="C48" s="9"/>
      <c r="D48" s="9"/>
      <c r="E48" s="9"/>
    </row>
    <row r="49" spans="3:5" s="1" customFormat="1" x14ac:dyDescent="0.35">
      <c r="C49" s="9"/>
      <c r="D49" s="9"/>
      <c r="E49" s="9"/>
    </row>
    <row r="50" spans="3:5" s="1" customFormat="1" x14ac:dyDescent="0.35">
      <c r="C50" s="9"/>
      <c r="D50" s="9"/>
      <c r="E50" s="9"/>
    </row>
    <row r="51" spans="3:5" s="1" customFormat="1" x14ac:dyDescent="0.35">
      <c r="C51" s="9"/>
      <c r="D51" s="9"/>
      <c r="E51" s="9"/>
    </row>
    <row r="52" spans="3:5" s="1" customFormat="1" x14ac:dyDescent="0.35">
      <c r="C52" s="9"/>
      <c r="D52" s="9"/>
      <c r="E52" s="9"/>
    </row>
    <row r="53" spans="3:5" s="1" customFormat="1" x14ac:dyDescent="0.35">
      <c r="C53" s="9"/>
      <c r="D53" s="9"/>
      <c r="E53" s="9"/>
    </row>
    <row r="54" spans="3:5" s="1" customFormat="1" x14ac:dyDescent="0.35">
      <c r="C54" s="9"/>
      <c r="D54" s="9"/>
      <c r="E54" s="9"/>
    </row>
    <row r="55" spans="3:5" s="1" customFormat="1" x14ac:dyDescent="0.35">
      <c r="C55" s="9"/>
      <c r="D55" s="9"/>
      <c r="E55" s="9"/>
    </row>
    <row r="56" spans="3:5" s="1" customFormat="1" x14ac:dyDescent="0.35">
      <c r="C56" s="9"/>
      <c r="D56" s="9"/>
      <c r="E56" s="9"/>
    </row>
    <row r="57" spans="3:5" s="1" customFormat="1" x14ac:dyDescent="0.35">
      <c r="C57" s="9"/>
      <c r="D57" s="9"/>
      <c r="E57" s="9"/>
    </row>
    <row r="58" spans="3:5" s="1" customFormat="1" x14ac:dyDescent="0.35">
      <c r="C58" s="9"/>
      <c r="D58" s="9"/>
      <c r="E58" s="9"/>
    </row>
    <row r="59" spans="3:5" s="1" customFormat="1" x14ac:dyDescent="0.35">
      <c r="C59" s="9"/>
      <c r="D59" s="9"/>
      <c r="E59" s="9"/>
    </row>
    <row r="60" spans="3:5" s="1" customFormat="1" x14ac:dyDescent="0.35">
      <c r="C60" s="9"/>
      <c r="D60" s="9"/>
      <c r="E60" s="9"/>
    </row>
    <row r="61" spans="3:5" s="1" customFormat="1" x14ac:dyDescent="0.35">
      <c r="C61" s="9"/>
      <c r="D61" s="9"/>
      <c r="E61" s="9"/>
    </row>
    <row r="62" spans="3:5" s="1" customFormat="1" x14ac:dyDescent="0.35">
      <c r="C62" s="9"/>
      <c r="D62" s="9"/>
      <c r="E62" s="9"/>
    </row>
    <row r="63" spans="3:5" s="1" customFormat="1" x14ac:dyDescent="0.35">
      <c r="C63" s="9"/>
      <c r="D63" s="9"/>
      <c r="E63" s="9"/>
    </row>
    <row r="64" spans="3:5" s="1" customFormat="1" x14ac:dyDescent="0.35">
      <c r="C64" s="9"/>
      <c r="D64" s="9"/>
      <c r="E64" s="9"/>
    </row>
    <row r="65" spans="3:5" s="1" customFormat="1" x14ac:dyDescent="0.35">
      <c r="C65" s="9"/>
      <c r="D65" s="9"/>
      <c r="E65" s="9"/>
    </row>
    <row r="66" spans="3:5" s="1" customFormat="1" x14ac:dyDescent="0.35">
      <c r="C66" s="9"/>
      <c r="D66" s="9"/>
      <c r="E66" s="9"/>
    </row>
    <row r="67" spans="3:5" s="1" customFormat="1" x14ac:dyDescent="0.3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&amp;R28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B2" sqref="B2"/>
    </sheetView>
  </sheetViews>
  <sheetFormatPr defaultColWidth="8.81640625" defaultRowHeight="14.5" x14ac:dyDescent="0.35"/>
  <cols>
    <col min="1" max="1" width="6.1796875" customWidth="1"/>
    <col min="2" max="2" width="51" bestFit="1" customWidth="1"/>
    <col min="3" max="5" width="15.1796875" style="10" customWidth="1"/>
    <col min="6" max="8" width="15.1796875" customWidth="1"/>
  </cols>
  <sheetData>
    <row r="1" spans="2:8" s="1" customFormat="1" x14ac:dyDescent="0.35">
      <c r="C1" s="9"/>
      <c r="D1" s="9"/>
      <c r="E1" s="9"/>
    </row>
    <row r="2" spans="2:8" s="1" customFormat="1" ht="15" thickBot="1" x14ac:dyDescent="0.4">
      <c r="C2" s="9"/>
      <c r="D2" s="9"/>
      <c r="E2" s="9"/>
    </row>
    <row r="3" spans="2:8" s="1" customFormat="1" x14ac:dyDescent="0.35">
      <c r="B3" s="175" t="s">
        <v>99</v>
      </c>
      <c r="C3" s="176"/>
      <c r="D3" s="176"/>
      <c r="E3" s="176"/>
      <c r="F3" s="176"/>
      <c r="G3" s="176"/>
      <c r="H3" s="177"/>
    </row>
    <row r="4" spans="2:8" s="1" customFormat="1" ht="15" thickBot="1" x14ac:dyDescent="0.4">
      <c r="B4" s="166" t="s">
        <v>132</v>
      </c>
      <c r="C4" s="167"/>
      <c r="D4" s="167"/>
      <c r="E4" s="167"/>
      <c r="F4" s="167"/>
      <c r="G4" s="167"/>
      <c r="H4" s="168"/>
    </row>
    <row r="5" spans="2:8" s="1" customFormat="1" x14ac:dyDescent="0.35">
      <c r="B5" s="62"/>
      <c r="C5" s="178" t="s">
        <v>31</v>
      </c>
      <c r="D5" s="178"/>
      <c r="E5" s="178" t="s">
        <v>32</v>
      </c>
      <c r="F5" s="178"/>
      <c r="G5" s="178" t="s">
        <v>33</v>
      </c>
      <c r="H5" s="179"/>
    </row>
    <row r="6" spans="2:8" s="1" customFormat="1" x14ac:dyDescent="0.3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35">
      <c r="B7" s="42" t="s">
        <v>10</v>
      </c>
      <c r="C7" s="38">
        <v>3.4606481481481485E-3</v>
      </c>
      <c r="D7" s="39">
        <f t="shared" ref="D7:D27" si="0">C7/C$30</f>
        <v>1.3741440323544281E-2</v>
      </c>
      <c r="E7" s="38"/>
      <c r="F7" s="39"/>
      <c r="G7" s="38">
        <f>E7+C7</f>
        <v>3.4606481481481485E-3</v>
      </c>
      <c r="H7" s="43">
        <f>G7/$G$30</f>
        <v>1.3741440323544281E-2</v>
      </c>
    </row>
    <row r="8" spans="2:8" s="1" customFormat="1" x14ac:dyDescent="0.35">
      <c r="B8" s="42" t="s">
        <v>13</v>
      </c>
      <c r="C8" s="38">
        <v>8.1249999999999985E-3</v>
      </c>
      <c r="D8" s="39">
        <f t="shared" si="0"/>
        <v>3.2262512063973521E-2</v>
      </c>
      <c r="E8" s="38"/>
      <c r="F8" s="39"/>
      <c r="G8" s="38">
        <f t="shared" ref="G8:G27" si="1">E8+C8</f>
        <v>8.1249999999999985E-3</v>
      </c>
      <c r="H8" s="43">
        <f t="shared" ref="H8:H27" si="2">G8/$G$30</f>
        <v>3.2262512063973521E-2</v>
      </c>
    </row>
    <row r="9" spans="2:8" s="1" customFormat="1" x14ac:dyDescent="0.35">
      <c r="B9" s="42" t="s">
        <v>0</v>
      </c>
      <c r="C9" s="38">
        <v>3.6956018518518562E-2</v>
      </c>
      <c r="D9" s="39">
        <f t="shared" si="0"/>
        <v>0.14674387609724729</v>
      </c>
      <c r="E9" s="38"/>
      <c r="F9" s="39"/>
      <c r="G9" s="38">
        <f t="shared" si="1"/>
        <v>3.6956018518518562E-2</v>
      </c>
      <c r="H9" s="43">
        <f t="shared" si="2"/>
        <v>0.14674387609724729</v>
      </c>
    </row>
    <row r="10" spans="2:8" s="1" customFormat="1" x14ac:dyDescent="0.35">
      <c r="B10" s="42" t="s">
        <v>8</v>
      </c>
      <c r="C10" s="38">
        <v>8.2291666666666641E-3</v>
      </c>
      <c r="D10" s="39">
        <f t="shared" si="0"/>
        <v>3.2676134013511639E-2</v>
      </c>
      <c r="E10" s="38"/>
      <c r="F10" s="39"/>
      <c r="G10" s="38">
        <f t="shared" si="1"/>
        <v>8.2291666666666641E-3</v>
      </c>
      <c r="H10" s="43">
        <f t="shared" si="2"/>
        <v>3.2676134013511639E-2</v>
      </c>
    </row>
    <row r="11" spans="2:8" s="1" customFormat="1" x14ac:dyDescent="0.35">
      <c r="B11" s="42" t="s">
        <v>26</v>
      </c>
      <c r="C11" s="38">
        <v>1.9560185185185184E-3</v>
      </c>
      <c r="D11" s="39">
        <f t="shared" si="0"/>
        <v>7.7669010524380709E-3</v>
      </c>
      <c r="E11" s="38"/>
      <c r="F11" s="39"/>
      <c r="G11" s="38">
        <f t="shared" si="1"/>
        <v>1.9560185185185184E-3</v>
      </c>
      <c r="H11" s="43">
        <f t="shared" si="2"/>
        <v>7.7669010524380709E-3</v>
      </c>
    </row>
    <row r="12" spans="2:8" s="1" customFormat="1" x14ac:dyDescent="0.35">
      <c r="B12" s="42" t="s">
        <v>3</v>
      </c>
      <c r="C12" s="38">
        <v>8.1944444444444417E-3</v>
      </c>
      <c r="D12" s="39">
        <f t="shared" si="0"/>
        <v>3.2538260030332264E-2</v>
      </c>
      <c r="E12" s="38"/>
      <c r="F12" s="39"/>
      <c r="G12" s="38">
        <f t="shared" si="1"/>
        <v>8.1944444444444417E-3</v>
      </c>
      <c r="H12" s="43">
        <f t="shared" si="2"/>
        <v>3.2538260030332264E-2</v>
      </c>
    </row>
    <row r="13" spans="2:8" s="1" customFormat="1" x14ac:dyDescent="0.35">
      <c r="B13" s="42" t="s">
        <v>7</v>
      </c>
      <c r="C13" s="38">
        <v>5.8217592592592583E-3</v>
      </c>
      <c r="D13" s="39">
        <f t="shared" si="0"/>
        <v>2.3116871179741712E-2</v>
      </c>
      <c r="E13" s="38"/>
      <c r="F13" s="39"/>
      <c r="G13" s="38">
        <f t="shared" si="1"/>
        <v>5.8217592592592583E-3</v>
      </c>
      <c r="H13" s="43">
        <f t="shared" si="2"/>
        <v>2.3116871179741712E-2</v>
      </c>
    </row>
    <row r="14" spans="2:8" s="1" customFormat="1" x14ac:dyDescent="0.35">
      <c r="B14" s="42" t="s">
        <v>2</v>
      </c>
      <c r="C14" s="38">
        <v>8.3796296296296275E-3</v>
      </c>
      <c r="D14" s="39">
        <f t="shared" si="0"/>
        <v>3.3273587940622261E-2</v>
      </c>
      <c r="E14" s="38"/>
      <c r="F14" s="39"/>
      <c r="G14" s="38">
        <f t="shared" si="1"/>
        <v>8.3796296296296275E-3</v>
      </c>
      <c r="H14" s="43">
        <f t="shared" si="2"/>
        <v>3.3273587940622261E-2</v>
      </c>
    </row>
    <row r="15" spans="2:8" s="1" customFormat="1" x14ac:dyDescent="0.35">
      <c r="B15" s="42" t="s">
        <v>9</v>
      </c>
      <c r="C15" s="38">
        <v>2.2407407407407411E-2</v>
      </c>
      <c r="D15" s="39">
        <f t="shared" si="0"/>
        <v>8.8974677145089401E-2</v>
      </c>
      <c r="E15" s="38"/>
      <c r="F15" s="39"/>
      <c r="G15" s="38">
        <f t="shared" si="1"/>
        <v>2.2407407407407411E-2</v>
      </c>
      <c r="H15" s="43">
        <f t="shared" si="2"/>
        <v>8.8974677145089401E-2</v>
      </c>
    </row>
    <row r="16" spans="2:8" s="1" customFormat="1" x14ac:dyDescent="0.35">
      <c r="B16" s="42" t="s">
        <v>1</v>
      </c>
      <c r="C16" s="38">
        <v>3.4027777777777767E-3</v>
      </c>
      <c r="D16" s="39">
        <f t="shared" si="0"/>
        <v>1.3511650351578652E-2</v>
      </c>
      <c r="E16" s="38"/>
      <c r="F16" s="39"/>
      <c r="G16" s="38">
        <f t="shared" si="1"/>
        <v>3.4027777777777767E-3</v>
      </c>
      <c r="H16" s="43">
        <f t="shared" si="2"/>
        <v>1.3511650351578652E-2</v>
      </c>
    </row>
    <row r="17" spans="2:8" s="1" customFormat="1" x14ac:dyDescent="0.35">
      <c r="B17" s="42" t="s">
        <v>27</v>
      </c>
      <c r="C17" s="38">
        <v>2.5231481481481476E-3</v>
      </c>
      <c r="D17" s="39">
        <f t="shared" si="0"/>
        <v>1.0018842777701178E-2</v>
      </c>
      <c r="E17" s="38"/>
      <c r="F17" s="39"/>
      <c r="G17" s="38">
        <f t="shared" si="1"/>
        <v>2.5231481481481476E-3</v>
      </c>
      <c r="H17" s="43">
        <f t="shared" ref="H17:H26" si="3">G17/$G$30</f>
        <v>1.0018842777701178E-2</v>
      </c>
    </row>
    <row r="18" spans="2:8" s="1" customFormat="1" x14ac:dyDescent="0.35">
      <c r="B18" s="42" t="s">
        <v>16</v>
      </c>
      <c r="C18" s="38">
        <v>9.2592592592592588E-5</v>
      </c>
      <c r="D18" s="39">
        <f t="shared" si="0"/>
        <v>3.6766395514499744E-4</v>
      </c>
      <c r="E18" s="38"/>
      <c r="F18" s="39"/>
      <c r="G18" s="38">
        <f t="shared" ref="G18" si="4">E18+C18</f>
        <v>9.2592592592592588E-5</v>
      </c>
      <c r="H18" s="43">
        <f t="shared" ref="H18" si="5">G18/$G$30</f>
        <v>3.6766395514499744E-4</v>
      </c>
    </row>
    <row r="19" spans="2:8" s="1" customFormat="1" x14ac:dyDescent="0.35">
      <c r="B19" s="42" t="s">
        <v>4</v>
      </c>
      <c r="C19" s="38">
        <v>7.4421296296296267E-3</v>
      </c>
      <c r="D19" s="39">
        <f t="shared" si="0"/>
        <v>2.955099039477916E-2</v>
      </c>
      <c r="E19" s="38"/>
      <c r="F19" s="39"/>
      <c r="G19" s="38">
        <f t="shared" ref="G19" si="6">E19+C19</f>
        <v>7.4421296296296267E-3</v>
      </c>
      <c r="H19" s="43">
        <f t="shared" ref="H19" si="7">G19/$G$30</f>
        <v>2.955099039477916E-2</v>
      </c>
    </row>
    <row r="20" spans="2:8" s="1" customFormat="1" x14ac:dyDescent="0.35">
      <c r="B20" s="42" t="s">
        <v>14</v>
      </c>
      <c r="C20" s="38">
        <v>6.9560185185185185E-3</v>
      </c>
      <c r="D20" s="39">
        <f t="shared" si="0"/>
        <v>2.7620754630267932E-2</v>
      </c>
      <c r="E20" s="38"/>
      <c r="F20" s="39"/>
      <c r="G20" s="38">
        <f t="shared" si="1"/>
        <v>6.9560185185185185E-3</v>
      </c>
      <c r="H20" s="43">
        <f t="shared" si="3"/>
        <v>2.7620754630267932E-2</v>
      </c>
    </row>
    <row r="21" spans="2:8" s="1" customFormat="1" x14ac:dyDescent="0.35">
      <c r="B21" s="42" t="s">
        <v>11</v>
      </c>
      <c r="C21" s="38">
        <v>7.1759259259259259E-4</v>
      </c>
      <c r="D21" s="39">
        <f t="shared" si="0"/>
        <v>2.8493956523737303E-3</v>
      </c>
      <c r="E21" s="38"/>
      <c r="F21" s="39"/>
      <c r="G21" s="38">
        <f t="shared" si="1"/>
        <v>7.1759259259259259E-4</v>
      </c>
      <c r="H21" s="43">
        <f t="shared" si="3"/>
        <v>2.8493956523737303E-3</v>
      </c>
    </row>
    <row r="22" spans="2:8" s="1" customFormat="1" x14ac:dyDescent="0.35">
      <c r="B22" s="42" t="s">
        <v>15</v>
      </c>
      <c r="C22" s="38">
        <v>2.3611111111111111E-3</v>
      </c>
      <c r="D22" s="39">
        <f t="shared" si="0"/>
        <v>9.3754308561974347E-3</v>
      </c>
      <c r="E22" s="38"/>
      <c r="F22" s="39"/>
      <c r="G22" s="38">
        <f t="shared" si="1"/>
        <v>2.3611111111111111E-3</v>
      </c>
      <c r="H22" s="43">
        <f t="shared" si="3"/>
        <v>9.3754308561974347E-3</v>
      </c>
    </row>
    <row r="23" spans="2:8" s="1" customFormat="1" x14ac:dyDescent="0.35">
      <c r="B23" s="42" t="s">
        <v>71</v>
      </c>
      <c r="C23" s="38">
        <v>1.9664351851851856E-2</v>
      </c>
      <c r="D23" s="39">
        <f t="shared" si="0"/>
        <v>7.8082632473918848E-2</v>
      </c>
      <c r="E23" s="38"/>
      <c r="F23" s="39"/>
      <c r="G23" s="38">
        <f t="shared" si="1"/>
        <v>1.9664351851851856E-2</v>
      </c>
      <c r="H23" s="43">
        <f t="shared" si="3"/>
        <v>7.8082632473918848E-2</v>
      </c>
    </row>
    <row r="24" spans="2:8" s="1" customFormat="1" x14ac:dyDescent="0.35">
      <c r="B24" s="42" t="s">
        <v>12</v>
      </c>
      <c r="C24" s="38">
        <v>4.1435185185185186E-3</v>
      </c>
      <c r="D24" s="39">
        <f t="shared" si="0"/>
        <v>1.6452961992738636E-2</v>
      </c>
      <c r="E24" s="38"/>
      <c r="F24" s="39"/>
      <c r="G24" s="38">
        <f t="shared" si="1"/>
        <v>4.1435185185185186E-3</v>
      </c>
      <c r="H24" s="43">
        <f t="shared" si="3"/>
        <v>1.6452961992738636E-2</v>
      </c>
    </row>
    <row r="25" spans="2:8" s="1" customFormat="1" x14ac:dyDescent="0.35">
      <c r="B25" s="42" t="s">
        <v>5</v>
      </c>
      <c r="C25" s="38">
        <v>1.6701388888888884E-2</v>
      </c>
      <c r="D25" s="39">
        <f t="shared" si="0"/>
        <v>6.6317385909278895E-2</v>
      </c>
      <c r="E25" s="38"/>
      <c r="F25" s="39"/>
      <c r="G25" s="38">
        <f t="shared" si="1"/>
        <v>1.6701388888888884E-2</v>
      </c>
      <c r="H25" s="43">
        <f t="shared" si="3"/>
        <v>6.6317385909278895E-2</v>
      </c>
    </row>
    <row r="26" spans="2:8" s="1" customFormat="1" x14ac:dyDescent="0.35">
      <c r="B26" s="42" t="s">
        <v>6</v>
      </c>
      <c r="C26" s="38">
        <v>5.3923611111111117E-2</v>
      </c>
      <c r="D26" s="39">
        <f t="shared" si="0"/>
        <v>0.21411829587756792</v>
      </c>
      <c r="E26" s="38"/>
      <c r="F26" s="39"/>
      <c r="G26" s="38">
        <f t="shared" si="1"/>
        <v>5.3923611111111117E-2</v>
      </c>
      <c r="H26" s="43">
        <f t="shared" si="3"/>
        <v>0.21411829587756792</v>
      </c>
    </row>
    <row r="27" spans="2:8" s="1" customFormat="1" x14ac:dyDescent="0.35">
      <c r="B27" s="42" t="s">
        <v>78</v>
      </c>
      <c r="C27" s="38">
        <v>2.6504629629629635E-2</v>
      </c>
      <c r="D27" s="39">
        <f t="shared" si="0"/>
        <v>0.10524380716025554</v>
      </c>
      <c r="E27" s="38"/>
      <c r="F27" s="39"/>
      <c r="G27" s="38">
        <f t="shared" si="1"/>
        <v>2.6504629629629635E-2</v>
      </c>
      <c r="H27" s="43">
        <f t="shared" si="2"/>
        <v>0.10524380716025554</v>
      </c>
    </row>
    <row r="28" spans="2:8" s="1" customFormat="1" x14ac:dyDescent="0.35">
      <c r="B28" s="42" t="s">
        <v>17</v>
      </c>
      <c r="C28" s="38">
        <v>3.8773148148148135E-3</v>
      </c>
      <c r="D28" s="39">
        <f t="shared" ref="D28" si="8">C28/C$30</f>
        <v>1.5395928121696763E-2</v>
      </c>
      <c r="E28" s="38"/>
      <c r="F28" s="39"/>
      <c r="G28" s="38">
        <f t="shared" ref="G28" si="9">E28+C28</f>
        <v>3.8773148148148135E-3</v>
      </c>
      <c r="H28" s="43">
        <f t="shared" ref="H28" si="10">G28/$G$30</f>
        <v>1.5395928121696763E-2</v>
      </c>
    </row>
    <row r="29" spans="2:8" s="1" customFormat="1" ht="15" thickBot="1" x14ac:dyDescent="0.4">
      <c r="B29" s="67"/>
      <c r="C29" s="53"/>
      <c r="D29" s="64"/>
      <c r="E29" s="53"/>
      <c r="F29" s="64"/>
      <c r="G29" s="53"/>
      <c r="H29" s="68"/>
    </row>
    <row r="30" spans="2:8" s="1" customFormat="1" ht="15.5" thickTop="1" thickBot="1" x14ac:dyDescent="0.4">
      <c r="B30" s="46" t="s">
        <v>29</v>
      </c>
      <c r="C30" s="50">
        <f>SUM(C7:C28)</f>
        <v>0.25184027777777779</v>
      </c>
      <c r="D30" s="51">
        <f>SUM(D7:D28)</f>
        <v>1</v>
      </c>
      <c r="E30" s="50"/>
      <c r="F30" s="51"/>
      <c r="G30" s="50">
        <f>SUM(G7:G28)</f>
        <v>0.25184027777777779</v>
      </c>
      <c r="H30" s="49">
        <f>SUM(H7:H28)</f>
        <v>1</v>
      </c>
    </row>
    <row r="31" spans="2:8" s="1" customFormat="1" ht="15" thickTop="1" x14ac:dyDescent="0.3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4">
      <c r="B32" s="172" t="s">
        <v>115</v>
      </c>
      <c r="C32" s="173"/>
      <c r="D32" s="173"/>
      <c r="E32" s="173"/>
      <c r="F32" s="173"/>
      <c r="G32" s="173"/>
      <c r="H32" s="174"/>
    </row>
    <row r="33" spans="3:5" s="1" customFormat="1" x14ac:dyDescent="0.35">
      <c r="C33" s="9"/>
      <c r="D33" s="9"/>
      <c r="E33" s="9"/>
    </row>
    <row r="34" spans="3:5" s="1" customFormat="1" x14ac:dyDescent="0.35">
      <c r="C34" s="9"/>
      <c r="D34" s="9"/>
      <c r="E34" s="9"/>
    </row>
    <row r="35" spans="3:5" s="1" customFormat="1" x14ac:dyDescent="0.35">
      <c r="C35" s="9"/>
      <c r="D35" s="9"/>
      <c r="E35" s="9"/>
    </row>
    <row r="36" spans="3:5" s="1" customFormat="1" x14ac:dyDescent="0.35">
      <c r="C36" s="9"/>
      <c r="D36" s="9"/>
      <c r="E36" s="9"/>
    </row>
    <row r="37" spans="3:5" s="1" customFormat="1" x14ac:dyDescent="0.35">
      <c r="C37" s="9"/>
      <c r="D37" s="9"/>
      <c r="E37" s="9"/>
    </row>
    <row r="38" spans="3:5" s="1" customFormat="1" x14ac:dyDescent="0.35">
      <c r="C38" s="9"/>
      <c r="D38" s="9"/>
      <c r="E38" s="9"/>
    </row>
    <row r="39" spans="3:5" s="1" customFormat="1" x14ac:dyDescent="0.35">
      <c r="C39" s="9"/>
      <c r="D39" s="9"/>
      <c r="E39" s="9"/>
    </row>
    <row r="40" spans="3:5" s="1" customFormat="1" x14ac:dyDescent="0.35">
      <c r="C40" s="9"/>
      <c r="D40" s="9"/>
      <c r="E40" s="9"/>
    </row>
    <row r="41" spans="3:5" s="1" customFormat="1" x14ac:dyDescent="0.35">
      <c r="C41" s="9"/>
      <c r="D41" s="9"/>
      <c r="E41" s="9"/>
    </row>
    <row r="42" spans="3:5" s="1" customFormat="1" x14ac:dyDescent="0.35">
      <c r="C42" s="9"/>
      <c r="D42" s="9"/>
      <c r="E42" s="9"/>
    </row>
    <row r="43" spans="3:5" s="1" customFormat="1" x14ac:dyDescent="0.35">
      <c r="C43" s="9"/>
      <c r="D43" s="9"/>
      <c r="E43" s="9"/>
    </row>
    <row r="44" spans="3:5" s="1" customFormat="1" x14ac:dyDescent="0.35">
      <c r="C44" s="9"/>
      <c r="D44" s="9"/>
      <c r="E44" s="9"/>
    </row>
    <row r="45" spans="3:5" s="1" customFormat="1" x14ac:dyDescent="0.35">
      <c r="C45" s="9"/>
      <c r="D45" s="9"/>
      <c r="E45" s="9"/>
    </row>
    <row r="46" spans="3:5" s="1" customFormat="1" x14ac:dyDescent="0.35">
      <c r="C46" s="9"/>
      <c r="D46" s="9"/>
      <c r="E46" s="9"/>
    </row>
    <row r="47" spans="3:5" s="1" customFormat="1" x14ac:dyDescent="0.35">
      <c r="C47" s="9"/>
      <c r="D47" s="9"/>
      <c r="E47" s="9"/>
    </row>
    <row r="48" spans="3:5" s="1" customFormat="1" x14ac:dyDescent="0.35">
      <c r="C48" s="9"/>
      <c r="D48" s="9"/>
      <c r="E48" s="9"/>
    </row>
    <row r="49" spans="3:5" s="1" customFormat="1" x14ac:dyDescent="0.35">
      <c r="C49" s="9"/>
      <c r="D49" s="9"/>
      <c r="E49" s="9"/>
    </row>
    <row r="50" spans="3:5" s="1" customFormat="1" x14ac:dyDescent="0.35">
      <c r="C50" s="9"/>
      <c r="D50" s="9"/>
      <c r="E50" s="9"/>
    </row>
    <row r="51" spans="3:5" s="1" customFormat="1" x14ac:dyDescent="0.35">
      <c r="C51" s="9"/>
      <c r="D51" s="9"/>
      <c r="E51" s="9"/>
    </row>
    <row r="52" spans="3:5" s="1" customFormat="1" x14ac:dyDescent="0.35">
      <c r="C52" s="9"/>
      <c r="D52" s="9"/>
      <c r="E52" s="9"/>
    </row>
    <row r="53" spans="3:5" s="1" customFormat="1" x14ac:dyDescent="0.35">
      <c r="C53" s="9"/>
      <c r="D53" s="9"/>
      <c r="E53" s="9"/>
    </row>
    <row r="54" spans="3:5" s="1" customFormat="1" x14ac:dyDescent="0.35">
      <c r="C54" s="9"/>
      <c r="D54" s="9"/>
      <c r="E54" s="9"/>
    </row>
    <row r="55" spans="3:5" s="1" customFormat="1" x14ac:dyDescent="0.35">
      <c r="C55" s="9"/>
      <c r="D55" s="9"/>
      <c r="E55" s="9"/>
    </row>
    <row r="56" spans="3:5" s="1" customFormat="1" x14ac:dyDescent="0.35">
      <c r="C56" s="9"/>
      <c r="D56" s="9"/>
      <c r="E56" s="9"/>
    </row>
    <row r="57" spans="3:5" s="1" customFormat="1" x14ac:dyDescent="0.35">
      <c r="C57" s="9"/>
      <c r="D57" s="9"/>
      <c r="E57" s="9"/>
    </row>
    <row r="58" spans="3:5" s="1" customFormat="1" x14ac:dyDescent="0.35">
      <c r="C58" s="9"/>
      <c r="D58" s="9"/>
      <c r="E58" s="9"/>
    </row>
    <row r="59" spans="3:5" s="1" customFormat="1" x14ac:dyDescent="0.35">
      <c r="C59" s="9"/>
      <c r="D59" s="9"/>
      <c r="E59" s="9"/>
    </row>
    <row r="60" spans="3:5" s="1" customFormat="1" x14ac:dyDescent="0.35">
      <c r="C60" s="9"/>
      <c r="D60" s="9"/>
      <c r="E60" s="9"/>
    </row>
    <row r="61" spans="3:5" s="1" customFormat="1" x14ac:dyDescent="0.35">
      <c r="C61" s="9"/>
      <c r="D61" s="9"/>
      <c r="E61" s="9"/>
    </row>
    <row r="62" spans="3:5" s="1" customFormat="1" x14ac:dyDescent="0.35">
      <c r="C62" s="9"/>
      <c r="D62" s="9"/>
      <c r="E62" s="9"/>
    </row>
    <row r="63" spans="3:5" s="1" customFormat="1" x14ac:dyDescent="0.35">
      <c r="C63" s="9"/>
      <c r="D63" s="9"/>
      <c r="E63" s="9"/>
    </row>
    <row r="64" spans="3:5" s="1" customFormat="1" x14ac:dyDescent="0.35">
      <c r="C64" s="9"/>
      <c r="D64" s="9"/>
      <c r="E64" s="9"/>
    </row>
    <row r="65" spans="3:5" s="1" customFormat="1" x14ac:dyDescent="0.35">
      <c r="C65" s="9"/>
      <c r="D65" s="9"/>
      <c r="E65" s="9"/>
    </row>
    <row r="66" spans="3:5" s="1" customFormat="1" x14ac:dyDescent="0.35">
      <c r="C66" s="9"/>
      <c r="D66" s="9"/>
      <c r="E66" s="9"/>
    </row>
    <row r="67" spans="3:5" s="1" customFormat="1" x14ac:dyDescent="0.3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&amp;R29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3"/>
  <sheetViews>
    <sheetView showGridLines="0" topLeftCell="B1" zoomScale="110" zoomScaleNormal="110" zoomScaleSheetLayoutView="100" zoomScalePageLayoutView="110" workbookViewId="0">
      <selection activeCell="B2" sqref="B2"/>
    </sheetView>
  </sheetViews>
  <sheetFormatPr defaultColWidth="8.81640625" defaultRowHeight="14.5" x14ac:dyDescent="0.35"/>
  <cols>
    <col min="1" max="1" width="6.1796875" style="8" customWidth="1"/>
    <col min="2" max="2" width="51" style="8" bestFit="1" customWidth="1"/>
    <col min="3" max="10" width="15.1796875" style="8" customWidth="1"/>
    <col min="11" max="16384" width="8.81640625" style="8"/>
  </cols>
  <sheetData>
    <row r="2" spans="2:10" ht="15" thickBot="1" x14ac:dyDescent="0.4"/>
    <row r="3" spans="2:10" x14ac:dyDescent="0.35">
      <c r="B3" s="183" t="s">
        <v>36</v>
      </c>
      <c r="C3" s="184"/>
      <c r="D3" s="184"/>
      <c r="E3" s="184"/>
      <c r="F3" s="184"/>
      <c r="G3" s="184"/>
      <c r="H3" s="184"/>
      <c r="I3" s="184"/>
      <c r="J3" s="185"/>
    </row>
    <row r="4" spans="2:10" x14ac:dyDescent="0.35">
      <c r="B4" s="186" t="s">
        <v>132</v>
      </c>
      <c r="C4" s="187"/>
      <c r="D4" s="187"/>
      <c r="E4" s="187"/>
      <c r="F4" s="187"/>
      <c r="G4" s="187"/>
      <c r="H4" s="187"/>
      <c r="I4" s="187"/>
      <c r="J4" s="188"/>
    </row>
    <row r="5" spans="2:10" x14ac:dyDescent="0.35">
      <c r="B5" s="102"/>
      <c r="C5" s="187" t="s">
        <v>37</v>
      </c>
      <c r="D5" s="187"/>
      <c r="E5" s="187" t="s">
        <v>38</v>
      </c>
      <c r="F5" s="187"/>
      <c r="G5" s="187" t="s">
        <v>39</v>
      </c>
      <c r="H5" s="187"/>
      <c r="I5" s="187" t="s">
        <v>22</v>
      </c>
      <c r="J5" s="188"/>
    </row>
    <row r="6" spans="2:10" x14ac:dyDescent="0.35">
      <c r="B6" s="91" t="s">
        <v>23</v>
      </c>
      <c r="C6" s="72" t="s">
        <v>24</v>
      </c>
      <c r="D6" s="72" t="s">
        <v>25</v>
      </c>
      <c r="E6" s="72" t="s">
        <v>24</v>
      </c>
      <c r="F6" s="72" t="s">
        <v>25</v>
      </c>
      <c r="G6" s="72" t="s">
        <v>24</v>
      </c>
      <c r="H6" s="72" t="s">
        <v>25</v>
      </c>
      <c r="I6" s="72" t="s">
        <v>24</v>
      </c>
      <c r="J6" s="92" t="s">
        <v>25</v>
      </c>
    </row>
    <row r="7" spans="2:10" x14ac:dyDescent="0.35">
      <c r="B7" s="93" t="s">
        <v>10</v>
      </c>
      <c r="C7" s="73"/>
      <c r="D7" s="74"/>
      <c r="E7" s="75"/>
      <c r="F7" s="76"/>
      <c r="G7" s="75">
        <v>2.7777777777777779E-3</v>
      </c>
      <c r="H7" s="76">
        <f t="shared" ref="H7:H27" si="0">G7/G$30</f>
        <v>2.7051397655545534E-3</v>
      </c>
      <c r="I7" s="75">
        <f t="shared" ref="I7:I8" si="1">E7+G7</f>
        <v>2.7777777777777779E-3</v>
      </c>
      <c r="J7" s="94">
        <f t="shared" ref="J7:J8" si="2">I7/$I$30</f>
        <v>1.5877321231286259E-3</v>
      </c>
    </row>
    <row r="8" spans="2:10" x14ac:dyDescent="0.35">
      <c r="B8" s="93" t="s">
        <v>13</v>
      </c>
      <c r="C8" s="73"/>
      <c r="D8" s="74"/>
      <c r="E8" s="75">
        <v>6.2152777777777779E-3</v>
      </c>
      <c r="F8" s="76">
        <f t="shared" ref="F8:F10" si="3">E8/E$30</f>
        <v>8.600393984528899E-3</v>
      </c>
      <c r="G8" s="75">
        <v>3.1944444444444442E-3</v>
      </c>
      <c r="H8" s="76">
        <f t="shared" si="0"/>
        <v>3.1109107303877361E-3</v>
      </c>
      <c r="I8" s="75">
        <f t="shared" si="1"/>
        <v>9.4097222222222221E-3</v>
      </c>
      <c r="J8" s="94">
        <f t="shared" si="2"/>
        <v>5.3784425670982197E-3</v>
      </c>
    </row>
    <row r="9" spans="2:10" x14ac:dyDescent="0.35">
      <c r="B9" s="93" t="s">
        <v>0</v>
      </c>
      <c r="C9" s="73"/>
      <c r="D9" s="74"/>
      <c r="E9" s="75">
        <v>5.2662037037037035E-3</v>
      </c>
      <c r="F9" s="76">
        <f t="shared" si="3"/>
        <v>7.2871122215282099E-3</v>
      </c>
      <c r="G9" s="75">
        <v>4.43287037037037E-3</v>
      </c>
      <c r="H9" s="76">
        <f t="shared" si="0"/>
        <v>4.3169522091974742E-3</v>
      </c>
      <c r="I9" s="75">
        <f t="shared" ref="I9:I23" si="4">E9+G9</f>
        <v>9.6990740740740735E-3</v>
      </c>
      <c r="J9" s="94">
        <f t="shared" ref="J9:J23" si="5">I9/$I$30</f>
        <v>5.5438313299241183E-3</v>
      </c>
    </row>
    <row r="10" spans="2:10" x14ac:dyDescent="0.35">
      <c r="B10" s="93" t="s">
        <v>8</v>
      </c>
      <c r="C10" s="73"/>
      <c r="D10" s="74"/>
      <c r="E10" s="75">
        <v>5.2777777777777779E-3</v>
      </c>
      <c r="F10" s="76">
        <f t="shared" si="3"/>
        <v>7.3031278527843158E-3</v>
      </c>
      <c r="G10" s="75">
        <v>5.8680555555555552E-3</v>
      </c>
      <c r="H10" s="76">
        <f t="shared" si="0"/>
        <v>5.7146077547339941E-3</v>
      </c>
      <c r="I10" s="75">
        <f t="shared" si="4"/>
        <v>1.1145833333333334E-2</v>
      </c>
      <c r="J10" s="94">
        <f t="shared" si="5"/>
        <v>6.3707751440536114E-3</v>
      </c>
    </row>
    <row r="11" spans="2:10" x14ac:dyDescent="0.35">
      <c r="B11" s="93" t="s">
        <v>26</v>
      </c>
      <c r="C11" s="73"/>
      <c r="D11" s="74"/>
      <c r="E11" s="75"/>
      <c r="F11" s="76"/>
      <c r="G11" s="75">
        <v>2.9513888888888892E-3</v>
      </c>
      <c r="H11" s="76">
        <f t="shared" si="0"/>
        <v>2.8742110009017134E-3</v>
      </c>
      <c r="I11" s="75">
        <f t="shared" ref="I11" si="6">E11+G11</f>
        <v>2.9513888888888892E-3</v>
      </c>
      <c r="J11" s="94">
        <f t="shared" ref="J11" si="7">I11/$I$30</f>
        <v>1.6869653808241651E-3</v>
      </c>
    </row>
    <row r="12" spans="2:10" x14ac:dyDescent="0.35">
      <c r="B12" s="93" t="s">
        <v>3</v>
      </c>
      <c r="C12" s="73"/>
      <c r="D12" s="74"/>
      <c r="E12" s="75">
        <v>3.2708333333333332E-2</v>
      </c>
      <c r="F12" s="76">
        <f t="shared" ref="F12:F28" si="8">E12/E$30</f>
        <v>4.5260173929755426E-2</v>
      </c>
      <c r="G12" s="75">
        <v>6.4236111111111108E-3</v>
      </c>
      <c r="H12" s="76">
        <f t="shared" si="0"/>
        <v>6.2556357078449049E-3</v>
      </c>
      <c r="I12" s="75">
        <f t="shared" si="4"/>
        <v>3.9131944444444441E-2</v>
      </c>
      <c r="J12" s="94">
        <f t="shared" si="5"/>
        <v>2.2367176284574516E-2</v>
      </c>
    </row>
    <row r="13" spans="2:10" x14ac:dyDescent="0.35">
      <c r="B13" s="93" t="s">
        <v>7</v>
      </c>
      <c r="C13" s="73"/>
      <c r="D13" s="74"/>
      <c r="E13" s="75">
        <v>9.1550925925925931E-3</v>
      </c>
      <c r="F13" s="76">
        <f t="shared" si="8"/>
        <v>1.2668364323579812E-2</v>
      </c>
      <c r="G13" s="75">
        <v>6.145833333333333E-3</v>
      </c>
      <c r="H13" s="76">
        <f t="shared" si="0"/>
        <v>5.9851217312894495E-3</v>
      </c>
      <c r="I13" s="75">
        <f t="shared" si="4"/>
        <v>1.5300925925925926E-2</v>
      </c>
      <c r="J13" s="94">
        <f t="shared" si="5"/>
        <v>8.7457577782335139E-3</v>
      </c>
    </row>
    <row r="14" spans="2:10" x14ac:dyDescent="0.35">
      <c r="B14" s="93" t="s">
        <v>2</v>
      </c>
      <c r="C14" s="73"/>
      <c r="D14" s="74"/>
      <c r="E14" s="75">
        <v>1.2719907407407407E-2</v>
      </c>
      <c r="F14" s="76">
        <f t="shared" si="8"/>
        <v>1.7601178750460446E-2</v>
      </c>
      <c r="G14" s="75">
        <v>7.1180555555555546E-3</v>
      </c>
      <c r="H14" s="76">
        <f t="shared" si="0"/>
        <v>6.9319206492335422E-3</v>
      </c>
      <c r="I14" s="75">
        <f t="shared" si="4"/>
        <v>1.983796296296296E-2</v>
      </c>
      <c r="J14" s="94">
        <f t="shared" si="5"/>
        <v>1.1339053579343601E-2</v>
      </c>
    </row>
    <row r="15" spans="2:10" x14ac:dyDescent="0.35">
      <c r="B15" s="93" t="s">
        <v>9</v>
      </c>
      <c r="C15" s="73"/>
      <c r="D15" s="74"/>
      <c r="E15" s="75">
        <v>7.5810185185185182E-3</v>
      </c>
      <c r="F15" s="76">
        <f t="shared" si="8"/>
        <v>1.0490238472749401E-2</v>
      </c>
      <c r="G15" s="75"/>
      <c r="H15" s="76"/>
      <c r="I15" s="75">
        <f t="shared" si="4"/>
        <v>7.5810185185185182E-3</v>
      </c>
      <c r="J15" s="94">
        <f t="shared" si="5"/>
        <v>4.3331855860385413E-3</v>
      </c>
    </row>
    <row r="16" spans="2:10" x14ac:dyDescent="0.35">
      <c r="B16" s="93" t="s">
        <v>1</v>
      </c>
      <c r="C16" s="73"/>
      <c r="D16" s="74"/>
      <c r="E16" s="75">
        <v>1.7013888888888892E-3</v>
      </c>
      <c r="F16" s="76">
        <f t="shared" si="8"/>
        <v>2.354297794647576E-3</v>
      </c>
      <c r="G16" s="75"/>
      <c r="H16" s="76"/>
      <c r="I16" s="75">
        <f t="shared" si="4"/>
        <v>1.7013888888888892E-3</v>
      </c>
      <c r="J16" s="94">
        <f t="shared" si="5"/>
        <v>9.7248592541628357E-4</v>
      </c>
    </row>
    <row r="17" spans="2:14" x14ac:dyDescent="0.35">
      <c r="B17" s="93" t="s">
        <v>27</v>
      </c>
      <c r="C17" s="73"/>
      <c r="D17" s="74"/>
      <c r="E17" s="75">
        <v>2.2199074074074076E-2</v>
      </c>
      <c r="F17" s="76">
        <f t="shared" si="8"/>
        <v>3.0717980749211227E-2</v>
      </c>
      <c r="G17" s="75">
        <v>6.908564814814816E-2</v>
      </c>
      <c r="H17" s="76">
        <f t="shared" si="0"/>
        <v>6.7279080252479723E-2</v>
      </c>
      <c r="I17" s="75">
        <f t="shared" si="4"/>
        <v>9.1284722222222239E-2</v>
      </c>
      <c r="J17" s="94">
        <f t="shared" si="5"/>
        <v>5.217684689631448E-2</v>
      </c>
    </row>
    <row r="18" spans="2:14" x14ac:dyDescent="0.35">
      <c r="B18" s="93" t="s">
        <v>16</v>
      </c>
      <c r="C18" s="73"/>
      <c r="D18" s="74"/>
      <c r="E18" s="75">
        <v>3.9236111111111112E-3</v>
      </c>
      <c r="F18" s="76">
        <f t="shared" si="8"/>
        <v>5.4292989958199195E-3</v>
      </c>
      <c r="G18" s="75">
        <v>2.7199074074074074E-3</v>
      </c>
      <c r="H18" s="76">
        <f t="shared" si="0"/>
        <v>2.6487826871055002E-3</v>
      </c>
      <c r="I18" s="75">
        <f t="shared" ref="I18" si="9">E18+G18</f>
        <v>6.6435185185185191E-3</v>
      </c>
      <c r="J18" s="94">
        <f t="shared" ref="J18" si="10">I18/$I$30</f>
        <v>3.7973259944826306E-3</v>
      </c>
    </row>
    <row r="19" spans="2:14" x14ac:dyDescent="0.35">
      <c r="B19" s="93" t="s">
        <v>4</v>
      </c>
      <c r="C19" s="73"/>
      <c r="D19" s="74"/>
      <c r="E19" s="75">
        <v>6.7476851851851847E-3</v>
      </c>
      <c r="F19" s="76">
        <f t="shared" si="8"/>
        <v>9.3371130223097714E-3</v>
      </c>
      <c r="G19" s="75">
        <v>7.129629629629629E-3</v>
      </c>
      <c r="H19" s="76">
        <f t="shared" si="0"/>
        <v>6.9431920649233531E-3</v>
      </c>
      <c r="I19" s="75">
        <f t="shared" si="4"/>
        <v>1.3877314814814815E-2</v>
      </c>
      <c r="J19" s="94">
        <f t="shared" si="5"/>
        <v>7.9320450651300927E-3</v>
      </c>
    </row>
    <row r="20" spans="2:14" x14ac:dyDescent="0.35">
      <c r="B20" s="93" t="s">
        <v>14</v>
      </c>
      <c r="C20" s="73"/>
      <c r="D20" s="74"/>
      <c r="E20" s="75">
        <v>2.4421296296296296E-3</v>
      </c>
      <c r="F20" s="76">
        <f t="shared" si="8"/>
        <v>3.3792981950383568E-3</v>
      </c>
      <c r="G20" s="75">
        <v>9.5138888888888877E-3</v>
      </c>
      <c r="H20" s="76">
        <f t="shared" si="0"/>
        <v>9.2651036970243447E-3</v>
      </c>
      <c r="I20" s="75">
        <f t="shared" si="4"/>
        <v>1.1956018518518517E-2</v>
      </c>
      <c r="J20" s="94">
        <f t="shared" si="5"/>
        <v>6.8338636799661259E-3</v>
      </c>
    </row>
    <row r="21" spans="2:14" x14ac:dyDescent="0.35">
      <c r="B21" s="93" t="s">
        <v>11</v>
      </c>
      <c r="C21" s="73"/>
      <c r="D21" s="74"/>
      <c r="E21" s="75">
        <v>0.22726851851851862</v>
      </c>
      <c r="F21" s="76">
        <f t="shared" si="8"/>
        <v>0.31448293534489669</v>
      </c>
      <c r="G21" s="75">
        <v>0.23101851851851851</v>
      </c>
      <c r="H21" s="76">
        <f t="shared" si="0"/>
        <v>0.22497745716862036</v>
      </c>
      <c r="I21" s="75">
        <f t="shared" si="4"/>
        <v>0.4582870370370371</v>
      </c>
      <c r="J21" s="94">
        <f t="shared" si="5"/>
        <v>0.26194933811417115</v>
      </c>
    </row>
    <row r="22" spans="2:14" x14ac:dyDescent="0.35">
      <c r="B22" s="93" t="s">
        <v>15</v>
      </c>
      <c r="C22" s="73"/>
      <c r="D22" s="74"/>
      <c r="E22" s="75">
        <v>7.9456018518518523E-2</v>
      </c>
      <c r="F22" s="76">
        <f t="shared" si="8"/>
        <v>0.1099473085731674</v>
      </c>
      <c r="G22" s="75">
        <v>6.3252314814814803E-2</v>
      </c>
      <c r="H22" s="76">
        <f t="shared" si="0"/>
        <v>6.1598286744815135E-2</v>
      </c>
      <c r="I22" s="75">
        <f t="shared" si="4"/>
        <v>0.14270833333333333</v>
      </c>
      <c r="J22" s="94">
        <f t="shared" si="5"/>
        <v>8.1569737825733152E-2</v>
      </c>
    </row>
    <row r="23" spans="2:14" s="11" customFormat="1" x14ac:dyDescent="0.35">
      <c r="B23" s="93" t="s">
        <v>71</v>
      </c>
      <c r="C23" s="72"/>
      <c r="D23" s="77"/>
      <c r="E23" s="75">
        <v>0.11035879629629633</v>
      </c>
      <c r="F23" s="76">
        <f t="shared" si="8"/>
        <v>0.15270904402697033</v>
      </c>
      <c r="G23" s="75">
        <v>0.25601851851851853</v>
      </c>
      <c r="H23" s="76">
        <f t="shared" si="0"/>
        <v>0.24932371505861137</v>
      </c>
      <c r="I23" s="75">
        <f t="shared" si="4"/>
        <v>0.36637731481481484</v>
      </c>
      <c r="J23" s="94">
        <f t="shared" si="5"/>
        <v>0.20941525149015272</v>
      </c>
      <c r="K23" s="8"/>
      <c r="L23" s="8"/>
      <c r="M23" s="8"/>
      <c r="N23" s="8"/>
    </row>
    <row r="24" spans="2:14" x14ac:dyDescent="0.35">
      <c r="B24" s="93" t="s">
        <v>12</v>
      </c>
      <c r="C24" s="73"/>
      <c r="D24" s="78"/>
      <c r="E24" s="75">
        <v>6.008101851851852E-2</v>
      </c>
      <c r="F24" s="76">
        <f t="shared" si="8"/>
        <v>8.3137141850446017E-2</v>
      </c>
      <c r="G24" s="75">
        <v>0.30777777777777793</v>
      </c>
      <c r="H24" s="76">
        <f t="shared" si="0"/>
        <v>0.29972948602344468</v>
      </c>
      <c r="I24" s="75">
        <f t="shared" ref="I24:I26" si="11">E24+G24</f>
        <v>0.36785879629629648</v>
      </c>
      <c r="J24" s="94">
        <f t="shared" ref="J24:J26" si="12">I24/$I$30</f>
        <v>0.2102620419558214</v>
      </c>
    </row>
    <row r="25" spans="2:14" s="12" customFormat="1" x14ac:dyDescent="0.35">
      <c r="B25" s="93" t="s">
        <v>5</v>
      </c>
      <c r="C25" s="79"/>
      <c r="D25" s="72"/>
      <c r="E25" s="75">
        <v>0.1124074074074074</v>
      </c>
      <c r="F25" s="76">
        <f t="shared" si="8"/>
        <v>0.15554381075930104</v>
      </c>
      <c r="G25" s="75">
        <v>3.740740740740741E-2</v>
      </c>
      <c r="H25" s="76">
        <f t="shared" si="0"/>
        <v>3.642921550946799E-2</v>
      </c>
      <c r="I25" s="75">
        <f t="shared" si="11"/>
        <v>0.14981481481481482</v>
      </c>
      <c r="J25" s="94">
        <f t="shared" si="12"/>
        <v>8.5631685840737229E-2</v>
      </c>
      <c r="K25" s="8"/>
      <c r="L25" s="8"/>
      <c r="M25" s="8"/>
      <c r="N25" s="8"/>
    </row>
    <row r="26" spans="2:14" x14ac:dyDescent="0.35">
      <c r="B26" s="93" t="s">
        <v>6</v>
      </c>
      <c r="C26" s="73"/>
      <c r="D26" s="74"/>
      <c r="E26" s="75">
        <v>6.7129629629629622E-3</v>
      </c>
      <c r="F26" s="76">
        <f t="shared" si="8"/>
        <v>9.2890661285414539E-3</v>
      </c>
      <c r="G26" s="75">
        <v>2.4768518518518516E-3</v>
      </c>
      <c r="H26" s="76">
        <f t="shared" si="0"/>
        <v>2.4120829576194766E-3</v>
      </c>
      <c r="I26" s="75">
        <f t="shared" si="11"/>
        <v>9.1898148148148139E-3</v>
      </c>
      <c r="J26" s="94">
        <f t="shared" si="12"/>
        <v>5.2527471073505368E-3</v>
      </c>
    </row>
    <row r="27" spans="2:14" x14ac:dyDescent="0.35">
      <c r="B27" s="93" t="s">
        <v>78</v>
      </c>
      <c r="C27" s="73"/>
      <c r="D27" s="74"/>
      <c r="E27" s="75">
        <v>4.4675925925925924E-3</v>
      </c>
      <c r="F27" s="76">
        <f t="shared" si="8"/>
        <v>6.1820336648568987E-3</v>
      </c>
      <c r="G27" s="75">
        <v>1.5393518518518519E-3</v>
      </c>
      <c r="H27" s="76">
        <f t="shared" si="0"/>
        <v>1.4990982867448151E-3</v>
      </c>
      <c r="I27" s="75">
        <f t="shared" ref="I27" si="13">E27+G27</f>
        <v>6.0069444444444441E-3</v>
      </c>
      <c r="J27" s="94">
        <f t="shared" ref="J27" si="14">I27/$I$30</f>
        <v>3.4334707162656532E-3</v>
      </c>
    </row>
    <row r="28" spans="2:14" x14ac:dyDescent="0.35">
      <c r="B28" s="93" t="s">
        <v>17</v>
      </c>
      <c r="C28" s="73"/>
      <c r="D28" s="74"/>
      <c r="E28" s="75">
        <v>5.9837962962962961E-3</v>
      </c>
      <c r="F28" s="76">
        <f t="shared" si="8"/>
        <v>8.2800813594067785E-3</v>
      </c>
      <c r="G28" s="75"/>
      <c r="H28" s="76"/>
      <c r="I28" s="75">
        <f t="shared" ref="I28" si="15">E28+G28</f>
        <v>5.9837962962962961E-3</v>
      </c>
      <c r="J28" s="94">
        <f t="shared" ref="J28" si="16">I28/$I$30</f>
        <v>3.4202396152395813E-3</v>
      </c>
    </row>
    <row r="29" spans="2:14" ht="15" thickBot="1" x14ac:dyDescent="0.4">
      <c r="B29" s="95"/>
      <c r="C29" s="83"/>
      <c r="D29" s="84"/>
      <c r="E29" s="85"/>
      <c r="F29" s="84"/>
      <c r="G29" s="85"/>
      <c r="H29" s="85"/>
      <c r="I29" s="85"/>
      <c r="J29" s="96"/>
    </row>
    <row r="30" spans="2:14" s="11" customFormat="1" ht="15.5" thickTop="1" thickBot="1" x14ac:dyDescent="0.4">
      <c r="B30" s="97" t="s">
        <v>29</v>
      </c>
      <c r="C30" s="88"/>
      <c r="D30" s="89"/>
      <c r="E30" s="88">
        <f t="shared" ref="E30:J30" si="17">SUM(E7:E28)</f>
        <v>0.72267361111111128</v>
      </c>
      <c r="F30" s="90">
        <f t="shared" si="17"/>
        <v>1</v>
      </c>
      <c r="G30" s="88">
        <f t="shared" si="17"/>
        <v>1.0268518518518519</v>
      </c>
      <c r="H30" s="90">
        <f t="shared" si="17"/>
        <v>1.0000000000000002</v>
      </c>
      <c r="I30" s="88">
        <f t="shared" si="17"/>
        <v>1.7495254629629633</v>
      </c>
      <c r="J30" s="98">
        <f t="shared" si="17"/>
        <v>1</v>
      </c>
      <c r="K30" s="8"/>
      <c r="L30" s="8"/>
      <c r="M30" s="8"/>
      <c r="N30" s="8"/>
    </row>
    <row r="31" spans="2:14" s="11" customFormat="1" ht="15" thickTop="1" x14ac:dyDescent="0.35">
      <c r="B31" s="99"/>
      <c r="C31" s="86"/>
      <c r="D31" s="87"/>
      <c r="E31" s="86"/>
      <c r="F31" s="86"/>
      <c r="G31" s="86"/>
      <c r="H31" s="86"/>
      <c r="I31" s="86"/>
      <c r="J31" s="100"/>
      <c r="K31" s="8"/>
      <c r="L31" s="8"/>
      <c r="M31" s="8"/>
      <c r="N31" s="8"/>
    </row>
    <row r="32" spans="2:14" s="12" customFormat="1" ht="93" customHeight="1" thickBot="1" x14ac:dyDescent="0.4">
      <c r="B32" s="180" t="s">
        <v>133</v>
      </c>
      <c r="C32" s="181"/>
      <c r="D32" s="181"/>
      <c r="E32" s="181"/>
      <c r="F32" s="181"/>
      <c r="G32" s="181"/>
      <c r="H32" s="181"/>
      <c r="I32" s="181"/>
      <c r="J32" s="182"/>
      <c r="K32" s="8"/>
      <c r="L32" s="8"/>
      <c r="M32" s="8"/>
      <c r="N32" s="8"/>
    </row>
    <row r="33" spans="2:2" x14ac:dyDescent="0.35">
      <c r="B33" s="15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&amp;R30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showGridLines="0" topLeftCell="A4" zoomScale="110" zoomScaleNormal="110" zoomScaleSheetLayoutView="110" zoomScalePageLayoutView="110" workbookViewId="0">
      <selection activeCell="B2" sqref="B2"/>
    </sheetView>
  </sheetViews>
  <sheetFormatPr defaultColWidth="8.81640625" defaultRowHeight="14.5" x14ac:dyDescent="0.35"/>
  <cols>
    <col min="1" max="1" width="6.1796875" style="8" customWidth="1"/>
    <col min="2" max="2" width="51" style="8" bestFit="1" customWidth="1"/>
    <col min="3" max="10" width="15.1796875" style="8" customWidth="1"/>
    <col min="11" max="16384" width="8.81640625" style="8"/>
  </cols>
  <sheetData>
    <row r="2" spans="2:10" ht="15" thickBot="1" x14ac:dyDescent="0.4"/>
    <row r="3" spans="2:10" x14ac:dyDescent="0.35">
      <c r="B3" s="183" t="s">
        <v>40</v>
      </c>
      <c r="C3" s="184"/>
      <c r="D3" s="184"/>
      <c r="E3" s="184"/>
      <c r="F3" s="184"/>
      <c r="G3" s="184"/>
      <c r="H3" s="184"/>
      <c r="I3" s="184"/>
      <c r="J3" s="185"/>
    </row>
    <row r="4" spans="2:10" x14ac:dyDescent="0.35">
      <c r="B4" s="186" t="s">
        <v>132</v>
      </c>
      <c r="C4" s="187"/>
      <c r="D4" s="187"/>
      <c r="E4" s="187"/>
      <c r="F4" s="187"/>
      <c r="G4" s="187"/>
      <c r="H4" s="187"/>
      <c r="I4" s="187"/>
      <c r="J4" s="188"/>
    </row>
    <row r="5" spans="2:10" x14ac:dyDescent="0.35">
      <c r="B5" s="102"/>
      <c r="C5" s="187" t="s">
        <v>37</v>
      </c>
      <c r="D5" s="187"/>
      <c r="E5" s="187" t="s">
        <v>38</v>
      </c>
      <c r="F5" s="187"/>
      <c r="G5" s="187" t="s">
        <v>39</v>
      </c>
      <c r="H5" s="187"/>
      <c r="I5" s="187" t="s">
        <v>22</v>
      </c>
      <c r="J5" s="188"/>
    </row>
    <row r="6" spans="2:10" x14ac:dyDescent="0.35">
      <c r="B6" s="91" t="s">
        <v>23</v>
      </c>
      <c r="C6" s="72" t="s">
        <v>24</v>
      </c>
      <c r="D6" s="72" t="s">
        <v>25</v>
      </c>
      <c r="E6" s="72" t="s">
        <v>24</v>
      </c>
      <c r="F6" s="72" t="s">
        <v>25</v>
      </c>
      <c r="G6" s="72" t="s">
        <v>24</v>
      </c>
      <c r="H6" s="72" t="s">
        <v>25</v>
      </c>
      <c r="I6" s="72" t="s">
        <v>24</v>
      </c>
      <c r="J6" s="92" t="s">
        <v>25</v>
      </c>
    </row>
    <row r="7" spans="2:10" x14ac:dyDescent="0.35">
      <c r="B7" s="93" t="s">
        <v>10</v>
      </c>
      <c r="C7" s="75">
        <v>1.0497685185185186E-2</v>
      </c>
      <c r="D7" s="76">
        <f t="shared" ref="D7" si="0">C7/C$30</f>
        <v>4.3607236782007052E-3</v>
      </c>
      <c r="E7" s="75"/>
      <c r="F7" s="76"/>
      <c r="G7" s="82"/>
      <c r="H7" s="76"/>
      <c r="I7" s="75">
        <f t="shared" ref="I7" si="1">C7+E7+G7</f>
        <v>1.0497685185185186E-2</v>
      </c>
      <c r="J7" s="94">
        <f t="shared" ref="J7" si="2">I7/$I$30</f>
        <v>4.3607236782007052E-3</v>
      </c>
    </row>
    <row r="8" spans="2:10" x14ac:dyDescent="0.35">
      <c r="B8" s="93" t="s">
        <v>13</v>
      </c>
      <c r="C8" s="75">
        <v>4.9293981481481473E-2</v>
      </c>
      <c r="D8" s="76">
        <f t="shared" ref="D8" si="3">C8/C$30</f>
        <v>2.0476650656512455E-2</v>
      </c>
      <c r="E8" s="75"/>
      <c r="F8" s="76"/>
      <c r="G8" s="82"/>
      <c r="H8" s="76"/>
      <c r="I8" s="75">
        <f t="shared" ref="I8:I9" si="4">C8+E8+G8</f>
        <v>4.9293981481481473E-2</v>
      </c>
      <c r="J8" s="94">
        <f t="shared" ref="J8:J9" si="5">I8/$I$30</f>
        <v>2.0476650656512455E-2</v>
      </c>
    </row>
    <row r="9" spans="2:10" x14ac:dyDescent="0.35">
      <c r="B9" s="93" t="s">
        <v>0</v>
      </c>
      <c r="C9" s="75">
        <v>0.20362268518518556</v>
      </c>
      <c r="D9" s="76">
        <f t="shared" ref="D9:D26" si="6">C9/C$30</f>
        <v>8.4584577365584487E-2</v>
      </c>
      <c r="E9" s="75"/>
      <c r="F9" s="76"/>
      <c r="G9" s="82"/>
      <c r="H9" s="76"/>
      <c r="I9" s="75">
        <f t="shared" si="4"/>
        <v>0.20362268518518556</v>
      </c>
      <c r="J9" s="94">
        <f t="shared" si="5"/>
        <v>8.4584577365584487E-2</v>
      </c>
    </row>
    <row r="10" spans="2:10" x14ac:dyDescent="0.35">
      <c r="B10" s="93" t="s">
        <v>8</v>
      </c>
      <c r="C10" s="75">
        <v>6.4212962962962972E-2</v>
      </c>
      <c r="D10" s="76">
        <f t="shared" si="6"/>
        <v>2.6673974604914566E-2</v>
      </c>
      <c r="E10" s="75"/>
      <c r="F10" s="76"/>
      <c r="G10" s="82"/>
      <c r="H10" s="76"/>
      <c r="I10" s="75">
        <f>C10+E10+G10</f>
        <v>6.4212962962962972E-2</v>
      </c>
      <c r="J10" s="94">
        <f>I10/$I$30</f>
        <v>2.6673974604914566E-2</v>
      </c>
    </row>
    <row r="11" spans="2:10" x14ac:dyDescent="0.35">
      <c r="B11" s="93" t="s">
        <v>26</v>
      </c>
      <c r="C11" s="75">
        <v>9.1550925925925931E-3</v>
      </c>
      <c r="D11" s="76">
        <f t="shared" si="6"/>
        <v>3.8030126013856203E-3</v>
      </c>
      <c r="E11" s="75"/>
      <c r="F11" s="76"/>
      <c r="G11" s="82"/>
      <c r="H11" s="76"/>
      <c r="I11" s="75">
        <f>C11+E11+G11</f>
        <v>9.1550925925925931E-3</v>
      </c>
      <c r="J11" s="94">
        <f>I11/$I$30</f>
        <v>3.8030126013856203E-3</v>
      </c>
    </row>
    <row r="12" spans="2:10" x14ac:dyDescent="0.35">
      <c r="B12" s="93" t="s">
        <v>3</v>
      </c>
      <c r="C12" s="75">
        <v>0.55655092592592781</v>
      </c>
      <c r="D12" s="76">
        <f t="shared" si="6"/>
        <v>0.23119047275629526</v>
      </c>
      <c r="E12" s="75"/>
      <c r="F12" s="76"/>
      <c r="G12" s="82"/>
      <c r="H12" s="76"/>
      <c r="I12" s="75">
        <f t="shared" ref="I12:I26" si="7">C12+E12+G12</f>
        <v>0.55655092592592781</v>
      </c>
      <c r="J12" s="94">
        <f t="shared" ref="J12:J26" si="8">I12/$I$30</f>
        <v>0.23119047275629526</v>
      </c>
    </row>
    <row r="13" spans="2:10" x14ac:dyDescent="0.35">
      <c r="B13" s="93" t="s">
        <v>7</v>
      </c>
      <c r="C13" s="75">
        <v>0.13336805555555556</v>
      </c>
      <c r="D13" s="76">
        <f t="shared" si="6"/>
        <v>5.5400902915001896E-2</v>
      </c>
      <c r="E13" s="75"/>
      <c r="F13" s="76"/>
      <c r="G13" s="82"/>
      <c r="H13" s="76"/>
      <c r="I13" s="75">
        <f t="shared" si="7"/>
        <v>0.13336805555555556</v>
      </c>
      <c r="J13" s="94">
        <f t="shared" si="8"/>
        <v>5.5400902915001896E-2</v>
      </c>
    </row>
    <row r="14" spans="2:10" x14ac:dyDescent="0.35">
      <c r="B14" s="93" t="s">
        <v>2</v>
      </c>
      <c r="C14" s="75">
        <v>7.3136574074074076E-2</v>
      </c>
      <c r="D14" s="76">
        <f t="shared" si="6"/>
        <v>3.0380830124090687E-2</v>
      </c>
      <c r="E14" s="75"/>
      <c r="F14" s="76"/>
      <c r="G14" s="82"/>
      <c r="H14" s="76"/>
      <c r="I14" s="75">
        <f t="shared" si="7"/>
        <v>7.3136574074074076E-2</v>
      </c>
      <c r="J14" s="94">
        <f t="shared" si="8"/>
        <v>3.0380830124090687E-2</v>
      </c>
    </row>
    <row r="15" spans="2:10" x14ac:dyDescent="0.35">
      <c r="B15" s="93" t="s">
        <v>9</v>
      </c>
      <c r="C15" s="75">
        <v>3.681712962962963E-2</v>
      </c>
      <c r="D15" s="76">
        <f t="shared" si="6"/>
        <v>1.5293783925420553E-2</v>
      </c>
      <c r="E15" s="75"/>
      <c r="F15" s="76"/>
      <c r="G15" s="82"/>
      <c r="H15" s="76"/>
      <c r="I15" s="75">
        <f t="shared" si="7"/>
        <v>3.681712962962963E-2</v>
      </c>
      <c r="J15" s="94">
        <f t="shared" si="8"/>
        <v>1.5293783925420553E-2</v>
      </c>
    </row>
    <row r="16" spans="2:10" x14ac:dyDescent="0.35">
      <c r="B16" s="93" t="s">
        <v>1</v>
      </c>
      <c r="C16" s="75">
        <v>5.3298611111111123E-2</v>
      </c>
      <c r="D16" s="76">
        <f t="shared" si="6"/>
        <v>2.2140168178736767E-2</v>
      </c>
      <c r="E16" s="75"/>
      <c r="F16" s="76"/>
      <c r="G16" s="82"/>
      <c r="H16" s="76"/>
      <c r="I16" s="75">
        <f t="shared" si="7"/>
        <v>5.3298611111111123E-2</v>
      </c>
      <c r="J16" s="94">
        <f t="shared" si="8"/>
        <v>2.2140168178736767E-2</v>
      </c>
    </row>
    <row r="17" spans="2:14" x14ac:dyDescent="0.35">
      <c r="B17" s="93" t="s">
        <v>27</v>
      </c>
      <c r="C17" s="75">
        <v>0.11501157407407407</v>
      </c>
      <c r="D17" s="76">
        <f t="shared" si="6"/>
        <v>4.7775646295788753E-2</v>
      </c>
      <c r="E17" s="75"/>
      <c r="F17" s="76"/>
      <c r="G17" s="82"/>
      <c r="H17" s="76"/>
      <c r="I17" s="75">
        <f t="shared" si="7"/>
        <v>0.11501157407407407</v>
      </c>
      <c r="J17" s="94">
        <f t="shared" si="8"/>
        <v>4.7775646295788753E-2</v>
      </c>
    </row>
    <row r="18" spans="2:14" x14ac:dyDescent="0.35">
      <c r="B18" s="93" t="s">
        <v>16</v>
      </c>
      <c r="C18" s="75">
        <v>4.8263888888888896E-3</v>
      </c>
      <c r="D18" s="76">
        <f t="shared" si="6"/>
        <v>2.0048751640680197E-3</v>
      </c>
      <c r="E18" s="75"/>
      <c r="F18" s="76"/>
      <c r="G18" s="82"/>
      <c r="H18" s="76"/>
      <c r="I18" s="75">
        <f t="shared" si="7"/>
        <v>4.8263888888888896E-3</v>
      </c>
      <c r="J18" s="94">
        <f t="shared" si="8"/>
        <v>2.0048751640680197E-3</v>
      </c>
    </row>
    <row r="19" spans="2:14" x14ac:dyDescent="0.35">
      <c r="B19" s="93" t="s">
        <v>4</v>
      </c>
      <c r="C19" s="75">
        <v>0.15126157407407406</v>
      </c>
      <c r="D19" s="76">
        <f t="shared" si="6"/>
        <v>6.283384536979604E-2</v>
      </c>
      <c r="E19" s="75"/>
      <c r="F19" s="76"/>
      <c r="G19" s="82"/>
      <c r="H19" s="76"/>
      <c r="I19" s="75">
        <f t="shared" si="7"/>
        <v>0.15126157407407406</v>
      </c>
      <c r="J19" s="94">
        <f t="shared" si="8"/>
        <v>6.283384536979604E-2</v>
      </c>
    </row>
    <row r="20" spans="2:14" x14ac:dyDescent="0.35">
      <c r="B20" s="93" t="s">
        <v>14</v>
      </c>
      <c r="C20" s="75">
        <v>0.15370370370370359</v>
      </c>
      <c r="D20" s="76">
        <f t="shared" si="6"/>
        <v>6.3848302587106193E-2</v>
      </c>
      <c r="E20" s="75"/>
      <c r="F20" s="76"/>
      <c r="G20" s="82"/>
      <c r="H20" s="76"/>
      <c r="I20" s="75">
        <f t="shared" si="7"/>
        <v>0.15370370370370359</v>
      </c>
      <c r="J20" s="94">
        <f t="shared" si="8"/>
        <v>6.3848302587106193E-2</v>
      </c>
    </row>
    <row r="21" spans="2:14" x14ac:dyDescent="0.35">
      <c r="B21" s="93" t="s">
        <v>11</v>
      </c>
      <c r="C21" s="75">
        <v>0.24379629629629612</v>
      </c>
      <c r="D21" s="76">
        <f t="shared" si="6"/>
        <v>0.10127263898304253</v>
      </c>
      <c r="E21" s="75"/>
      <c r="F21" s="76"/>
      <c r="G21" s="82"/>
      <c r="H21" s="76"/>
      <c r="I21" s="75">
        <f t="shared" si="7"/>
        <v>0.24379629629629612</v>
      </c>
      <c r="J21" s="94">
        <f t="shared" si="8"/>
        <v>0.10127263898304253</v>
      </c>
    </row>
    <row r="22" spans="2:14" x14ac:dyDescent="0.35">
      <c r="B22" s="93" t="s">
        <v>15</v>
      </c>
      <c r="C22" s="75">
        <v>0.10575231481481479</v>
      </c>
      <c r="D22" s="76">
        <f t="shared" si="6"/>
        <v>4.392936300740885E-2</v>
      </c>
      <c r="E22" s="75"/>
      <c r="F22" s="76"/>
      <c r="G22" s="82"/>
      <c r="H22" s="76"/>
      <c r="I22" s="75">
        <f t="shared" si="7"/>
        <v>0.10575231481481479</v>
      </c>
      <c r="J22" s="94">
        <f t="shared" si="8"/>
        <v>4.392936300740885E-2</v>
      </c>
    </row>
    <row r="23" spans="2:14" s="11" customFormat="1" x14ac:dyDescent="0.35">
      <c r="B23" s="93" t="s">
        <v>71</v>
      </c>
      <c r="C23" s="75">
        <v>0.27418981481481491</v>
      </c>
      <c r="D23" s="76">
        <f t="shared" si="6"/>
        <v>0.11389806387714964</v>
      </c>
      <c r="E23" s="75"/>
      <c r="F23" s="76"/>
      <c r="G23" s="82"/>
      <c r="H23" s="76"/>
      <c r="I23" s="75">
        <f t="shared" si="7"/>
        <v>0.27418981481481491</v>
      </c>
      <c r="J23" s="94">
        <f t="shared" si="8"/>
        <v>0.11389806387714964</v>
      </c>
    </row>
    <row r="24" spans="2:14" x14ac:dyDescent="0.35">
      <c r="B24" s="93" t="s">
        <v>12</v>
      </c>
      <c r="C24" s="75">
        <v>7.4699074074074084E-2</v>
      </c>
      <c r="D24" s="76">
        <f t="shared" si="6"/>
        <v>3.1029890429004798E-2</v>
      </c>
      <c r="E24" s="75"/>
      <c r="F24" s="76"/>
      <c r="G24" s="82"/>
      <c r="H24" s="76"/>
      <c r="I24" s="75">
        <f t="shared" si="7"/>
        <v>7.4699074074074084E-2</v>
      </c>
      <c r="J24" s="94">
        <f t="shared" si="8"/>
        <v>3.1029890429004798E-2</v>
      </c>
      <c r="K24" s="11"/>
      <c r="L24" s="11"/>
      <c r="M24" s="11"/>
      <c r="N24" s="11"/>
    </row>
    <row r="25" spans="2:14" s="12" customFormat="1" x14ac:dyDescent="0.35">
      <c r="B25" s="93" t="s">
        <v>5</v>
      </c>
      <c r="C25" s="75">
        <v>3.5532407407407401E-2</v>
      </c>
      <c r="D25" s="76">
        <f t="shared" si="6"/>
        <v>1.476011211915784E-2</v>
      </c>
      <c r="E25" s="75"/>
      <c r="F25" s="76"/>
      <c r="G25" s="82"/>
      <c r="H25" s="76"/>
      <c r="I25" s="75">
        <f t="shared" si="7"/>
        <v>3.5532407407407401E-2</v>
      </c>
      <c r="J25" s="94">
        <f t="shared" si="8"/>
        <v>1.476011211915784E-2</v>
      </c>
      <c r="K25" s="11"/>
      <c r="L25" s="11"/>
      <c r="M25" s="11"/>
      <c r="N25" s="11"/>
    </row>
    <row r="26" spans="2:14" x14ac:dyDescent="0.35">
      <c r="B26" s="93" t="s">
        <v>6</v>
      </c>
      <c r="C26" s="75">
        <v>1.7743055555555557E-2</v>
      </c>
      <c r="D26" s="76">
        <f t="shared" si="6"/>
        <v>7.370440351357972E-3</v>
      </c>
      <c r="E26" s="75"/>
      <c r="F26" s="76"/>
      <c r="G26" s="82"/>
      <c r="H26" s="76"/>
      <c r="I26" s="75">
        <f t="shared" si="7"/>
        <v>1.7743055555555557E-2</v>
      </c>
      <c r="J26" s="94">
        <f t="shared" si="8"/>
        <v>7.370440351357972E-3</v>
      </c>
      <c r="K26" s="11"/>
      <c r="L26" s="11"/>
      <c r="M26" s="11"/>
      <c r="N26" s="11"/>
    </row>
    <row r="27" spans="2:14" x14ac:dyDescent="0.35">
      <c r="B27" s="93" t="s">
        <v>78</v>
      </c>
      <c r="C27" s="75">
        <v>1.4930555555555556E-3</v>
      </c>
      <c r="D27" s="76">
        <f t="shared" ref="D27" si="9">C27/C$30</f>
        <v>6.2021318025125792E-4</v>
      </c>
      <c r="E27" s="75"/>
      <c r="F27" s="76"/>
      <c r="G27" s="82"/>
      <c r="H27" s="76"/>
      <c r="I27" s="75">
        <f t="shared" ref="I27" si="10">C27+E27+G27</f>
        <v>1.4930555555555556E-3</v>
      </c>
      <c r="J27" s="94">
        <f t="shared" ref="J27" si="11">I27/$I$30</f>
        <v>6.2021318025125792E-4</v>
      </c>
      <c r="K27" s="11"/>
      <c r="L27" s="11"/>
      <c r="M27" s="11"/>
      <c r="N27" s="11"/>
    </row>
    <row r="28" spans="2:14" x14ac:dyDescent="0.35">
      <c r="B28" s="93" t="s">
        <v>17</v>
      </c>
      <c r="C28" s="75">
        <v>3.9363425925925927E-2</v>
      </c>
      <c r="D28" s="76">
        <f t="shared" ref="D28" si="12">C28/C$30</f>
        <v>1.6351511829725024E-2</v>
      </c>
      <c r="E28" s="75"/>
      <c r="F28" s="76"/>
      <c r="G28" s="75"/>
      <c r="H28" s="74"/>
      <c r="I28" s="75">
        <f t="shared" ref="I28" si="13">C28+E28+G28</f>
        <v>3.9363425925925927E-2</v>
      </c>
      <c r="J28" s="94">
        <f t="shared" ref="J28" si="14">I28/$I$30</f>
        <v>1.6351511829725024E-2</v>
      </c>
      <c r="K28" s="11"/>
      <c r="L28" s="11"/>
      <c r="M28" s="11"/>
      <c r="N28" s="11"/>
    </row>
    <row r="29" spans="2:14" ht="15" thickBot="1" x14ac:dyDescent="0.4">
      <c r="B29" s="95"/>
      <c r="C29" s="83"/>
      <c r="D29" s="84"/>
      <c r="E29" s="85"/>
      <c r="F29" s="84"/>
      <c r="G29" s="85"/>
      <c r="H29" s="85"/>
      <c r="I29" s="85"/>
      <c r="J29" s="96"/>
      <c r="K29" s="11"/>
      <c r="L29" s="11"/>
      <c r="M29" s="11"/>
      <c r="N29" s="11"/>
    </row>
    <row r="30" spans="2:14" s="11" customFormat="1" ht="15.5" thickTop="1" thickBot="1" x14ac:dyDescent="0.4">
      <c r="B30" s="97" t="s">
        <v>29</v>
      </c>
      <c r="C30" s="88">
        <f t="shared" ref="C30:J30" si="15">SUM(C7:C28)</f>
        <v>2.4073263888888912</v>
      </c>
      <c r="D30" s="90">
        <f t="shared" si="15"/>
        <v>0.99999999999999989</v>
      </c>
      <c r="E30" s="88"/>
      <c r="F30" s="90"/>
      <c r="G30" s="88"/>
      <c r="H30" s="90"/>
      <c r="I30" s="88">
        <f t="shared" si="15"/>
        <v>2.4073263888888912</v>
      </c>
      <c r="J30" s="101">
        <f t="shared" si="15"/>
        <v>0.99999999999999989</v>
      </c>
    </row>
    <row r="31" spans="2:14" s="11" customFormat="1" ht="15" thickTop="1" x14ac:dyDescent="0.35">
      <c r="B31" s="99"/>
      <c r="C31" s="86"/>
      <c r="D31" s="86"/>
      <c r="E31" s="86"/>
      <c r="F31" s="86"/>
      <c r="G31" s="86"/>
      <c r="H31" s="86"/>
      <c r="I31" s="86"/>
      <c r="J31" s="100"/>
    </row>
    <row r="32" spans="2:14" s="12" customFormat="1" ht="114" customHeight="1" thickBot="1" x14ac:dyDescent="0.4">
      <c r="B32" s="189" t="s">
        <v>134</v>
      </c>
      <c r="C32" s="190"/>
      <c r="D32" s="190"/>
      <c r="E32" s="190"/>
      <c r="F32" s="190"/>
      <c r="G32" s="190"/>
      <c r="H32" s="190"/>
      <c r="I32" s="190"/>
      <c r="J32" s="191"/>
      <c r="K32" s="11"/>
      <c r="L32" s="11"/>
      <c r="M32" s="11"/>
      <c r="N32" s="11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&amp;R31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topLeftCell="A13" zoomScale="110" zoomScaleNormal="110" zoomScaleSheetLayoutView="100" zoomScalePageLayoutView="110" workbookViewId="0">
      <selection activeCell="B2" sqref="B2"/>
    </sheetView>
  </sheetViews>
  <sheetFormatPr defaultColWidth="8.81640625" defaultRowHeight="14.5" x14ac:dyDescent="0.35"/>
  <cols>
    <col min="1" max="1" width="6.1796875" style="8" customWidth="1"/>
    <col min="2" max="2" width="51" style="8" bestFit="1" customWidth="1"/>
    <col min="3" max="6" width="23.81640625" style="8" customWidth="1"/>
    <col min="7" max="16384" width="8.81640625" style="8"/>
  </cols>
  <sheetData>
    <row r="2" spans="2:6" ht="15" thickBot="1" x14ac:dyDescent="0.4"/>
    <row r="3" spans="2:6" x14ac:dyDescent="0.35">
      <c r="B3" s="183" t="s">
        <v>41</v>
      </c>
      <c r="C3" s="184"/>
      <c r="D3" s="184"/>
      <c r="E3" s="184"/>
      <c r="F3" s="185"/>
    </row>
    <row r="4" spans="2:6" x14ac:dyDescent="0.35">
      <c r="B4" s="186" t="s">
        <v>132</v>
      </c>
      <c r="C4" s="187"/>
      <c r="D4" s="187"/>
      <c r="E4" s="187"/>
      <c r="F4" s="188"/>
    </row>
    <row r="5" spans="2:6" x14ac:dyDescent="0.35">
      <c r="B5" s="102"/>
      <c r="C5" s="187" t="s">
        <v>42</v>
      </c>
      <c r="D5" s="187"/>
      <c r="E5" s="187" t="s">
        <v>43</v>
      </c>
      <c r="F5" s="188"/>
    </row>
    <row r="6" spans="2:6" x14ac:dyDescent="0.3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35">
      <c r="B7" s="93" t="s">
        <v>10</v>
      </c>
      <c r="C7" s="75"/>
      <c r="D7" s="76"/>
      <c r="E7" s="75">
        <v>3.7384259259259263E-3</v>
      </c>
      <c r="F7" s="129">
        <f t="shared" ref="F7:F28" si="0">E7/E$30</f>
        <v>5.7304048539899939E-3</v>
      </c>
    </row>
    <row r="8" spans="2:6" x14ac:dyDescent="0.35">
      <c r="B8" s="93" t="s">
        <v>13</v>
      </c>
      <c r="C8" s="75"/>
      <c r="D8" s="76"/>
      <c r="E8" s="75">
        <v>1.3495370370370369E-2</v>
      </c>
      <c r="F8" s="129">
        <f t="shared" si="0"/>
        <v>2.0686229287158922E-2</v>
      </c>
    </row>
    <row r="9" spans="2:6" x14ac:dyDescent="0.35">
      <c r="B9" s="93" t="s">
        <v>0</v>
      </c>
      <c r="C9" s="75"/>
      <c r="D9" s="76"/>
      <c r="E9" s="75">
        <v>0.11475694444444444</v>
      </c>
      <c r="F9" s="129">
        <f t="shared" si="0"/>
        <v>0.17590391370684452</v>
      </c>
    </row>
    <row r="10" spans="2:6" x14ac:dyDescent="0.35">
      <c r="B10" s="93" t="s">
        <v>8</v>
      </c>
      <c r="C10" s="75"/>
      <c r="D10" s="76"/>
      <c r="E10" s="75">
        <v>1.7719907407407406E-2</v>
      </c>
      <c r="F10" s="129">
        <f t="shared" si="0"/>
        <v>2.7161764184082598E-2</v>
      </c>
    </row>
    <row r="11" spans="2:6" x14ac:dyDescent="0.35">
      <c r="B11" s="93" t="s">
        <v>26</v>
      </c>
      <c r="C11" s="75"/>
      <c r="D11" s="76"/>
      <c r="E11" s="75"/>
      <c r="F11" s="129"/>
    </row>
    <row r="12" spans="2:6" x14ac:dyDescent="0.35">
      <c r="B12" s="93" t="s">
        <v>3</v>
      </c>
      <c r="C12" s="75"/>
      <c r="D12" s="76"/>
      <c r="E12" s="75">
        <v>0.14715277777777777</v>
      </c>
      <c r="F12" s="129">
        <f t="shared" si="0"/>
        <v>0.22556150871092498</v>
      </c>
    </row>
    <row r="13" spans="2:6" x14ac:dyDescent="0.35">
      <c r="B13" s="93" t="s">
        <v>7</v>
      </c>
      <c r="C13" s="75"/>
      <c r="D13" s="76"/>
      <c r="E13" s="75">
        <v>6.1203703703703691E-2</v>
      </c>
      <c r="F13" s="129">
        <f t="shared" si="0"/>
        <v>9.3815420643650393E-2</v>
      </c>
    </row>
    <row r="14" spans="2:6" x14ac:dyDescent="0.35">
      <c r="B14" s="93" t="s">
        <v>2</v>
      </c>
      <c r="C14" s="75"/>
      <c r="D14" s="76"/>
      <c r="E14" s="75">
        <v>3.3842592592592591E-2</v>
      </c>
      <c r="F14" s="129">
        <f t="shared" si="0"/>
        <v>5.1875243941383091E-2</v>
      </c>
    </row>
    <row r="15" spans="2:6" x14ac:dyDescent="0.35">
      <c r="B15" s="93" t="s">
        <v>9</v>
      </c>
      <c r="C15" s="75"/>
      <c r="D15" s="76"/>
      <c r="E15" s="75">
        <v>1.324074074074074E-2</v>
      </c>
      <c r="F15" s="129">
        <f t="shared" si="0"/>
        <v>2.0295923074193659E-2</v>
      </c>
    </row>
    <row r="16" spans="2:6" x14ac:dyDescent="0.35">
      <c r="B16" s="93" t="s">
        <v>1</v>
      </c>
      <c r="C16" s="75"/>
      <c r="D16" s="76"/>
      <c r="E16" s="75">
        <v>5.4050925925925924E-3</v>
      </c>
      <c r="F16" s="129">
        <f t="shared" si="0"/>
        <v>8.2851364297626216E-3</v>
      </c>
    </row>
    <row r="17" spans="2:6" x14ac:dyDescent="0.35">
      <c r="B17" s="93" t="s">
        <v>27</v>
      </c>
      <c r="C17" s="75">
        <v>4.5833333333333334E-3</v>
      </c>
      <c r="D17" s="76">
        <f t="shared" ref="D17:D26" si="1">C17/C$30</f>
        <v>0.25597931480284419</v>
      </c>
      <c r="E17" s="75">
        <v>2.0914351851851851E-2</v>
      </c>
      <c r="F17" s="129">
        <f t="shared" si="0"/>
        <v>3.2058333037646804E-2</v>
      </c>
    </row>
    <row r="18" spans="2:6" x14ac:dyDescent="0.35">
      <c r="B18" s="93" t="s">
        <v>16</v>
      </c>
      <c r="C18" s="75"/>
      <c r="D18" s="76"/>
      <c r="E18" s="75"/>
      <c r="F18" s="129"/>
    </row>
    <row r="19" spans="2:6" x14ac:dyDescent="0.35">
      <c r="B19" s="93" t="s">
        <v>4</v>
      </c>
      <c r="C19" s="75">
        <v>6.5972222222222222E-3</v>
      </c>
      <c r="D19" s="76">
        <f t="shared" si="1"/>
        <v>0.36845507433742725</v>
      </c>
      <c r="E19" s="75">
        <v>3.9826388888888876E-2</v>
      </c>
      <c r="F19" s="129">
        <f t="shared" si="0"/>
        <v>6.1047439946066748E-2</v>
      </c>
    </row>
    <row r="20" spans="2:6" x14ac:dyDescent="0.35">
      <c r="B20" s="93" t="s">
        <v>14</v>
      </c>
      <c r="C20" s="75">
        <v>3.1134259259259262E-3</v>
      </c>
      <c r="D20" s="76">
        <f t="shared" si="1"/>
        <v>0.17388493859082094</v>
      </c>
      <c r="E20" s="75">
        <v>5.8009259259259274E-2</v>
      </c>
      <c r="F20" s="129">
        <f t="shared" si="0"/>
        <v>8.8918851790086226E-2</v>
      </c>
    </row>
    <row r="21" spans="2:6" x14ac:dyDescent="0.35">
      <c r="B21" s="93" t="s">
        <v>11</v>
      </c>
      <c r="C21" s="75"/>
      <c r="D21" s="76"/>
      <c r="E21" s="75">
        <v>9.0509259259259258E-3</v>
      </c>
      <c r="F21" s="129">
        <f t="shared" si="0"/>
        <v>1.3873611751765247E-2</v>
      </c>
    </row>
    <row r="22" spans="2:6" x14ac:dyDescent="0.35">
      <c r="B22" s="93" t="s">
        <v>15</v>
      </c>
      <c r="C22" s="75">
        <v>9.2592592592592585E-4</v>
      </c>
      <c r="D22" s="76">
        <f t="shared" si="1"/>
        <v>5.1712992889463467E-2</v>
      </c>
      <c r="E22" s="75">
        <v>2.4386574074074074E-2</v>
      </c>
      <c r="F22" s="129">
        <f t="shared" si="0"/>
        <v>3.7380690487173115E-2</v>
      </c>
    </row>
    <row r="23" spans="2:6" s="11" customFormat="1" x14ac:dyDescent="0.35">
      <c r="B23" s="93" t="s">
        <v>71</v>
      </c>
      <c r="C23" s="75">
        <v>2.2453703703703702E-3</v>
      </c>
      <c r="D23" s="76">
        <f t="shared" si="1"/>
        <v>0.1254040077569489</v>
      </c>
      <c r="E23" s="75">
        <v>6.7743055555555556E-2</v>
      </c>
      <c r="F23" s="129">
        <f t="shared" si="0"/>
        <v>0.1038391938402583</v>
      </c>
    </row>
    <row r="24" spans="2:6" x14ac:dyDescent="0.35">
      <c r="B24" s="93" t="s">
        <v>12</v>
      </c>
      <c r="C24" s="75"/>
      <c r="D24" s="76"/>
      <c r="E24" s="75">
        <v>1.3726851851851851E-2</v>
      </c>
      <c r="F24" s="129">
        <f t="shared" si="0"/>
        <v>2.1041053117127343E-2</v>
      </c>
    </row>
    <row r="25" spans="2:6" s="12" customFormat="1" x14ac:dyDescent="0.35">
      <c r="B25" s="93" t="s">
        <v>5</v>
      </c>
      <c r="C25" s="75"/>
      <c r="D25" s="76"/>
      <c r="E25" s="75"/>
      <c r="F25" s="129"/>
    </row>
    <row r="26" spans="2:6" x14ac:dyDescent="0.35">
      <c r="B26" s="93" t="s">
        <v>6</v>
      </c>
      <c r="C26" s="75">
        <v>4.3981481481481481E-4</v>
      </c>
      <c r="D26" s="76">
        <f t="shared" si="1"/>
        <v>2.4563671622495151E-2</v>
      </c>
      <c r="E26" s="75">
        <v>3.2407407407407406E-4</v>
      </c>
      <c r="F26" s="129">
        <f t="shared" si="0"/>
        <v>4.9675336195578886E-4</v>
      </c>
    </row>
    <row r="27" spans="2:6" x14ac:dyDescent="0.35">
      <c r="B27" s="93" t="s">
        <v>78</v>
      </c>
      <c r="C27" s="75"/>
      <c r="D27" s="76"/>
      <c r="E27" s="75">
        <v>5.4861111111111109E-3</v>
      </c>
      <c r="F27" s="129">
        <f t="shared" si="0"/>
        <v>8.4093247702515684E-3</v>
      </c>
    </row>
    <row r="28" spans="2:6" x14ac:dyDescent="0.35">
      <c r="B28" s="93" t="s">
        <v>17</v>
      </c>
      <c r="C28" s="75"/>
      <c r="D28" s="76"/>
      <c r="E28" s="75">
        <v>2.3611111111111111E-3</v>
      </c>
      <c r="F28" s="129">
        <f t="shared" si="0"/>
        <v>3.6192030656778903E-3</v>
      </c>
    </row>
    <row r="29" spans="2:6" ht="15" thickBot="1" x14ac:dyDescent="0.4">
      <c r="B29" s="95"/>
      <c r="C29" s="85"/>
      <c r="D29" s="85"/>
      <c r="E29" s="85"/>
      <c r="F29" s="96"/>
    </row>
    <row r="30" spans="2:6" ht="15.5" thickTop="1" thickBot="1" x14ac:dyDescent="0.4">
      <c r="B30" s="97" t="s">
        <v>29</v>
      </c>
      <c r="C30" s="123">
        <f>SUM(C7:C28)</f>
        <v>1.7905092592592594E-2</v>
      </c>
      <c r="D30" s="124">
        <f>SUM(D7:D28)</f>
        <v>1</v>
      </c>
      <c r="E30" s="123">
        <f>SUM(E7:E28)</f>
        <v>0.65238425925925936</v>
      </c>
      <c r="F30" s="130">
        <f>SUM(F7:F28)</f>
        <v>0.99999999999999967</v>
      </c>
    </row>
    <row r="31" spans="2:6" ht="15" thickTop="1" x14ac:dyDescent="0.35">
      <c r="B31" s="131"/>
      <c r="C31" s="120"/>
      <c r="D31" s="121"/>
      <c r="E31" s="121"/>
      <c r="F31" s="132"/>
    </row>
    <row r="32" spans="2:6" ht="82" customHeight="1" thickBot="1" x14ac:dyDescent="0.4">
      <c r="B32" s="189" t="s">
        <v>135</v>
      </c>
      <c r="C32" s="190"/>
      <c r="D32" s="190"/>
      <c r="E32" s="190"/>
      <c r="F32" s="191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&amp;R32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topLeftCell="A13" zoomScale="110" zoomScaleNormal="110" zoomScaleSheetLayoutView="100" zoomScalePageLayoutView="110" workbookViewId="0">
      <selection activeCell="B2" sqref="B2"/>
    </sheetView>
  </sheetViews>
  <sheetFormatPr defaultColWidth="8.81640625" defaultRowHeight="14.5" x14ac:dyDescent="0.35"/>
  <cols>
    <col min="1" max="1" width="6.1796875" style="8" customWidth="1"/>
    <col min="2" max="2" width="51" style="8" bestFit="1" customWidth="1"/>
    <col min="3" max="6" width="23.81640625" style="8" customWidth="1"/>
    <col min="7" max="16384" width="8.81640625" style="8"/>
  </cols>
  <sheetData>
    <row r="2" spans="2:6" ht="15" thickBot="1" x14ac:dyDescent="0.4"/>
    <row r="3" spans="2:6" x14ac:dyDescent="0.35">
      <c r="B3" s="183" t="s">
        <v>123</v>
      </c>
      <c r="C3" s="184"/>
      <c r="D3" s="184"/>
      <c r="E3" s="184"/>
      <c r="F3" s="185"/>
    </row>
    <row r="4" spans="2:6" x14ac:dyDescent="0.35">
      <c r="B4" s="186" t="s">
        <v>132</v>
      </c>
      <c r="C4" s="187"/>
      <c r="D4" s="187"/>
      <c r="E4" s="187"/>
      <c r="F4" s="188"/>
    </row>
    <row r="5" spans="2:6" x14ac:dyDescent="0.35">
      <c r="B5" s="102"/>
      <c r="C5" s="187" t="s">
        <v>48</v>
      </c>
      <c r="D5" s="187"/>
      <c r="E5" s="187" t="s">
        <v>124</v>
      </c>
      <c r="F5" s="188"/>
    </row>
    <row r="6" spans="2:6" x14ac:dyDescent="0.35">
      <c r="B6" s="91" t="s">
        <v>23</v>
      </c>
      <c r="C6" s="114" t="s">
        <v>24</v>
      </c>
      <c r="D6" s="114" t="s">
        <v>25</v>
      </c>
      <c r="E6" s="114" t="s">
        <v>24</v>
      </c>
      <c r="F6" s="139" t="s">
        <v>25</v>
      </c>
    </row>
    <row r="7" spans="2:6" x14ac:dyDescent="0.35">
      <c r="B7" s="93" t="s">
        <v>10</v>
      </c>
      <c r="C7" s="103"/>
      <c r="D7" s="112"/>
      <c r="E7" s="103"/>
      <c r="F7" s="133"/>
    </row>
    <row r="8" spans="2:6" x14ac:dyDescent="0.35">
      <c r="B8" s="93" t="s">
        <v>13</v>
      </c>
      <c r="C8" s="103"/>
      <c r="D8" s="112"/>
      <c r="E8" s="103"/>
      <c r="F8" s="133"/>
    </row>
    <row r="9" spans="2:6" x14ac:dyDescent="0.35">
      <c r="B9" s="93" t="s">
        <v>0</v>
      </c>
      <c r="C9" s="75"/>
      <c r="D9" s="111"/>
      <c r="E9" s="103"/>
      <c r="F9" s="133"/>
    </row>
    <row r="10" spans="2:6" x14ac:dyDescent="0.35">
      <c r="B10" s="93" t="s">
        <v>8</v>
      </c>
      <c r="C10" s="75"/>
      <c r="D10" s="111"/>
      <c r="E10" s="103"/>
      <c r="F10" s="133"/>
    </row>
    <row r="11" spans="2:6" x14ac:dyDescent="0.35">
      <c r="B11" s="93" t="s">
        <v>26</v>
      </c>
      <c r="C11" s="75"/>
      <c r="D11" s="111"/>
      <c r="E11" s="103"/>
      <c r="F11" s="133"/>
    </row>
    <row r="12" spans="2:6" x14ac:dyDescent="0.35">
      <c r="B12" s="93" t="s">
        <v>3</v>
      </c>
      <c r="C12" s="75"/>
      <c r="D12" s="76"/>
      <c r="E12" s="75"/>
      <c r="F12" s="140"/>
    </row>
    <row r="13" spans="2:6" x14ac:dyDescent="0.35">
      <c r="B13" s="93" t="s">
        <v>7</v>
      </c>
      <c r="C13" s="75"/>
      <c r="D13" s="76"/>
      <c r="E13" s="103"/>
      <c r="F13" s="133"/>
    </row>
    <row r="14" spans="2:6" x14ac:dyDescent="0.35">
      <c r="B14" s="93" t="s">
        <v>2</v>
      </c>
      <c r="C14" s="75"/>
      <c r="D14" s="76"/>
      <c r="E14" s="103"/>
      <c r="F14" s="133"/>
    </row>
    <row r="15" spans="2:6" x14ac:dyDescent="0.35">
      <c r="B15" s="93" t="s">
        <v>9</v>
      </c>
      <c r="C15" s="75"/>
      <c r="D15" s="76"/>
      <c r="E15" s="103"/>
      <c r="F15" s="133"/>
    </row>
    <row r="16" spans="2:6" x14ac:dyDescent="0.35">
      <c r="B16" s="93" t="s">
        <v>1</v>
      </c>
      <c r="C16" s="75"/>
      <c r="D16" s="76"/>
      <c r="E16" s="103"/>
      <c r="F16" s="133"/>
    </row>
    <row r="17" spans="2:6" x14ac:dyDescent="0.35">
      <c r="B17" s="93" t="s">
        <v>27</v>
      </c>
      <c r="C17" s="75"/>
      <c r="D17" s="76"/>
      <c r="E17" s="103"/>
      <c r="F17" s="133"/>
    </row>
    <row r="18" spans="2:6" x14ac:dyDescent="0.35">
      <c r="B18" s="93" t="s">
        <v>16</v>
      </c>
      <c r="C18" s="75"/>
      <c r="D18" s="76"/>
      <c r="E18" s="103"/>
      <c r="F18" s="133"/>
    </row>
    <row r="19" spans="2:6" x14ac:dyDescent="0.35">
      <c r="B19" s="93" t="s">
        <v>4</v>
      </c>
      <c r="C19" s="75"/>
      <c r="D19" s="76"/>
      <c r="E19" s="103"/>
      <c r="F19" s="133"/>
    </row>
    <row r="20" spans="2:6" x14ac:dyDescent="0.35">
      <c r="B20" s="93" t="s">
        <v>14</v>
      </c>
      <c r="C20" s="75"/>
      <c r="D20" s="76"/>
      <c r="E20" s="103"/>
      <c r="F20" s="133"/>
    </row>
    <row r="21" spans="2:6" x14ac:dyDescent="0.35">
      <c r="B21" s="93" t="s">
        <v>11</v>
      </c>
      <c r="C21" s="115"/>
      <c r="D21" s="76"/>
      <c r="E21" s="103"/>
      <c r="F21" s="133"/>
    </row>
    <row r="22" spans="2:6" x14ac:dyDescent="0.35">
      <c r="B22" s="93" t="s">
        <v>15</v>
      </c>
      <c r="C22" s="75"/>
      <c r="D22" s="76"/>
      <c r="E22" s="103"/>
      <c r="F22" s="133"/>
    </row>
    <row r="23" spans="2:6" s="11" customFormat="1" x14ac:dyDescent="0.35">
      <c r="B23" s="93" t="s">
        <v>71</v>
      </c>
      <c r="C23" s="75"/>
      <c r="D23" s="76"/>
      <c r="E23" s="103"/>
      <c r="F23" s="133"/>
    </row>
    <row r="24" spans="2:6" x14ac:dyDescent="0.35">
      <c r="B24" s="93" t="s">
        <v>12</v>
      </c>
      <c r="C24" s="75"/>
      <c r="D24" s="76"/>
      <c r="E24" s="103"/>
      <c r="F24" s="133"/>
    </row>
    <row r="25" spans="2:6" s="12" customFormat="1" x14ac:dyDescent="0.35">
      <c r="B25" s="93" t="s">
        <v>5</v>
      </c>
      <c r="C25" s="75"/>
      <c r="D25" s="76"/>
      <c r="E25" s="103"/>
      <c r="F25" s="133"/>
    </row>
    <row r="26" spans="2:6" x14ac:dyDescent="0.35">
      <c r="B26" s="93" t="s">
        <v>6</v>
      </c>
      <c r="C26" s="82"/>
      <c r="D26" s="111"/>
      <c r="E26" s="103"/>
      <c r="F26" s="133"/>
    </row>
    <row r="27" spans="2:6" x14ac:dyDescent="0.35">
      <c r="B27" s="93" t="s">
        <v>78</v>
      </c>
      <c r="C27" s="82"/>
      <c r="D27" s="111"/>
      <c r="E27" s="103"/>
      <c r="F27" s="133"/>
    </row>
    <row r="28" spans="2:6" x14ac:dyDescent="0.35">
      <c r="B28" s="93" t="s">
        <v>17</v>
      </c>
      <c r="C28" s="82"/>
      <c r="D28" s="111"/>
      <c r="E28" s="103"/>
      <c r="F28" s="133"/>
    </row>
    <row r="29" spans="2:6" ht="15" thickBot="1" x14ac:dyDescent="0.4">
      <c r="B29" s="95"/>
      <c r="C29" s="116"/>
      <c r="D29" s="85"/>
      <c r="E29" s="117"/>
      <c r="F29" s="136"/>
    </row>
    <row r="30" spans="2:6" ht="15.5" thickTop="1" thickBot="1" x14ac:dyDescent="0.4">
      <c r="B30" s="97" t="s">
        <v>29</v>
      </c>
      <c r="C30" s="123"/>
      <c r="D30" s="124"/>
      <c r="E30" s="123"/>
      <c r="F30" s="130"/>
    </row>
    <row r="31" spans="2:6" ht="15" thickTop="1" x14ac:dyDescent="0.35">
      <c r="B31" s="99"/>
      <c r="C31" s="120"/>
      <c r="D31" s="121"/>
      <c r="E31" s="121"/>
      <c r="F31" s="132"/>
    </row>
    <row r="32" spans="2:6" ht="66" customHeight="1" thickBot="1" x14ac:dyDescent="0.4">
      <c r="B32" s="192" t="s">
        <v>122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&amp;R33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zoomScale="110" zoomScaleNormal="110" zoomScaleSheetLayoutView="100" zoomScalePageLayoutView="110" workbookViewId="0">
      <selection activeCell="B2" sqref="B2"/>
    </sheetView>
  </sheetViews>
  <sheetFormatPr defaultColWidth="8.81640625" defaultRowHeight="14.5" x14ac:dyDescent="0.35"/>
  <cols>
    <col min="1" max="1" width="6.1796875" style="8" customWidth="1"/>
    <col min="2" max="2" width="51" style="8" bestFit="1" customWidth="1"/>
    <col min="3" max="6" width="23.81640625" style="8" customWidth="1"/>
    <col min="7" max="16384" width="8.81640625" style="8"/>
  </cols>
  <sheetData>
    <row r="2" spans="2:6" ht="15" thickBot="1" x14ac:dyDescent="0.4"/>
    <row r="3" spans="2:6" x14ac:dyDescent="0.35">
      <c r="B3" s="183" t="s">
        <v>125</v>
      </c>
      <c r="C3" s="184"/>
      <c r="D3" s="184"/>
      <c r="E3" s="184"/>
      <c r="F3" s="185"/>
    </row>
    <row r="4" spans="2:6" x14ac:dyDescent="0.35">
      <c r="B4" s="186" t="s">
        <v>132</v>
      </c>
      <c r="C4" s="187"/>
      <c r="D4" s="187"/>
      <c r="E4" s="187"/>
      <c r="F4" s="188"/>
    </row>
    <row r="5" spans="2:6" x14ac:dyDescent="0.35">
      <c r="B5" s="102"/>
      <c r="C5" s="187" t="s">
        <v>55</v>
      </c>
      <c r="D5" s="187"/>
      <c r="E5" s="187" t="s">
        <v>124</v>
      </c>
      <c r="F5" s="188"/>
    </row>
    <row r="6" spans="2:6" x14ac:dyDescent="0.3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35">
      <c r="B7" s="93" t="s">
        <v>10</v>
      </c>
      <c r="C7" s="75"/>
      <c r="D7" s="74"/>
      <c r="E7" s="103"/>
      <c r="F7" s="133"/>
    </row>
    <row r="8" spans="2:6" x14ac:dyDescent="0.35">
      <c r="B8" s="93" t="s">
        <v>13</v>
      </c>
      <c r="C8" s="75"/>
      <c r="D8" s="74"/>
      <c r="E8" s="103"/>
      <c r="F8" s="133"/>
    </row>
    <row r="9" spans="2:6" x14ac:dyDescent="0.35">
      <c r="B9" s="93" t="s">
        <v>0</v>
      </c>
      <c r="C9" s="75"/>
      <c r="D9" s="74"/>
      <c r="E9" s="103"/>
      <c r="F9" s="133"/>
    </row>
    <row r="10" spans="2:6" x14ac:dyDescent="0.35">
      <c r="B10" s="93" t="s">
        <v>8</v>
      </c>
      <c r="C10" s="75"/>
      <c r="D10" s="74"/>
      <c r="E10" s="103"/>
      <c r="F10" s="133"/>
    </row>
    <row r="11" spans="2:6" x14ac:dyDescent="0.35">
      <c r="B11" s="93" t="s">
        <v>26</v>
      </c>
      <c r="C11" s="75"/>
      <c r="D11" s="74"/>
      <c r="E11" s="103"/>
      <c r="F11" s="133"/>
    </row>
    <row r="12" spans="2:6" x14ac:dyDescent="0.35">
      <c r="B12" s="93" t="s">
        <v>3</v>
      </c>
      <c r="C12" s="75"/>
      <c r="D12" s="76"/>
      <c r="E12" s="103"/>
      <c r="F12" s="133"/>
    </row>
    <row r="13" spans="2:6" x14ac:dyDescent="0.35">
      <c r="B13" s="93" t="s">
        <v>7</v>
      </c>
      <c r="C13" s="75"/>
      <c r="D13" s="74"/>
      <c r="E13" s="103"/>
      <c r="F13" s="133"/>
    </row>
    <row r="14" spans="2:6" x14ac:dyDescent="0.35">
      <c r="B14" s="93" t="s">
        <v>2</v>
      </c>
      <c r="C14" s="75"/>
      <c r="D14" s="74"/>
      <c r="E14" s="103"/>
      <c r="F14" s="133"/>
    </row>
    <row r="15" spans="2:6" x14ac:dyDescent="0.35">
      <c r="B15" s="93" t="s">
        <v>9</v>
      </c>
      <c r="C15" s="75"/>
      <c r="D15" s="74"/>
      <c r="E15" s="103"/>
      <c r="F15" s="133"/>
    </row>
    <row r="16" spans="2:6" x14ac:dyDescent="0.35">
      <c r="B16" s="93" t="s">
        <v>1</v>
      </c>
      <c r="C16" s="75"/>
      <c r="D16" s="74"/>
      <c r="E16" s="103"/>
      <c r="F16" s="133"/>
    </row>
    <row r="17" spans="2:6" x14ac:dyDescent="0.35">
      <c r="B17" s="93" t="s">
        <v>27</v>
      </c>
      <c r="C17" s="75"/>
      <c r="D17" s="74"/>
      <c r="E17" s="103"/>
      <c r="F17" s="133"/>
    </row>
    <row r="18" spans="2:6" x14ac:dyDescent="0.35">
      <c r="B18" s="93" t="s">
        <v>16</v>
      </c>
      <c r="C18" s="75"/>
      <c r="D18" s="74"/>
      <c r="E18" s="103"/>
      <c r="F18" s="133"/>
    </row>
    <row r="19" spans="2:6" x14ac:dyDescent="0.35">
      <c r="B19" s="93" t="s">
        <v>4</v>
      </c>
      <c r="C19" s="82"/>
      <c r="D19" s="74"/>
      <c r="E19" s="103"/>
      <c r="F19" s="133"/>
    </row>
    <row r="20" spans="2:6" x14ac:dyDescent="0.35">
      <c r="B20" s="93" t="s">
        <v>14</v>
      </c>
      <c r="C20" s="82"/>
      <c r="D20" s="74"/>
      <c r="E20" s="103"/>
      <c r="F20" s="133"/>
    </row>
    <row r="21" spans="2:6" x14ac:dyDescent="0.35">
      <c r="B21" s="93" t="s">
        <v>11</v>
      </c>
      <c r="C21" s="82"/>
      <c r="D21" s="74"/>
      <c r="E21" s="103"/>
      <c r="F21" s="133"/>
    </row>
    <row r="22" spans="2:6" x14ac:dyDescent="0.35">
      <c r="B22" s="93" t="s">
        <v>15</v>
      </c>
      <c r="C22" s="82"/>
      <c r="D22" s="74"/>
      <c r="E22" s="103"/>
      <c r="F22" s="133"/>
    </row>
    <row r="23" spans="2:6" s="11" customFormat="1" x14ac:dyDescent="0.35">
      <c r="B23" s="93" t="s">
        <v>71</v>
      </c>
      <c r="C23" s="82"/>
      <c r="D23" s="74"/>
      <c r="E23" s="81"/>
      <c r="F23" s="134"/>
    </row>
    <row r="24" spans="2:6" x14ac:dyDescent="0.35">
      <c r="B24" s="93" t="s">
        <v>12</v>
      </c>
      <c r="C24" s="82"/>
      <c r="D24" s="111"/>
      <c r="E24" s="71"/>
      <c r="F24" s="135"/>
    </row>
    <row r="25" spans="2:6" s="12" customFormat="1" x14ac:dyDescent="0.35">
      <c r="B25" s="93" t="s">
        <v>5</v>
      </c>
      <c r="C25" s="82"/>
      <c r="D25" s="111"/>
      <c r="E25" s="72"/>
      <c r="F25" s="92"/>
    </row>
    <row r="26" spans="2:6" x14ac:dyDescent="0.35">
      <c r="B26" s="93" t="s">
        <v>6</v>
      </c>
      <c r="C26" s="82"/>
      <c r="D26" s="111"/>
      <c r="E26" s="103"/>
      <c r="F26" s="133"/>
    </row>
    <row r="27" spans="2:6" x14ac:dyDescent="0.35">
      <c r="B27" s="93" t="s">
        <v>78</v>
      </c>
      <c r="C27" s="82"/>
      <c r="D27" s="75"/>
      <c r="E27" s="103"/>
      <c r="F27" s="133"/>
    </row>
    <row r="28" spans="2:6" x14ac:dyDescent="0.35">
      <c r="B28" s="93" t="s">
        <v>17</v>
      </c>
      <c r="C28" s="82"/>
      <c r="D28" s="75"/>
      <c r="E28" s="103"/>
      <c r="F28" s="133"/>
    </row>
    <row r="29" spans="2:6" ht="15" thickBot="1" x14ac:dyDescent="0.4">
      <c r="B29" s="95"/>
      <c r="C29" s="116"/>
      <c r="D29" s="85"/>
      <c r="E29" s="117"/>
      <c r="F29" s="136"/>
    </row>
    <row r="30" spans="2:6" ht="15.5" thickTop="1" thickBot="1" x14ac:dyDescent="0.4">
      <c r="B30" s="97" t="s">
        <v>29</v>
      </c>
      <c r="C30" s="123"/>
      <c r="D30" s="124"/>
      <c r="E30" s="125"/>
      <c r="F30" s="137"/>
    </row>
    <row r="31" spans="2:6" ht="15" thickTop="1" x14ac:dyDescent="0.35">
      <c r="B31" s="99"/>
      <c r="C31" s="120"/>
      <c r="D31" s="121"/>
      <c r="E31" s="121"/>
      <c r="F31" s="132"/>
    </row>
    <row r="32" spans="2:6" ht="66" customHeight="1" thickBot="1" x14ac:dyDescent="0.4">
      <c r="B32" s="192" t="s">
        <v>126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&amp;R34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zoomScale="110" zoomScaleNormal="110" zoomScaleSheetLayoutView="100" zoomScalePageLayoutView="110" workbookViewId="0">
      <selection activeCell="B2" sqref="B2"/>
    </sheetView>
  </sheetViews>
  <sheetFormatPr defaultColWidth="8.81640625" defaultRowHeight="14.5" x14ac:dyDescent="0.35"/>
  <cols>
    <col min="1" max="1" width="6.1796875" style="8" customWidth="1"/>
    <col min="2" max="2" width="51" style="8" bestFit="1" customWidth="1"/>
    <col min="3" max="6" width="23.81640625" style="8" customWidth="1"/>
    <col min="7" max="16384" width="8.81640625" style="8"/>
  </cols>
  <sheetData>
    <row r="2" spans="2:6" ht="15" thickBot="1" x14ac:dyDescent="0.4"/>
    <row r="3" spans="2:6" x14ac:dyDescent="0.35">
      <c r="B3" s="183" t="s">
        <v>127</v>
      </c>
      <c r="C3" s="184"/>
      <c r="D3" s="184"/>
      <c r="E3" s="184"/>
      <c r="F3" s="185"/>
    </row>
    <row r="4" spans="2:6" x14ac:dyDescent="0.35">
      <c r="B4" s="186" t="s">
        <v>132</v>
      </c>
      <c r="C4" s="187"/>
      <c r="D4" s="187"/>
      <c r="E4" s="187"/>
      <c r="F4" s="188"/>
    </row>
    <row r="5" spans="2:6" x14ac:dyDescent="0.35">
      <c r="B5" s="102"/>
      <c r="C5" s="187" t="s">
        <v>59</v>
      </c>
      <c r="D5" s="187"/>
      <c r="E5" s="187" t="s">
        <v>124</v>
      </c>
      <c r="F5" s="188"/>
    </row>
    <row r="6" spans="2:6" x14ac:dyDescent="0.3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35">
      <c r="B7" s="93" t="s">
        <v>10</v>
      </c>
      <c r="C7" s="75"/>
      <c r="D7" s="74"/>
      <c r="E7" s="75"/>
      <c r="F7" s="129"/>
    </row>
    <row r="8" spans="2:6" x14ac:dyDescent="0.35">
      <c r="B8" s="93" t="s">
        <v>13</v>
      </c>
      <c r="C8" s="75"/>
      <c r="D8" s="111"/>
      <c r="E8" s="75"/>
      <c r="F8" s="129"/>
    </row>
    <row r="9" spans="2:6" x14ac:dyDescent="0.35">
      <c r="B9" s="93" t="s">
        <v>0</v>
      </c>
      <c r="C9" s="75"/>
      <c r="D9" s="74"/>
      <c r="E9" s="75"/>
      <c r="F9" s="129"/>
    </row>
    <row r="10" spans="2:6" x14ac:dyDescent="0.35">
      <c r="B10" s="93" t="s">
        <v>8</v>
      </c>
      <c r="C10" s="75"/>
      <c r="D10" s="74"/>
      <c r="E10" s="75"/>
      <c r="F10" s="129"/>
    </row>
    <row r="11" spans="2:6" x14ac:dyDescent="0.35">
      <c r="B11" s="93" t="s">
        <v>26</v>
      </c>
      <c r="C11" s="75"/>
      <c r="D11" s="74"/>
      <c r="E11" s="75"/>
      <c r="F11" s="129"/>
    </row>
    <row r="12" spans="2:6" x14ac:dyDescent="0.35">
      <c r="B12" s="93" t="s">
        <v>3</v>
      </c>
      <c r="C12" s="75"/>
      <c r="D12" s="74"/>
      <c r="E12" s="75"/>
      <c r="F12" s="129"/>
    </row>
    <row r="13" spans="2:6" x14ac:dyDescent="0.35">
      <c r="B13" s="93" t="s">
        <v>7</v>
      </c>
      <c r="C13" s="75"/>
      <c r="D13" s="74"/>
      <c r="E13" s="75"/>
      <c r="F13" s="129"/>
    </row>
    <row r="14" spans="2:6" x14ac:dyDescent="0.35">
      <c r="B14" s="93" t="s">
        <v>2</v>
      </c>
      <c r="C14" s="75"/>
      <c r="D14" s="74"/>
      <c r="E14" s="75"/>
      <c r="F14" s="129"/>
    </row>
    <row r="15" spans="2:6" x14ac:dyDescent="0.35">
      <c r="B15" s="93" t="s">
        <v>9</v>
      </c>
      <c r="C15" s="75"/>
      <c r="D15" s="74"/>
      <c r="E15" s="75"/>
      <c r="F15" s="129"/>
    </row>
    <row r="16" spans="2:6" x14ac:dyDescent="0.35">
      <c r="B16" s="93" t="s">
        <v>1</v>
      </c>
      <c r="C16" s="75"/>
      <c r="D16" s="74"/>
      <c r="E16" s="75"/>
      <c r="F16" s="129"/>
    </row>
    <row r="17" spans="2:6" x14ac:dyDescent="0.35">
      <c r="B17" s="93" t="s">
        <v>27</v>
      </c>
      <c r="C17" s="75"/>
      <c r="D17" s="74"/>
      <c r="E17" s="75"/>
      <c r="F17" s="129"/>
    </row>
    <row r="18" spans="2:6" x14ac:dyDescent="0.35">
      <c r="B18" s="93" t="s">
        <v>16</v>
      </c>
      <c r="C18" s="75"/>
      <c r="D18" s="74"/>
      <c r="E18" s="75"/>
      <c r="F18" s="129"/>
    </row>
    <row r="19" spans="2:6" x14ac:dyDescent="0.35">
      <c r="B19" s="93" t="s">
        <v>4</v>
      </c>
      <c r="C19" s="75"/>
      <c r="D19" s="74"/>
      <c r="E19" s="75"/>
      <c r="F19" s="129"/>
    </row>
    <row r="20" spans="2:6" x14ac:dyDescent="0.35">
      <c r="B20" s="93" t="s">
        <v>14</v>
      </c>
      <c r="C20" s="75"/>
      <c r="D20" s="74"/>
      <c r="E20" s="75"/>
      <c r="F20" s="129"/>
    </row>
    <row r="21" spans="2:6" x14ac:dyDescent="0.35">
      <c r="B21" s="93" t="s">
        <v>11</v>
      </c>
      <c r="C21" s="75"/>
      <c r="D21" s="74"/>
      <c r="E21" s="75"/>
      <c r="F21" s="129"/>
    </row>
    <row r="22" spans="2:6" x14ac:dyDescent="0.35">
      <c r="B22" s="93" t="s">
        <v>15</v>
      </c>
      <c r="C22" s="75"/>
      <c r="D22" s="76"/>
      <c r="E22" s="75"/>
      <c r="F22" s="129"/>
    </row>
    <row r="23" spans="2:6" s="11" customFormat="1" x14ac:dyDescent="0.35">
      <c r="B23" s="93" t="s">
        <v>71</v>
      </c>
      <c r="C23" s="75"/>
      <c r="D23" s="74"/>
      <c r="E23" s="75"/>
      <c r="F23" s="129"/>
    </row>
    <row r="24" spans="2:6" x14ac:dyDescent="0.35">
      <c r="B24" s="93" t="s">
        <v>12</v>
      </c>
      <c r="C24" s="75"/>
      <c r="D24" s="74"/>
      <c r="E24" s="75"/>
      <c r="F24" s="129"/>
    </row>
    <row r="25" spans="2:6" s="12" customFormat="1" x14ac:dyDescent="0.35">
      <c r="B25" s="93" t="s">
        <v>5</v>
      </c>
      <c r="C25" s="75"/>
      <c r="D25" s="76"/>
      <c r="E25" s="75"/>
      <c r="F25" s="129"/>
    </row>
    <row r="26" spans="2:6" x14ac:dyDescent="0.35">
      <c r="B26" s="93" t="s">
        <v>6</v>
      </c>
      <c r="C26" s="82"/>
      <c r="D26" s="111"/>
      <c r="E26" s="75"/>
      <c r="F26" s="94"/>
    </row>
    <row r="27" spans="2:6" x14ac:dyDescent="0.35">
      <c r="B27" s="93" t="s">
        <v>78</v>
      </c>
      <c r="C27" s="82"/>
      <c r="D27" s="111"/>
      <c r="E27" s="75"/>
      <c r="F27" s="129"/>
    </row>
    <row r="28" spans="2:6" x14ac:dyDescent="0.35">
      <c r="B28" s="93" t="s">
        <v>17</v>
      </c>
      <c r="C28" s="82"/>
      <c r="D28" s="111"/>
      <c r="E28" s="75"/>
      <c r="F28" s="94"/>
    </row>
    <row r="29" spans="2:6" ht="15" thickBot="1" x14ac:dyDescent="0.4">
      <c r="B29" s="95"/>
      <c r="C29" s="116"/>
      <c r="D29" s="85"/>
      <c r="E29" s="85"/>
      <c r="F29" s="96"/>
    </row>
    <row r="30" spans="2:6" ht="15.5" thickTop="1" thickBot="1" x14ac:dyDescent="0.4">
      <c r="B30" s="97" t="s">
        <v>29</v>
      </c>
      <c r="C30" s="123"/>
      <c r="D30" s="124"/>
      <c r="E30" s="123"/>
      <c r="F30" s="130"/>
    </row>
    <row r="31" spans="2:6" ht="15" thickTop="1" x14ac:dyDescent="0.35">
      <c r="B31" s="99"/>
      <c r="C31" s="120"/>
      <c r="D31" s="121"/>
      <c r="E31" s="121"/>
      <c r="F31" s="132"/>
    </row>
    <row r="32" spans="2:6" ht="66" customHeight="1" thickBot="1" x14ac:dyDescent="0.4">
      <c r="B32" s="192" t="s">
        <v>128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7"/>
  <sheetViews>
    <sheetView showGridLines="0" zoomScale="110" zoomScaleNormal="110" zoomScaleSheetLayoutView="100" zoomScalePageLayoutView="110" workbookViewId="0">
      <selection activeCell="B2" sqref="B2"/>
    </sheetView>
  </sheetViews>
  <sheetFormatPr defaultColWidth="8.81640625" defaultRowHeight="14.5" x14ac:dyDescent="0.35"/>
  <cols>
    <col min="1" max="1" width="6.1796875" style="8" customWidth="1"/>
    <col min="2" max="2" width="51" style="8" bestFit="1" customWidth="1"/>
    <col min="3" max="10" width="10.81640625" style="8" customWidth="1"/>
    <col min="11" max="16384" width="8.81640625" style="8"/>
  </cols>
  <sheetData>
    <row r="1" spans="2:10" s="5" customFormat="1" x14ac:dyDescent="0.35"/>
    <row r="2" spans="2:10" s="5" customFormat="1" ht="15" thickBot="1" x14ac:dyDescent="0.4"/>
    <row r="3" spans="2:10" s="5" customFormat="1" x14ac:dyDescent="0.35">
      <c r="B3" s="155" t="s">
        <v>30</v>
      </c>
      <c r="C3" s="156"/>
      <c r="D3" s="156"/>
      <c r="E3" s="156"/>
      <c r="F3" s="156"/>
      <c r="G3" s="156"/>
      <c r="H3" s="156"/>
      <c r="I3" s="156"/>
      <c r="J3" s="157"/>
    </row>
    <row r="4" spans="2:10" s="5" customFormat="1" ht="15" thickBot="1" x14ac:dyDescent="0.4">
      <c r="B4" s="158" t="s">
        <v>132</v>
      </c>
      <c r="C4" s="159"/>
      <c r="D4" s="159"/>
      <c r="E4" s="159"/>
      <c r="F4" s="159"/>
      <c r="G4" s="159"/>
      <c r="H4" s="159"/>
      <c r="I4" s="159"/>
      <c r="J4" s="160"/>
    </row>
    <row r="5" spans="2:10" s="5" customFormat="1" x14ac:dyDescent="0.35">
      <c r="B5" s="19"/>
      <c r="C5" s="156" t="s">
        <v>19</v>
      </c>
      <c r="D5" s="156"/>
      <c r="E5" s="156" t="s">
        <v>20</v>
      </c>
      <c r="F5" s="156"/>
      <c r="G5" s="156" t="s">
        <v>21</v>
      </c>
      <c r="H5" s="156"/>
      <c r="I5" s="161" t="s">
        <v>22</v>
      </c>
      <c r="J5" s="162"/>
    </row>
    <row r="6" spans="2:10" s="5" customFormat="1" x14ac:dyDescent="0.3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s="5" customFormat="1" x14ac:dyDescent="0.35">
      <c r="B7" s="16" t="s">
        <v>10</v>
      </c>
      <c r="C7" s="17">
        <v>6.7719907407407395E-2</v>
      </c>
      <c r="D7" s="18">
        <f>C7/C$30</f>
        <v>2.1385702902841416E-2</v>
      </c>
      <c r="E7" s="17">
        <v>1.534722222222222E-2</v>
      </c>
      <c r="F7" s="18">
        <f t="shared" ref="D7:F28" si="0">E7/E$30</f>
        <v>1.3127023254432593E-2</v>
      </c>
      <c r="G7" s="17">
        <v>1.9328703703703709E-2</v>
      </c>
      <c r="H7" s="18">
        <f>G7/G$30</f>
        <v>2.7730269166265375E-2</v>
      </c>
      <c r="I7" s="17">
        <f>C7+E7+G7</f>
        <v>0.10239583333333332</v>
      </c>
      <c r="J7" s="32">
        <f>I7/$I$30</f>
        <v>2.0345882298829415E-2</v>
      </c>
    </row>
    <row r="8" spans="2:10" s="5" customFormat="1" x14ac:dyDescent="0.35">
      <c r="B8" s="16" t="s">
        <v>13</v>
      </c>
      <c r="C8" s="17">
        <v>0.11165509259259254</v>
      </c>
      <c r="D8" s="18">
        <f t="shared" si="0"/>
        <v>3.526027617564708E-2</v>
      </c>
      <c r="E8" s="17">
        <v>2.357638888888889E-2</v>
      </c>
      <c r="F8" s="18">
        <f t="shared" si="0"/>
        <v>2.0165721243800297E-2</v>
      </c>
      <c r="G8" s="17">
        <v>3.7453703703703718E-2</v>
      </c>
      <c r="H8" s="18">
        <f t="shared" ref="H8" si="1">G8/G$30</f>
        <v>5.3733623366487883E-2</v>
      </c>
      <c r="I8" s="17">
        <f t="shared" ref="I8:I27" si="2">C8+E8+G8</f>
        <v>0.17268518518518514</v>
      </c>
      <c r="J8" s="32">
        <f t="shared" ref="J8:J28" si="3">I8/$I$30</f>
        <v>3.4312259963663931E-2</v>
      </c>
    </row>
    <row r="9" spans="2:10" s="5" customFormat="1" x14ac:dyDescent="0.35">
      <c r="B9" s="16" t="s">
        <v>0</v>
      </c>
      <c r="C9" s="17">
        <v>0.68872685185185278</v>
      </c>
      <c r="D9" s="18">
        <f t="shared" si="0"/>
        <v>0.21749745973961429</v>
      </c>
      <c r="E9" s="17">
        <v>0.15740740740740741</v>
      </c>
      <c r="F9" s="18">
        <f t="shared" si="0"/>
        <v>0.13463613594289842</v>
      </c>
      <c r="G9" s="17">
        <v>0.18570601851851853</v>
      </c>
      <c r="H9" s="18">
        <f t="shared" ref="H9" si="4">G9/G$30</f>
        <v>0.26642644836690288</v>
      </c>
      <c r="I9" s="17">
        <f t="shared" si="2"/>
        <v>1.0318402777777789</v>
      </c>
      <c r="J9" s="32">
        <f t="shared" si="3"/>
        <v>0.20502495228020157</v>
      </c>
    </row>
    <row r="10" spans="2:10" s="5" customFormat="1" x14ac:dyDescent="0.35">
      <c r="B10" s="16" t="s">
        <v>8</v>
      </c>
      <c r="C10" s="17">
        <v>4.2037037037037046E-2</v>
      </c>
      <c r="D10" s="18">
        <f t="shared" si="0"/>
        <v>1.3275144922768765E-2</v>
      </c>
      <c r="E10" s="17">
        <v>1.4826388888888889E-2</v>
      </c>
      <c r="F10" s="18">
        <f t="shared" si="0"/>
        <v>1.2681536039915651E-2</v>
      </c>
      <c r="G10" s="17">
        <v>7.6041666666666653E-3</v>
      </c>
      <c r="H10" s="18">
        <f t="shared" ref="H10" si="5">G10/G$30</f>
        <v>1.0909453198943918E-2</v>
      </c>
      <c r="I10" s="17">
        <f t="shared" si="2"/>
        <v>6.4467592592592604E-2</v>
      </c>
      <c r="J10" s="32">
        <f t="shared" si="3"/>
        <v>1.2809603753190896E-2</v>
      </c>
    </row>
    <row r="11" spans="2:10" s="5" customFormat="1" x14ac:dyDescent="0.35">
      <c r="B11" s="16" t="s">
        <v>26</v>
      </c>
      <c r="C11" s="17">
        <v>4.9664351851851821E-2</v>
      </c>
      <c r="D11" s="18">
        <f t="shared" si="0"/>
        <v>1.5683823475660993E-2</v>
      </c>
      <c r="E11" s="17">
        <v>2.7430555555555559E-3</v>
      </c>
      <c r="F11" s="18">
        <f t="shared" si="0"/>
        <v>2.3462326631225679E-3</v>
      </c>
      <c r="G11" s="17">
        <v>1.0879629629629631E-2</v>
      </c>
      <c r="H11" s="18">
        <f t="shared" ref="H11" si="6">G11/G$30</f>
        <v>1.5608654500772125E-2</v>
      </c>
      <c r="I11" s="17">
        <f t="shared" si="2"/>
        <v>6.3287037037037003E-2</v>
      </c>
      <c r="J11" s="32">
        <f t="shared" si="3"/>
        <v>1.257502932180391E-2</v>
      </c>
    </row>
    <row r="12" spans="2:10" s="5" customFormat="1" x14ac:dyDescent="0.35">
      <c r="B12" s="16" t="s">
        <v>3</v>
      </c>
      <c r="C12" s="17">
        <v>0.34945601851851998</v>
      </c>
      <c r="D12" s="18">
        <f t="shared" si="0"/>
        <v>0.11035695227234552</v>
      </c>
      <c r="E12" s="17">
        <v>9.0289351851851885E-2</v>
      </c>
      <c r="F12" s="18">
        <f t="shared" si="0"/>
        <v>7.7227683565481681E-2</v>
      </c>
      <c r="G12" s="17">
        <v>0.11881944444444466</v>
      </c>
      <c r="H12" s="18">
        <f t="shared" ref="H12" si="7">G12/G$30</f>
        <v>0.17046643309034776</v>
      </c>
      <c r="I12" s="17">
        <f t="shared" si="2"/>
        <v>0.55856481481481657</v>
      </c>
      <c r="J12" s="32">
        <f t="shared" si="3"/>
        <v>0.11098590253662378</v>
      </c>
    </row>
    <row r="13" spans="2:10" s="5" customFormat="1" x14ac:dyDescent="0.35">
      <c r="B13" s="16" t="s">
        <v>7</v>
      </c>
      <c r="C13" s="17">
        <v>5.1122685185185153E-2</v>
      </c>
      <c r="D13" s="18">
        <f t="shared" si="0"/>
        <v>1.6144359890933258E-2</v>
      </c>
      <c r="E13" s="17">
        <v>1.3310185185185184E-2</v>
      </c>
      <c r="F13" s="18">
        <f t="shared" si="0"/>
        <v>1.1384673259877437E-2</v>
      </c>
      <c r="G13" s="17">
        <v>5.7638888888888887E-3</v>
      </c>
      <c r="H13" s="18">
        <f t="shared" ref="H13" si="8">G13/G$30</f>
        <v>8.2692658950899115E-3</v>
      </c>
      <c r="I13" s="17">
        <f t="shared" si="2"/>
        <v>7.0196759259259223E-2</v>
      </c>
      <c r="J13" s="32">
        <f t="shared" si="3"/>
        <v>1.3947979670215931E-2</v>
      </c>
    </row>
    <row r="14" spans="2:10" s="5" customFormat="1" x14ac:dyDescent="0.35">
      <c r="B14" s="16" t="s">
        <v>2</v>
      </c>
      <c r="C14" s="17">
        <v>0.20453703703703693</v>
      </c>
      <c r="D14" s="18">
        <f t="shared" si="0"/>
        <v>6.4592059767392476E-2</v>
      </c>
      <c r="E14" s="17">
        <v>5.271990740740741E-2</v>
      </c>
      <c r="F14" s="18">
        <f t="shared" si="0"/>
        <v>4.5093205824992814E-2</v>
      </c>
      <c r="G14" s="17">
        <v>5.700231481481479E-2</v>
      </c>
      <c r="H14" s="18">
        <f t="shared" ref="H14" si="9">G14/G$30</f>
        <v>8.1779386613087951E-2</v>
      </c>
      <c r="I14" s="17">
        <f t="shared" si="2"/>
        <v>0.31425925925925913</v>
      </c>
      <c r="J14" s="32">
        <f t="shared" si="3"/>
        <v>6.2442793735482768E-2</v>
      </c>
    </row>
    <row r="15" spans="2:10" s="5" customFormat="1" x14ac:dyDescent="0.35">
      <c r="B15" s="16" t="s">
        <v>9</v>
      </c>
      <c r="C15" s="17">
        <v>0.16486111111111121</v>
      </c>
      <c r="D15" s="18">
        <f t="shared" si="0"/>
        <v>5.2062545231255059E-2</v>
      </c>
      <c r="E15" s="17">
        <v>3.9988425925925934E-2</v>
      </c>
      <c r="F15" s="18">
        <f t="shared" si="0"/>
        <v>3.4203518359023091E-2</v>
      </c>
      <c r="G15" s="17">
        <v>2.3344907407407408E-2</v>
      </c>
      <c r="H15" s="18">
        <f t="shared" ref="H15" si="10">G15/G$30</f>
        <v>3.3492187370273797E-2</v>
      </c>
      <c r="I15" s="17">
        <f t="shared" si="2"/>
        <v>0.22819444444444456</v>
      </c>
      <c r="J15" s="32">
        <f t="shared" si="3"/>
        <v>4.5341857737506611E-2</v>
      </c>
    </row>
    <row r="16" spans="2:10" s="5" customFormat="1" x14ac:dyDescent="0.35">
      <c r="B16" s="16" t="s">
        <v>1</v>
      </c>
      <c r="C16" s="17">
        <v>4.2974537037037026E-2</v>
      </c>
      <c r="D16" s="18">
        <f t="shared" si="0"/>
        <v>1.3571204046872358E-2</v>
      </c>
      <c r="E16" s="17">
        <v>1.1354166666666669E-2</v>
      </c>
      <c r="F16" s="18">
        <f t="shared" si="0"/>
        <v>9.7116212764693649E-3</v>
      </c>
      <c r="G16" s="17">
        <v>1.1053240740740742E-2</v>
      </c>
      <c r="H16" s="18">
        <f t="shared" ref="H16" si="11">G16/G$30</f>
        <v>1.5857728774720616E-2</v>
      </c>
      <c r="I16" s="17">
        <f t="shared" si="2"/>
        <v>6.5381944444444437E-2</v>
      </c>
      <c r="J16" s="32">
        <f t="shared" si="3"/>
        <v>1.2991283950049436E-2</v>
      </c>
    </row>
    <row r="17" spans="2:10" s="5" customFormat="1" x14ac:dyDescent="0.35">
      <c r="B17" s="16" t="s">
        <v>27</v>
      </c>
      <c r="C17" s="17">
        <v>5.3159722222222247E-2</v>
      </c>
      <c r="D17" s="18">
        <f t="shared" si="0"/>
        <v>1.67876488519485E-2</v>
      </c>
      <c r="E17" s="17">
        <v>2.1226851851851851E-2</v>
      </c>
      <c r="F17" s="18">
        <f t="shared" si="0"/>
        <v>1.8156078920534974E-2</v>
      </c>
      <c r="G17" s="17">
        <v>1.6956018518518516E-2</v>
      </c>
      <c r="H17" s="18">
        <f t="shared" ref="H17" si="12">G17/G$30</f>
        <v>2.4326254088969317E-2</v>
      </c>
      <c r="I17" s="17">
        <f t="shared" si="2"/>
        <v>9.1342592592592614E-2</v>
      </c>
      <c r="J17" s="32">
        <f t="shared" si="3"/>
        <v>1.814962169123565E-2</v>
      </c>
    </row>
    <row r="18" spans="2:10" s="5" customFormat="1" x14ac:dyDescent="0.35">
      <c r="B18" s="16" t="s">
        <v>16</v>
      </c>
      <c r="C18" s="17">
        <v>4.4270833333333329E-2</v>
      </c>
      <c r="D18" s="18">
        <f t="shared" si="0"/>
        <v>1.3980569749336594E-2</v>
      </c>
      <c r="E18" s="17">
        <v>3.2280092592592596E-2</v>
      </c>
      <c r="F18" s="18">
        <f t="shared" si="0"/>
        <v>2.7610307584172329E-2</v>
      </c>
      <c r="G18" s="17"/>
      <c r="H18" s="18"/>
      <c r="I18" s="17">
        <f t="shared" si="2"/>
        <v>7.6550925925925925E-2</v>
      </c>
      <c r="J18" s="32">
        <f t="shared" si="3"/>
        <v>1.5210542050916442E-2</v>
      </c>
    </row>
    <row r="19" spans="2:10" s="5" customFormat="1" x14ac:dyDescent="0.35">
      <c r="B19" s="16" t="s">
        <v>4</v>
      </c>
      <c r="C19" s="17">
        <v>0.13057870370370389</v>
      </c>
      <c r="D19" s="18">
        <f t="shared" si="0"/>
        <v>4.1236284421442011E-2</v>
      </c>
      <c r="E19" s="17">
        <v>3.3043981481481466E-2</v>
      </c>
      <c r="F19" s="18">
        <f t="shared" si="0"/>
        <v>2.8263688832130495E-2</v>
      </c>
      <c r="G19" s="17">
        <v>3.3900462962962959E-2</v>
      </c>
      <c r="H19" s="18">
        <f t="shared" ref="H19" si="13">G19/G$30</f>
        <v>4.8635903226342064E-2</v>
      </c>
      <c r="I19" s="17">
        <f t="shared" si="2"/>
        <v>0.19752314814814831</v>
      </c>
      <c r="J19" s="32">
        <f t="shared" si="3"/>
        <v>3.9247522020099818E-2</v>
      </c>
    </row>
    <row r="20" spans="2:10" s="5" customFormat="1" x14ac:dyDescent="0.35">
      <c r="B20" s="16" t="s">
        <v>14</v>
      </c>
      <c r="C20" s="17">
        <v>8.7314814814814679E-2</v>
      </c>
      <c r="D20" s="18">
        <f t="shared" si="0"/>
        <v>2.7573704101698071E-2</v>
      </c>
      <c r="E20" s="17">
        <v>2.1944444444444444E-2</v>
      </c>
      <c r="F20" s="18">
        <f t="shared" si="0"/>
        <v>1.876986130498054E-2</v>
      </c>
      <c r="G20" s="17">
        <v>2.1157407407407406E-2</v>
      </c>
      <c r="H20" s="18">
        <f t="shared" ref="H20" si="14">G20/G$30</f>
        <v>3.0353851518522806E-2</v>
      </c>
      <c r="I20" s="17">
        <f t="shared" si="2"/>
        <v>0.13041666666666654</v>
      </c>
      <c r="J20" s="32">
        <f t="shared" si="3"/>
        <v>2.5913575420279149E-2</v>
      </c>
    </row>
    <row r="21" spans="2:10" s="5" customFormat="1" x14ac:dyDescent="0.35">
      <c r="B21" s="16" t="s">
        <v>11</v>
      </c>
      <c r="C21" s="17">
        <v>4.1064814814814742E-2</v>
      </c>
      <c r="D21" s="18">
        <f t="shared" si="0"/>
        <v>1.2968120645920563E-2</v>
      </c>
      <c r="E21" s="17">
        <v>1.2349537037037037E-2</v>
      </c>
      <c r="F21" s="18">
        <f t="shared" si="0"/>
        <v>1.0562996841990632E-2</v>
      </c>
      <c r="G21" s="17">
        <v>1.4965277777777779E-2</v>
      </c>
      <c r="H21" s="18">
        <f t="shared" ref="H21" si="15">G21/G$30</f>
        <v>2.1470202414359953E-2</v>
      </c>
      <c r="I21" s="17">
        <f t="shared" si="2"/>
        <v>6.8379629629629568E-2</v>
      </c>
      <c r="J21" s="32">
        <f t="shared" si="3"/>
        <v>1.3586919025826165E-2</v>
      </c>
    </row>
    <row r="22" spans="2:10" s="5" customFormat="1" x14ac:dyDescent="0.35">
      <c r="B22" s="16" t="s">
        <v>15</v>
      </c>
      <c r="C22" s="17">
        <v>4.245370370370373E-2</v>
      </c>
      <c r="D22" s="18">
        <f t="shared" si="0"/>
        <v>1.3406726755703703E-2</v>
      </c>
      <c r="E22" s="17">
        <v>1.2268518518518517E-2</v>
      </c>
      <c r="F22" s="18">
        <f t="shared" si="0"/>
        <v>1.0493698830843551E-2</v>
      </c>
      <c r="G22" s="17">
        <v>7.3148148148148139E-3</v>
      </c>
      <c r="H22" s="18">
        <f t="shared" ref="H22" si="16">G22/G$30</f>
        <v>1.0494329409029767E-2</v>
      </c>
      <c r="I22" s="17">
        <f t="shared" si="2"/>
        <v>6.2037037037037064E-2</v>
      </c>
      <c r="J22" s="32">
        <f t="shared" si="3"/>
        <v>1.2326656394453003E-2</v>
      </c>
    </row>
    <row r="23" spans="2:10" s="6" customFormat="1" x14ac:dyDescent="0.35">
      <c r="B23" s="16" t="s">
        <v>71</v>
      </c>
      <c r="C23" s="17">
        <v>7.7800925925925996E-2</v>
      </c>
      <c r="D23" s="18">
        <f t="shared" si="0"/>
        <v>2.4569252249683839E-2</v>
      </c>
      <c r="E23" s="17">
        <v>2.4826388888888874E-2</v>
      </c>
      <c r="F23" s="18">
        <f t="shared" si="0"/>
        <v>2.1234890558640949E-2</v>
      </c>
      <c r="G23" s="17">
        <v>4.072916666666667E-2</v>
      </c>
      <c r="H23" s="18">
        <f t="shared" ref="H23" si="17">G23/G$30</f>
        <v>5.843282466831607E-2</v>
      </c>
      <c r="I23" s="17">
        <f t="shared" si="2"/>
        <v>0.14335648148148153</v>
      </c>
      <c r="J23" s="32">
        <f t="shared" si="3"/>
        <v>2.8484695168226656E-2</v>
      </c>
    </row>
    <row r="24" spans="2:10" s="5" customFormat="1" x14ac:dyDescent="0.35">
      <c r="B24" s="16" t="s">
        <v>12</v>
      </c>
      <c r="C24" s="17">
        <v>8.1388888888888844E-2</v>
      </c>
      <c r="D24" s="18">
        <f t="shared" si="0"/>
        <v>2.5702318033290168E-2</v>
      </c>
      <c r="E24" s="17">
        <v>6.1527777777777799E-2</v>
      </c>
      <c r="F24" s="18">
        <f t="shared" si="0"/>
        <v>5.2626889608268244E-2</v>
      </c>
      <c r="G24" s="17">
        <v>3.9050925925925926E-2</v>
      </c>
      <c r="H24" s="18">
        <f t="shared" ref="H24" si="18">G24/G$30</f>
        <v>5.6025106686813979E-2</v>
      </c>
      <c r="I24" s="17">
        <f t="shared" si="2"/>
        <v>0.18196759259259257</v>
      </c>
      <c r="J24" s="32">
        <f t="shared" si="3"/>
        <v>3.6156658924177236E-2</v>
      </c>
    </row>
    <row r="25" spans="2:10" s="5" customFormat="1" x14ac:dyDescent="0.35">
      <c r="B25" s="16" t="s">
        <v>5</v>
      </c>
      <c r="C25" s="17">
        <v>0.10296296296296305</v>
      </c>
      <c r="D25" s="18">
        <f t="shared" si="0"/>
        <v>3.2515332938587833E-2</v>
      </c>
      <c r="E25" s="17">
        <v>5.366898148148147E-2</v>
      </c>
      <c r="F25" s="18">
        <f t="shared" si="0"/>
        <v>4.5904982527001453E-2</v>
      </c>
      <c r="G25" s="17">
        <v>2.9502314814814818E-2</v>
      </c>
      <c r="H25" s="18">
        <f t="shared" ref="H25" si="19">G25/G$30</f>
        <v>4.2326021619646964E-2</v>
      </c>
      <c r="I25" s="17">
        <f t="shared" si="2"/>
        <v>0.18613425925925933</v>
      </c>
      <c r="J25" s="32">
        <f t="shared" si="3"/>
        <v>3.6984568682013656E-2</v>
      </c>
    </row>
    <row r="26" spans="2:10" s="5" customFormat="1" x14ac:dyDescent="0.35">
      <c r="B26" s="16" t="s">
        <v>6</v>
      </c>
      <c r="C26" s="17">
        <v>0.46173611111111096</v>
      </c>
      <c r="D26" s="18">
        <f t="shared" si="0"/>
        <v>0.14581460119739451</v>
      </c>
      <c r="E26" s="17">
        <v>0.24494212962962955</v>
      </c>
      <c r="F26" s="18">
        <f t="shared" si="0"/>
        <v>0.20950768712937926</v>
      </c>
      <c r="G26" s="17">
        <v>1.3425925925925927E-3</v>
      </c>
      <c r="H26" s="18">
        <f t="shared" ref="H26" si="20">G26/G$30</f>
        <v>1.9261743852016663E-3</v>
      </c>
      <c r="I26" s="17">
        <f t="shared" si="2"/>
        <v>0.7080208333333331</v>
      </c>
      <c r="J26" s="32">
        <f t="shared" si="3"/>
        <v>0.14068256560034942</v>
      </c>
    </row>
    <row r="27" spans="2:10" s="5" customFormat="1" x14ac:dyDescent="0.35">
      <c r="B27" s="16" t="s">
        <v>78</v>
      </c>
      <c r="C27" s="17">
        <v>0.26269675925925939</v>
      </c>
      <c r="D27" s="18">
        <f t="shared" si="0"/>
        <v>8.2958690614560238E-2</v>
      </c>
      <c r="E27" s="17">
        <v>0.22476851851851873</v>
      </c>
      <c r="F27" s="18">
        <f t="shared" si="0"/>
        <v>0.19225248235375658</v>
      </c>
      <c r="G27" s="17">
        <v>1.5150462962962963E-2</v>
      </c>
      <c r="H27" s="18">
        <f t="shared" ref="H27" si="21">G27/G$30</f>
        <v>2.1735881639905009E-2</v>
      </c>
      <c r="I27" s="17">
        <f t="shared" si="2"/>
        <v>0.50261574074074111</v>
      </c>
      <c r="J27" s="32">
        <f t="shared" si="3"/>
        <v>9.9868914288342589E-2</v>
      </c>
    </row>
    <row r="28" spans="2:10" s="5" customFormat="1" x14ac:dyDescent="0.35">
      <c r="B28" s="16" t="s">
        <v>17</v>
      </c>
      <c r="C28" s="17">
        <v>8.4143518518518499E-3</v>
      </c>
      <c r="D28" s="18">
        <f t="shared" si="0"/>
        <v>2.6572220151026677E-3</v>
      </c>
      <c r="E28" s="17">
        <v>4.7222222222222214E-3</v>
      </c>
      <c r="F28" s="18">
        <f t="shared" si="0"/>
        <v>4.0390840782869517E-3</v>
      </c>
      <c r="G28" s="17"/>
      <c r="H28" s="18"/>
      <c r="I28" s="17">
        <f>C28+E28+G28</f>
        <v>1.3136574074074071E-2</v>
      </c>
      <c r="J28" s="32">
        <f t="shared" si="3"/>
        <v>2.6102154865119682E-3</v>
      </c>
    </row>
    <row r="29" spans="2:10" s="5" customFormat="1" ht="15" thickBot="1" x14ac:dyDescent="0.4">
      <c r="B29" s="21"/>
      <c r="C29" s="22"/>
      <c r="D29" s="23"/>
      <c r="E29" s="23"/>
      <c r="F29" s="22"/>
      <c r="G29" s="23"/>
      <c r="H29" s="23"/>
      <c r="I29" s="22"/>
      <c r="J29" s="33"/>
    </row>
    <row r="30" spans="2:10" s="5" customFormat="1" ht="15.5" thickTop="1" thickBot="1" x14ac:dyDescent="0.4">
      <c r="B30" s="24" t="s">
        <v>29</v>
      </c>
      <c r="C30" s="25">
        <f t="shared" ref="C30:J30" si="22">SUM(C7:C28)</f>
        <v>3.1665972222222249</v>
      </c>
      <c r="D30" s="26">
        <f t="shared" si="22"/>
        <v>1</v>
      </c>
      <c r="E30" s="25">
        <f t="shared" si="22"/>
        <v>1.1691319444444448</v>
      </c>
      <c r="F30" s="26">
        <f t="shared" si="22"/>
        <v>0.99999999999999989</v>
      </c>
      <c r="G30" s="25">
        <f>SUM(G7:G28)</f>
        <v>0.6970254629629633</v>
      </c>
      <c r="H30" s="26">
        <f t="shared" si="22"/>
        <v>0.99999999999999967</v>
      </c>
      <c r="I30" s="25">
        <f t="shared" si="22"/>
        <v>5.0327546296296326</v>
      </c>
      <c r="J30" s="34">
        <f t="shared" si="22"/>
        <v>0.99999999999999989</v>
      </c>
    </row>
    <row r="31" spans="2:10" s="5" customFormat="1" ht="15" thickTop="1" x14ac:dyDescent="0.35">
      <c r="B31" s="27"/>
      <c r="C31" s="28"/>
      <c r="D31" s="29"/>
      <c r="E31" s="29"/>
      <c r="F31" s="28"/>
      <c r="G31" s="29"/>
      <c r="H31" s="29"/>
      <c r="I31" s="28"/>
      <c r="J31" s="35"/>
    </row>
    <row r="32" spans="2:10" s="5" customFormat="1" ht="66" customHeight="1" thickBot="1" x14ac:dyDescent="0.4">
      <c r="B32" s="152" t="s">
        <v>114</v>
      </c>
      <c r="C32" s="153"/>
      <c r="D32" s="153"/>
      <c r="E32" s="153"/>
      <c r="F32" s="153"/>
      <c r="G32" s="153"/>
      <c r="H32" s="153"/>
      <c r="I32" s="153"/>
      <c r="J32" s="154"/>
    </row>
    <row r="33" spans="9:9" s="5" customFormat="1" x14ac:dyDescent="0.35">
      <c r="I33" s="7"/>
    </row>
    <row r="34" spans="9:9" s="5" customFormat="1" x14ac:dyDescent="0.35"/>
    <row r="35" spans="9:9" s="5" customFormat="1" x14ac:dyDescent="0.35"/>
    <row r="36" spans="9:9" s="5" customFormat="1" x14ac:dyDescent="0.35"/>
    <row r="37" spans="9:9" s="5" customFormat="1" x14ac:dyDescent="0.35"/>
    <row r="38" spans="9:9" s="5" customFormat="1" x14ac:dyDescent="0.35"/>
    <row r="39" spans="9:9" s="5" customFormat="1" x14ac:dyDescent="0.35"/>
    <row r="40" spans="9:9" s="5" customFormat="1" x14ac:dyDescent="0.35"/>
    <row r="41" spans="9:9" s="5" customFormat="1" x14ac:dyDescent="0.35"/>
    <row r="42" spans="9:9" s="5" customFormat="1" x14ac:dyDescent="0.35"/>
    <row r="43" spans="9:9" s="5" customFormat="1" x14ac:dyDescent="0.35"/>
    <row r="44" spans="9:9" s="5" customFormat="1" x14ac:dyDescent="0.35"/>
    <row r="45" spans="9:9" s="5" customFormat="1" x14ac:dyDescent="0.35"/>
    <row r="46" spans="9:9" s="5" customFormat="1" x14ac:dyDescent="0.35"/>
    <row r="47" spans="9:9" s="5" customFormat="1" x14ac:dyDescent="0.35"/>
    <row r="48" spans="9:9" s="5" customFormat="1" x14ac:dyDescent="0.35"/>
    <row r="49" s="5" customFormat="1" x14ac:dyDescent="0.35"/>
    <row r="50" s="5" customFormat="1" x14ac:dyDescent="0.35"/>
    <row r="51" s="5" customFormat="1" x14ac:dyDescent="0.35"/>
    <row r="52" s="5" customFormat="1" x14ac:dyDescent="0.35"/>
    <row r="53" s="5" customFormat="1" x14ac:dyDescent="0.35"/>
    <row r="54" s="5" customFormat="1" x14ac:dyDescent="0.35"/>
    <row r="55" s="5" customFormat="1" x14ac:dyDescent="0.35"/>
    <row r="56" s="5" customFormat="1" x14ac:dyDescent="0.35"/>
    <row r="57" s="5" customFormat="1" x14ac:dyDescent="0.35"/>
    <row r="58" s="5" customFormat="1" x14ac:dyDescent="0.35"/>
    <row r="59" s="5" customFormat="1" x14ac:dyDescent="0.35"/>
    <row r="60" s="5" customFormat="1" x14ac:dyDescent="0.35"/>
    <row r="61" s="5" customFormat="1" x14ac:dyDescent="0.35"/>
    <row r="62" s="5" customFormat="1" x14ac:dyDescent="0.35"/>
    <row r="63" s="5" customFormat="1" x14ac:dyDescent="0.35"/>
    <row r="64" s="5" customFormat="1" x14ac:dyDescent="0.35"/>
    <row r="65" s="5" customFormat="1" x14ac:dyDescent="0.35"/>
    <row r="66" s="5" customFormat="1" x14ac:dyDescent="0.35"/>
    <row r="67" s="5" customFormat="1" x14ac:dyDescent="0.35"/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&amp;R9</oddHeader>
  </headerFooter>
  <colBreaks count="1" manualBreakCount="1">
    <brk id="10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topLeftCell="A16" zoomScale="110" zoomScaleNormal="110" zoomScaleSheetLayoutView="100" zoomScalePageLayoutView="110" workbookViewId="0">
      <selection activeCell="B2" sqref="B2"/>
    </sheetView>
  </sheetViews>
  <sheetFormatPr defaultColWidth="8.81640625" defaultRowHeight="14.5" x14ac:dyDescent="0.35"/>
  <cols>
    <col min="1" max="1" width="6.1796875" style="8" customWidth="1"/>
    <col min="2" max="2" width="51" style="8" bestFit="1" customWidth="1"/>
    <col min="3" max="6" width="23.81640625" style="8" customWidth="1"/>
    <col min="7" max="16384" width="8.81640625" style="8"/>
  </cols>
  <sheetData>
    <row r="2" spans="2:6" ht="15" thickBot="1" x14ac:dyDescent="0.4"/>
    <row r="3" spans="2:6" x14ac:dyDescent="0.35">
      <c r="B3" s="183" t="s">
        <v>129</v>
      </c>
      <c r="C3" s="184"/>
      <c r="D3" s="184"/>
      <c r="E3" s="184"/>
      <c r="F3" s="185"/>
    </row>
    <row r="4" spans="2:6" x14ac:dyDescent="0.35">
      <c r="B4" s="186" t="s">
        <v>132</v>
      </c>
      <c r="C4" s="187"/>
      <c r="D4" s="187"/>
      <c r="E4" s="187"/>
      <c r="F4" s="188"/>
    </row>
    <row r="5" spans="2:6" x14ac:dyDescent="0.35">
      <c r="B5" s="102"/>
      <c r="C5" s="187" t="s">
        <v>56</v>
      </c>
      <c r="D5" s="187"/>
      <c r="E5" s="187" t="s">
        <v>124</v>
      </c>
      <c r="F5" s="188"/>
    </row>
    <row r="6" spans="2:6" x14ac:dyDescent="0.3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35">
      <c r="B7" s="93" t="s">
        <v>10</v>
      </c>
      <c r="C7" s="75"/>
      <c r="D7" s="74"/>
      <c r="E7" s="75"/>
      <c r="F7" s="129"/>
    </row>
    <row r="8" spans="2:6" x14ac:dyDescent="0.35">
      <c r="B8" s="93" t="s">
        <v>13</v>
      </c>
      <c r="C8" s="75"/>
      <c r="D8" s="111"/>
      <c r="E8" s="75"/>
      <c r="F8" s="129"/>
    </row>
    <row r="9" spans="2:6" x14ac:dyDescent="0.35">
      <c r="B9" s="93" t="s">
        <v>0</v>
      </c>
      <c r="C9" s="75"/>
      <c r="D9" s="111"/>
      <c r="E9" s="75"/>
      <c r="F9" s="129"/>
    </row>
    <row r="10" spans="2:6" x14ac:dyDescent="0.35">
      <c r="B10" s="93" t="s">
        <v>8</v>
      </c>
      <c r="C10" s="75"/>
      <c r="D10" s="111"/>
      <c r="E10" s="75">
        <v>3.8194444444444448E-3</v>
      </c>
      <c r="F10" s="129">
        <f t="shared" ref="F10:F26" si="0">E10/E$30</f>
        <v>5.3467271548930662E-2</v>
      </c>
    </row>
    <row r="11" spans="2:6" x14ac:dyDescent="0.35">
      <c r="B11" s="93" t="s">
        <v>26</v>
      </c>
      <c r="C11" s="75"/>
      <c r="D11" s="76"/>
      <c r="E11" s="75"/>
      <c r="F11" s="129"/>
    </row>
    <row r="12" spans="2:6" x14ac:dyDescent="0.35">
      <c r="B12" s="93" t="s">
        <v>3</v>
      </c>
      <c r="C12" s="75"/>
      <c r="D12" s="76"/>
      <c r="E12" s="75">
        <v>6.3657407407407413E-4</v>
      </c>
      <c r="F12" s="129">
        <f t="shared" si="0"/>
        <v>8.9112119248217769E-3</v>
      </c>
    </row>
    <row r="13" spans="2:6" x14ac:dyDescent="0.35">
      <c r="B13" s="93" t="s">
        <v>7</v>
      </c>
      <c r="C13" s="75"/>
      <c r="D13" s="76"/>
      <c r="E13" s="75">
        <v>9.1435185185185196E-3</v>
      </c>
      <c r="F13" s="129">
        <f t="shared" si="0"/>
        <v>0.12799740764744005</v>
      </c>
    </row>
    <row r="14" spans="2:6" x14ac:dyDescent="0.35">
      <c r="B14" s="93" t="s">
        <v>2</v>
      </c>
      <c r="C14" s="75"/>
      <c r="D14" s="76"/>
      <c r="E14" s="75"/>
      <c r="F14" s="129"/>
    </row>
    <row r="15" spans="2:6" x14ac:dyDescent="0.35">
      <c r="B15" s="93" t="s">
        <v>9</v>
      </c>
      <c r="C15" s="75"/>
      <c r="D15" s="76"/>
      <c r="E15" s="75"/>
      <c r="F15" s="129"/>
    </row>
    <row r="16" spans="2:6" x14ac:dyDescent="0.35">
      <c r="B16" s="93" t="s">
        <v>1</v>
      </c>
      <c r="C16" s="75"/>
      <c r="D16" s="76"/>
      <c r="E16" s="75"/>
      <c r="F16" s="129"/>
    </row>
    <row r="17" spans="2:6" x14ac:dyDescent="0.35">
      <c r="B17" s="93" t="s">
        <v>27</v>
      </c>
      <c r="C17" s="75"/>
      <c r="D17" s="76"/>
      <c r="E17" s="75">
        <v>7.5925925925925918E-3</v>
      </c>
      <c r="F17" s="129">
        <f t="shared" si="0"/>
        <v>0.10628645495787425</v>
      </c>
    </row>
    <row r="18" spans="2:6" x14ac:dyDescent="0.35">
      <c r="B18" s="93" t="s">
        <v>16</v>
      </c>
      <c r="C18" s="75"/>
      <c r="D18" s="76"/>
      <c r="E18" s="75"/>
      <c r="F18" s="129"/>
    </row>
    <row r="19" spans="2:6" x14ac:dyDescent="0.35">
      <c r="B19" s="93" t="s">
        <v>4</v>
      </c>
      <c r="C19" s="75"/>
      <c r="D19" s="76"/>
      <c r="E19" s="75">
        <v>5.2199074074074075E-3</v>
      </c>
      <c r="F19" s="129">
        <f t="shared" si="0"/>
        <v>7.3071937783538557E-2</v>
      </c>
    </row>
    <row r="20" spans="2:6" x14ac:dyDescent="0.35">
      <c r="B20" s="93" t="s">
        <v>14</v>
      </c>
      <c r="C20" s="75"/>
      <c r="D20" s="76"/>
      <c r="E20" s="75">
        <v>3.1944444444444442E-3</v>
      </c>
      <c r="F20" s="129">
        <f t="shared" si="0"/>
        <v>4.4718081659105638E-2</v>
      </c>
    </row>
    <row r="21" spans="2:6" x14ac:dyDescent="0.35">
      <c r="B21" s="93" t="s">
        <v>11</v>
      </c>
      <c r="C21" s="75"/>
      <c r="D21" s="76"/>
      <c r="E21" s="75">
        <v>1.0185185185185186E-3</v>
      </c>
      <c r="F21" s="129">
        <f t="shared" si="0"/>
        <v>1.4257939079714843E-2</v>
      </c>
    </row>
    <row r="22" spans="2:6" x14ac:dyDescent="0.35">
      <c r="B22" s="93" t="s">
        <v>15</v>
      </c>
      <c r="C22" s="75"/>
      <c r="D22" s="76"/>
      <c r="E22" s="75">
        <v>8.3217592592592596E-3</v>
      </c>
      <c r="F22" s="129">
        <f t="shared" si="0"/>
        <v>0.11649384316267013</v>
      </c>
    </row>
    <row r="23" spans="2:6" s="11" customFormat="1" x14ac:dyDescent="0.35">
      <c r="B23" s="93" t="s">
        <v>71</v>
      </c>
      <c r="C23" s="75"/>
      <c r="D23" s="76"/>
      <c r="E23" s="75">
        <v>1.9432870370370371E-2</v>
      </c>
      <c r="F23" s="129">
        <f t="shared" si="0"/>
        <v>0.27203499675955933</v>
      </c>
    </row>
    <row r="24" spans="2:6" x14ac:dyDescent="0.35">
      <c r="B24" s="93" t="s">
        <v>12</v>
      </c>
      <c r="C24" s="75"/>
      <c r="D24" s="76"/>
      <c r="E24" s="75">
        <v>1.2789351851851852E-2</v>
      </c>
      <c r="F24" s="129">
        <f t="shared" si="0"/>
        <v>0.17903434867141932</v>
      </c>
    </row>
    <row r="25" spans="2:6" s="12" customFormat="1" x14ac:dyDescent="0.35">
      <c r="B25" s="93" t="s">
        <v>5</v>
      </c>
      <c r="C25" s="75"/>
      <c r="D25" s="76"/>
      <c r="E25" s="75"/>
      <c r="F25" s="129"/>
    </row>
    <row r="26" spans="2:6" x14ac:dyDescent="0.35">
      <c r="B26" s="93" t="s">
        <v>6</v>
      </c>
      <c r="C26" s="75"/>
      <c r="D26" s="76"/>
      <c r="E26" s="75">
        <v>2.6620370370370372E-4</v>
      </c>
      <c r="F26" s="129">
        <f t="shared" si="0"/>
        <v>3.7265068049254701E-3</v>
      </c>
    </row>
    <row r="27" spans="2:6" x14ac:dyDescent="0.35">
      <c r="B27" s="93" t="s">
        <v>78</v>
      </c>
      <c r="C27" s="75"/>
      <c r="D27" s="76"/>
      <c r="E27" s="75"/>
      <c r="F27" s="129"/>
    </row>
    <row r="28" spans="2:6" x14ac:dyDescent="0.35">
      <c r="B28" s="93" t="s">
        <v>17</v>
      </c>
      <c r="C28" s="75"/>
      <c r="D28" s="76"/>
      <c r="E28" s="75"/>
      <c r="F28" s="129"/>
    </row>
    <row r="29" spans="2:6" ht="15" thickBot="1" x14ac:dyDescent="0.4">
      <c r="B29" s="95"/>
      <c r="C29" s="116"/>
      <c r="D29" s="85"/>
      <c r="E29" s="85"/>
      <c r="F29" s="96"/>
    </row>
    <row r="30" spans="2:6" ht="15.5" thickTop="1" thickBot="1" x14ac:dyDescent="0.4">
      <c r="B30" s="97" t="s">
        <v>29</v>
      </c>
      <c r="C30" s="123"/>
      <c r="D30" s="124"/>
      <c r="E30" s="123">
        <f>SUM(E7:E28)</f>
        <v>7.1435185185185185E-2</v>
      </c>
      <c r="F30" s="130">
        <f>SUM(F7:F28)</f>
        <v>1</v>
      </c>
    </row>
    <row r="31" spans="2:6" ht="15" thickTop="1" x14ac:dyDescent="0.35">
      <c r="B31" s="99"/>
      <c r="C31" s="120"/>
      <c r="D31" s="121"/>
      <c r="E31" s="121"/>
      <c r="F31" s="132"/>
    </row>
    <row r="32" spans="2:6" ht="66" customHeight="1" thickBot="1" x14ac:dyDescent="0.4">
      <c r="B32" s="192" t="s">
        <v>130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&amp;R36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zoomScale="110" zoomScaleNormal="110" zoomScaleSheetLayoutView="100" zoomScalePageLayoutView="110" workbookViewId="0">
      <selection activeCell="B2" sqref="B2"/>
    </sheetView>
  </sheetViews>
  <sheetFormatPr defaultColWidth="8.81640625" defaultRowHeight="14.5" x14ac:dyDescent="0.35"/>
  <cols>
    <col min="1" max="1" width="6.1796875" style="8" customWidth="1"/>
    <col min="2" max="2" width="51" style="8" bestFit="1" customWidth="1"/>
    <col min="3" max="6" width="23.81640625" style="8" customWidth="1"/>
    <col min="7" max="16384" width="8.81640625" style="8"/>
  </cols>
  <sheetData>
    <row r="2" spans="2:6" ht="15" thickBot="1" x14ac:dyDescent="0.4"/>
    <row r="3" spans="2:6" x14ac:dyDescent="0.35">
      <c r="B3" s="183" t="s">
        <v>72</v>
      </c>
      <c r="C3" s="184"/>
      <c r="D3" s="184"/>
      <c r="E3" s="184"/>
      <c r="F3" s="185"/>
    </row>
    <row r="4" spans="2:6" x14ac:dyDescent="0.35">
      <c r="B4" s="186" t="s">
        <v>132</v>
      </c>
      <c r="C4" s="187"/>
      <c r="D4" s="187"/>
      <c r="E4" s="187"/>
      <c r="F4" s="188"/>
    </row>
    <row r="5" spans="2:6" x14ac:dyDescent="0.35">
      <c r="B5" s="102"/>
      <c r="C5" s="187" t="s">
        <v>44</v>
      </c>
      <c r="D5" s="187"/>
      <c r="E5" s="187" t="s">
        <v>45</v>
      </c>
      <c r="F5" s="188"/>
    </row>
    <row r="6" spans="2:6" x14ac:dyDescent="0.3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35">
      <c r="B7" s="93" t="s">
        <v>10</v>
      </c>
      <c r="C7" s="75"/>
      <c r="D7" s="74"/>
      <c r="E7" s="103"/>
      <c r="F7" s="133"/>
    </row>
    <row r="8" spans="2:6" x14ac:dyDescent="0.35">
      <c r="B8" s="93" t="s">
        <v>13</v>
      </c>
      <c r="C8" s="75"/>
      <c r="D8" s="74"/>
      <c r="E8" s="103"/>
      <c r="F8" s="133"/>
    </row>
    <row r="9" spans="2:6" x14ac:dyDescent="0.35">
      <c r="B9" s="93" t="s">
        <v>0</v>
      </c>
      <c r="C9" s="75"/>
      <c r="D9" s="74"/>
      <c r="E9" s="103"/>
      <c r="F9" s="133"/>
    </row>
    <row r="10" spans="2:6" x14ac:dyDescent="0.35">
      <c r="B10" s="93" t="s">
        <v>8</v>
      </c>
      <c r="C10" s="75"/>
      <c r="D10" s="74"/>
      <c r="E10" s="103"/>
      <c r="F10" s="133"/>
    </row>
    <row r="11" spans="2:6" x14ac:dyDescent="0.35">
      <c r="B11" s="93" t="s">
        <v>26</v>
      </c>
      <c r="C11" s="75"/>
      <c r="D11" s="74"/>
      <c r="E11" s="103"/>
      <c r="F11" s="133"/>
    </row>
    <row r="12" spans="2:6" x14ac:dyDescent="0.35">
      <c r="B12" s="93" t="s">
        <v>3</v>
      </c>
      <c r="C12" s="75"/>
      <c r="D12" s="111"/>
      <c r="E12" s="103"/>
      <c r="F12" s="133"/>
    </row>
    <row r="13" spans="2:6" x14ac:dyDescent="0.35">
      <c r="B13" s="93" t="s">
        <v>7</v>
      </c>
      <c r="C13" s="75"/>
      <c r="D13" s="111"/>
      <c r="E13" s="103"/>
      <c r="F13" s="133"/>
    </row>
    <row r="14" spans="2:6" x14ac:dyDescent="0.35">
      <c r="B14" s="93" t="s">
        <v>2</v>
      </c>
      <c r="C14" s="75"/>
      <c r="D14" s="74"/>
      <c r="E14" s="103"/>
      <c r="F14" s="133"/>
    </row>
    <row r="15" spans="2:6" x14ac:dyDescent="0.35">
      <c r="B15" s="93" t="s">
        <v>9</v>
      </c>
      <c r="C15" s="75"/>
      <c r="D15" s="74"/>
      <c r="E15" s="103"/>
      <c r="F15" s="133"/>
    </row>
    <row r="16" spans="2:6" x14ac:dyDescent="0.35">
      <c r="B16" s="93" t="s">
        <v>1</v>
      </c>
      <c r="C16" s="75"/>
      <c r="D16" s="74"/>
      <c r="E16" s="103"/>
      <c r="F16" s="133"/>
    </row>
    <row r="17" spans="2:6" x14ac:dyDescent="0.35">
      <c r="B17" s="93" t="s">
        <v>27</v>
      </c>
      <c r="C17" s="75"/>
      <c r="D17" s="74"/>
      <c r="E17" s="103"/>
      <c r="F17" s="133"/>
    </row>
    <row r="18" spans="2:6" x14ac:dyDescent="0.35">
      <c r="B18" s="93" t="s">
        <v>16</v>
      </c>
      <c r="C18" s="75"/>
      <c r="D18" s="74"/>
      <c r="E18" s="103"/>
      <c r="F18" s="133"/>
    </row>
    <row r="19" spans="2:6" x14ac:dyDescent="0.35">
      <c r="B19" s="93" t="s">
        <v>4</v>
      </c>
      <c r="C19" s="75"/>
      <c r="D19" s="74"/>
      <c r="E19" s="103"/>
      <c r="F19" s="133"/>
    </row>
    <row r="20" spans="2:6" x14ac:dyDescent="0.35">
      <c r="B20" s="93" t="s">
        <v>14</v>
      </c>
      <c r="C20" s="75"/>
      <c r="D20" s="74"/>
      <c r="E20" s="103"/>
      <c r="F20" s="133"/>
    </row>
    <row r="21" spans="2:6" x14ac:dyDescent="0.35">
      <c r="B21" s="93" t="s">
        <v>11</v>
      </c>
      <c r="C21" s="73"/>
      <c r="D21" s="74"/>
      <c r="E21" s="103"/>
      <c r="F21" s="133"/>
    </row>
    <row r="22" spans="2:6" x14ac:dyDescent="0.35">
      <c r="B22" s="93" t="s">
        <v>15</v>
      </c>
      <c r="C22" s="75"/>
      <c r="D22" s="74"/>
      <c r="E22" s="103"/>
      <c r="F22" s="133"/>
    </row>
    <row r="23" spans="2:6" s="11" customFormat="1" x14ac:dyDescent="0.35">
      <c r="B23" s="93" t="s">
        <v>71</v>
      </c>
      <c r="C23" s="80"/>
      <c r="D23" s="74"/>
      <c r="E23" s="103"/>
      <c r="F23" s="134"/>
    </row>
    <row r="24" spans="2:6" x14ac:dyDescent="0.35">
      <c r="B24" s="93" t="s">
        <v>12</v>
      </c>
      <c r="C24" s="73"/>
      <c r="D24" s="111"/>
      <c r="E24" s="103"/>
      <c r="F24" s="135"/>
    </row>
    <row r="25" spans="2:6" s="12" customFormat="1" x14ac:dyDescent="0.35">
      <c r="B25" s="93" t="s">
        <v>5</v>
      </c>
      <c r="C25" s="75"/>
      <c r="D25" s="111"/>
      <c r="E25" s="103"/>
      <c r="F25" s="92"/>
    </row>
    <row r="26" spans="2:6" x14ac:dyDescent="0.35">
      <c r="B26" s="93" t="s">
        <v>6</v>
      </c>
      <c r="C26" s="82"/>
      <c r="D26" s="75"/>
      <c r="E26" s="103"/>
      <c r="F26" s="133"/>
    </row>
    <row r="27" spans="2:6" x14ac:dyDescent="0.35">
      <c r="B27" s="93" t="s">
        <v>78</v>
      </c>
      <c r="C27" s="82"/>
      <c r="D27" s="75"/>
      <c r="E27" s="103"/>
      <c r="F27" s="133"/>
    </row>
    <row r="28" spans="2:6" x14ac:dyDescent="0.35">
      <c r="B28" s="93" t="s">
        <v>17</v>
      </c>
      <c r="C28" s="82"/>
      <c r="D28" s="75"/>
      <c r="E28" s="103"/>
      <c r="F28" s="133"/>
    </row>
    <row r="29" spans="2:6" ht="15" thickBot="1" x14ac:dyDescent="0.4">
      <c r="B29" s="95"/>
      <c r="C29" s="116"/>
      <c r="D29" s="85"/>
      <c r="E29" s="117"/>
      <c r="F29" s="136"/>
    </row>
    <row r="30" spans="2:6" ht="15.5" thickTop="1" thickBot="1" x14ac:dyDescent="0.4">
      <c r="B30" s="97" t="s">
        <v>29</v>
      </c>
      <c r="C30" s="123"/>
      <c r="D30" s="124"/>
      <c r="E30" s="125"/>
      <c r="F30" s="137"/>
    </row>
    <row r="31" spans="2:6" ht="15" thickTop="1" x14ac:dyDescent="0.35">
      <c r="B31" s="99"/>
      <c r="C31" s="120"/>
      <c r="D31" s="121"/>
      <c r="E31" s="121"/>
      <c r="F31" s="132"/>
    </row>
    <row r="32" spans="2:6" ht="66" customHeight="1" thickBot="1" x14ac:dyDescent="0.4">
      <c r="B32" s="192" t="s">
        <v>117</v>
      </c>
      <c r="C32" s="195"/>
      <c r="D32" s="195"/>
      <c r="E32" s="195"/>
      <c r="F32" s="196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&amp;R37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topLeftCell="B1" zoomScale="110" zoomScaleNormal="110" zoomScaleSheetLayoutView="100" zoomScalePageLayoutView="110" workbookViewId="0">
      <selection activeCell="B2" sqref="B2"/>
    </sheetView>
  </sheetViews>
  <sheetFormatPr defaultColWidth="8.81640625" defaultRowHeight="14.5" x14ac:dyDescent="0.35"/>
  <cols>
    <col min="1" max="1" width="6.1796875" style="8" customWidth="1"/>
    <col min="2" max="2" width="51" style="8" bestFit="1" customWidth="1"/>
    <col min="3" max="6" width="23.81640625" style="8" customWidth="1"/>
    <col min="7" max="16384" width="8.81640625" style="8"/>
  </cols>
  <sheetData>
    <row r="2" spans="2:6" ht="15" thickBot="1" x14ac:dyDescent="0.4"/>
    <row r="3" spans="2:6" x14ac:dyDescent="0.35">
      <c r="B3" s="183" t="s">
        <v>73</v>
      </c>
      <c r="C3" s="184"/>
      <c r="D3" s="184"/>
      <c r="E3" s="184"/>
      <c r="F3" s="185"/>
    </row>
    <row r="4" spans="2:6" x14ac:dyDescent="0.35">
      <c r="B4" s="186" t="s">
        <v>132</v>
      </c>
      <c r="C4" s="187"/>
      <c r="D4" s="187"/>
      <c r="E4" s="187"/>
      <c r="F4" s="188"/>
    </row>
    <row r="5" spans="2:6" x14ac:dyDescent="0.35">
      <c r="B5" s="102"/>
      <c r="C5" s="187" t="s">
        <v>51</v>
      </c>
      <c r="D5" s="187"/>
      <c r="E5" s="187" t="s">
        <v>52</v>
      </c>
      <c r="F5" s="188"/>
    </row>
    <row r="6" spans="2:6" x14ac:dyDescent="0.3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35">
      <c r="B7" s="93" t="s">
        <v>10</v>
      </c>
      <c r="C7" s="75"/>
      <c r="D7" s="74"/>
      <c r="E7" s="103"/>
      <c r="F7" s="133"/>
    </row>
    <row r="8" spans="2:6" x14ac:dyDescent="0.35">
      <c r="B8" s="93" t="s">
        <v>13</v>
      </c>
      <c r="C8" s="75"/>
      <c r="D8" s="74"/>
      <c r="E8" s="103"/>
      <c r="F8" s="133"/>
    </row>
    <row r="9" spans="2:6" x14ac:dyDescent="0.35">
      <c r="B9" s="93" t="s">
        <v>0</v>
      </c>
      <c r="C9" s="75"/>
      <c r="D9" s="74"/>
      <c r="E9" s="103"/>
      <c r="F9" s="133"/>
    </row>
    <row r="10" spans="2:6" x14ac:dyDescent="0.35">
      <c r="B10" s="93" t="s">
        <v>8</v>
      </c>
      <c r="C10" s="75"/>
      <c r="D10" s="76"/>
      <c r="E10" s="103"/>
      <c r="F10" s="133"/>
    </row>
    <row r="11" spans="2:6" x14ac:dyDescent="0.35">
      <c r="B11" s="93" t="s">
        <v>26</v>
      </c>
      <c r="C11" s="75"/>
      <c r="D11" s="76"/>
      <c r="E11" s="103"/>
      <c r="F11" s="133"/>
    </row>
    <row r="12" spans="2:6" x14ac:dyDescent="0.35">
      <c r="B12" s="93" t="s">
        <v>3</v>
      </c>
      <c r="C12" s="75"/>
      <c r="D12" s="76"/>
      <c r="E12" s="103"/>
      <c r="F12" s="133"/>
    </row>
    <row r="13" spans="2:6" x14ac:dyDescent="0.35">
      <c r="B13" s="93" t="s">
        <v>7</v>
      </c>
      <c r="C13" s="75"/>
      <c r="D13" s="76"/>
      <c r="E13" s="103"/>
      <c r="F13" s="133"/>
    </row>
    <row r="14" spans="2:6" x14ac:dyDescent="0.35">
      <c r="B14" s="93" t="s">
        <v>2</v>
      </c>
      <c r="C14" s="75"/>
      <c r="D14" s="76"/>
      <c r="E14" s="103"/>
      <c r="F14" s="133"/>
    </row>
    <row r="15" spans="2:6" x14ac:dyDescent="0.35">
      <c r="B15" s="93" t="s">
        <v>9</v>
      </c>
      <c r="C15" s="75"/>
      <c r="D15" s="76"/>
      <c r="E15" s="103"/>
      <c r="F15" s="133"/>
    </row>
    <row r="16" spans="2:6" x14ac:dyDescent="0.35">
      <c r="B16" s="93" t="s">
        <v>1</v>
      </c>
      <c r="C16" s="75"/>
      <c r="D16" s="76"/>
      <c r="E16" s="103"/>
      <c r="F16" s="133"/>
    </row>
    <row r="17" spans="2:6" x14ac:dyDescent="0.35">
      <c r="B17" s="93" t="s">
        <v>27</v>
      </c>
      <c r="C17" s="75"/>
      <c r="D17" s="76"/>
      <c r="E17" s="103"/>
      <c r="F17" s="133"/>
    </row>
    <row r="18" spans="2:6" x14ac:dyDescent="0.35">
      <c r="B18" s="93" t="s">
        <v>16</v>
      </c>
      <c r="C18" s="75"/>
      <c r="D18" s="76"/>
      <c r="E18" s="103"/>
      <c r="F18" s="133"/>
    </row>
    <row r="19" spans="2:6" x14ac:dyDescent="0.35">
      <c r="B19" s="93" t="s">
        <v>4</v>
      </c>
      <c r="C19" s="75"/>
      <c r="D19" s="76"/>
      <c r="E19" s="103"/>
      <c r="F19" s="133"/>
    </row>
    <row r="20" spans="2:6" x14ac:dyDescent="0.35">
      <c r="B20" s="93" t="s">
        <v>14</v>
      </c>
      <c r="C20" s="75"/>
      <c r="D20" s="76"/>
      <c r="E20" s="103"/>
      <c r="F20" s="133"/>
    </row>
    <row r="21" spans="2:6" x14ac:dyDescent="0.35">
      <c r="B21" s="93" t="s">
        <v>11</v>
      </c>
      <c r="C21" s="75"/>
      <c r="D21" s="76"/>
      <c r="E21" s="103"/>
      <c r="F21" s="133"/>
    </row>
    <row r="22" spans="2:6" x14ac:dyDescent="0.35">
      <c r="B22" s="93" t="s">
        <v>15</v>
      </c>
      <c r="C22" s="75"/>
      <c r="D22" s="76"/>
      <c r="E22" s="103"/>
      <c r="F22" s="133"/>
    </row>
    <row r="23" spans="2:6" s="11" customFormat="1" x14ac:dyDescent="0.35">
      <c r="B23" s="93" t="s">
        <v>71</v>
      </c>
      <c r="C23" s="75"/>
      <c r="D23" s="76"/>
      <c r="E23" s="81"/>
      <c r="F23" s="134"/>
    </row>
    <row r="24" spans="2:6" x14ac:dyDescent="0.35">
      <c r="B24" s="93" t="s">
        <v>12</v>
      </c>
      <c r="C24" s="73"/>
      <c r="D24" s="76"/>
      <c r="E24" s="71"/>
      <c r="F24" s="135"/>
    </row>
    <row r="25" spans="2:6" s="12" customFormat="1" x14ac:dyDescent="0.35">
      <c r="B25" s="93" t="s">
        <v>5</v>
      </c>
      <c r="C25" s="75"/>
      <c r="D25" s="76"/>
      <c r="E25" s="72"/>
      <c r="F25" s="92"/>
    </row>
    <row r="26" spans="2:6" x14ac:dyDescent="0.35">
      <c r="B26" s="93" t="s">
        <v>6</v>
      </c>
      <c r="C26" s="82"/>
      <c r="D26" s="76"/>
      <c r="E26" s="103"/>
      <c r="F26" s="133"/>
    </row>
    <row r="27" spans="2:6" x14ac:dyDescent="0.35">
      <c r="B27" s="93" t="s">
        <v>78</v>
      </c>
      <c r="C27" s="82"/>
      <c r="D27" s="75"/>
      <c r="E27" s="103"/>
      <c r="F27" s="133"/>
    </row>
    <row r="28" spans="2:6" x14ac:dyDescent="0.35">
      <c r="B28" s="93" t="s">
        <v>17</v>
      </c>
      <c r="C28" s="82"/>
      <c r="D28" s="113"/>
      <c r="E28" s="103"/>
      <c r="F28" s="133"/>
    </row>
    <row r="29" spans="2:6" ht="15" thickBot="1" x14ac:dyDescent="0.4">
      <c r="B29" s="95"/>
      <c r="C29" s="116"/>
      <c r="D29" s="85"/>
      <c r="E29" s="117"/>
      <c r="F29" s="136"/>
    </row>
    <row r="30" spans="2:6" ht="15.5" thickTop="1" thickBot="1" x14ac:dyDescent="0.4">
      <c r="B30" s="97" t="s">
        <v>29</v>
      </c>
      <c r="C30" s="123"/>
      <c r="D30" s="124"/>
      <c r="E30" s="125"/>
      <c r="F30" s="137"/>
    </row>
    <row r="31" spans="2:6" ht="15" thickTop="1" x14ac:dyDescent="0.35">
      <c r="B31" s="99"/>
      <c r="C31" s="120"/>
      <c r="D31" s="121"/>
      <c r="E31" s="121"/>
      <c r="F31" s="132"/>
    </row>
    <row r="32" spans="2:6" ht="66" customHeight="1" thickBot="1" x14ac:dyDescent="0.4">
      <c r="B32" s="192" t="s">
        <v>131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&amp;R38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zoomScale="110" zoomScaleNormal="110" zoomScaleSheetLayoutView="100" zoomScalePageLayoutView="110" workbookViewId="0">
      <selection activeCell="B2" sqref="B2"/>
    </sheetView>
  </sheetViews>
  <sheetFormatPr defaultColWidth="8.81640625" defaultRowHeight="14.5" x14ac:dyDescent="0.35"/>
  <cols>
    <col min="1" max="1" width="6.1796875" style="8" customWidth="1"/>
    <col min="2" max="2" width="51" style="8" bestFit="1" customWidth="1"/>
    <col min="3" max="6" width="23.81640625" style="8" customWidth="1"/>
    <col min="7" max="16384" width="8.81640625" style="8"/>
  </cols>
  <sheetData>
    <row r="2" spans="2:6" ht="15" thickBot="1" x14ac:dyDescent="0.4"/>
    <row r="3" spans="2:6" x14ac:dyDescent="0.35">
      <c r="B3" s="183" t="s">
        <v>74</v>
      </c>
      <c r="C3" s="184"/>
      <c r="D3" s="184"/>
      <c r="E3" s="184"/>
      <c r="F3" s="185"/>
    </row>
    <row r="4" spans="2:6" x14ac:dyDescent="0.35">
      <c r="B4" s="186" t="s">
        <v>132</v>
      </c>
      <c r="C4" s="187"/>
      <c r="D4" s="187"/>
      <c r="E4" s="187"/>
      <c r="F4" s="188"/>
    </row>
    <row r="5" spans="2:6" x14ac:dyDescent="0.35">
      <c r="B5" s="102"/>
      <c r="C5" s="187" t="s">
        <v>57</v>
      </c>
      <c r="D5" s="187"/>
      <c r="E5" s="187" t="s">
        <v>58</v>
      </c>
      <c r="F5" s="188"/>
    </row>
    <row r="6" spans="2:6" x14ac:dyDescent="0.3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35">
      <c r="B7" s="93" t="s">
        <v>10</v>
      </c>
      <c r="C7" s="75"/>
      <c r="D7" s="111"/>
      <c r="E7" s="75"/>
      <c r="F7" s="129"/>
    </row>
    <row r="8" spans="2:6" x14ac:dyDescent="0.35">
      <c r="B8" s="93" t="s">
        <v>13</v>
      </c>
      <c r="C8" s="75">
        <v>1.7280092592592597E-2</v>
      </c>
      <c r="D8" s="76">
        <f t="shared" ref="D8:D28" si="0">C8/C$30</f>
        <v>0.30968678697365698</v>
      </c>
      <c r="E8" s="75">
        <v>2.4699074074074075E-2</v>
      </c>
      <c r="F8" s="129">
        <f t="shared" ref="F8:F28" si="1">E8/E$30</f>
        <v>3.1143282449432295E-2</v>
      </c>
    </row>
    <row r="9" spans="2:6" x14ac:dyDescent="0.35">
      <c r="B9" s="93" t="s">
        <v>0</v>
      </c>
      <c r="C9" s="75"/>
      <c r="D9" s="76"/>
      <c r="E9" s="75">
        <v>0.12790509259259256</v>
      </c>
      <c r="F9" s="129">
        <f t="shared" si="1"/>
        <v>0.16127667026648368</v>
      </c>
    </row>
    <row r="10" spans="2:6" x14ac:dyDescent="0.35">
      <c r="B10" s="93" t="s">
        <v>8</v>
      </c>
      <c r="C10" s="75"/>
      <c r="D10" s="76"/>
      <c r="E10" s="75">
        <v>1.0104166666666666E-2</v>
      </c>
      <c r="F10" s="129">
        <f t="shared" si="1"/>
        <v>1.2740433729313211E-2</v>
      </c>
    </row>
    <row r="11" spans="2:6" x14ac:dyDescent="0.35">
      <c r="B11" s="93" t="s">
        <v>26</v>
      </c>
      <c r="C11" s="75"/>
      <c r="D11" s="76"/>
      <c r="E11" s="75">
        <v>2.1990740740740742E-3</v>
      </c>
      <c r="F11" s="129">
        <f t="shared" si="1"/>
        <v>2.772832083126587E-3</v>
      </c>
    </row>
    <row r="12" spans="2:6" x14ac:dyDescent="0.35">
      <c r="B12" s="93" t="s">
        <v>3</v>
      </c>
      <c r="C12" s="75">
        <v>2.9976851851851853E-3</v>
      </c>
      <c r="D12" s="76">
        <f t="shared" si="0"/>
        <v>5.3723293922422727E-2</v>
      </c>
      <c r="E12" s="75">
        <v>9.2812499999999978E-2</v>
      </c>
      <c r="F12" s="129">
        <f t="shared" si="1"/>
        <v>0.11702810776101102</v>
      </c>
    </row>
    <row r="13" spans="2:6" x14ac:dyDescent="0.35">
      <c r="B13" s="93" t="s">
        <v>7</v>
      </c>
      <c r="C13" s="75"/>
      <c r="D13" s="76"/>
      <c r="E13" s="75">
        <v>2.7314814814814823E-2</v>
      </c>
      <c r="F13" s="129">
        <f t="shared" si="1"/>
        <v>3.4441493243046031E-2</v>
      </c>
    </row>
    <row r="14" spans="2:6" x14ac:dyDescent="0.35">
      <c r="B14" s="93" t="s">
        <v>2</v>
      </c>
      <c r="C14" s="75"/>
      <c r="D14" s="76"/>
      <c r="E14" s="75">
        <v>2.929398148148148E-2</v>
      </c>
      <c r="F14" s="129">
        <f t="shared" si="1"/>
        <v>3.6937042117859947E-2</v>
      </c>
    </row>
    <row r="15" spans="2:6" ht="16" customHeight="1" x14ac:dyDescent="0.35">
      <c r="B15" s="93" t="s">
        <v>9</v>
      </c>
      <c r="C15" s="75"/>
      <c r="D15" s="76"/>
      <c r="E15" s="75">
        <v>1.9675925925925924E-3</v>
      </c>
      <c r="F15" s="129">
        <f t="shared" si="1"/>
        <v>2.4809550217448403E-3</v>
      </c>
    </row>
    <row r="16" spans="2:6" x14ac:dyDescent="0.35">
      <c r="B16" s="93" t="s">
        <v>1</v>
      </c>
      <c r="C16" s="75"/>
      <c r="D16" s="76"/>
      <c r="E16" s="75">
        <v>1.1458333333333331E-2</v>
      </c>
      <c r="F16" s="129">
        <f t="shared" si="1"/>
        <v>1.4447914538396422E-2</v>
      </c>
    </row>
    <row r="17" spans="2:6" x14ac:dyDescent="0.35">
      <c r="B17" s="93" t="s">
        <v>27</v>
      </c>
      <c r="C17" s="75"/>
      <c r="D17" s="76"/>
      <c r="E17" s="75">
        <v>4.7060185185185184E-2</v>
      </c>
      <c r="F17" s="129">
        <f t="shared" si="1"/>
        <v>5.9338606578908951E-2</v>
      </c>
    </row>
    <row r="18" spans="2:6" x14ac:dyDescent="0.35">
      <c r="B18" s="93" t="s">
        <v>16</v>
      </c>
      <c r="C18" s="75"/>
      <c r="D18" s="76"/>
      <c r="E18" s="75">
        <v>2.8460648148148148E-2</v>
      </c>
      <c r="F18" s="129">
        <f t="shared" si="1"/>
        <v>3.5886284696885665E-2</v>
      </c>
    </row>
    <row r="19" spans="2:6" x14ac:dyDescent="0.35">
      <c r="B19" s="93" t="s">
        <v>4</v>
      </c>
      <c r="C19" s="75">
        <v>3.7384259259259263E-3</v>
      </c>
      <c r="D19" s="76">
        <f t="shared" si="0"/>
        <v>6.6998548019083171E-2</v>
      </c>
      <c r="E19" s="75">
        <v>3.1516203703703699E-2</v>
      </c>
      <c r="F19" s="129">
        <f t="shared" si="1"/>
        <v>3.9739061907124708E-2</v>
      </c>
    </row>
    <row r="20" spans="2:6" x14ac:dyDescent="0.35">
      <c r="B20" s="93" t="s">
        <v>14</v>
      </c>
      <c r="C20" s="75">
        <v>1.1319444444444444E-2</v>
      </c>
      <c r="D20" s="76">
        <f t="shared" si="0"/>
        <v>0.20286247666459239</v>
      </c>
      <c r="E20" s="75">
        <v>1.435185185185185E-2</v>
      </c>
      <c r="F20" s="129">
        <f t="shared" si="1"/>
        <v>1.8096377805668248E-2</v>
      </c>
    </row>
    <row r="21" spans="2:6" x14ac:dyDescent="0.35">
      <c r="B21" s="93" t="s">
        <v>11</v>
      </c>
      <c r="C21" s="75"/>
      <c r="D21" s="76"/>
      <c r="E21" s="75">
        <v>1.4120370370370372E-2</v>
      </c>
      <c r="F21" s="129">
        <f t="shared" si="1"/>
        <v>1.7804500744286505E-2</v>
      </c>
    </row>
    <row r="22" spans="2:6" x14ac:dyDescent="0.35">
      <c r="B22" s="93" t="s">
        <v>15</v>
      </c>
      <c r="C22" s="75">
        <v>1.3946759259259259E-2</v>
      </c>
      <c r="D22" s="76">
        <f t="shared" si="0"/>
        <v>0.24994814353868489</v>
      </c>
      <c r="E22" s="75">
        <v>4.9687499999999989E-2</v>
      </c>
      <c r="F22" s="129">
        <f t="shared" si="1"/>
        <v>6.2651411225591758E-2</v>
      </c>
    </row>
    <row r="23" spans="2:6" s="11" customFormat="1" x14ac:dyDescent="0.35">
      <c r="B23" s="93" t="s">
        <v>71</v>
      </c>
      <c r="C23" s="75"/>
      <c r="D23" s="76"/>
      <c r="E23" s="75">
        <v>4.0162037037037024E-2</v>
      </c>
      <c r="F23" s="129">
        <f t="shared" si="1"/>
        <v>5.0640670149732912E-2</v>
      </c>
    </row>
    <row r="24" spans="2:6" x14ac:dyDescent="0.35">
      <c r="B24" s="93" t="s">
        <v>12</v>
      </c>
      <c r="C24" s="75">
        <v>2.638888888888889E-3</v>
      </c>
      <c r="D24" s="76">
        <f t="shared" si="0"/>
        <v>4.7293092719352829E-2</v>
      </c>
      <c r="E24" s="75">
        <v>5.9386574074074064E-2</v>
      </c>
      <c r="F24" s="129">
        <f t="shared" si="1"/>
        <v>7.4881060097486921E-2</v>
      </c>
    </row>
    <row r="25" spans="2:6" s="12" customFormat="1" x14ac:dyDescent="0.35">
      <c r="B25" s="93" t="s">
        <v>5</v>
      </c>
      <c r="C25" s="75"/>
      <c r="D25" s="76"/>
      <c r="E25" s="75">
        <v>0.1003356481481482</v>
      </c>
      <c r="F25" s="129">
        <f t="shared" si="1"/>
        <v>0.12651411225591785</v>
      </c>
    </row>
    <row r="26" spans="2:6" x14ac:dyDescent="0.35">
      <c r="B26" s="93" t="s">
        <v>6</v>
      </c>
      <c r="C26" s="82"/>
      <c r="D26" s="76"/>
      <c r="E26" s="75">
        <v>3.9583333333333328E-3</v>
      </c>
      <c r="F26" s="129">
        <f t="shared" si="1"/>
        <v>4.9910977496278553E-3</v>
      </c>
    </row>
    <row r="27" spans="2:6" x14ac:dyDescent="0.35">
      <c r="B27" s="93" t="s">
        <v>78</v>
      </c>
      <c r="C27" s="82">
        <v>1.9097222222222224E-3</v>
      </c>
      <c r="D27" s="76">
        <f t="shared" si="0"/>
        <v>3.4225264467952703E-2</v>
      </c>
      <c r="E27" s="75">
        <v>1.8020833333333333E-2</v>
      </c>
      <c r="F27" s="129">
        <f t="shared" si="1"/>
        <v>2.2722629228568922E-2</v>
      </c>
    </row>
    <row r="28" spans="2:6" x14ac:dyDescent="0.35">
      <c r="B28" s="93" t="s">
        <v>17</v>
      </c>
      <c r="C28" s="82">
        <v>1.9675925925925924E-3</v>
      </c>
      <c r="D28" s="76">
        <f t="shared" si="0"/>
        <v>3.5262393694254296E-2</v>
      </c>
      <c r="E28" s="75">
        <v>5.8263888888888879E-2</v>
      </c>
      <c r="F28" s="129">
        <f t="shared" si="1"/>
        <v>7.3465456349785449E-2</v>
      </c>
    </row>
    <row r="29" spans="2:6" ht="15" thickBot="1" x14ac:dyDescent="0.4">
      <c r="B29" s="95"/>
      <c r="C29" s="116"/>
      <c r="D29" s="85"/>
      <c r="E29" s="85"/>
      <c r="F29" s="96"/>
    </row>
    <row r="30" spans="2:6" ht="15.5" thickTop="1" thickBot="1" x14ac:dyDescent="0.4">
      <c r="B30" s="97" t="s">
        <v>29</v>
      </c>
      <c r="C30" s="123">
        <f>SUM(C7:C28)</f>
        <v>5.5798611111111118E-2</v>
      </c>
      <c r="D30" s="124">
        <f>SUM(D7:D28)</f>
        <v>1</v>
      </c>
      <c r="E30" s="123">
        <f>SUM(E7:E28)</f>
        <v>0.79307870370370381</v>
      </c>
      <c r="F30" s="130">
        <f>SUM(F7:F28)</f>
        <v>0.99999999999999967</v>
      </c>
    </row>
    <row r="31" spans="2:6" ht="15" thickTop="1" x14ac:dyDescent="0.35">
      <c r="B31" s="99"/>
      <c r="C31" s="120"/>
      <c r="D31" s="121"/>
      <c r="E31" s="121"/>
      <c r="F31" s="132"/>
    </row>
    <row r="32" spans="2:6" ht="66" customHeight="1" thickBot="1" x14ac:dyDescent="0.4">
      <c r="B32" s="192" t="s">
        <v>136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&amp;R39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zoomScale="110" zoomScaleNormal="110" zoomScaleSheetLayoutView="100" zoomScalePageLayoutView="110" workbookViewId="0">
      <selection activeCell="B2" sqref="B2"/>
    </sheetView>
  </sheetViews>
  <sheetFormatPr defaultColWidth="8.81640625" defaultRowHeight="14.5" x14ac:dyDescent="0.35"/>
  <cols>
    <col min="1" max="1" width="6.1796875" style="8" customWidth="1"/>
    <col min="2" max="2" width="51" style="8" bestFit="1" customWidth="1"/>
    <col min="3" max="6" width="23.81640625" style="8" customWidth="1"/>
    <col min="7" max="16384" width="8.81640625" style="8"/>
  </cols>
  <sheetData>
    <row r="2" spans="2:6" ht="15" thickBot="1" x14ac:dyDescent="0.4"/>
    <row r="3" spans="2:6" x14ac:dyDescent="0.35">
      <c r="B3" s="183" t="s">
        <v>75</v>
      </c>
      <c r="C3" s="184"/>
      <c r="D3" s="184"/>
      <c r="E3" s="184"/>
      <c r="F3" s="185"/>
    </row>
    <row r="4" spans="2:6" x14ac:dyDescent="0.35">
      <c r="B4" s="186" t="s">
        <v>132</v>
      </c>
      <c r="C4" s="187"/>
      <c r="D4" s="187"/>
      <c r="E4" s="187"/>
      <c r="F4" s="188"/>
    </row>
    <row r="5" spans="2:6" x14ac:dyDescent="0.35">
      <c r="B5" s="102"/>
      <c r="C5" s="187" t="s">
        <v>46</v>
      </c>
      <c r="D5" s="187"/>
      <c r="E5" s="187" t="s">
        <v>47</v>
      </c>
      <c r="F5" s="188"/>
    </row>
    <row r="6" spans="2:6" x14ac:dyDescent="0.3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35">
      <c r="B7" s="93" t="s">
        <v>10</v>
      </c>
      <c r="C7" s="75"/>
      <c r="D7" s="111"/>
      <c r="E7" s="103"/>
      <c r="F7" s="133"/>
    </row>
    <row r="8" spans="2:6" x14ac:dyDescent="0.35">
      <c r="B8" s="93" t="s">
        <v>13</v>
      </c>
      <c r="C8" s="75"/>
      <c r="D8" s="111"/>
      <c r="E8" s="103"/>
      <c r="F8" s="133"/>
    </row>
    <row r="9" spans="2:6" x14ac:dyDescent="0.35">
      <c r="B9" s="93" t="s">
        <v>0</v>
      </c>
      <c r="C9" s="75"/>
      <c r="D9" s="76"/>
      <c r="E9" s="103"/>
      <c r="F9" s="133"/>
    </row>
    <row r="10" spans="2:6" x14ac:dyDescent="0.35">
      <c r="B10" s="93" t="s">
        <v>8</v>
      </c>
      <c r="C10" s="75"/>
      <c r="D10" s="76"/>
      <c r="E10" s="103"/>
      <c r="F10" s="133"/>
    </row>
    <row r="11" spans="2:6" x14ac:dyDescent="0.35">
      <c r="B11" s="93" t="s">
        <v>26</v>
      </c>
      <c r="C11" s="75"/>
      <c r="D11" s="76"/>
      <c r="E11" s="103"/>
      <c r="F11" s="133"/>
    </row>
    <row r="12" spans="2:6" x14ac:dyDescent="0.35">
      <c r="B12" s="93" t="s">
        <v>3</v>
      </c>
      <c r="C12" s="75"/>
      <c r="D12" s="76"/>
      <c r="E12" s="103"/>
      <c r="F12" s="133"/>
    </row>
    <row r="13" spans="2:6" x14ac:dyDescent="0.35">
      <c r="B13" s="93" t="s">
        <v>7</v>
      </c>
      <c r="C13" s="75"/>
      <c r="D13" s="76"/>
      <c r="E13" s="103"/>
      <c r="F13" s="133"/>
    </row>
    <row r="14" spans="2:6" x14ac:dyDescent="0.35">
      <c r="B14" s="93" t="s">
        <v>2</v>
      </c>
      <c r="C14" s="75"/>
      <c r="D14" s="76"/>
      <c r="E14" s="103"/>
      <c r="F14" s="133"/>
    </row>
    <row r="15" spans="2:6" x14ac:dyDescent="0.35">
      <c r="B15" s="93" t="s">
        <v>9</v>
      </c>
      <c r="C15" s="75"/>
      <c r="D15" s="76"/>
      <c r="E15" s="103"/>
      <c r="F15" s="133"/>
    </row>
    <row r="16" spans="2:6" x14ac:dyDescent="0.35">
      <c r="B16" s="93" t="s">
        <v>1</v>
      </c>
      <c r="C16" s="75"/>
      <c r="D16" s="76"/>
      <c r="E16" s="103"/>
      <c r="F16" s="133"/>
    </row>
    <row r="17" spans="2:6" x14ac:dyDescent="0.35">
      <c r="B17" s="93" t="s">
        <v>27</v>
      </c>
      <c r="C17" s="75"/>
      <c r="D17" s="76"/>
      <c r="E17" s="103"/>
      <c r="F17" s="133"/>
    </row>
    <row r="18" spans="2:6" x14ac:dyDescent="0.35">
      <c r="B18" s="93" t="s">
        <v>16</v>
      </c>
      <c r="C18" s="75"/>
      <c r="D18" s="76"/>
      <c r="E18" s="103"/>
      <c r="F18" s="133"/>
    </row>
    <row r="19" spans="2:6" x14ac:dyDescent="0.35">
      <c r="B19" s="93" t="s">
        <v>4</v>
      </c>
      <c r="C19" s="75"/>
      <c r="D19" s="76"/>
      <c r="E19" s="103"/>
      <c r="F19" s="133"/>
    </row>
    <row r="20" spans="2:6" x14ac:dyDescent="0.35">
      <c r="B20" s="93" t="s">
        <v>14</v>
      </c>
      <c r="C20" s="75"/>
      <c r="D20" s="76"/>
      <c r="E20" s="103"/>
      <c r="F20" s="133"/>
    </row>
    <row r="21" spans="2:6" x14ac:dyDescent="0.35">
      <c r="B21" s="93" t="s">
        <v>11</v>
      </c>
      <c r="C21" s="75"/>
      <c r="D21" s="76"/>
      <c r="E21" s="103"/>
      <c r="F21" s="133"/>
    </row>
    <row r="22" spans="2:6" x14ac:dyDescent="0.35">
      <c r="B22" s="93" t="s">
        <v>15</v>
      </c>
      <c r="C22" s="75"/>
      <c r="D22" s="76"/>
      <c r="E22" s="103"/>
      <c r="F22" s="133"/>
    </row>
    <row r="23" spans="2:6" s="11" customFormat="1" x14ac:dyDescent="0.35">
      <c r="B23" s="93" t="s">
        <v>71</v>
      </c>
      <c r="C23" s="75"/>
      <c r="D23" s="76"/>
      <c r="E23" s="103"/>
      <c r="F23" s="134"/>
    </row>
    <row r="24" spans="2:6" x14ac:dyDescent="0.35">
      <c r="B24" s="93" t="s">
        <v>12</v>
      </c>
      <c r="C24" s="75"/>
      <c r="D24" s="76"/>
      <c r="E24" s="103"/>
      <c r="F24" s="135"/>
    </row>
    <row r="25" spans="2:6" s="12" customFormat="1" x14ac:dyDescent="0.35">
      <c r="B25" s="93" t="s">
        <v>5</v>
      </c>
      <c r="C25" s="75"/>
      <c r="D25" s="76"/>
      <c r="E25" s="103"/>
      <c r="F25" s="92"/>
    </row>
    <row r="26" spans="2:6" x14ac:dyDescent="0.35">
      <c r="B26" s="93" t="s">
        <v>6</v>
      </c>
      <c r="C26" s="82"/>
      <c r="D26" s="76"/>
      <c r="E26" s="103"/>
      <c r="F26" s="133"/>
    </row>
    <row r="27" spans="2:6" x14ac:dyDescent="0.35">
      <c r="B27" s="93" t="s">
        <v>78</v>
      </c>
      <c r="C27" s="82"/>
      <c r="D27" s="76"/>
      <c r="E27" s="103"/>
      <c r="F27" s="133"/>
    </row>
    <row r="28" spans="2:6" x14ac:dyDescent="0.35">
      <c r="B28" s="93" t="s">
        <v>17</v>
      </c>
      <c r="C28" s="82"/>
      <c r="D28" s="76"/>
      <c r="E28" s="103"/>
      <c r="F28" s="133"/>
    </row>
    <row r="29" spans="2:6" ht="15" thickBot="1" x14ac:dyDescent="0.4">
      <c r="B29" s="95"/>
      <c r="C29" s="116"/>
      <c r="D29" s="85"/>
      <c r="E29" s="117"/>
      <c r="F29" s="136"/>
    </row>
    <row r="30" spans="2:6" ht="15.5" thickTop="1" thickBot="1" x14ac:dyDescent="0.4">
      <c r="B30" s="97" t="s">
        <v>29</v>
      </c>
      <c r="C30" s="123"/>
      <c r="D30" s="124"/>
      <c r="E30" s="125"/>
      <c r="F30" s="137"/>
    </row>
    <row r="31" spans="2:6" ht="15" thickTop="1" x14ac:dyDescent="0.35">
      <c r="B31" s="99"/>
      <c r="C31" s="120"/>
      <c r="D31" s="121"/>
      <c r="E31" s="121"/>
      <c r="F31" s="132"/>
    </row>
    <row r="32" spans="2:6" ht="66" customHeight="1" thickBot="1" x14ac:dyDescent="0.4">
      <c r="B32" s="197" t="s">
        <v>120</v>
      </c>
      <c r="C32" s="198"/>
      <c r="D32" s="198"/>
      <c r="E32" s="198"/>
      <c r="F32" s="199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&amp;R40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topLeftCell="A10" zoomScale="110" zoomScaleNormal="110" zoomScaleSheetLayoutView="100" zoomScalePageLayoutView="110" workbookViewId="0">
      <selection activeCell="B2" sqref="B2"/>
    </sheetView>
  </sheetViews>
  <sheetFormatPr defaultColWidth="8.81640625" defaultRowHeight="14.5" x14ac:dyDescent="0.35"/>
  <cols>
    <col min="1" max="1" width="6.1796875" style="8" customWidth="1"/>
    <col min="2" max="2" width="51" style="8" bestFit="1" customWidth="1"/>
    <col min="3" max="6" width="23.81640625" style="8" customWidth="1"/>
    <col min="7" max="16384" width="8.81640625" style="8"/>
  </cols>
  <sheetData>
    <row r="2" spans="2:6" ht="15" thickBot="1" x14ac:dyDescent="0.4"/>
    <row r="3" spans="2:6" x14ac:dyDescent="0.35">
      <c r="B3" s="183" t="s">
        <v>76</v>
      </c>
      <c r="C3" s="184"/>
      <c r="D3" s="184"/>
      <c r="E3" s="184"/>
      <c r="F3" s="185"/>
    </row>
    <row r="4" spans="2:6" x14ac:dyDescent="0.35">
      <c r="B4" s="186" t="s">
        <v>132</v>
      </c>
      <c r="C4" s="187"/>
      <c r="D4" s="187"/>
      <c r="E4" s="187"/>
      <c r="F4" s="188"/>
    </row>
    <row r="5" spans="2:6" x14ac:dyDescent="0.35">
      <c r="B5" s="102"/>
      <c r="C5" s="187" t="s">
        <v>49</v>
      </c>
      <c r="D5" s="187"/>
      <c r="E5" s="187" t="s">
        <v>50</v>
      </c>
      <c r="F5" s="188"/>
    </row>
    <row r="6" spans="2:6" x14ac:dyDescent="0.3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35">
      <c r="B7" s="93" t="s">
        <v>10</v>
      </c>
      <c r="C7" s="75"/>
      <c r="D7" s="76"/>
      <c r="E7" s="75"/>
      <c r="F7" s="129"/>
    </row>
    <row r="8" spans="2:6" x14ac:dyDescent="0.35">
      <c r="B8" s="93" t="s">
        <v>13</v>
      </c>
      <c r="C8" s="75"/>
      <c r="D8" s="76"/>
      <c r="E8" s="75"/>
      <c r="F8" s="129"/>
    </row>
    <row r="9" spans="2:6" x14ac:dyDescent="0.35">
      <c r="B9" s="93" t="s">
        <v>0</v>
      </c>
      <c r="C9" s="75"/>
      <c r="D9" s="76"/>
      <c r="E9" s="75">
        <v>3.8541666666666668E-3</v>
      </c>
      <c r="F9" s="129">
        <f t="shared" ref="F9:F21" si="0">E9/E$30</f>
        <v>7.9971181556195967E-2</v>
      </c>
    </row>
    <row r="10" spans="2:6" x14ac:dyDescent="0.35">
      <c r="B10" s="93" t="s">
        <v>8</v>
      </c>
      <c r="C10" s="75"/>
      <c r="D10" s="76"/>
      <c r="E10" s="75"/>
      <c r="F10" s="129"/>
    </row>
    <row r="11" spans="2:6" x14ac:dyDescent="0.35">
      <c r="B11" s="93" t="s">
        <v>26</v>
      </c>
      <c r="C11" s="75"/>
      <c r="D11" s="76"/>
      <c r="E11" s="75"/>
      <c r="F11" s="129"/>
    </row>
    <row r="12" spans="2:6" x14ac:dyDescent="0.35">
      <c r="B12" s="93" t="s">
        <v>3</v>
      </c>
      <c r="C12" s="75"/>
      <c r="D12" s="76"/>
      <c r="E12" s="75">
        <v>3.3472222222222223E-2</v>
      </c>
      <c r="F12" s="129">
        <f t="shared" si="0"/>
        <v>0.69452449567723351</v>
      </c>
    </row>
    <row r="13" spans="2:6" x14ac:dyDescent="0.35">
      <c r="B13" s="93" t="s">
        <v>7</v>
      </c>
      <c r="C13" s="75"/>
      <c r="D13" s="76"/>
      <c r="E13" s="75"/>
      <c r="F13" s="129"/>
    </row>
    <row r="14" spans="2:6" x14ac:dyDescent="0.35">
      <c r="B14" s="93" t="s">
        <v>2</v>
      </c>
      <c r="C14" s="75"/>
      <c r="D14" s="111"/>
      <c r="E14" s="75"/>
      <c r="F14" s="129"/>
    </row>
    <row r="15" spans="2:6" x14ac:dyDescent="0.35">
      <c r="B15" s="93" t="s">
        <v>9</v>
      </c>
      <c r="C15" s="75"/>
      <c r="D15" s="111"/>
      <c r="E15" s="75"/>
      <c r="F15" s="129"/>
    </row>
    <row r="16" spans="2:6" x14ac:dyDescent="0.35">
      <c r="B16" s="93" t="s">
        <v>1</v>
      </c>
      <c r="C16" s="75"/>
      <c r="D16" s="111"/>
      <c r="E16" s="75"/>
      <c r="F16" s="129"/>
    </row>
    <row r="17" spans="2:6" x14ac:dyDescent="0.35">
      <c r="B17" s="93" t="s">
        <v>27</v>
      </c>
      <c r="C17" s="75"/>
      <c r="D17" s="111"/>
      <c r="E17" s="75">
        <v>2.1875000000000002E-3</v>
      </c>
      <c r="F17" s="129">
        <f t="shared" si="0"/>
        <v>4.5389048991354472E-2</v>
      </c>
    </row>
    <row r="18" spans="2:6" x14ac:dyDescent="0.35">
      <c r="B18" s="93" t="s">
        <v>16</v>
      </c>
      <c r="C18" s="75"/>
      <c r="D18" s="111"/>
      <c r="E18" s="75"/>
      <c r="F18" s="129"/>
    </row>
    <row r="19" spans="2:6" x14ac:dyDescent="0.35">
      <c r="B19" s="93" t="s">
        <v>4</v>
      </c>
      <c r="C19" s="75"/>
      <c r="D19" s="76"/>
      <c r="E19" s="75"/>
      <c r="F19" s="129"/>
    </row>
    <row r="20" spans="2:6" x14ac:dyDescent="0.35">
      <c r="B20" s="93" t="s">
        <v>14</v>
      </c>
      <c r="C20" s="75"/>
      <c r="D20" s="76"/>
      <c r="E20" s="75"/>
      <c r="F20" s="129"/>
    </row>
    <row r="21" spans="2:6" x14ac:dyDescent="0.35">
      <c r="B21" s="93" t="s">
        <v>11</v>
      </c>
      <c r="C21" s="75"/>
      <c r="D21" s="111"/>
      <c r="E21" s="75">
        <v>8.6805555555555559E-3</v>
      </c>
      <c r="F21" s="129">
        <f t="shared" si="0"/>
        <v>0.18011527377521616</v>
      </c>
    </row>
    <row r="22" spans="2:6" x14ac:dyDescent="0.35">
      <c r="B22" s="93" t="s">
        <v>15</v>
      </c>
      <c r="C22" s="75"/>
      <c r="D22" s="111"/>
      <c r="E22" s="75"/>
      <c r="F22" s="129"/>
    </row>
    <row r="23" spans="2:6" s="11" customFormat="1" x14ac:dyDescent="0.35">
      <c r="B23" s="93" t="s">
        <v>71</v>
      </c>
      <c r="C23" s="75"/>
      <c r="D23" s="111"/>
      <c r="E23" s="75"/>
      <c r="F23" s="129"/>
    </row>
    <row r="24" spans="2:6" x14ac:dyDescent="0.35">
      <c r="B24" s="93" t="s">
        <v>12</v>
      </c>
      <c r="C24" s="75"/>
      <c r="D24" s="111"/>
      <c r="E24" s="75"/>
      <c r="F24" s="129"/>
    </row>
    <row r="25" spans="2:6" s="12" customFormat="1" x14ac:dyDescent="0.35">
      <c r="B25" s="93" t="s">
        <v>5</v>
      </c>
      <c r="C25" s="75"/>
      <c r="D25" s="111"/>
      <c r="E25" s="75"/>
      <c r="F25" s="129"/>
    </row>
    <row r="26" spans="2:6" x14ac:dyDescent="0.35">
      <c r="B26" s="93" t="s">
        <v>6</v>
      </c>
      <c r="C26" s="82"/>
      <c r="D26" s="111"/>
      <c r="E26" s="75"/>
      <c r="F26" s="129"/>
    </row>
    <row r="27" spans="2:6" x14ac:dyDescent="0.35">
      <c r="B27" s="93" t="s">
        <v>78</v>
      </c>
      <c r="C27" s="82"/>
      <c r="D27" s="75"/>
      <c r="E27" s="75"/>
      <c r="F27" s="129"/>
    </row>
    <row r="28" spans="2:6" x14ac:dyDescent="0.35">
      <c r="B28" s="93" t="s">
        <v>17</v>
      </c>
      <c r="C28" s="82"/>
      <c r="D28" s="76"/>
      <c r="E28" s="75"/>
      <c r="F28" s="129"/>
    </row>
    <row r="29" spans="2:6" ht="15" thickBot="1" x14ac:dyDescent="0.4">
      <c r="B29" s="95"/>
      <c r="C29" s="116"/>
      <c r="D29" s="85"/>
      <c r="E29" s="85"/>
      <c r="F29" s="96"/>
    </row>
    <row r="30" spans="2:6" ht="15.5" thickTop="1" thickBot="1" x14ac:dyDescent="0.4">
      <c r="B30" s="97" t="s">
        <v>29</v>
      </c>
      <c r="C30" s="123"/>
      <c r="D30" s="124"/>
      <c r="E30" s="123">
        <f>SUM(E7:E28)</f>
        <v>4.8194444444444443E-2</v>
      </c>
      <c r="F30" s="130">
        <f>SUM(F7:F28)</f>
        <v>1</v>
      </c>
    </row>
    <row r="31" spans="2:6" ht="15" thickTop="1" x14ac:dyDescent="0.35">
      <c r="B31" s="99"/>
      <c r="C31" s="120"/>
      <c r="D31" s="121"/>
      <c r="E31" s="121"/>
      <c r="F31" s="132"/>
    </row>
    <row r="32" spans="2:6" ht="66" customHeight="1" thickBot="1" x14ac:dyDescent="0.4">
      <c r="B32" s="189" t="s">
        <v>121</v>
      </c>
      <c r="C32" s="200"/>
      <c r="D32" s="200"/>
      <c r="E32" s="200"/>
      <c r="F32" s="201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&amp;R41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zoomScale="110" zoomScaleNormal="110" zoomScaleSheetLayoutView="100" zoomScalePageLayoutView="110" workbookViewId="0">
      <selection activeCell="B2" sqref="B2"/>
    </sheetView>
  </sheetViews>
  <sheetFormatPr defaultColWidth="8.81640625" defaultRowHeight="14.5" x14ac:dyDescent="0.35"/>
  <cols>
    <col min="1" max="1" width="6.1796875" style="8" customWidth="1"/>
    <col min="2" max="2" width="51" style="8" bestFit="1" customWidth="1"/>
    <col min="3" max="6" width="23.81640625" style="8" customWidth="1"/>
    <col min="7" max="16384" width="8.81640625" style="8"/>
  </cols>
  <sheetData>
    <row r="2" spans="2:6" ht="15" thickBot="1" x14ac:dyDescent="0.4"/>
    <row r="3" spans="2:6" x14ac:dyDescent="0.35">
      <c r="B3" s="183" t="s">
        <v>77</v>
      </c>
      <c r="C3" s="184"/>
      <c r="D3" s="184"/>
      <c r="E3" s="184"/>
      <c r="F3" s="185"/>
    </row>
    <row r="4" spans="2:6" x14ac:dyDescent="0.35">
      <c r="B4" s="186" t="s">
        <v>132</v>
      </c>
      <c r="C4" s="187"/>
      <c r="D4" s="187"/>
      <c r="E4" s="187"/>
      <c r="F4" s="188"/>
    </row>
    <row r="5" spans="2:6" x14ac:dyDescent="0.35">
      <c r="B5" s="102"/>
      <c r="C5" s="187" t="s">
        <v>53</v>
      </c>
      <c r="D5" s="187"/>
      <c r="E5" s="187" t="s">
        <v>54</v>
      </c>
      <c r="F5" s="188"/>
    </row>
    <row r="6" spans="2:6" x14ac:dyDescent="0.3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35">
      <c r="B7" s="93" t="s">
        <v>10</v>
      </c>
      <c r="C7" s="103"/>
      <c r="D7" s="104"/>
      <c r="E7" s="103"/>
      <c r="F7" s="133"/>
    </row>
    <row r="8" spans="2:6" x14ac:dyDescent="0.35">
      <c r="B8" s="93" t="s">
        <v>13</v>
      </c>
      <c r="C8" s="103"/>
      <c r="D8" s="104"/>
      <c r="E8" s="103"/>
      <c r="F8" s="133"/>
    </row>
    <row r="9" spans="2:6" x14ac:dyDescent="0.35">
      <c r="B9" s="93" t="s">
        <v>0</v>
      </c>
      <c r="C9" s="103"/>
      <c r="D9" s="104"/>
      <c r="E9" s="103"/>
      <c r="F9" s="133"/>
    </row>
    <row r="10" spans="2:6" x14ac:dyDescent="0.35">
      <c r="B10" s="93" t="s">
        <v>8</v>
      </c>
      <c r="C10" s="103"/>
      <c r="D10" s="104"/>
      <c r="E10" s="103"/>
      <c r="F10" s="133"/>
    </row>
    <row r="11" spans="2:6" x14ac:dyDescent="0.35">
      <c r="B11" s="93" t="s">
        <v>26</v>
      </c>
      <c r="C11" s="103"/>
      <c r="D11" s="104"/>
      <c r="E11" s="103"/>
      <c r="F11" s="133"/>
    </row>
    <row r="12" spans="2:6" x14ac:dyDescent="0.35">
      <c r="B12" s="93" t="s">
        <v>3</v>
      </c>
      <c r="C12" s="103"/>
      <c r="D12" s="104"/>
      <c r="E12" s="103"/>
      <c r="F12" s="133"/>
    </row>
    <row r="13" spans="2:6" x14ac:dyDescent="0.35">
      <c r="B13" s="93" t="s">
        <v>7</v>
      </c>
      <c r="C13" s="103"/>
      <c r="D13" s="104"/>
      <c r="E13" s="103"/>
      <c r="F13" s="133"/>
    </row>
    <row r="14" spans="2:6" x14ac:dyDescent="0.35">
      <c r="B14" s="93" t="s">
        <v>2</v>
      </c>
      <c r="C14" s="103"/>
      <c r="D14" s="104"/>
      <c r="E14" s="103"/>
      <c r="F14" s="133"/>
    </row>
    <row r="15" spans="2:6" x14ac:dyDescent="0.35">
      <c r="B15" s="93" t="s">
        <v>9</v>
      </c>
      <c r="C15" s="103"/>
      <c r="D15" s="104"/>
      <c r="E15" s="103"/>
      <c r="F15" s="133"/>
    </row>
    <row r="16" spans="2:6" x14ac:dyDescent="0.35">
      <c r="B16" s="93" t="s">
        <v>1</v>
      </c>
      <c r="C16" s="103"/>
      <c r="D16" s="104"/>
      <c r="E16" s="103"/>
      <c r="F16" s="133"/>
    </row>
    <row r="17" spans="2:6" x14ac:dyDescent="0.35">
      <c r="B17" s="93" t="s">
        <v>27</v>
      </c>
      <c r="C17" s="103"/>
      <c r="D17" s="104"/>
      <c r="E17" s="103"/>
      <c r="F17" s="133"/>
    </row>
    <row r="18" spans="2:6" x14ac:dyDescent="0.35">
      <c r="B18" s="93" t="s">
        <v>16</v>
      </c>
      <c r="C18" s="103"/>
      <c r="D18" s="104"/>
      <c r="E18" s="103"/>
      <c r="F18" s="133"/>
    </row>
    <row r="19" spans="2:6" x14ac:dyDescent="0.35">
      <c r="B19" s="93" t="s">
        <v>4</v>
      </c>
      <c r="C19" s="105"/>
      <c r="D19" s="106"/>
      <c r="E19" s="103"/>
      <c r="F19" s="133"/>
    </row>
    <row r="20" spans="2:6" x14ac:dyDescent="0.35">
      <c r="B20" s="93" t="s">
        <v>14</v>
      </c>
      <c r="C20" s="105"/>
      <c r="D20" s="106"/>
      <c r="E20" s="103"/>
      <c r="F20" s="133"/>
    </row>
    <row r="21" spans="2:6" x14ac:dyDescent="0.35">
      <c r="B21" s="93" t="s">
        <v>11</v>
      </c>
      <c r="C21" s="105"/>
      <c r="D21" s="106"/>
      <c r="E21" s="103"/>
      <c r="F21" s="133"/>
    </row>
    <row r="22" spans="2:6" x14ac:dyDescent="0.35">
      <c r="B22" s="93" t="s">
        <v>15</v>
      </c>
      <c r="C22" s="105"/>
      <c r="D22" s="106"/>
      <c r="E22" s="103"/>
      <c r="F22" s="133"/>
    </row>
    <row r="23" spans="2:6" s="11" customFormat="1" x14ac:dyDescent="0.35">
      <c r="B23" s="93" t="s">
        <v>71</v>
      </c>
      <c r="C23" s="107"/>
      <c r="D23" s="106"/>
      <c r="E23" s="81"/>
      <c r="F23" s="133"/>
    </row>
    <row r="24" spans="2:6" x14ac:dyDescent="0.35">
      <c r="B24" s="93" t="s">
        <v>12</v>
      </c>
      <c r="C24" s="108"/>
      <c r="D24" s="109"/>
      <c r="E24" s="71"/>
      <c r="F24" s="133"/>
    </row>
    <row r="25" spans="2:6" s="12" customFormat="1" x14ac:dyDescent="0.35">
      <c r="B25" s="93" t="s">
        <v>5</v>
      </c>
      <c r="C25" s="110"/>
      <c r="D25" s="109"/>
      <c r="E25" s="72"/>
      <c r="F25" s="133"/>
    </row>
    <row r="26" spans="2:6" x14ac:dyDescent="0.35">
      <c r="B26" s="93" t="s">
        <v>6</v>
      </c>
      <c r="C26" s="110"/>
      <c r="D26" s="109"/>
      <c r="E26" s="103"/>
      <c r="F26" s="133"/>
    </row>
    <row r="27" spans="2:6" x14ac:dyDescent="0.35">
      <c r="B27" s="93" t="s">
        <v>78</v>
      </c>
      <c r="C27" s="110"/>
      <c r="D27" s="105"/>
      <c r="E27" s="103"/>
      <c r="F27" s="133"/>
    </row>
    <row r="28" spans="2:6" x14ac:dyDescent="0.35">
      <c r="B28" s="93" t="s">
        <v>17</v>
      </c>
      <c r="C28" s="110"/>
      <c r="D28" s="105"/>
      <c r="E28" s="103"/>
      <c r="F28" s="133"/>
    </row>
    <row r="29" spans="2:6" ht="15" thickBot="1" x14ac:dyDescent="0.4">
      <c r="B29" s="95"/>
      <c r="C29" s="118"/>
      <c r="D29" s="119"/>
      <c r="E29" s="117"/>
      <c r="F29" s="136"/>
    </row>
    <row r="30" spans="2:6" ht="15.5" thickTop="1" thickBot="1" x14ac:dyDescent="0.4">
      <c r="B30" s="97" t="s">
        <v>29</v>
      </c>
      <c r="C30" s="126"/>
      <c r="D30" s="127"/>
      <c r="E30" s="128"/>
      <c r="F30" s="138"/>
    </row>
    <row r="31" spans="2:6" ht="15" thickTop="1" x14ac:dyDescent="0.35">
      <c r="B31" s="99"/>
      <c r="C31" s="120"/>
      <c r="D31" s="121"/>
      <c r="E31" s="121"/>
      <c r="F31" s="132"/>
    </row>
    <row r="32" spans="2:6" ht="66" customHeight="1" thickBot="1" x14ac:dyDescent="0.4">
      <c r="B32" s="197" t="s">
        <v>118</v>
      </c>
      <c r="C32" s="202"/>
      <c r="D32" s="202"/>
      <c r="E32" s="202"/>
      <c r="F32" s="203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&amp;R42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zoomScale="110" zoomScaleNormal="110" zoomScaleSheetLayoutView="100" zoomScalePageLayoutView="110" workbookViewId="0">
      <selection activeCell="B2" sqref="B2"/>
    </sheetView>
  </sheetViews>
  <sheetFormatPr defaultColWidth="8.81640625" defaultRowHeight="14.5" x14ac:dyDescent="0.35"/>
  <cols>
    <col min="1" max="1" width="6.1796875" style="8" customWidth="1"/>
    <col min="2" max="2" width="51" style="8" bestFit="1" customWidth="1"/>
    <col min="3" max="6" width="23.81640625" style="8" customWidth="1"/>
    <col min="7" max="16384" width="8.81640625" style="8"/>
  </cols>
  <sheetData>
    <row r="2" spans="2:6" ht="15" thickBot="1" x14ac:dyDescent="0.4"/>
    <row r="3" spans="2:6" x14ac:dyDescent="0.35">
      <c r="B3" s="183" t="s">
        <v>60</v>
      </c>
      <c r="C3" s="184"/>
      <c r="D3" s="184"/>
      <c r="E3" s="184"/>
      <c r="F3" s="185"/>
    </row>
    <row r="4" spans="2:6" x14ac:dyDescent="0.35">
      <c r="B4" s="186" t="s">
        <v>132</v>
      </c>
      <c r="C4" s="187"/>
      <c r="D4" s="187"/>
      <c r="E4" s="187"/>
      <c r="F4" s="188"/>
    </row>
    <row r="5" spans="2:6" x14ac:dyDescent="0.35">
      <c r="B5" s="102"/>
      <c r="C5" s="187" t="s">
        <v>61</v>
      </c>
      <c r="D5" s="187"/>
      <c r="E5" s="187" t="s">
        <v>62</v>
      </c>
      <c r="F5" s="188"/>
    </row>
    <row r="6" spans="2:6" x14ac:dyDescent="0.3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35">
      <c r="B7" s="93" t="s">
        <v>10</v>
      </c>
      <c r="C7" s="75"/>
      <c r="D7" s="74"/>
      <c r="E7" s="103"/>
      <c r="F7" s="133"/>
    </row>
    <row r="8" spans="2:6" x14ac:dyDescent="0.35">
      <c r="B8" s="93" t="s">
        <v>13</v>
      </c>
      <c r="C8" s="75"/>
      <c r="D8" s="74"/>
      <c r="E8" s="103"/>
      <c r="F8" s="133"/>
    </row>
    <row r="9" spans="2:6" x14ac:dyDescent="0.35">
      <c r="B9" s="93" t="s">
        <v>0</v>
      </c>
      <c r="C9" s="75"/>
      <c r="D9" s="74"/>
      <c r="E9" s="103"/>
      <c r="F9" s="133"/>
    </row>
    <row r="10" spans="2:6" x14ac:dyDescent="0.35">
      <c r="B10" s="93" t="s">
        <v>8</v>
      </c>
      <c r="C10" s="75"/>
      <c r="D10" s="74"/>
      <c r="E10" s="103"/>
      <c r="F10" s="133"/>
    </row>
    <row r="11" spans="2:6" x14ac:dyDescent="0.35">
      <c r="B11" s="93" t="s">
        <v>26</v>
      </c>
      <c r="C11" s="75"/>
      <c r="D11" s="74"/>
      <c r="E11" s="103"/>
      <c r="F11" s="133"/>
    </row>
    <row r="12" spans="2:6" x14ac:dyDescent="0.35">
      <c r="B12" s="93" t="s">
        <v>3</v>
      </c>
      <c r="C12" s="75"/>
      <c r="D12" s="74"/>
      <c r="E12" s="103"/>
      <c r="F12" s="133"/>
    </row>
    <row r="13" spans="2:6" x14ac:dyDescent="0.35">
      <c r="B13" s="93" t="s">
        <v>7</v>
      </c>
      <c r="C13" s="75"/>
      <c r="D13" s="74"/>
      <c r="E13" s="103"/>
      <c r="F13" s="133"/>
    </row>
    <row r="14" spans="2:6" x14ac:dyDescent="0.35">
      <c r="B14" s="93" t="s">
        <v>2</v>
      </c>
      <c r="C14" s="75"/>
      <c r="D14" s="74"/>
      <c r="E14" s="103"/>
      <c r="F14" s="133"/>
    </row>
    <row r="15" spans="2:6" x14ac:dyDescent="0.35">
      <c r="B15" s="93" t="s">
        <v>9</v>
      </c>
      <c r="C15" s="75"/>
      <c r="D15" s="74"/>
      <c r="E15" s="103"/>
      <c r="F15" s="133"/>
    </row>
    <row r="16" spans="2:6" x14ac:dyDescent="0.35">
      <c r="B16" s="93" t="s">
        <v>1</v>
      </c>
      <c r="C16" s="75"/>
      <c r="D16" s="74"/>
      <c r="E16" s="103"/>
      <c r="F16" s="133"/>
    </row>
    <row r="17" spans="2:6" x14ac:dyDescent="0.35">
      <c r="B17" s="93" t="s">
        <v>27</v>
      </c>
      <c r="C17" s="75"/>
      <c r="D17" s="74"/>
      <c r="E17" s="103"/>
      <c r="F17" s="133"/>
    </row>
    <row r="18" spans="2:6" x14ac:dyDescent="0.35">
      <c r="B18" s="93" t="s">
        <v>16</v>
      </c>
      <c r="C18" s="75"/>
      <c r="D18" s="74"/>
      <c r="E18" s="103"/>
      <c r="F18" s="133"/>
    </row>
    <row r="19" spans="2:6" x14ac:dyDescent="0.35">
      <c r="B19" s="93" t="s">
        <v>4</v>
      </c>
      <c r="C19" s="75">
        <v>1.0416666666666667E-3</v>
      </c>
      <c r="D19" s="74">
        <f t="shared" ref="D19:D21" si="0">C19/$C$30</f>
        <v>1.1370814908401765E-2</v>
      </c>
      <c r="E19" s="103"/>
      <c r="F19" s="133"/>
    </row>
    <row r="20" spans="2:6" x14ac:dyDescent="0.35">
      <c r="B20" s="93" t="s">
        <v>14</v>
      </c>
      <c r="C20" s="75"/>
      <c r="D20" s="74"/>
      <c r="E20" s="103"/>
      <c r="F20" s="133"/>
    </row>
    <row r="21" spans="2:6" x14ac:dyDescent="0.35">
      <c r="B21" s="93" t="s">
        <v>11</v>
      </c>
      <c r="C21" s="75">
        <v>5.1736111111111115E-3</v>
      </c>
      <c r="D21" s="74">
        <f t="shared" si="0"/>
        <v>5.6475047378395433E-2</v>
      </c>
      <c r="E21" s="103"/>
      <c r="F21" s="133"/>
    </row>
    <row r="22" spans="2:6" x14ac:dyDescent="0.35">
      <c r="B22" s="93" t="s">
        <v>15</v>
      </c>
      <c r="C22" s="75"/>
      <c r="D22" s="74"/>
      <c r="E22" s="103"/>
      <c r="F22" s="133"/>
    </row>
    <row r="23" spans="2:6" s="11" customFormat="1" x14ac:dyDescent="0.35">
      <c r="B23" s="93" t="s">
        <v>71</v>
      </c>
      <c r="C23" s="75"/>
      <c r="D23" s="74"/>
      <c r="E23" s="81"/>
      <c r="F23" s="134"/>
    </row>
    <row r="24" spans="2:6" x14ac:dyDescent="0.35">
      <c r="B24" s="93" t="s">
        <v>12</v>
      </c>
      <c r="C24" s="75">
        <v>5.3240740740740744E-4</v>
      </c>
      <c r="D24" s="74">
        <f t="shared" ref="D24:D26" si="1">C24/$C$30</f>
        <v>5.8117498420720134E-3</v>
      </c>
      <c r="E24" s="71"/>
      <c r="F24" s="135"/>
    </row>
    <row r="25" spans="2:6" s="12" customFormat="1" x14ac:dyDescent="0.35">
      <c r="B25" s="93" t="s">
        <v>5</v>
      </c>
      <c r="C25" s="75">
        <v>8.0497685185185214E-2</v>
      </c>
      <c r="D25" s="74">
        <f t="shared" si="1"/>
        <v>0.87871130764371452</v>
      </c>
      <c r="E25" s="72"/>
      <c r="F25" s="92"/>
    </row>
    <row r="26" spans="2:6" x14ac:dyDescent="0.35">
      <c r="B26" s="93" t="s">
        <v>6</v>
      </c>
      <c r="C26" s="82">
        <v>4.363425925925926E-3</v>
      </c>
      <c r="D26" s="74">
        <f t="shared" si="1"/>
        <v>4.763108022741628E-2</v>
      </c>
      <c r="E26" s="103"/>
      <c r="F26" s="133"/>
    </row>
    <row r="27" spans="2:6" x14ac:dyDescent="0.35">
      <c r="B27" s="93" t="s">
        <v>78</v>
      </c>
      <c r="C27" s="82"/>
      <c r="D27" s="74"/>
      <c r="E27" s="103"/>
      <c r="F27" s="133"/>
    </row>
    <row r="28" spans="2:6" x14ac:dyDescent="0.35">
      <c r="B28" s="93" t="s">
        <v>17</v>
      </c>
      <c r="C28" s="82"/>
      <c r="D28" s="74"/>
      <c r="E28" s="103"/>
      <c r="F28" s="133"/>
    </row>
    <row r="29" spans="2:6" ht="15" thickBot="1" x14ac:dyDescent="0.4">
      <c r="B29" s="95"/>
      <c r="C29" s="116"/>
      <c r="D29" s="85"/>
      <c r="E29" s="117"/>
      <c r="F29" s="136"/>
    </row>
    <row r="30" spans="2:6" ht="15.5" thickTop="1" thickBot="1" x14ac:dyDescent="0.4">
      <c r="B30" s="97" t="s">
        <v>29</v>
      </c>
      <c r="C30" s="123">
        <f>SUM(C7:C28)</f>
        <v>9.1608796296296327E-2</v>
      </c>
      <c r="D30" s="89">
        <f>SUM(D7:D28)</f>
        <v>1</v>
      </c>
      <c r="E30" s="125"/>
      <c r="F30" s="137"/>
    </row>
    <row r="31" spans="2:6" ht="15" thickTop="1" x14ac:dyDescent="0.35">
      <c r="B31" s="99"/>
      <c r="C31" s="120"/>
      <c r="D31" s="121"/>
      <c r="E31" s="121"/>
      <c r="F31" s="132"/>
    </row>
    <row r="32" spans="2:6" ht="81" customHeight="1" thickBot="1" x14ac:dyDescent="0.4">
      <c r="B32" s="192" t="s">
        <v>137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&amp;R43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65"/>
  <sheetViews>
    <sheetView showGridLines="0" zoomScale="110" zoomScaleNormal="110" zoomScaleSheetLayoutView="100" zoomScalePageLayoutView="110" workbookViewId="0">
      <selection activeCell="B2" sqref="B2"/>
    </sheetView>
  </sheetViews>
  <sheetFormatPr defaultColWidth="8.81640625" defaultRowHeight="14.5" x14ac:dyDescent="0.35"/>
  <cols>
    <col min="1" max="1" width="6.1796875" style="8" customWidth="1"/>
    <col min="2" max="2" width="51" style="8" bestFit="1" customWidth="1"/>
    <col min="3" max="11" width="11.26953125" style="8" customWidth="1"/>
    <col min="12" max="16384" width="8.81640625" style="8"/>
  </cols>
  <sheetData>
    <row r="2" spans="2:11" ht="15" thickBot="1" x14ac:dyDescent="0.4"/>
    <row r="3" spans="2:11" x14ac:dyDescent="0.35">
      <c r="B3" s="183" t="s">
        <v>79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35">
      <c r="B4" s="186" t="s">
        <v>132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s="13" customFormat="1" x14ac:dyDescent="0.35">
      <c r="B5" s="149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3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35">
      <c r="B7" s="93" t="s">
        <v>10</v>
      </c>
      <c r="C7" s="75">
        <v>4.0625000000000001E-3</v>
      </c>
      <c r="D7" s="75"/>
      <c r="E7" s="75"/>
      <c r="F7" s="75">
        <v>6.4351851851851853E-3</v>
      </c>
      <c r="G7" s="75"/>
      <c r="H7" s="75"/>
      <c r="I7" s="75"/>
      <c r="J7" s="75"/>
      <c r="K7" s="143">
        <f t="shared" ref="K7:K28" si="0">J7+I7+H7+G7+F7+E7+D7+C7</f>
        <v>1.0497685185185186E-2</v>
      </c>
    </row>
    <row r="8" spans="2:11" x14ac:dyDescent="0.35">
      <c r="B8" s="93" t="s">
        <v>13</v>
      </c>
      <c r="C8" s="75">
        <v>1.6886574074074075E-2</v>
      </c>
      <c r="D8" s="75">
        <v>4.0740740740740746E-3</v>
      </c>
      <c r="E8" s="75">
        <v>2.4305555555555556E-3</v>
      </c>
      <c r="F8" s="75">
        <v>1.5682870370370371E-2</v>
      </c>
      <c r="G8" s="75">
        <v>1.0219907407407407E-2</v>
      </c>
      <c r="H8" s="75"/>
      <c r="I8" s="75"/>
      <c r="J8" s="75"/>
      <c r="K8" s="143">
        <f t="shared" si="0"/>
        <v>4.9293981481481487E-2</v>
      </c>
    </row>
    <row r="9" spans="2:11" x14ac:dyDescent="0.35">
      <c r="B9" s="93" t="s">
        <v>0</v>
      </c>
      <c r="C9" s="75">
        <v>4.9363425925925922E-2</v>
      </c>
      <c r="D9" s="75">
        <v>4.6435185185185204E-2</v>
      </c>
      <c r="E9" s="75">
        <v>4.2094907407407289E-2</v>
      </c>
      <c r="F9" s="75">
        <v>2.0775462962962961E-2</v>
      </c>
      <c r="G9" s="75">
        <v>4.4953703703703704E-2</v>
      </c>
      <c r="H9" s="75"/>
      <c r="I9" s="75"/>
      <c r="J9" s="75"/>
      <c r="K9" s="143">
        <f t="shared" si="0"/>
        <v>0.20362268518518506</v>
      </c>
    </row>
    <row r="10" spans="2:11" x14ac:dyDescent="0.35">
      <c r="B10" s="93" t="s">
        <v>8</v>
      </c>
      <c r="C10" s="75">
        <v>1.7280092592592593E-2</v>
      </c>
      <c r="D10" s="75">
        <v>2.8078703703703703E-2</v>
      </c>
      <c r="E10" s="75"/>
      <c r="F10" s="75"/>
      <c r="G10" s="75">
        <v>1.6388888888888887E-2</v>
      </c>
      <c r="H10" s="75"/>
      <c r="I10" s="75"/>
      <c r="J10" s="75">
        <v>2.4652777777777776E-3</v>
      </c>
      <c r="K10" s="143">
        <f t="shared" si="0"/>
        <v>6.4212962962962958E-2</v>
      </c>
    </row>
    <row r="11" spans="2:11" x14ac:dyDescent="0.35">
      <c r="B11" s="93" t="s">
        <v>26</v>
      </c>
      <c r="C11" s="75"/>
      <c r="D11" s="75">
        <v>7.0138888888888881E-3</v>
      </c>
      <c r="E11" s="75"/>
      <c r="F11" s="75">
        <v>1.8171296296296295E-3</v>
      </c>
      <c r="G11" s="75"/>
      <c r="H11" s="75"/>
      <c r="I11" s="75">
        <v>3.2407407407407406E-4</v>
      </c>
      <c r="J11" s="75"/>
      <c r="K11" s="143">
        <f t="shared" si="0"/>
        <v>9.1550925925925914E-3</v>
      </c>
    </row>
    <row r="12" spans="2:11" x14ac:dyDescent="0.35">
      <c r="B12" s="93" t="s">
        <v>3</v>
      </c>
      <c r="C12" s="75">
        <v>7.3831018518518532E-2</v>
      </c>
      <c r="D12" s="75">
        <v>2.6087962962962959E-2</v>
      </c>
      <c r="E12" s="75">
        <v>0.24789351851851979</v>
      </c>
      <c r="F12" s="75">
        <v>6.9664351851851866E-2</v>
      </c>
      <c r="G12" s="75">
        <v>9.471064814814821E-2</v>
      </c>
      <c r="H12" s="75">
        <v>1.7094907407407409E-2</v>
      </c>
      <c r="I12" s="75">
        <v>2.7268518518518515E-2</v>
      </c>
      <c r="J12" s="75"/>
      <c r="K12" s="143">
        <f t="shared" si="0"/>
        <v>0.55655092592592725</v>
      </c>
    </row>
    <row r="13" spans="2:11" x14ac:dyDescent="0.35">
      <c r="B13" s="93" t="s">
        <v>7</v>
      </c>
      <c r="C13" s="75">
        <v>6.42361111111111E-3</v>
      </c>
      <c r="D13" s="75">
        <v>7.337962962962967E-2</v>
      </c>
      <c r="E13" s="75">
        <v>8.9699074074074091E-3</v>
      </c>
      <c r="F13" s="75">
        <v>1.6099537037037037E-2</v>
      </c>
      <c r="G13" s="75">
        <v>1.5081018518518514E-2</v>
      </c>
      <c r="H13" s="75">
        <v>2.5462962962962961E-3</v>
      </c>
      <c r="I13" s="75">
        <v>1.0868055555555556E-2</v>
      </c>
      <c r="J13" s="75"/>
      <c r="K13" s="143">
        <f t="shared" si="0"/>
        <v>0.13336805555555559</v>
      </c>
    </row>
    <row r="14" spans="2:11" x14ac:dyDescent="0.35">
      <c r="B14" s="93" t="s">
        <v>2</v>
      </c>
      <c r="C14" s="75">
        <v>2.2337962962962962E-3</v>
      </c>
      <c r="D14" s="75">
        <v>1.3148148148148148E-2</v>
      </c>
      <c r="E14" s="75">
        <v>3.4722222222222222E-5</v>
      </c>
      <c r="F14" s="75">
        <v>9.1782407407407403E-3</v>
      </c>
      <c r="G14" s="75">
        <v>3.981481481481481E-2</v>
      </c>
      <c r="H14" s="75"/>
      <c r="I14" s="75">
        <v>8.726851851851852E-3</v>
      </c>
      <c r="J14" s="75"/>
      <c r="K14" s="143">
        <f t="shared" si="0"/>
        <v>7.3136574074074062E-2</v>
      </c>
    </row>
    <row r="15" spans="2:11" x14ac:dyDescent="0.35">
      <c r="B15" s="93" t="s">
        <v>9</v>
      </c>
      <c r="C15" s="75">
        <v>4.9537037037037032E-3</v>
      </c>
      <c r="D15" s="75">
        <v>8.3101851851851843E-3</v>
      </c>
      <c r="E15" s="75">
        <v>8.2060185185185187E-3</v>
      </c>
      <c r="F15" s="75">
        <v>9.7569444444444466E-3</v>
      </c>
      <c r="G15" s="75">
        <v>2.0717592592592593E-3</v>
      </c>
      <c r="H15" s="75">
        <v>2.0717592592592593E-3</v>
      </c>
      <c r="I15" s="75">
        <v>1.4467592592592592E-3</v>
      </c>
      <c r="J15" s="75"/>
      <c r="K15" s="143">
        <f t="shared" si="0"/>
        <v>3.681712962962963E-2</v>
      </c>
    </row>
    <row r="16" spans="2:11" x14ac:dyDescent="0.35">
      <c r="B16" s="93" t="s">
        <v>1</v>
      </c>
      <c r="C16" s="75">
        <v>1.0833333333333334E-2</v>
      </c>
      <c r="D16" s="75">
        <v>1.0844907407407407E-2</v>
      </c>
      <c r="E16" s="75"/>
      <c r="F16" s="75">
        <v>2.4074074074074076E-3</v>
      </c>
      <c r="G16" s="75">
        <v>1.3449074074074073E-2</v>
      </c>
      <c r="H16" s="75">
        <v>3.6689814814814814E-3</v>
      </c>
      <c r="I16" s="75"/>
      <c r="J16" s="75">
        <v>1.2094907407407405E-2</v>
      </c>
      <c r="K16" s="143">
        <f t="shared" si="0"/>
        <v>5.3298611111111109E-2</v>
      </c>
    </row>
    <row r="17" spans="2:11" x14ac:dyDescent="0.35">
      <c r="B17" s="93" t="s">
        <v>27</v>
      </c>
      <c r="C17" s="75">
        <v>2.2685185185185194E-2</v>
      </c>
      <c r="D17" s="75">
        <v>2.6724537037037043E-2</v>
      </c>
      <c r="E17" s="75"/>
      <c r="F17" s="75">
        <v>8.6805555555555542E-3</v>
      </c>
      <c r="G17" s="75">
        <v>3.2349537037037031E-2</v>
      </c>
      <c r="H17" s="75">
        <v>5.8680555555555552E-3</v>
      </c>
      <c r="I17" s="75">
        <v>1.2384259259259258E-2</v>
      </c>
      <c r="J17" s="75">
        <v>6.3194444444444435E-3</v>
      </c>
      <c r="K17" s="143">
        <f t="shared" si="0"/>
        <v>0.11501157407407409</v>
      </c>
    </row>
    <row r="18" spans="2:11" x14ac:dyDescent="0.35">
      <c r="B18" s="93" t="s">
        <v>16</v>
      </c>
      <c r="C18" s="75">
        <v>1.9444444444444444E-3</v>
      </c>
      <c r="D18" s="75"/>
      <c r="E18" s="75"/>
      <c r="F18" s="75"/>
      <c r="G18" s="75"/>
      <c r="H18" s="75"/>
      <c r="I18" s="75">
        <v>2.8819444444444444E-3</v>
      </c>
      <c r="J18" s="75"/>
      <c r="K18" s="143">
        <f t="shared" si="0"/>
        <v>4.8263888888888887E-3</v>
      </c>
    </row>
    <row r="19" spans="2:11" x14ac:dyDescent="0.35">
      <c r="B19" s="93" t="s">
        <v>4</v>
      </c>
      <c r="C19" s="75">
        <v>1.9236111111111114E-2</v>
      </c>
      <c r="D19" s="75">
        <v>4.371527777777777E-2</v>
      </c>
      <c r="E19" s="75">
        <v>1.684027777777778E-2</v>
      </c>
      <c r="F19" s="75">
        <v>2.7719907407407405E-2</v>
      </c>
      <c r="G19" s="75">
        <v>9.1898148148148139E-3</v>
      </c>
      <c r="H19" s="75">
        <v>1.9803240740740739E-2</v>
      </c>
      <c r="I19" s="75">
        <v>1.0717592592592593E-2</v>
      </c>
      <c r="J19" s="75">
        <v>4.0393518518518521E-3</v>
      </c>
      <c r="K19" s="143">
        <f t="shared" si="0"/>
        <v>0.15126157407407409</v>
      </c>
    </row>
    <row r="20" spans="2:11" x14ac:dyDescent="0.35">
      <c r="B20" s="93" t="s">
        <v>14</v>
      </c>
      <c r="C20" s="75">
        <v>1.8877314814814819E-2</v>
      </c>
      <c r="D20" s="75">
        <v>3.9884259259259258E-2</v>
      </c>
      <c r="E20" s="75">
        <v>1.7962962962962965E-2</v>
      </c>
      <c r="F20" s="75">
        <v>2.0324074074074067E-2</v>
      </c>
      <c r="G20" s="75">
        <v>1.6770833333333336E-2</v>
      </c>
      <c r="H20" s="75">
        <v>3.0902777777777777E-3</v>
      </c>
      <c r="I20" s="75">
        <v>3.4664351851851849E-2</v>
      </c>
      <c r="J20" s="75">
        <v>2.1296296296296298E-3</v>
      </c>
      <c r="K20" s="143">
        <f t="shared" si="0"/>
        <v>0.15370370370370368</v>
      </c>
    </row>
    <row r="21" spans="2:11" x14ac:dyDescent="0.35">
      <c r="B21" s="93" t="s">
        <v>11</v>
      </c>
      <c r="C21" s="75">
        <v>5.3194444444444433E-2</v>
      </c>
      <c r="D21" s="75">
        <v>2.9930555555555557E-2</v>
      </c>
      <c r="E21" s="75">
        <v>2.0682870370370372E-2</v>
      </c>
      <c r="F21" s="75">
        <v>2.1631944444444443E-2</v>
      </c>
      <c r="G21" s="75">
        <v>6.7835648148148159E-2</v>
      </c>
      <c r="H21" s="75">
        <v>1.7511574074074075E-2</v>
      </c>
      <c r="I21" s="75">
        <v>2.7349537037037037E-2</v>
      </c>
      <c r="J21" s="75">
        <v>5.6597222222222214E-3</v>
      </c>
      <c r="K21" s="143">
        <f t="shared" si="0"/>
        <v>0.24379629629629629</v>
      </c>
    </row>
    <row r="22" spans="2:11" x14ac:dyDescent="0.35">
      <c r="B22" s="93" t="s">
        <v>15</v>
      </c>
      <c r="C22" s="75">
        <v>1.0624999999999999E-2</v>
      </c>
      <c r="D22" s="75">
        <v>4.6932870370370368E-2</v>
      </c>
      <c r="E22" s="75">
        <v>6.7361111111111111E-3</v>
      </c>
      <c r="F22" s="75"/>
      <c r="G22" s="75">
        <v>2.0347222222222218E-2</v>
      </c>
      <c r="H22" s="75"/>
      <c r="I22" s="75">
        <v>1.9456018518518522E-2</v>
      </c>
      <c r="J22" s="75">
        <v>1.6550925925925926E-3</v>
      </c>
      <c r="K22" s="143">
        <f t="shared" si="0"/>
        <v>0.10575231481481481</v>
      </c>
    </row>
    <row r="23" spans="2:11" x14ac:dyDescent="0.35">
      <c r="B23" s="93" t="s">
        <v>71</v>
      </c>
      <c r="C23" s="75">
        <v>4.4583333333333336E-2</v>
      </c>
      <c r="D23" s="75">
        <v>5.3055555555555543E-2</v>
      </c>
      <c r="E23" s="75">
        <v>8.8310185185185193E-3</v>
      </c>
      <c r="F23" s="75">
        <v>3.1168981481481488E-2</v>
      </c>
      <c r="G23" s="75">
        <v>4.733796296296295E-2</v>
      </c>
      <c r="H23" s="75">
        <v>2.270833333333333E-2</v>
      </c>
      <c r="I23" s="75">
        <v>5.9502314814814827E-2</v>
      </c>
      <c r="J23" s="75">
        <v>7.0023148148148162E-3</v>
      </c>
      <c r="K23" s="143">
        <f t="shared" si="0"/>
        <v>0.27418981481481486</v>
      </c>
    </row>
    <row r="24" spans="2:11" x14ac:dyDescent="0.35">
      <c r="B24" s="93" t="s">
        <v>12</v>
      </c>
      <c r="C24" s="75">
        <v>7.4421296296296301E-3</v>
      </c>
      <c r="D24" s="75">
        <v>1.8958333333333334E-2</v>
      </c>
      <c r="E24" s="75">
        <v>8.0787037037037043E-3</v>
      </c>
      <c r="F24" s="75">
        <v>1.4583333333333334E-3</v>
      </c>
      <c r="G24" s="75">
        <v>1.2407407407407407E-2</v>
      </c>
      <c r="H24" s="75">
        <v>7.6273148148148142E-3</v>
      </c>
      <c r="I24" s="75">
        <v>1.8726851851851852E-2</v>
      </c>
      <c r="J24" s="75"/>
      <c r="K24" s="143">
        <f t="shared" si="0"/>
        <v>7.4699074074074071E-2</v>
      </c>
    </row>
    <row r="25" spans="2:11" x14ac:dyDescent="0.35">
      <c r="B25" s="93" t="s">
        <v>5</v>
      </c>
      <c r="C25" s="75"/>
      <c r="D25" s="75">
        <v>5.6134259259259271E-3</v>
      </c>
      <c r="E25" s="75">
        <v>1.0127314814814815E-2</v>
      </c>
      <c r="F25" s="75">
        <v>1.7037037037037035E-2</v>
      </c>
      <c r="G25" s="75">
        <v>2.7546296296296294E-3</v>
      </c>
      <c r="H25" s="75"/>
      <c r="I25" s="75"/>
      <c r="J25" s="75"/>
      <c r="K25" s="143">
        <f t="shared" si="0"/>
        <v>3.5532407407407408E-2</v>
      </c>
    </row>
    <row r="26" spans="2:11" x14ac:dyDescent="0.35">
      <c r="B26" s="93" t="s">
        <v>6</v>
      </c>
      <c r="C26" s="75">
        <v>7.0601851851851858E-4</v>
      </c>
      <c r="D26" s="75">
        <v>1.5775462962962963E-2</v>
      </c>
      <c r="E26" s="75">
        <v>1.261574074074074E-3</v>
      </c>
      <c r="F26" s="75"/>
      <c r="G26" s="75"/>
      <c r="H26" s="75"/>
      <c r="I26" s="75"/>
      <c r="J26" s="75"/>
      <c r="K26" s="143">
        <f t="shared" si="0"/>
        <v>1.7743055555555557E-2</v>
      </c>
    </row>
    <row r="27" spans="2:11" x14ac:dyDescent="0.35">
      <c r="B27" s="93" t="s">
        <v>78</v>
      </c>
      <c r="C27" s="75"/>
      <c r="D27" s="75"/>
      <c r="E27" s="75"/>
      <c r="F27" s="75"/>
      <c r="G27" s="75">
        <v>1.4930555555555556E-3</v>
      </c>
      <c r="H27" s="75"/>
      <c r="I27" s="75"/>
      <c r="J27" s="75"/>
      <c r="K27" s="143">
        <f t="shared" si="0"/>
        <v>1.4930555555555556E-3</v>
      </c>
    </row>
    <row r="28" spans="2:11" x14ac:dyDescent="0.35">
      <c r="B28" s="93" t="s">
        <v>17</v>
      </c>
      <c r="C28" s="75">
        <v>1.5810185185185184E-2</v>
      </c>
      <c r="D28" s="75">
        <v>1.0590277777777777E-2</v>
      </c>
      <c r="E28" s="75"/>
      <c r="F28" s="75">
        <v>4.6412037037037029E-3</v>
      </c>
      <c r="G28" s="75"/>
      <c r="H28" s="75">
        <v>6.2500000000000001E-4</v>
      </c>
      <c r="I28" s="75">
        <v>7.6967592592592591E-3</v>
      </c>
      <c r="J28" s="75"/>
      <c r="K28" s="143">
        <f t="shared" si="0"/>
        <v>3.9363425925925927E-2</v>
      </c>
    </row>
    <row r="29" spans="2:11" ht="15" thickBot="1" x14ac:dyDescent="0.4">
      <c r="B29" s="144"/>
      <c r="C29" s="85"/>
      <c r="D29" s="85"/>
      <c r="E29" s="84"/>
      <c r="F29" s="84"/>
      <c r="G29" s="85"/>
      <c r="H29" s="85"/>
      <c r="I29" s="85"/>
      <c r="J29" s="85"/>
      <c r="K29" s="145"/>
    </row>
    <row r="30" spans="2:11" ht="15.5" thickTop="1" thickBot="1" x14ac:dyDescent="0.4">
      <c r="B30" s="97" t="s">
        <v>29</v>
      </c>
      <c r="C30" s="88">
        <f>SUM(C7:C28)</f>
        <v>0.38097222222222232</v>
      </c>
      <c r="D30" s="88">
        <f t="shared" ref="D30:J30" si="1">SUM(D7:D28)</f>
        <v>0.50855324074074082</v>
      </c>
      <c r="E30" s="88">
        <f t="shared" si="1"/>
        <v>0.40015046296296419</v>
      </c>
      <c r="F30" s="88">
        <f t="shared" si="1"/>
        <v>0.28447916666666667</v>
      </c>
      <c r="G30" s="88">
        <f t="shared" si="1"/>
        <v>0.44717592592592598</v>
      </c>
      <c r="H30" s="88">
        <f t="shared" si="1"/>
        <v>0.10261574074074073</v>
      </c>
      <c r="I30" s="88">
        <f t="shared" si="1"/>
        <v>0.24201388888888892</v>
      </c>
      <c r="J30" s="88">
        <f t="shared" si="1"/>
        <v>4.1365740740740738E-2</v>
      </c>
      <c r="K30" s="146">
        <f>SUM(K7:K28)</f>
        <v>2.4073263888888903</v>
      </c>
    </row>
    <row r="31" spans="2:11" ht="15" thickTop="1" x14ac:dyDescent="0.35">
      <c r="B31" s="99"/>
      <c r="C31" s="86"/>
      <c r="D31" s="86"/>
      <c r="E31" s="86"/>
      <c r="F31" s="86"/>
      <c r="G31" s="86"/>
      <c r="H31" s="86"/>
      <c r="I31" s="86"/>
      <c r="J31" s="121"/>
      <c r="K31" s="147"/>
    </row>
    <row r="32" spans="2:11" ht="66" customHeight="1" thickBot="1" x14ac:dyDescent="0.4">
      <c r="B32" s="204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  <row r="65" spans="10:16" s="11" customFormat="1" x14ac:dyDescent="0.35">
      <c r="J65" s="8"/>
      <c r="K65" s="8"/>
      <c r="L65" s="8"/>
      <c r="M65" s="8"/>
      <c r="N65" s="8"/>
      <c r="O65" s="8"/>
      <c r="P65" s="8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topLeftCell="A4" zoomScale="110" zoomScaleNormal="110" zoomScaleSheetLayoutView="100" zoomScalePageLayoutView="110" workbookViewId="0">
      <selection activeCell="B2" sqref="B2"/>
    </sheetView>
  </sheetViews>
  <sheetFormatPr defaultColWidth="8.81640625" defaultRowHeight="14.5" x14ac:dyDescent="0.35"/>
  <cols>
    <col min="1" max="1" width="6.1796875" style="8" customWidth="1"/>
    <col min="2" max="2" width="51" style="8" bestFit="1" customWidth="1"/>
    <col min="3" max="11" width="11.26953125" style="8" customWidth="1"/>
    <col min="12" max="16384" width="8.81640625" style="8"/>
  </cols>
  <sheetData>
    <row r="2" spans="2:11" ht="15" thickBot="1" x14ac:dyDescent="0.4"/>
    <row r="3" spans="2:11" x14ac:dyDescent="0.35">
      <c r="B3" s="183" t="s">
        <v>80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35">
      <c r="B4" s="186" t="s">
        <v>132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3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3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35">
      <c r="B7" s="93" t="s">
        <v>10</v>
      </c>
      <c r="C7" s="75"/>
      <c r="D7" s="75"/>
      <c r="E7" s="75"/>
      <c r="F7" s="75"/>
      <c r="G7" s="75"/>
      <c r="H7" s="75"/>
      <c r="I7" s="75"/>
      <c r="J7" s="75"/>
      <c r="K7" s="143"/>
    </row>
    <row r="8" spans="2:11" x14ac:dyDescent="0.35">
      <c r="B8" s="93" t="s">
        <v>13</v>
      </c>
      <c r="C8" s="75"/>
      <c r="D8" s="75"/>
      <c r="E8" s="75"/>
      <c r="F8" s="75"/>
      <c r="G8" s="75"/>
      <c r="H8" s="75"/>
      <c r="I8" s="75">
        <v>1.1921296296296296E-3</v>
      </c>
      <c r="J8" s="75">
        <v>5.0231481481481481E-3</v>
      </c>
      <c r="K8" s="143">
        <f t="shared" ref="K8:K28" si="0">J8+I8+H8+G8+F8+E8+D8+C8</f>
        <v>6.2152777777777779E-3</v>
      </c>
    </row>
    <row r="9" spans="2:11" x14ac:dyDescent="0.35">
      <c r="B9" s="93" t="s">
        <v>0</v>
      </c>
      <c r="C9" s="75"/>
      <c r="D9" s="75"/>
      <c r="E9" s="75"/>
      <c r="F9" s="75"/>
      <c r="G9" s="75">
        <v>2.0254629629629629E-3</v>
      </c>
      <c r="H9" s="75"/>
      <c r="I9" s="75"/>
      <c r="J9" s="75">
        <v>3.2407407407407411E-3</v>
      </c>
      <c r="K9" s="143">
        <f t="shared" si="0"/>
        <v>5.2662037037037035E-3</v>
      </c>
    </row>
    <row r="10" spans="2:11" x14ac:dyDescent="0.35">
      <c r="B10" s="93" t="s">
        <v>8</v>
      </c>
      <c r="C10" s="75"/>
      <c r="D10" s="75"/>
      <c r="E10" s="75">
        <v>3.2986111111111111E-3</v>
      </c>
      <c r="F10" s="75">
        <v>1.9791666666666668E-3</v>
      </c>
      <c r="G10" s="75"/>
      <c r="H10" s="75"/>
      <c r="I10" s="75"/>
      <c r="J10" s="75"/>
      <c r="K10" s="143">
        <f t="shared" si="0"/>
        <v>5.2777777777777779E-3</v>
      </c>
    </row>
    <row r="11" spans="2:11" x14ac:dyDescent="0.3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35">
      <c r="B12" s="93" t="s">
        <v>3</v>
      </c>
      <c r="C12" s="75"/>
      <c r="D12" s="75"/>
      <c r="E12" s="75"/>
      <c r="F12" s="75"/>
      <c r="G12" s="75">
        <v>2.2569444444444447E-3</v>
      </c>
      <c r="H12" s="75"/>
      <c r="I12" s="75">
        <v>2.7870370370370372E-2</v>
      </c>
      <c r="J12" s="75">
        <v>2.5810185185185185E-3</v>
      </c>
      <c r="K12" s="143">
        <f t="shared" si="0"/>
        <v>3.2708333333333332E-2</v>
      </c>
    </row>
    <row r="13" spans="2:11" x14ac:dyDescent="0.35">
      <c r="B13" s="93" t="s">
        <v>7</v>
      </c>
      <c r="C13" s="75"/>
      <c r="D13" s="75"/>
      <c r="E13" s="75"/>
      <c r="F13" s="75"/>
      <c r="G13" s="75">
        <v>3.7268518518518519E-3</v>
      </c>
      <c r="H13" s="75"/>
      <c r="I13" s="75"/>
      <c r="J13" s="75">
        <v>5.4282407407407413E-3</v>
      </c>
      <c r="K13" s="143">
        <f t="shared" si="0"/>
        <v>9.1550925925925931E-3</v>
      </c>
    </row>
    <row r="14" spans="2:11" x14ac:dyDescent="0.35">
      <c r="B14" s="93" t="s">
        <v>2</v>
      </c>
      <c r="C14" s="75"/>
      <c r="D14" s="75"/>
      <c r="E14" s="75"/>
      <c r="F14" s="75"/>
      <c r="G14" s="75"/>
      <c r="H14" s="75"/>
      <c r="I14" s="75">
        <v>3.9699074074074081E-3</v>
      </c>
      <c r="J14" s="75">
        <v>8.7500000000000008E-3</v>
      </c>
      <c r="K14" s="143">
        <f t="shared" si="0"/>
        <v>1.2719907407407409E-2</v>
      </c>
    </row>
    <row r="15" spans="2:11" x14ac:dyDescent="0.35">
      <c r="B15" s="93" t="s">
        <v>9</v>
      </c>
      <c r="C15" s="75">
        <v>3.1828703703703702E-3</v>
      </c>
      <c r="D15" s="75"/>
      <c r="E15" s="75"/>
      <c r="F15" s="75"/>
      <c r="G15" s="75"/>
      <c r="H15" s="75"/>
      <c r="I15" s="75"/>
      <c r="J15" s="75">
        <v>4.3981481481481484E-3</v>
      </c>
      <c r="K15" s="143">
        <f t="shared" si="0"/>
        <v>7.5810185185185182E-3</v>
      </c>
    </row>
    <row r="16" spans="2:11" x14ac:dyDescent="0.35">
      <c r="B16" s="93" t="s">
        <v>1</v>
      </c>
      <c r="C16" s="75"/>
      <c r="D16" s="75"/>
      <c r="E16" s="75"/>
      <c r="F16" s="75"/>
      <c r="G16" s="75"/>
      <c r="H16" s="75"/>
      <c r="I16" s="75">
        <v>1.7013888888888892E-3</v>
      </c>
      <c r="J16" s="75"/>
      <c r="K16" s="143">
        <f t="shared" si="0"/>
        <v>1.7013888888888892E-3</v>
      </c>
    </row>
    <row r="17" spans="2:11" x14ac:dyDescent="0.35">
      <c r="B17" s="93" t="s">
        <v>27</v>
      </c>
      <c r="C17" s="75"/>
      <c r="D17" s="75">
        <v>4.3287037037037044E-3</v>
      </c>
      <c r="E17" s="75">
        <v>1.0601851851851852E-2</v>
      </c>
      <c r="F17" s="75"/>
      <c r="G17" s="75">
        <v>2.0254629629629629E-3</v>
      </c>
      <c r="H17" s="75"/>
      <c r="I17" s="75"/>
      <c r="J17" s="75">
        <v>5.2430555555555555E-3</v>
      </c>
      <c r="K17" s="143">
        <f t="shared" si="0"/>
        <v>2.2199074074074072E-2</v>
      </c>
    </row>
    <row r="18" spans="2:11" x14ac:dyDescent="0.35">
      <c r="B18" s="93" t="s">
        <v>16</v>
      </c>
      <c r="C18" s="75"/>
      <c r="D18" s="75">
        <v>2.0717592592592593E-3</v>
      </c>
      <c r="E18" s="75">
        <v>1.8518518518518519E-3</v>
      </c>
      <c r="F18" s="75"/>
      <c r="G18" s="75"/>
      <c r="H18" s="75"/>
      <c r="I18" s="75"/>
      <c r="J18" s="75"/>
      <c r="K18" s="143">
        <f t="shared" si="0"/>
        <v>3.9236111111111112E-3</v>
      </c>
    </row>
    <row r="19" spans="2:11" x14ac:dyDescent="0.35">
      <c r="B19" s="93" t="s">
        <v>4</v>
      </c>
      <c r="C19" s="75"/>
      <c r="D19" s="75"/>
      <c r="E19" s="75"/>
      <c r="F19" s="75"/>
      <c r="G19" s="75">
        <v>6.7476851851851847E-3</v>
      </c>
      <c r="H19" s="75"/>
      <c r="I19" s="75"/>
      <c r="J19" s="75"/>
      <c r="K19" s="143">
        <f t="shared" si="0"/>
        <v>6.7476851851851847E-3</v>
      </c>
    </row>
    <row r="20" spans="2:11" x14ac:dyDescent="0.35">
      <c r="B20" s="93" t="s">
        <v>14</v>
      </c>
      <c r="C20" s="75">
        <v>2.4421296296296296E-3</v>
      </c>
      <c r="D20" s="75"/>
      <c r="E20" s="75"/>
      <c r="F20" s="75"/>
      <c r="G20" s="75"/>
      <c r="H20" s="75"/>
      <c r="I20" s="75"/>
      <c r="J20" s="75"/>
      <c r="K20" s="143">
        <f t="shared" si="0"/>
        <v>2.4421296296296296E-3</v>
      </c>
    </row>
    <row r="21" spans="2:11" x14ac:dyDescent="0.35">
      <c r="B21" s="93" t="s">
        <v>11</v>
      </c>
      <c r="C21" s="75">
        <v>3.5219907407407408E-2</v>
      </c>
      <c r="D21" s="75">
        <v>4.7685185185185183E-3</v>
      </c>
      <c r="E21" s="75">
        <v>2.8275462962962974E-2</v>
      </c>
      <c r="F21" s="75"/>
      <c r="G21" s="75">
        <v>5.2893518518518513E-2</v>
      </c>
      <c r="H21" s="75">
        <v>1.3194444444444444E-2</v>
      </c>
      <c r="I21" s="75">
        <v>3.2233796296296302E-2</v>
      </c>
      <c r="J21" s="75">
        <v>6.0682870370370373E-2</v>
      </c>
      <c r="K21" s="143">
        <f t="shared" si="0"/>
        <v>0.22726851851851851</v>
      </c>
    </row>
    <row r="22" spans="2:11" x14ac:dyDescent="0.35">
      <c r="B22" s="93" t="s">
        <v>15</v>
      </c>
      <c r="C22" s="75">
        <v>1.2708333333333332E-2</v>
      </c>
      <c r="D22" s="75">
        <v>1.2974537037037038E-2</v>
      </c>
      <c r="E22" s="75">
        <v>3.394675925925926E-2</v>
      </c>
      <c r="F22" s="75"/>
      <c r="G22" s="75">
        <v>1.0590277777777778E-2</v>
      </c>
      <c r="H22" s="75"/>
      <c r="I22" s="75">
        <v>5.5324074074074078E-3</v>
      </c>
      <c r="J22" s="75">
        <v>3.7037037037037038E-3</v>
      </c>
      <c r="K22" s="143">
        <f t="shared" si="0"/>
        <v>7.9456018518518523E-2</v>
      </c>
    </row>
    <row r="23" spans="2:11" x14ac:dyDescent="0.35">
      <c r="B23" s="93" t="s">
        <v>71</v>
      </c>
      <c r="C23" s="75">
        <v>2.9976851851851853E-3</v>
      </c>
      <c r="D23" s="75">
        <v>3.1111111111111107E-2</v>
      </c>
      <c r="E23" s="75">
        <v>2.3449074074074074E-2</v>
      </c>
      <c r="F23" s="75"/>
      <c r="G23" s="75">
        <v>3.4340277777777775E-2</v>
      </c>
      <c r="H23" s="75">
        <v>5.37037037037037E-3</v>
      </c>
      <c r="I23" s="75">
        <v>5.0810185185185177E-3</v>
      </c>
      <c r="J23" s="75">
        <v>8.0092592592592594E-3</v>
      </c>
      <c r="K23" s="143">
        <f t="shared" si="0"/>
        <v>0.11035879629629627</v>
      </c>
    </row>
    <row r="24" spans="2:11" x14ac:dyDescent="0.35">
      <c r="B24" s="93" t="s">
        <v>12</v>
      </c>
      <c r="C24" s="75"/>
      <c r="D24" s="75">
        <v>8.819444444444444E-3</v>
      </c>
      <c r="E24" s="75">
        <v>2.2685185185185183E-2</v>
      </c>
      <c r="F24" s="75"/>
      <c r="G24" s="75">
        <v>2.0590277777777777E-2</v>
      </c>
      <c r="H24" s="75">
        <v>3.5532407407407405E-3</v>
      </c>
      <c r="I24" s="75">
        <v>2.8356481481481483E-3</v>
      </c>
      <c r="J24" s="75">
        <v>1.5972222222222221E-3</v>
      </c>
      <c r="K24" s="143">
        <f t="shared" si="0"/>
        <v>6.0081018518518513E-2</v>
      </c>
    </row>
    <row r="25" spans="2:11" x14ac:dyDescent="0.35">
      <c r="B25" s="93" t="s">
        <v>5</v>
      </c>
      <c r="C25" s="75">
        <v>1.7708333333333332E-3</v>
      </c>
      <c r="D25" s="75">
        <v>3.1782407407407405E-2</v>
      </c>
      <c r="E25" s="75">
        <v>2.8703703703703703E-2</v>
      </c>
      <c r="F25" s="75"/>
      <c r="G25" s="75">
        <v>1.5960648148148147E-2</v>
      </c>
      <c r="H25" s="75"/>
      <c r="I25" s="75">
        <v>1.9363425925925926E-2</v>
      </c>
      <c r="J25" s="75">
        <v>1.4826388888888889E-2</v>
      </c>
      <c r="K25" s="143">
        <f t="shared" si="0"/>
        <v>0.1124074074074074</v>
      </c>
    </row>
    <row r="26" spans="2:11" x14ac:dyDescent="0.35">
      <c r="B26" s="93" t="s">
        <v>6</v>
      </c>
      <c r="C26" s="75">
        <v>2.1990740740740742E-3</v>
      </c>
      <c r="D26" s="75"/>
      <c r="E26" s="75"/>
      <c r="F26" s="75"/>
      <c r="G26" s="75">
        <v>4.5138888888888885E-3</v>
      </c>
      <c r="H26" s="75"/>
      <c r="I26" s="75"/>
      <c r="J26" s="75"/>
      <c r="K26" s="143">
        <f t="shared" si="0"/>
        <v>6.7129629629629622E-3</v>
      </c>
    </row>
    <row r="27" spans="2:11" x14ac:dyDescent="0.35">
      <c r="B27" s="93" t="s">
        <v>78</v>
      </c>
      <c r="C27" s="75"/>
      <c r="D27" s="75"/>
      <c r="E27" s="75"/>
      <c r="F27" s="75"/>
      <c r="G27" s="75"/>
      <c r="H27" s="75"/>
      <c r="I27" s="75">
        <v>4.4675925925925924E-3</v>
      </c>
      <c r="J27" s="75"/>
      <c r="K27" s="143">
        <f t="shared" si="0"/>
        <v>4.4675925925925924E-3</v>
      </c>
    </row>
    <row r="28" spans="2:11" x14ac:dyDescent="0.35">
      <c r="B28" s="93" t="s">
        <v>17</v>
      </c>
      <c r="C28" s="75">
        <v>3.5763888888888889E-3</v>
      </c>
      <c r="D28" s="75"/>
      <c r="E28" s="75"/>
      <c r="F28" s="75"/>
      <c r="G28" s="75">
        <v>2.4074074074074072E-3</v>
      </c>
      <c r="H28" s="75"/>
      <c r="I28" s="75"/>
      <c r="J28" s="75"/>
      <c r="K28" s="143">
        <f t="shared" si="0"/>
        <v>5.9837962962962961E-3</v>
      </c>
    </row>
    <row r="29" spans="2:11" ht="15" thickBot="1" x14ac:dyDescent="0.4">
      <c r="B29" s="144"/>
      <c r="C29" s="85"/>
      <c r="D29" s="85"/>
      <c r="E29" s="84"/>
      <c r="F29" s="84"/>
      <c r="G29" s="85"/>
      <c r="H29" s="85"/>
      <c r="I29" s="85"/>
      <c r="J29" s="85"/>
      <c r="K29" s="145"/>
    </row>
    <row r="30" spans="2:11" ht="15.5" thickTop="1" thickBot="1" x14ac:dyDescent="0.4">
      <c r="B30" s="97" t="s">
        <v>29</v>
      </c>
      <c r="C30" s="88">
        <f t="shared" ref="C30:J30" si="1">SUM(C7:C28)</f>
        <v>6.4097222222222222E-2</v>
      </c>
      <c r="D30" s="88">
        <f t="shared" si="1"/>
        <v>9.5856481481481487E-2</v>
      </c>
      <c r="E30" s="88">
        <f t="shared" si="1"/>
        <v>0.15281250000000002</v>
      </c>
      <c r="F30" s="88">
        <f t="shared" si="1"/>
        <v>1.9791666666666668E-3</v>
      </c>
      <c r="G30" s="88">
        <f t="shared" si="1"/>
        <v>0.15807870370370372</v>
      </c>
      <c r="H30" s="88">
        <f t="shared" si="1"/>
        <v>2.2118055555555557E-2</v>
      </c>
      <c r="I30" s="88">
        <f t="shared" si="1"/>
        <v>0.10424768518518518</v>
      </c>
      <c r="J30" s="88">
        <f t="shared" si="1"/>
        <v>0.1234837962962963</v>
      </c>
      <c r="K30" s="146">
        <f>SUM(K7:K28)</f>
        <v>0.72267361111111106</v>
      </c>
    </row>
    <row r="31" spans="2:11" ht="15" thickTop="1" x14ac:dyDescent="0.35">
      <c r="B31" s="148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4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3" zoomScale="110" zoomScaleNormal="110" zoomScaleSheetLayoutView="100" zoomScalePageLayoutView="110" workbookViewId="0">
      <selection activeCell="B2" sqref="B2"/>
    </sheetView>
  </sheetViews>
  <sheetFormatPr defaultColWidth="8.81640625" defaultRowHeight="14.5" x14ac:dyDescent="0.35"/>
  <cols>
    <col min="1" max="1" width="6.1796875" customWidth="1"/>
    <col min="2" max="2" width="51" bestFit="1" customWidth="1"/>
    <col min="3" max="5" width="15.1796875" style="10" customWidth="1"/>
    <col min="6" max="8" width="15.1796875" customWidth="1"/>
  </cols>
  <sheetData>
    <row r="1" spans="2:8" s="1" customFormat="1" x14ac:dyDescent="0.35">
      <c r="C1" s="9"/>
      <c r="D1" s="9"/>
      <c r="E1" s="9"/>
    </row>
    <row r="2" spans="2:8" s="1" customFormat="1" ht="15" thickBot="1" x14ac:dyDescent="0.4">
      <c r="C2" s="9"/>
      <c r="D2" s="9"/>
      <c r="E2" s="9"/>
    </row>
    <row r="3" spans="2:8" s="1" customFormat="1" ht="15" thickBot="1" x14ac:dyDescent="0.4">
      <c r="B3" s="163" t="s">
        <v>101</v>
      </c>
      <c r="C3" s="164"/>
      <c r="D3" s="164"/>
      <c r="E3" s="164"/>
      <c r="F3" s="164"/>
      <c r="G3" s="164"/>
      <c r="H3" s="165"/>
    </row>
    <row r="4" spans="2:8" s="1" customFormat="1" ht="15" thickBot="1" x14ac:dyDescent="0.4">
      <c r="B4" s="166" t="s">
        <v>132</v>
      </c>
      <c r="C4" s="167"/>
      <c r="D4" s="167"/>
      <c r="E4" s="167"/>
      <c r="F4" s="167"/>
      <c r="G4" s="167"/>
      <c r="H4" s="168"/>
    </row>
    <row r="5" spans="2:8" s="1" customFormat="1" x14ac:dyDescent="0.3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3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35">
      <c r="B7" s="42" t="s">
        <v>10</v>
      </c>
      <c r="C7" s="38">
        <v>2.3009259259259264E-2</v>
      </c>
      <c r="D7" s="39">
        <f>C7/C$30</f>
        <v>1.1762060845590406E-2</v>
      </c>
      <c r="E7" s="38"/>
      <c r="F7" s="39"/>
      <c r="G7" s="38">
        <f>C7+E7</f>
        <v>2.3009259259259264E-2</v>
      </c>
      <c r="H7" s="43">
        <f>G7/$G$30</f>
        <v>1.0172284107596973E-2</v>
      </c>
    </row>
    <row r="8" spans="2:8" s="1" customFormat="1" x14ac:dyDescent="0.35">
      <c r="B8" s="42" t="s">
        <v>13</v>
      </c>
      <c r="C8" s="38">
        <v>5.5196759259259244E-2</v>
      </c>
      <c r="D8" s="39">
        <f t="shared" ref="D8:D27" si="0">C8/C$30</f>
        <v>2.8215929664296084E-2</v>
      </c>
      <c r="E8" s="38">
        <v>4.2129629629629626E-3</v>
      </c>
      <c r="F8" s="39">
        <f t="shared" ref="F8:F27" si="1">E8/E$30</f>
        <v>1.3780049214461472E-2</v>
      </c>
      <c r="G8" s="38">
        <f t="shared" ref="G8:G27" si="2">C8+E8</f>
        <v>5.9409722222222204E-2</v>
      </c>
      <c r="H8" s="43">
        <f t="shared" ref="H8:H27" si="3">G8/$G$30</f>
        <v>2.6264755696325574E-2</v>
      </c>
    </row>
    <row r="9" spans="2:8" s="1" customFormat="1" x14ac:dyDescent="0.35">
      <c r="B9" s="42" t="s">
        <v>0</v>
      </c>
      <c r="C9" s="38">
        <v>0.39681712962963056</v>
      </c>
      <c r="D9" s="39">
        <f t="shared" si="0"/>
        <v>0.20284821734963174</v>
      </c>
      <c r="E9" s="38">
        <v>9.2337962962963052E-2</v>
      </c>
      <c r="F9" s="39">
        <f t="shared" si="1"/>
        <v>0.30202536437630145</v>
      </c>
      <c r="G9" s="38">
        <f t="shared" si="2"/>
        <v>0.4891550925925936</v>
      </c>
      <c r="H9" s="43">
        <f t="shared" si="3"/>
        <v>0.21625314046246061</v>
      </c>
    </row>
    <row r="10" spans="2:8" s="1" customFormat="1" x14ac:dyDescent="0.35">
      <c r="B10" s="42" t="s">
        <v>8</v>
      </c>
      <c r="C10" s="38">
        <v>2.0358796296296292E-2</v>
      </c>
      <c r="D10" s="39">
        <f t="shared" si="0"/>
        <v>1.0407175567099353E-2</v>
      </c>
      <c r="E10" s="38">
        <v>3.4837962962962965E-3</v>
      </c>
      <c r="F10" s="39">
        <f t="shared" si="1"/>
        <v>1.139504069657391E-2</v>
      </c>
      <c r="G10" s="38">
        <f t="shared" si="2"/>
        <v>2.3842592592592589E-2</v>
      </c>
      <c r="H10" s="43">
        <f t="shared" si="3"/>
        <v>1.054069681169505E-2</v>
      </c>
    </row>
    <row r="11" spans="2:8" s="1" customFormat="1" x14ac:dyDescent="0.35">
      <c r="B11" s="42" t="s">
        <v>26</v>
      </c>
      <c r="C11" s="38">
        <v>1.2523148148148153E-2</v>
      </c>
      <c r="D11" s="39">
        <f t="shared" si="0"/>
        <v>6.4016850276301914E-3</v>
      </c>
      <c r="E11" s="38">
        <v>1.0300925925925924E-3</v>
      </c>
      <c r="F11" s="39">
        <f t="shared" si="1"/>
        <v>3.3692977474919531E-3</v>
      </c>
      <c r="G11" s="38">
        <f t="shared" si="2"/>
        <v>1.3553240740740746E-2</v>
      </c>
      <c r="H11" s="43">
        <f t="shared" si="3"/>
        <v>5.9918232847062667E-3</v>
      </c>
    </row>
    <row r="12" spans="2:8" s="1" customFormat="1" x14ac:dyDescent="0.35">
      <c r="B12" s="42" t="s">
        <v>3</v>
      </c>
      <c r="C12" s="38">
        <v>0.11712962962962974</v>
      </c>
      <c r="D12" s="39">
        <f t="shared" si="0"/>
        <v>5.9875279556023633E-2</v>
      </c>
      <c r="E12" s="38">
        <v>5.3958333333333365E-2</v>
      </c>
      <c r="F12" s="39">
        <f t="shared" si="1"/>
        <v>0.17649063032367973</v>
      </c>
      <c r="G12" s="38">
        <f t="shared" si="2"/>
        <v>0.17108796296296311</v>
      </c>
      <c r="H12" s="43">
        <f t="shared" si="3"/>
        <v>7.5637174888580766E-2</v>
      </c>
    </row>
    <row r="13" spans="2:8" s="1" customFormat="1" x14ac:dyDescent="0.35">
      <c r="B13" s="42" t="s">
        <v>7</v>
      </c>
      <c r="C13" s="38">
        <v>5.2245370370370338E-2</v>
      </c>
      <c r="D13" s="39">
        <f t="shared" si="0"/>
        <v>2.6707214616194692E-2</v>
      </c>
      <c r="E13" s="38">
        <v>1.9745370370370347E-2</v>
      </c>
      <c r="F13" s="39">
        <f t="shared" si="1"/>
        <v>6.4584516373272657E-2</v>
      </c>
      <c r="G13" s="38">
        <f t="shared" si="2"/>
        <v>7.1990740740740689E-2</v>
      </c>
      <c r="H13" s="43">
        <f t="shared" si="3"/>
        <v>3.1826764159584062E-2</v>
      </c>
    </row>
    <row r="14" spans="2:8" s="1" customFormat="1" x14ac:dyDescent="0.35">
      <c r="B14" s="42" t="s">
        <v>2</v>
      </c>
      <c r="C14" s="38">
        <v>2.4675925925925948E-2</v>
      </c>
      <c r="D14" s="39">
        <f t="shared" si="0"/>
        <v>1.2614041108047667E-2</v>
      </c>
      <c r="E14" s="38">
        <v>1.6944444444444439E-2</v>
      </c>
      <c r="F14" s="39">
        <f t="shared" si="1"/>
        <v>5.542305508233953E-2</v>
      </c>
      <c r="G14" s="38">
        <f t="shared" si="2"/>
        <v>4.1620370370370391E-2</v>
      </c>
      <c r="H14" s="43">
        <f t="shared" si="3"/>
        <v>1.840016783245409E-2</v>
      </c>
    </row>
    <row r="15" spans="2:8" s="1" customFormat="1" x14ac:dyDescent="0.35">
      <c r="B15" s="42" t="s">
        <v>9</v>
      </c>
      <c r="C15" s="38">
        <v>2.6481481481481474E-2</v>
      </c>
      <c r="D15" s="39">
        <f t="shared" si="0"/>
        <v>1.3537019725709675E-2</v>
      </c>
      <c r="E15" s="38">
        <v>1.9907407407407405E-2</v>
      </c>
      <c r="F15" s="39">
        <f t="shared" si="1"/>
        <v>6.5114518266136623E-2</v>
      </c>
      <c r="G15" s="38">
        <f t="shared" si="2"/>
        <v>4.6388888888888882E-2</v>
      </c>
      <c r="H15" s="43">
        <f t="shared" si="3"/>
        <v>2.0508307194793088E-2</v>
      </c>
    </row>
    <row r="16" spans="2:8" s="1" customFormat="1" x14ac:dyDescent="0.35">
      <c r="B16" s="42" t="s">
        <v>1</v>
      </c>
      <c r="C16" s="38">
        <v>2.1747685185185193E-2</v>
      </c>
      <c r="D16" s="39">
        <f t="shared" si="0"/>
        <v>1.111715911914707E-2</v>
      </c>
      <c r="E16" s="38">
        <v>8.692129629629626E-3</v>
      </c>
      <c r="F16" s="39">
        <f t="shared" si="1"/>
        <v>2.8430815824342204E-2</v>
      </c>
      <c r="G16" s="38">
        <f t="shared" si="2"/>
        <v>3.0439814814814819E-2</v>
      </c>
      <c r="H16" s="43">
        <f t="shared" si="3"/>
        <v>1.3457297385804848E-2</v>
      </c>
    </row>
    <row r="17" spans="2:8" s="1" customFormat="1" x14ac:dyDescent="0.35">
      <c r="B17" s="42" t="s">
        <v>27</v>
      </c>
      <c r="C17" s="38">
        <v>7.9861111111111105E-4</v>
      </c>
      <c r="D17" s="39">
        <f t="shared" si="0"/>
        <v>4.0824054242743346E-4</v>
      </c>
      <c r="E17" s="38">
        <v>8.2523148148148165E-3</v>
      </c>
      <c r="F17" s="39">
        <f t="shared" si="1"/>
        <v>2.699223925799734E-2</v>
      </c>
      <c r="G17" s="38">
        <f t="shared" si="2"/>
        <v>9.0509259259259275E-3</v>
      </c>
      <c r="H17" s="43">
        <f t="shared" si="3"/>
        <v>4.0013713139541414E-3</v>
      </c>
    </row>
    <row r="18" spans="2:8" s="1" customFormat="1" x14ac:dyDescent="0.35">
      <c r="B18" s="42" t="s">
        <v>16</v>
      </c>
      <c r="C18" s="38">
        <v>5.2557870370370401E-2</v>
      </c>
      <c r="D18" s="39">
        <f t="shared" si="0"/>
        <v>2.6866960915405459E-2</v>
      </c>
      <c r="E18" s="38"/>
      <c r="F18" s="39"/>
      <c r="G18" s="38">
        <f t="shared" si="2"/>
        <v>5.2557870370370401E-2</v>
      </c>
      <c r="H18" s="43">
        <f t="shared" si="3"/>
        <v>2.3235584573741384E-2</v>
      </c>
    </row>
    <row r="19" spans="2:8" s="1" customFormat="1" x14ac:dyDescent="0.35">
      <c r="B19" s="42" t="s">
        <v>4</v>
      </c>
      <c r="C19" s="38">
        <v>0.21480324074074075</v>
      </c>
      <c r="D19" s="39">
        <f t="shared" si="0"/>
        <v>0.10980487285377882</v>
      </c>
      <c r="E19" s="38">
        <v>6.7245370370370375E-3</v>
      </c>
      <c r="F19" s="39">
        <f t="shared" si="1"/>
        <v>2.1995078553851969E-2</v>
      </c>
      <c r="G19" s="38">
        <f t="shared" si="2"/>
        <v>0.2215277777777778</v>
      </c>
      <c r="H19" s="43">
        <f t="shared" si="3"/>
        <v>9.7936377172739467E-2</v>
      </c>
    </row>
    <row r="20" spans="2:8" s="1" customFormat="1" x14ac:dyDescent="0.35">
      <c r="B20" s="42" t="s">
        <v>14</v>
      </c>
      <c r="C20" s="38">
        <v>7.6550925925926022E-2</v>
      </c>
      <c r="D20" s="39">
        <f t="shared" si="0"/>
        <v>3.9131926777029688E-2</v>
      </c>
      <c r="E20" s="38">
        <v>3.9120370370370416E-2</v>
      </c>
      <c r="F20" s="39">
        <f t="shared" si="1"/>
        <v>0.12795759984857097</v>
      </c>
      <c r="G20" s="38">
        <f t="shared" si="2"/>
        <v>0.11567129629629644</v>
      </c>
      <c r="H20" s="43">
        <f t="shared" si="3"/>
        <v>5.1137730066058484E-2</v>
      </c>
    </row>
    <row r="21" spans="2:8" s="1" customFormat="1" x14ac:dyDescent="0.35">
      <c r="B21" s="42" t="s">
        <v>11</v>
      </c>
      <c r="C21" s="38">
        <v>9.224537037037038E-3</v>
      </c>
      <c r="D21" s="39">
        <f t="shared" si="0"/>
        <v>4.7154740915168773E-3</v>
      </c>
      <c r="E21" s="38">
        <v>3.414351851851852E-3</v>
      </c>
      <c r="F21" s="39">
        <f t="shared" si="1"/>
        <v>1.1167897028203666E-2</v>
      </c>
      <c r="G21" s="38">
        <f t="shared" si="2"/>
        <v>1.263888888888889E-2</v>
      </c>
      <c r="H21" s="43">
        <f t="shared" si="3"/>
        <v>5.5875926788208725E-3</v>
      </c>
    </row>
    <row r="22" spans="2:8" s="1" customFormat="1" x14ac:dyDescent="0.35">
      <c r="B22" s="42" t="s">
        <v>15</v>
      </c>
      <c r="C22" s="38">
        <v>4.8032407407407399E-3</v>
      </c>
      <c r="D22" s="39">
        <f t="shared" si="0"/>
        <v>2.4553597841649984E-3</v>
      </c>
      <c r="E22" s="38">
        <v>5.798611111111112E-3</v>
      </c>
      <c r="F22" s="39">
        <f t="shared" si="1"/>
        <v>1.8966496308915382E-2</v>
      </c>
      <c r="G22" s="38">
        <f t="shared" si="2"/>
        <v>1.0601851851851852E-2</v>
      </c>
      <c r="H22" s="43">
        <f t="shared" si="3"/>
        <v>4.6870282910255667E-3</v>
      </c>
    </row>
    <row r="23" spans="2:8" s="1" customFormat="1" x14ac:dyDescent="0.35">
      <c r="B23" s="42" t="s">
        <v>71</v>
      </c>
      <c r="C23" s="38">
        <v>2.9108796296296296E-2</v>
      </c>
      <c r="D23" s="39">
        <f t="shared" si="0"/>
        <v>1.4880071944999931E-2</v>
      </c>
      <c r="E23" s="38">
        <v>1.5636574074074074E-2</v>
      </c>
      <c r="F23" s="39">
        <f t="shared" si="1"/>
        <v>5.1145182661366619E-2</v>
      </c>
      <c r="G23" s="38">
        <f t="shared" si="2"/>
        <v>4.4745370370370366E-2</v>
      </c>
      <c r="H23" s="43">
        <f t="shared" si="3"/>
        <v>1.9781715472821877E-2</v>
      </c>
    </row>
    <row r="24" spans="2:8" s="1" customFormat="1" x14ac:dyDescent="0.35">
      <c r="B24" s="42" t="s">
        <v>12</v>
      </c>
      <c r="C24" s="38">
        <v>5.5358796296296274E-2</v>
      </c>
      <c r="D24" s="39">
        <f t="shared" si="0"/>
        <v>2.8298761078701648E-2</v>
      </c>
      <c r="E24" s="38">
        <v>2.6157407407407405E-3</v>
      </c>
      <c r="F24" s="39">
        <f t="shared" si="1"/>
        <v>8.5557448419458591E-3</v>
      </c>
      <c r="G24" s="38">
        <f t="shared" si="2"/>
        <v>5.7974537037037012E-2</v>
      </c>
      <c r="H24" s="43">
        <f t="shared" si="3"/>
        <v>2.5630267150378878E-2</v>
      </c>
    </row>
    <row r="25" spans="2:8" s="1" customFormat="1" x14ac:dyDescent="0.35">
      <c r="B25" s="42" t="s">
        <v>5</v>
      </c>
      <c r="C25" s="38">
        <v>3.453703703703704E-2</v>
      </c>
      <c r="D25" s="39">
        <f t="shared" si="0"/>
        <v>1.7654924327586401E-2</v>
      </c>
      <c r="E25" s="38">
        <v>7.407407407407407E-4</v>
      </c>
      <c r="F25" s="39">
        <f t="shared" si="1"/>
        <v>2.4228657959492698E-3</v>
      </c>
      <c r="G25" s="38">
        <f t="shared" si="2"/>
        <v>3.5277777777777783E-2</v>
      </c>
      <c r="H25" s="43">
        <f t="shared" si="3"/>
        <v>1.55961378068187E-2</v>
      </c>
    </row>
    <row r="26" spans="2:8" s="1" customFormat="1" x14ac:dyDescent="0.35">
      <c r="B26" s="42" t="s">
        <v>6</v>
      </c>
      <c r="C26" s="38">
        <v>0.37667824074074069</v>
      </c>
      <c r="D26" s="39">
        <f t="shared" si="0"/>
        <v>0.19255345584493944</v>
      </c>
      <c r="E26" s="38">
        <v>6.5972222222222213E-4</v>
      </c>
      <c r="F26" s="39">
        <f t="shared" si="1"/>
        <v>2.1578648495173183E-3</v>
      </c>
      <c r="G26" s="38">
        <f t="shared" si="2"/>
        <v>0.3773379629629629</v>
      </c>
      <c r="H26" s="43">
        <f t="shared" si="3"/>
        <v>0.16681931915285533</v>
      </c>
    </row>
    <row r="27" spans="2:8" s="1" customFormat="1" x14ac:dyDescent="0.35">
      <c r="B27" s="42" t="s">
        <v>78</v>
      </c>
      <c r="C27" s="38">
        <v>0.35162037037037031</v>
      </c>
      <c r="D27" s="39">
        <f t="shared" si="0"/>
        <v>0.17974416926007866</v>
      </c>
      <c r="E27" s="38">
        <v>2.4537037037037036E-3</v>
      </c>
      <c r="F27" s="39">
        <f t="shared" si="1"/>
        <v>8.025742949081956E-3</v>
      </c>
      <c r="G27" s="38">
        <f t="shared" si="2"/>
        <v>0.35407407407407399</v>
      </c>
      <c r="H27" s="43">
        <f t="shared" si="3"/>
        <v>0.15653446449678393</v>
      </c>
    </row>
    <row r="28" spans="2:8" s="1" customFormat="1" x14ac:dyDescent="0.35">
      <c r="B28" s="42" t="s">
        <v>17</v>
      </c>
      <c r="C28" s="38"/>
      <c r="D28" s="39"/>
      <c r="E28" s="38"/>
      <c r="F28" s="39"/>
      <c r="G28" s="38"/>
      <c r="H28" s="43"/>
    </row>
    <row r="29" spans="2:8" s="1" customFormat="1" ht="15" thickBot="1" x14ac:dyDescent="0.4">
      <c r="B29" s="44"/>
      <c r="C29" s="14"/>
      <c r="D29" s="37"/>
      <c r="E29" s="14"/>
      <c r="F29" s="14"/>
      <c r="G29" s="14"/>
      <c r="H29" s="45"/>
    </row>
    <row r="30" spans="2:8" s="1" customFormat="1" ht="15.5" thickTop="1" thickBot="1" x14ac:dyDescent="0.4">
      <c r="B30" s="46" t="s">
        <v>29</v>
      </c>
      <c r="C30" s="50">
        <f>SUM(C7:C28)</f>
        <v>1.9562268518518531</v>
      </c>
      <c r="D30" s="51">
        <f t="shared" ref="D30:H30" si="4">SUM(D7:D28)</f>
        <v>0.99999999999999978</v>
      </c>
      <c r="E30" s="50">
        <f>SUM(E7:E28)</f>
        <v>0.30572916666666683</v>
      </c>
      <c r="F30" s="51">
        <f>SUM(F7:F28)</f>
        <v>1</v>
      </c>
      <c r="G30" s="50">
        <f t="shared" si="4"/>
        <v>2.2619560185185197</v>
      </c>
      <c r="H30" s="49">
        <f t="shared" si="4"/>
        <v>0.99999999999999978</v>
      </c>
    </row>
    <row r="31" spans="2:8" s="1" customFormat="1" ht="15" thickTop="1" x14ac:dyDescent="0.3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4">
      <c r="B32" s="152" t="s">
        <v>115</v>
      </c>
      <c r="C32" s="153"/>
      <c r="D32" s="153"/>
      <c r="E32" s="153"/>
      <c r="F32" s="153"/>
      <c r="G32" s="153"/>
      <c r="H32" s="154"/>
    </row>
    <row r="33" spans="3:5" s="1" customFormat="1" x14ac:dyDescent="0.35">
      <c r="C33" s="9"/>
      <c r="D33" s="9"/>
      <c r="E33" s="9"/>
    </row>
    <row r="34" spans="3:5" s="1" customFormat="1" x14ac:dyDescent="0.35">
      <c r="C34" s="9"/>
      <c r="D34" s="9"/>
      <c r="E34" s="9"/>
    </row>
    <row r="35" spans="3:5" s="1" customFormat="1" x14ac:dyDescent="0.35">
      <c r="C35" s="9"/>
      <c r="D35" s="9"/>
      <c r="E35" s="9"/>
    </row>
    <row r="36" spans="3:5" s="1" customFormat="1" x14ac:dyDescent="0.35">
      <c r="C36" s="9"/>
      <c r="D36" s="9"/>
      <c r="E36" s="9"/>
    </row>
    <row r="37" spans="3:5" s="1" customFormat="1" x14ac:dyDescent="0.35">
      <c r="C37" s="9"/>
      <c r="D37" s="9"/>
      <c r="E37" s="9"/>
    </row>
    <row r="38" spans="3:5" s="1" customFormat="1" x14ac:dyDescent="0.35">
      <c r="C38" s="9"/>
      <c r="D38" s="9"/>
      <c r="E38" s="9"/>
    </row>
    <row r="39" spans="3:5" s="1" customFormat="1" x14ac:dyDescent="0.35">
      <c r="C39" s="9"/>
      <c r="D39" s="9"/>
      <c r="E39" s="9"/>
    </row>
    <row r="40" spans="3:5" s="1" customFormat="1" x14ac:dyDescent="0.35">
      <c r="C40" s="9"/>
      <c r="D40" s="9"/>
      <c r="E40" s="9"/>
    </row>
    <row r="41" spans="3:5" s="1" customFormat="1" x14ac:dyDescent="0.35">
      <c r="C41" s="9"/>
      <c r="D41" s="9"/>
      <c r="E41" s="9"/>
    </row>
    <row r="42" spans="3:5" s="1" customFormat="1" x14ac:dyDescent="0.35">
      <c r="C42" s="9"/>
      <c r="D42" s="9"/>
      <c r="E42" s="9"/>
    </row>
    <row r="43" spans="3:5" s="1" customFormat="1" x14ac:dyDescent="0.35">
      <c r="C43" s="9"/>
      <c r="D43" s="9"/>
      <c r="E43" s="9"/>
    </row>
    <row r="44" spans="3:5" s="1" customFormat="1" x14ac:dyDescent="0.35">
      <c r="C44" s="9"/>
      <c r="D44" s="9"/>
      <c r="E44" s="9"/>
    </row>
    <row r="45" spans="3:5" s="1" customFormat="1" x14ac:dyDescent="0.35">
      <c r="C45" s="9"/>
      <c r="D45" s="9"/>
      <c r="E45" s="9"/>
    </row>
    <row r="46" spans="3:5" s="1" customFormat="1" x14ac:dyDescent="0.35">
      <c r="C46" s="9"/>
      <c r="D46" s="9"/>
      <c r="E46" s="9"/>
    </row>
    <row r="47" spans="3:5" s="1" customFormat="1" x14ac:dyDescent="0.35">
      <c r="C47" s="9"/>
      <c r="D47" s="9"/>
      <c r="E47" s="9"/>
    </row>
    <row r="48" spans="3:5" s="1" customFormat="1" x14ac:dyDescent="0.35">
      <c r="C48" s="9"/>
      <c r="D48" s="9"/>
      <c r="E48" s="9"/>
    </row>
    <row r="49" spans="3:5" s="1" customFormat="1" x14ac:dyDescent="0.35">
      <c r="C49" s="9"/>
      <c r="D49" s="9"/>
      <c r="E49" s="9"/>
    </row>
    <row r="50" spans="3:5" s="1" customFormat="1" x14ac:dyDescent="0.35">
      <c r="C50" s="9"/>
      <c r="D50" s="9"/>
      <c r="E50" s="9"/>
    </row>
    <row r="51" spans="3:5" s="1" customFormat="1" x14ac:dyDescent="0.35">
      <c r="C51" s="9"/>
      <c r="D51" s="9"/>
      <c r="E51" s="9"/>
    </row>
    <row r="52" spans="3:5" s="1" customFormat="1" x14ac:dyDescent="0.35">
      <c r="C52" s="9"/>
      <c r="D52" s="9"/>
      <c r="E52" s="9"/>
    </row>
    <row r="53" spans="3:5" s="1" customFormat="1" x14ac:dyDescent="0.35">
      <c r="C53" s="9"/>
      <c r="D53" s="9"/>
      <c r="E53" s="9"/>
    </row>
    <row r="54" spans="3:5" s="1" customFormat="1" x14ac:dyDescent="0.35">
      <c r="C54" s="9"/>
      <c r="D54" s="9"/>
      <c r="E54" s="9"/>
    </row>
    <row r="55" spans="3:5" s="1" customFormat="1" x14ac:dyDescent="0.35">
      <c r="C55" s="9"/>
      <c r="D55" s="9"/>
      <c r="E55" s="9"/>
    </row>
    <row r="56" spans="3:5" s="1" customFormat="1" x14ac:dyDescent="0.35">
      <c r="C56" s="9"/>
      <c r="D56" s="9"/>
      <c r="E56" s="9"/>
    </row>
    <row r="57" spans="3:5" s="1" customFormat="1" x14ac:dyDescent="0.35">
      <c r="C57" s="9"/>
      <c r="D57" s="9"/>
      <c r="E57" s="9"/>
    </row>
    <row r="58" spans="3:5" s="1" customFormat="1" x14ac:dyDescent="0.35">
      <c r="C58" s="9"/>
      <c r="D58" s="9"/>
      <c r="E58" s="9"/>
    </row>
    <row r="59" spans="3:5" s="1" customFormat="1" x14ac:dyDescent="0.35">
      <c r="C59" s="9"/>
      <c r="D59" s="9"/>
      <c r="E59" s="9"/>
    </row>
    <row r="60" spans="3:5" s="1" customFormat="1" x14ac:dyDescent="0.35">
      <c r="C60" s="9"/>
      <c r="D60" s="9"/>
      <c r="E60" s="9"/>
    </row>
    <row r="61" spans="3:5" s="1" customFormat="1" x14ac:dyDescent="0.35">
      <c r="C61" s="9"/>
      <c r="D61" s="9"/>
      <c r="E61" s="9"/>
    </row>
    <row r="62" spans="3:5" s="1" customFormat="1" x14ac:dyDescent="0.35">
      <c r="C62" s="9"/>
      <c r="D62" s="9"/>
      <c r="E62" s="9"/>
    </row>
    <row r="63" spans="3:5" s="1" customFormat="1" x14ac:dyDescent="0.35">
      <c r="C63" s="9"/>
      <c r="D63" s="9"/>
      <c r="E63" s="9"/>
    </row>
    <row r="64" spans="3:5" s="1" customFormat="1" x14ac:dyDescent="0.35">
      <c r="C64" s="9"/>
      <c r="D64" s="9"/>
      <c r="E64" s="9"/>
    </row>
    <row r="65" spans="3:5" s="1" customFormat="1" x14ac:dyDescent="0.35">
      <c r="C65" s="9"/>
      <c r="D65" s="9"/>
      <c r="E65" s="9"/>
    </row>
    <row r="66" spans="3:5" s="1" customFormat="1" x14ac:dyDescent="0.35">
      <c r="C66" s="9"/>
      <c r="D66" s="9"/>
      <c r="E66" s="9"/>
    </row>
    <row r="67" spans="3:5" s="1" customFormat="1" x14ac:dyDescent="0.3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&amp;R10</oddHeader>
  </headerFooter>
  <colBreaks count="1" manualBreakCount="1">
    <brk id="8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topLeftCell="B1" zoomScale="110" zoomScaleNormal="110" zoomScaleSheetLayoutView="100" zoomScalePageLayoutView="110" workbookViewId="0">
      <selection activeCell="B2" sqref="B2"/>
    </sheetView>
  </sheetViews>
  <sheetFormatPr defaultColWidth="8.81640625" defaultRowHeight="14.5" x14ac:dyDescent="0.35"/>
  <cols>
    <col min="1" max="1" width="6.1796875" style="8" customWidth="1"/>
    <col min="2" max="2" width="51" style="8" bestFit="1" customWidth="1"/>
    <col min="3" max="11" width="11.26953125" style="8" customWidth="1"/>
    <col min="12" max="16384" width="8.81640625" style="8"/>
  </cols>
  <sheetData>
    <row r="2" spans="2:11" ht="15" thickBot="1" x14ac:dyDescent="0.4"/>
    <row r="3" spans="2:11" x14ac:dyDescent="0.35">
      <c r="B3" s="183" t="s">
        <v>81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35">
      <c r="B4" s="186" t="s">
        <v>132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3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3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35">
      <c r="B7" s="93" t="s">
        <v>10</v>
      </c>
      <c r="C7" s="75"/>
      <c r="D7" s="75">
        <v>2.7777777777777779E-3</v>
      </c>
      <c r="E7" s="75"/>
      <c r="F7" s="75"/>
      <c r="G7" s="75"/>
      <c r="H7" s="75"/>
      <c r="I7" s="75"/>
      <c r="J7" s="75"/>
      <c r="K7" s="143">
        <f t="shared" ref="K7:K27" si="0">C7+D7+E7+F7+G7+H7+I7+J7</f>
        <v>2.7777777777777779E-3</v>
      </c>
    </row>
    <row r="8" spans="2:11" x14ac:dyDescent="0.35">
      <c r="B8" s="93" t="s">
        <v>13</v>
      </c>
      <c r="C8" s="75"/>
      <c r="D8" s="75">
        <v>3.1944444444444442E-3</v>
      </c>
      <c r="E8" s="75"/>
      <c r="F8" s="75"/>
      <c r="G8" s="75"/>
      <c r="H8" s="75"/>
      <c r="I8" s="75"/>
      <c r="J8" s="75"/>
      <c r="K8" s="143">
        <f t="shared" si="0"/>
        <v>3.1944444444444442E-3</v>
      </c>
    </row>
    <row r="9" spans="2:11" x14ac:dyDescent="0.35">
      <c r="B9" s="93" t="s">
        <v>0</v>
      </c>
      <c r="C9" s="75"/>
      <c r="D9" s="75">
        <v>4.43287037037037E-3</v>
      </c>
      <c r="E9" s="75"/>
      <c r="F9" s="75"/>
      <c r="G9" s="75"/>
      <c r="H9" s="75"/>
      <c r="I9" s="75"/>
      <c r="J9" s="75"/>
      <c r="K9" s="143">
        <f t="shared" si="0"/>
        <v>4.43287037037037E-3</v>
      </c>
    </row>
    <row r="10" spans="2:11" x14ac:dyDescent="0.35">
      <c r="B10" s="93" t="s">
        <v>8</v>
      </c>
      <c r="C10" s="75"/>
      <c r="D10" s="75">
        <v>5.8680555555555552E-3</v>
      </c>
      <c r="E10" s="75"/>
      <c r="F10" s="75"/>
      <c r="G10" s="75"/>
      <c r="H10" s="75"/>
      <c r="I10" s="75"/>
      <c r="J10" s="75"/>
      <c r="K10" s="143">
        <f t="shared" si="0"/>
        <v>5.8680555555555552E-3</v>
      </c>
    </row>
    <row r="11" spans="2:11" x14ac:dyDescent="0.35">
      <c r="B11" s="93" t="s">
        <v>26</v>
      </c>
      <c r="C11" s="75"/>
      <c r="D11" s="75">
        <v>2.9513888888888892E-3</v>
      </c>
      <c r="E11" s="75"/>
      <c r="F11" s="75"/>
      <c r="G11" s="75"/>
      <c r="H11" s="75"/>
      <c r="I11" s="75"/>
      <c r="J11" s="75"/>
      <c r="K11" s="143">
        <f t="shared" si="0"/>
        <v>2.9513888888888892E-3</v>
      </c>
    </row>
    <row r="12" spans="2:11" x14ac:dyDescent="0.35">
      <c r="B12" s="93" t="s">
        <v>3</v>
      </c>
      <c r="C12" s="75"/>
      <c r="D12" s="75">
        <v>6.4236111111111108E-3</v>
      </c>
      <c r="E12" s="75"/>
      <c r="F12" s="75"/>
      <c r="G12" s="75"/>
      <c r="H12" s="75"/>
      <c r="I12" s="75"/>
      <c r="J12" s="75"/>
      <c r="K12" s="143">
        <f t="shared" si="0"/>
        <v>6.4236111111111108E-3</v>
      </c>
    </row>
    <row r="13" spans="2:11" x14ac:dyDescent="0.35">
      <c r="B13" s="93" t="s">
        <v>7</v>
      </c>
      <c r="C13" s="75"/>
      <c r="D13" s="75">
        <v>6.145833333333333E-3</v>
      </c>
      <c r="E13" s="75"/>
      <c r="F13" s="75"/>
      <c r="G13" s="75"/>
      <c r="H13" s="75"/>
      <c r="I13" s="75"/>
      <c r="J13" s="75"/>
      <c r="K13" s="143">
        <f t="shared" si="0"/>
        <v>6.145833333333333E-3</v>
      </c>
    </row>
    <row r="14" spans="2:11" x14ac:dyDescent="0.35">
      <c r="B14" s="93" t="s">
        <v>2</v>
      </c>
      <c r="C14" s="75"/>
      <c r="D14" s="75">
        <v>7.1180555555555546E-3</v>
      </c>
      <c r="E14" s="75"/>
      <c r="F14" s="75"/>
      <c r="G14" s="75"/>
      <c r="H14" s="75"/>
      <c r="I14" s="75"/>
      <c r="J14" s="75"/>
      <c r="K14" s="143">
        <f t="shared" si="0"/>
        <v>7.1180555555555546E-3</v>
      </c>
    </row>
    <row r="15" spans="2:11" x14ac:dyDescent="0.35">
      <c r="B15" s="93" t="s">
        <v>9</v>
      </c>
      <c r="C15" s="75"/>
      <c r="D15" s="75"/>
      <c r="E15" s="75"/>
      <c r="F15" s="75"/>
      <c r="G15" s="75"/>
      <c r="H15" s="75"/>
      <c r="I15" s="75"/>
      <c r="J15" s="75"/>
      <c r="K15" s="143"/>
    </row>
    <row r="16" spans="2:11" x14ac:dyDescent="0.3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35">
      <c r="B17" s="93" t="s">
        <v>27</v>
      </c>
      <c r="C17" s="75"/>
      <c r="D17" s="75">
        <v>5.3749999999999999E-2</v>
      </c>
      <c r="E17" s="75"/>
      <c r="F17" s="75">
        <v>1.5335648148148147E-2</v>
      </c>
      <c r="G17" s="75"/>
      <c r="H17" s="75"/>
      <c r="I17" s="75"/>
      <c r="J17" s="75"/>
      <c r="K17" s="143">
        <f t="shared" si="0"/>
        <v>6.9085648148148146E-2</v>
      </c>
    </row>
    <row r="18" spans="2:11" x14ac:dyDescent="0.35">
      <c r="B18" s="93" t="s">
        <v>16</v>
      </c>
      <c r="C18" s="75"/>
      <c r="D18" s="75">
        <v>2.7199074074074074E-3</v>
      </c>
      <c r="E18" s="75"/>
      <c r="F18" s="75"/>
      <c r="G18" s="75"/>
      <c r="H18" s="75"/>
      <c r="I18" s="75"/>
      <c r="J18" s="75"/>
      <c r="K18" s="143">
        <f t="shared" si="0"/>
        <v>2.7199074074074074E-3</v>
      </c>
    </row>
    <row r="19" spans="2:11" x14ac:dyDescent="0.35">
      <c r="B19" s="93" t="s">
        <v>4</v>
      </c>
      <c r="C19" s="75"/>
      <c r="D19" s="75">
        <v>7.129629629629629E-3</v>
      </c>
      <c r="E19" s="75"/>
      <c r="F19" s="75"/>
      <c r="G19" s="75"/>
      <c r="H19" s="75"/>
      <c r="I19" s="75"/>
      <c r="J19" s="75"/>
      <c r="K19" s="143">
        <f t="shared" si="0"/>
        <v>7.129629629629629E-3</v>
      </c>
    </row>
    <row r="20" spans="2:11" x14ac:dyDescent="0.35">
      <c r="B20" s="93" t="s">
        <v>14</v>
      </c>
      <c r="C20" s="75"/>
      <c r="D20" s="75">
        <v>9.5138888888888877E-3</v>
      </c>
      <c r="E20" s="75"/>
      <c r="F20" s="75"/>
      <c r="G20" s="75"/>
      <c r="H20" s="75"/>
      <c r="I20" s="75"/>
      <c r="J20" s="75"/>
      <c r="K20" s="143">
        <f t="shared" si="0"/>
        <v>9.5138888888888877E-3</v>
      </c>
    </row>
    <row r="21" spans="2:11" x14ac:dyDescent="0.35">
      <c r="B21" s="93" t="s">
        <v>11</v>
      </c>
      <c r="C21" s="75"/>
      <c r="D21" s="75">
        <v>0.21443287037037037</v>
      </c>
      <c r="E21" s="75"/>
      <c r="F21" s="75">
        <v>1.6585648148148148E-2</v>
      </c>
      <c r="G21" s="75"/>
      <c r="H21" s="75"/>
      <c r="I21" s="75"/>
      <c r="J21" s="75"/>
      <c r="K21" s="143">
        <f t="shared" si="0"/>
        <v>0.23101851851851851</v>
      </c>
    </row>
    <row r="22" spans="2:11" x14ac:dyDescent="0.35">
      <c r="B22" s="93" t="s">
        <v>15</v>
      </c>
      <c r="C22" s="75"/>
      <c r="D22" s="75">
        <v>5.7233796296296297E-2</v>
      </c>
      <c r="E22" s="75"/>
      <c r="F22" s="75">
        <v>6.0185185185185194E-3</v>
      </c>
      <c r="G22" s="75"/>
      <c r="H22" s="75"/>
      <c r="I22" s="75"/>
      <c r="J22" s="75"/>
      <c r="K22" s="143">
        <f t="shared" si="0"/>
        <v>6.3252314814814817E-2</v>
      </c>
    </row>
    <row r="23" spans="2:11" x14ac:dyDescent="0.35">
      <c r="B23" s="93" t="s">
        <v>71</v>
      </c>
      <c r="C23" s="75"/>
      <c r="D23" s="75">
        <v>0.20759259259259263</v>
      </c>
      <c r="E23" s="75"/>
      <c r="F23" s="75">
        <v>4.8425925925925928E-2</v>
      </c>
      <c r="G23" s="75"/>
      <c r="H23" s="75"/>
      <c r="I23" s="75"/>
      <c r="J23" s="75"/>
      <c r="K23" s="143">
        <f t="shared" si="0"/>
        <v>0.25601851851851853</v>
      </c>
    </row>
    <row r="24" spans="2:11" x14ac:dyDescent="0.35">
      <c r="B24" s="93" t="s">
        <v>12</v>
      </c>
      <c r="C24" s="73"/>
      <c r="D24" s="75">
        <v>0.14866898148148144</v>
      </c>
      <c r="E24" s="75">
        <v>0.1058449074074074</v>
      </c>
      <c r="F24" s="75">
        <v>5.3263888888888895E-2</v>
      </c>
      <c r="G24" s="75"/>
      <c r="H24" s="75"/>
      <c r="I24" s="75"/>
      <c r="J24" s="75"/>
      <c r="K24" s="143">
        <f t="shared" si="0"/>
        <v>0.30777777777777771</v>
      </c>
    </row>
    <row r="25" spans="2:11" x14ac:dyDescent="0.35">
      <c r="B25" s="93" t="s">
        <v>5</v>
      </c>
      <c r="C25" s="75"/>
      <c r="D25" s="75">
        <v>1.3078703703703703E-2</v>
      </c>
      <c r="E25" s="75"/>
      <c r="F25" s="75">
        <v>2.4328703703703707E-2</v>
      </c>
      <c r="G25" s="75"/>
      <c r="H25" s="75"/>
      <c r="I25" s="75"/>
      <c r="J25" s="75"/>
      <c r="K25" s="143">
        <f t="shared" si="0"/>
        <v>3.740740740740741E-2</v>
      </c>
    </row>
    <row r="26" spans="2:11" x14ac:dyDescent="0.35">
      <c r="B26" s="93" t="s">
        <v>6</v>
      </c>
      <c r="C26" s="75"/>
      <c r="D26" s="75">
        <v>2.4768518518518516E-3</v>
      </c>
      <c r="E26" s="75"/>
      <c r="F26" s="75"/>
      <c r="G26" s="75"/>
      <c r="H26" s="75"/>
      <c r="I26" s="75"/>
      <c r="J26" s="75"/>
      <c r="K26" s="143">
        <f t="shared" si="0"/>
        <v>2.4768518518518516E-3</v>
      </c>
    </row>
    <row r="27" spans="2:11" x14ac:dyDescent="0.35">
      <c r="B27" s="93" t="s">
        <v>78</v>
      </c>
      <c r="C27" s="75"/>
      <c r="D27" s="75">
        <v>1.5393518518518519E-3</v>
      </c>
      <c r="E27" s="75"/>
      <c r="F27" s="75"/>
      <c r="G27" s="75"/>
      <c r="H27" s="75"/>
      <c r="I27" s="75"/>
      <c r="J27" s="75"/>
      <c r="K27" s="143">
        <f t="shared" si="0"/>
        <v>1.5393518518518519E-3</v>
      </c>
    </row>
    <row r="28" spans="2:11" x14ac:dyDescent="0.3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" thickBot="1" x14ac:dyDescent="0.4">
      <c r="B29" s="95"/>
      <c r="C29" s="85"/>
      <c r="D29" s="85"/>
      <c r="E29" s="84"/>
      <c r="F29" s="85"/>
      <c r="G29" s="84"/>
      <c r="H29" s="84"/>
      <c r="I29" s="85"/>
      <c r="J29" s="85"/>
      <c r="K29" s="145"/>
    </row>
    <row r="30" spans="2:11" ht="15.5" thickTop="1" thickBot="1" x14ac:dyDescent="0.4">
      <c r="B30" s="97" t="s">
        <v>29</v>
      </c>
      <c r="C30" s="88"/>
      <c r="D30" s="88">
        <f>SUM(D7:D28)</f>
        <v>0.7570486111111111</v>
      </c>
      <c r="E30" s="88">
        <f>SUM(E7:E28)</f>
        <v>0.1058449074074074</v>
      </c>
      <c r="F30" s="88">
        <f t="shared" ref="F30" si="1">SUM(F7:F28)</f>
        <v>0.16395833333333334</v>
      </c>
      <c r="G30" s="88"/>
      <c r="H30" s="88"/>
      <c r="I30" s="88"/>
      <c r="J30" s="88"/>
      <c r="K30" s="146">
        <f>SUM(K7:K28)</f>
        <v>1.0268518518518517</v>
      </c>
    </row>
    <row r="31" spans="2:11" ht="15" thickTop="1" x14ac:dyDescent="0.3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4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topLeftCell="A4" zoomScale="109" zoomScaleNormal="109" zoomScaleSheetLayoutView="100" zoomScalePageLayoutView="109" workbookViewId="0">
      <selection activeCell="B2" sqref="B2"/>
    </sheetView>
  </sheetViews>
  <sheetFormatPr defaultColWidth="8.81640625" defaultRowHeight="14.5" x14ac:dyDescent="0.35"/>
  <cols>
    <col min="1" max="1" width="6.1796875" style="8" customWidth="1"/>
    <col min="2" max="2" width="51" style="8" bestFit="1" customWidth="1"/>
    <col min="3" max="11" width="11.26953125" style="8" customWidth="1"/>
    <col min="12" max="16384" width="8.81640625" style="8"/>
  </cols>
  <sheetData>
    <row r="2" spans="2:11" ht="15" thickBot="1" x14ac:dyDescent="0.4"/>
    <row r="3" spans="2:11" x14ac:dyDescent="0.35">
      <c r="B3" s="183" t="s">
        <v>82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35">
      <c r="B4" s="186" t="s">
        <v>132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3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3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35">
      <c r="B7" s="93" t="s">
        <v>10</v>
      </c>
      <c r="C7" s="75"/>
      <c r="D7" s="75">
        <v>3.7384259259259263E-3</v>
      </c>
      <c r="E7" s="75"/>
      <c r="F7" s="75"/>
      <c r="G7" s="75"/>
      <c r="H7" s="75"/>
      <c r="I7" s="75"/>
      <c r="J7" s="75"/>
      <c r="K7" s="143">
        <f t="shared" ref="K7:K28" si="0">SUM(C7:J7)</f>
        <v>3.7384259259259263E-3</v>
      </c>
    </row>
    <row r="8" spans="2:11" x14ac:dyDescent="0.35">
      <c r="B8" s="93" t="s">
        <v>13</v>
      </c>
      <c r="C8" s="75">
        <v>4.6874999999999998E-3</v>
      </c>
      <c r="D8" s="75"/>
      <c r="E8" s="75">
        <v>4.6527777777777782E-3</v>
      </c>
      <c r="F8" s="75"/>
      <c r="G8" s="75">
        <v>3.6458333333333334E-3</v>
      </c>
      <c r="H8" s="75">
        <v>5.0925925925925921E-4</v>
      </c>
      <c r="I8" s="75"/>
      <c r="J8" s="75"/>
      <c r="K8" s="143">
        <f t="shared" si="0"/>
        <v>1.3495370370370371E-2</v>
      </c>
    </row>
    <row r="9" spans="2:11" x14ac:dyDescent="0.35">
      <c r="B9" s="93" t="s">
        <v>0</v>
      </c>
      <c r="C9" s="75">
        <v>9.3356481481481499E-2</v>
      </c>
      <c r="D9" s="75">
        <v>7.7546296296296293E-4</v>
      </c>
      <c r="E9" s="75">
        <v>6.4351851851851853E-3</v>
      </c>
      <c r="F9" s="75"/>
      <c r="G9" s="75"/>
      <c r="H9" s="75">
        <v>1.4189814814814813E-2</v>
      </c>
      <c r="I9" s="75"/>
      <c r="J9" s="75"/>
      <c r="K9" s="143">
        <f t="shared" si="0"/>
        <v>0.11475694444444445</v>
      </c>
    </row>
    <row r="10" spans="2:11" x14ac:dyDescent="0.35">
      <c r="B10" s="93" t="s">
        <v>8</v>
      </c>
      <c r="C10" s="75">
        <v>2.453703703703704E-3</v>
      </c>
      <c r="D10" s="75"/>
      <c r="E10" s="75">
        <v>8.5069444444444437E-3</v>
      </c>
      <c r="F10" s="75"/>
      <c r="G10" s="75">
        <v>2.6620370370370372E-4</v>
      </c>
      <c r="H10" s="75">
        <v>6.4930555555555557E-3</v>
      </c>
      <c r="I10" s="75"/>
      <c r="J10" s="75"/>
      <c r="K10" s="143">
        <f t="shared" si="0"/>
        <v>1.7719907407407406E-2</v>
      </c>
    </row>
    <row r="11" spans="2:11" x14ac:dyDescent="0.3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35">
      <c r="B12" s="93" t="s">
        <v>3</v>
      </c>
      <c r="C12" s="75">
        <v>9.256944444444444E-2</v>
      </c>
      <c r="D12" s="75">
        <v>7.0254629629629625E-3</v>
      </c>
      <c r="E12" s="75">
        <v>5.0000000000000001E-3</v>
      </c>
      <c r="F12" s="75"/>
      <c r="G12" s="75">
        <v>3.2164351851851854E-2</v>
      </c>
      <c r="H12" s="75">
        <v>1.0393518518518515E-2</v>
      </c>
      <c r="I12" s="75"/>
      <c r="J12" s="75"/>
      <c r="K12" s="143">
        <f t="shared" si="0"/>
        <v>0.14715277777777777</v>
      </c>
    </row>
    <row r="13" spans="2:11" x14ac:dyDescent="0.35">
      <c r="B13" s="93" t="s">
        <v>7</v>
      </c>
      <c r="C13" s="75">
        <v>4.9074074074074081E-3</v>
      </c>
      <c r="D13" s="75">
        <v>1.7384259259259259E-2</v>
      </c>
      <c r="E13" s="75">
        <v>3.1759259259259258E-2</v>
      </c>
      <c r="F13" s="75"/>
      <c r="G13" s="75">
        <v>7.1064814814814819E-3</v>
      </c>
      <c r="H13" s="75">
        <v>4.6296296296296294E-5</v>
      </c>
      <c r="I13" s="75"/>
      <c r="J13" s="75"/>
      <c r="K13" s="143">
        <f t="shared" si="0"/>
        <v>6.1203703703703705E-2</v>
      </c>
    </row>
    <row r="14" spans="2:11" x14ac:dyDescent="0.35">
      <c r="B14" s="93" t="s">
        <v>2</v>
      </c>
      <c r="C14" s="75">
        <v>1.7002314814814817E-2</v>
      </c>
      <c r="D14" s="75">
        <v>4.7916666666666663E-3</v>
      </c>
      <c r="E14" s="75">
        <v>3.356481481481482E-3</v>
      </c>
      <c r="F14" s="75"/>
      <c r="G14" s="75">
        <v>6.145833333333333E-3</v>
      </c>
      <c r="H14" s="75">
        <v>2.5462962962962965E-3</v>
      </c>
      <c r="I14" s="75"/>
      <c r="J14" s="75"/>
      <c r="K14" s="143">
        <f t="shared" si="0"/>
        <v>3.3842592592592591E-2</v>
      </c>
    </row>
    <row r="15" spans="2:11" x14ac:dyDescent="0.35">
      <c r="B15" s="93" t="s">
        <v>9</v>
      </c>
      <c r="C15" s="75">
        <v>5.5787037037037038E-3</v>
      </c>
      <c r="D15" s="75"/>
      <c r="E15" s="75">
        <v>6.2962962962962955E-3</v>
      </c>
      <c r="F15" s="75"/>
      <c r="G15" s="75"/>
      <c r="H15" s="75">
        <v>1.3657407407407407E-3</v>
      </c>
      <c r="I15" s="75"/>
      <c r="J15" s="75"/>
      <c r="K15" s="143">
        <f t="shared" si="0"/>
        <v>1.324074074074074E-2</v>
      </c>
    </row>
    <row r="16" spans="2:11" x14ac:dyDescent="0.35">
      <c r="B16" s="93" t="s">
        <v>1</v>
      </c>
      <c r="C16" s="75">
        <v>3.5995370370370369E-3</v>
      </c>
      <c r="D16" s="75"/>
      <c r="E16" s="75"/>
      <c r="F16" s="75"/>
      <c r="G16" s="75">
        <v>1.1111111111111111E-3</v>
      </c>
      <c r="H16" s="75">
        <v>6.9444444444444436E-4</v>
      </c>
      <c r="I16" s="75"/>
      <c r="J16" s="75"/>
      <c r="K16" s="143">
        <f t="shared" si="0"/>
        <v>5.4050925925925924E-3</v>
      </c>
    </row>
    <row r="17" spans="2:11" x14ac:dyDescent="0.35">
      <c r="B17" s="93" t="s">
        <v>27</v>
      </c>
      <c r="C17" s="75">
        <v>4.2708333333333331E-3</v>
      </c>
      <c r="D17" s="75">
        <v>1.2650462962962962E-2</v>
      </c>
      <c r="E17" s="75">
        <v>3.483796296296296E-3</v>
      </c>
      <c r="F17" s="75"/>
      <c r="G17" s="75"/>
      <c r="H17" s="75">
        <v>5.0925925925925921E-3</v>
      </c>
      <c r="I17" s="75"/>
      <c r="J17" s="75"/>
      <c r="K17" s="143">
        <f t="shared" si="0"/>
        <v>2.5497685185185186E-2</v>
      </c>
    </row>
    <row r="18" spans="2:11" x14ac:dyDescent="0.3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35">
      <c r="B19" s="93" t="s">
        <v>4</v>
      </c>
      <c r="C19" s="75">
        <v>1.5381944444444445E-2</v>
      </c>
      <c r="D19" s="75">
        <v>6.6898148148148151E-3</v>
      </c>
      <c r="E19" s="75">
        <v>1.1493055555555557E-2</v>
      </c>
      <c r="F19" s="75"/>
      <c r="G19" s="75"/>
      <c r="H19" s="75">
        <v>1.2858796296296295E-2</v>
      </c>
      <c r="I19" s="75"/>
      <c r="J19" s="75"/>
      <c r="K19" s="143">
        <f t="shared" si="0"/>
        <v>4.642361111111111E-2</v>
      </c>
    </row>
    <row r="20" spans="2:11" x14ac:dyDescent="0.35">
      <c r="B20" s="93" t="s">
        <v>14</v>
      </c>
      <c r="C20" s="75">
        <v>2.4143518518518519E-2</v>
      </c>
      <c r="D20" s="75">
        <v>1.0833333333333334E-2</v>
      </c>
      <c r="E20" s="75">
        <v>2.1666666666666671E-2</v>
      </c>
      <c r="F20" s="75"/>
      <c r="G20" s="75"/>
      <c r="H20" s="75">
        <v>4.4791666666666669E-3</v>
      </c>
      <c r="I20" s="75"/>
      <c r="J20" s="75"/>
      <c r="K20" s="143">
        <f t="shared" si="0"/>
        <v>6.112268518518519E-2</v>
      </c>
    </row>
    <row r="21" spans="2:11" x14ac:dyDescent="0.35">
      <c r="B21" s="93" t="s">
        <v>11</v>
      </c>
      <c r="C21" s="75"/>
      <c r="D21" s="75">
        <v>1.423611111111111E-3</v>
      </c>
      <c r="E21" s="75"/>
      <c r="F21" s="75"/>
      <c r="G21" s="75">
        <v>7.6273148148148142E-3</v>
      </c>
      <c r="H21" s="75"/>
      <c r="I21" s="75"/>
      <c r="J21" s="75"/>
      <c r="K21" s="143">
        <f t="shared" si="0"/>
        <v>9.0509259259259258E-3</v>
      </c>
    </row>
    <row r="22" spans="2:11" x14ac:dyDescent="0.35">
      <c r="B22" s="93" t="s">
        <v>15</v>
      </c>
      <c r="C22" s="75">
        <v>7.0023148148148145E-3</v>
      </c>
      <c r="D22" s="75">
        <v>3.49537037037037E-3</v>
      </c>
      <c r="E22" s="75">
        <v>8.113425925925925E-3</v>
      </c>
      <c r="F22" s="75"/>
      <c r="G22" s="75"/>
      <c r="H22" s="75">
        <v>6.7013888888888887E-3</v>
      </c>
      <c r="I22" s="75"/>
      <c r="J22" s="75"/>
      <c r="K22" s="143">
        <f t="shared" si="0"/>
        <v>2.5312499999999998E-2</v>
      </c>
    </row>
    <row r="23" spans="2:11" x14ac:dyDescent="0.35">
      <c r="B23" s="93" t="s">
        <v>71</v>
      </c>
      <c r="C23" s="75">
        <v>1.7245370370370369E-2</v>
      </c>
      <c r="D23" s="75">
        <v>3.1597222222222218E-3</v>
      </c>
      <c r="E23" s="75">
        <v>2.0416666666666659E-2</v>
      </c>
      <c r="F23" s="75">
        <v>2.2453703703703702E-3</v>
      </c>
      <c r="G23" s="75">
        <v>3.3912037037037044E-3</v>
      </c>
      <c r="H23" s="75">
        <v>2.3530092592592592E-2</v>
      </c>
      <c r="I23" s="75"/>
      <c r="J23" s="75"/>
      <c r="K23" s="143">
        <f t="shared" si="0"/>
        <v>6.9988425925925912E-2</v>
      </c>
    </row>
    <row r="24" spans="2:11" x14ac:dyDescent="0.35">
      <c r="B24" s="93" t="s">
        <v>12</v>
      </c>
      <c r="C24" s="75"/>
      <c r="D24" s="75">
        <v>3.9467592592592592E-3</v>
      </c>
      <c r="E24" s="75">
        <v>5.7060185185185183E-3</v>
      </c>
      <c r="F24" s="75"/>
      <c r="G24" s="75">
        <v>4.0740740740740737E-3</v>
      </c>
      <c r="H24" s="75"/>
      <c r="I24" s="75"/>
      <c r="J24" s="75"/>
      <c r="K24" s="143">
        <f t="shared" si="0"/>
        <v>1.3726851851851851E-2</v>
      </c>
    </row>
    <row r="25" spans="2:11" x14ac:dyDescent="0.35">
      <c r="B25" s="93" t="s">
        <v>5</v>
      </c>
      <c r="C25" s="75"/>
      <c r="D25" s="75"/>
      <c r="E25" s="75"/>
      <c r="F25" s="75"/>
      <c r="G25" s="75"/>
      <c r="H25" s="75"/>
      <c r="I25" s="75"/>
      <c r="J25" s="75"/>
      <c r="K25" s="143">
        <f t="shared" si="0"/>
        <v>0</v>
      </c>
    </row>
    <row r="26" spans="2:11" x14ac:dyDescent="0.35">
      <c r="B26" s="93" t="s">
        <v>6</v>
      </c>
      <c r="C26" s="75"/>
      <c r="D26" s="75"/>
      <c r="E26" s="75">
        <v>4.3981481481481481E-4</v>
      </c>
      <c r="F26" s="75"/>
      <c r="G26" s="75">
        <v>3.2407407407407406E-4</v>
      </c>
      <c r="H26" s="75"/>
      <c r="I26" s="75"/>
      <c r="J26" s="75"/>
      <c r="K26" s="143">
        <f t="shared" si="0"/>
        <v>7.6388888888888882E-4</v>
      </c>
    </row>
    <row r="27" spans="2:11" x14ac:dyDescent="0.35">
      <c r="B27" s="93" t="s">
        <v>78</v>
      </c>
      <c r="C27" s="75">
        <v>4.2824074074074075E-4</v>
      </c>
      <c r="D27" s="75"/>
      <c r="E27" s="75"/>
      <c r="F27" s="75"/>
      <c r="G27" s="75">
        <v>4.131944444444445E-3</v>
      </c>
      <c r="H27" s="75">
        <v>9.2592592592592596E-4</v>
      </c>
      <c r="I27" s="75"/>
      <c r="J27" s="75"/>
      <c r="K27" s="143">
        <f t="shared" si="0"/>
        <v>5.4861111111111117E-3</v>
      </c>
    </row>
    <row r="28" spans="2:11" x14ac:dyDescent="0.35">
      <c r="B28" s="93" t="s">
        <v>17</v>
      </c>
      <c r="C28" s="75"/>
      <c r="D28" s="75"/>
      <c r="E28" s="75"/>
      <c r="F28" s="75"/>
      <c r="G28" s="75">
        <v>2.3611111111111111E-3</v>
      </c>
      <c r="H28" s="75"/>
      <c r="I28" s="75"/>
      <c r="J28" s="75"/>
      <c r="K28" s="143">
        <f t="shared" si="0"/>
        <v>2.3611111111111111E-3</v>
      </c>
    </row>
    <row r="29" spans="2:11" ht="15" thickBot="1" x14ac:dyDescent="0.4">
      <c r="B29" s="95"/>
      <c r="C29" s="85"/>
      <c r="D29" s="85"/>
      <c r="E29" s="84"/>
      <c r="F29" s="84"/>
      <c r="G29" s="84"/>
      <c r="H29" s="84"/>
      <c r="I29" s="85"/>
      <c r="J29" s="85"/>
      <c r="K29" s="145"/>
    </row>
    <row r="30" spans="2:11" ht="15.5" thickTop="1" thickBot="1" x14ac:dyDescent="0.4">
      <c r="B30" s="97" t="s">
        <v>29</v>
      </c>
      <c r="C30" s="88">
        <f>SUM(C7:C28)</f>
        <v>0.2926273148148148</v>
      </c>
      <c r="D30" s="88">
        <f t="shared" ref="D30:H30" si="1">SUM(D7:D28)</f>
        <v>7.5914351851851844E-2</v>
      </c>
      <c r="E30" s="88">
        <f t="shared" si="1"/>
        <v>0.13732638888888887</v>
      </c>
      <c r="F30" s="88">
        <f t="shared" si="1"/>
        <v>2.2453703703703702E-3</v>
      </c>
      <c r="G30" s="88">
        <f t="shared" si="1"/>
        <v>7.2349537037037046E-2</v>
      </c>
      <c r="H30" s="88">
        <f t="shared" si="1"/>
        <v>8.9826388888888886E-2</v>
      </c>
      <c r="I30" s="88"/>
      <c r="J30" s="88"/>
      <c r="K30" s="146">
        <f>SUM(K7:K28)</f>
        <v>0.67028935185185179</v>
      </c>
    </row>
    <row r="31" spans="2:11" ht="15" thickTop="1" x14ac:dyDescent="0.3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4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topLeftCell="B1" zoomScale="110" zoomScaleNormal="110" zoomScaleSheetLayoutView="100" zoomScalePageLayoutView="110" workbookViewId="0">
      <selection activeCell="B2" sqref="B2"/>
    </sheetView>
  </sheetViews>
  <sheetFormatPr defaultColWidth="8.81640625" defaultRowHeight="14.5" x14ac:dyDescent="0.35"/>
  <cols>
    <col min="1" max="1" width="6.1796875" style="8" customWidth="1"/>
    <col min="2" max="2" width="51" style="8" bestFit="1" customWidth="1"/>
    <col min="3" max="11" width="11.26953125" style="8" customWidth="1"/>
    <col min="12" max="16384" width="8.81640625" style="8"/>
  </cols>
  <sheetData>
    <row r="2" spans="2:11" ht="15" thickBot="1" x14ac:dyDescent="0.4"/>
    <row r="3" spans="2:11" x14ac:dyDescent="0.35">
      <c r="B3" s="183" t="s">
        <v>83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35">
      <c r="B4" s="186" t="s">
        <v>132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3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3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35">
      <c r="B7" s="93" t="s">
        <v>10</v>
      </c>
      <c r="C7" s="75"/>
      <c r="D7" s="75"/>
      <c r="E7" s="75"/>
      <c r="F7" s="75"/>
      <c r="G7" s="75"/>
      <c r="H7" s="75"/>
      <c r="I7" s="75"/>
      <c r="J7" s="75"/>
      <c r="K7" s="143"/>
    </row>
    <row r="8" spans="2:11" x14ac:dyDescent="0.3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35">
      <c r="B9" s="93" t="s">
        <v>0</v>
      </c>
      <c r="C9" s="75"/>
      <c r="D9" s="75"/>
      <c r="E9" s="75"/>
      <c r="F9" s="75"/>
      <c r="G9" s="75"/>
      <c r="H9" s="75"/>
      <c r="I9" s="75"/>
      <c r="J9" s="75"/>
      <c r="K9" s="143"/>
    </row>
    <row r="10" spans="2:11" x14ac:dyDescent="0.35">
      <c r="B10" s="93" t="s">
        <v>8</v>
      </c>
      <c r="C10" s="75"/>
      <c r="D10" s="75"/>
      <c r="E10" s="75"/>
      <c r="F10" s="75"/>
      <c r="G10" s="75"/>
      <c r="H10" s="75"/>
      <c r="I10" s="75"/>
      <c r="J10" s="75"/>
      <c r="K10" s="143"/>
    </row>
    <row r="11" spans="2:11" x14ac:dyDescent="0.3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35">
      <c r="B12" s="93" t="s">
        <v>3</v>
      </c>
      <c r="C12" s="75"/>
      <c r="D12" s="75"/>
      <c r="E12" s="75"/>
      <c r="F12" s="75"/>
      <c r="G12" s="75"/>
      <c r="H12" s="75"/>
      <c r="I12" s="75"/>
      <c r="J12" s="75"/>
      <c r="K12" s="143"/>
    </row>
    <row r="13" spans="2:11" x14ac:dyDescent="0.35">
      <c r="B13" s="93" t="s">
        <v>7</v>
      </c>
      <c r="C13" s="75"/>
      <c r="D13" s="75"/>
      <c r="E13" s="75"/>
      <c r="F13" s="75"/>
      <c r="G13" s="75"/>
      <c r="H13" s="75"/>
      <c r="I13" s="75"/>
      <c r="J13" s="75"/>
      <c r="K13" s="143"/>
    </row>
    <row r="14" spans="2:11" x14ac:dyDescent="0.35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/>
    </row>
    <row r="15" spans="2:11" x14ac:dyDescent="0.35">
      <c r="B15" s="93" t="s">
        <v>9</v>
      </c>
      <c r="C15" s="75"/>
      <c r="D15" s="75"/>
      <c r="E15" s="75"/>
      <c r="F15" s="75"/>
      <c r="G15" s="75"/>
      <c r="H15" s="75"/>
      <c r="I15" s="75"/>
      <c r="J15" s="75"/>
      <c r="K15" s="143"/>
    </row>
    <row r="16" spans="2:11" x14ac:dyDescent="0.3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35">
      <c r="B17" s="93" t="s">
        <v>27</v>
      </c>
      <c r="C17" s="75"/>
      <c r="D17" s="75"/>
      <c r="E17" s="75"/>
      <c r="F17" s="75"/>
      <c r="G17" s="75"/>
      <c r="H17" s="75"/>
      <c r="I17" s="75"/>
      <c r="J17" s="75"/>
      <c r="K17" s="143"/>
    </row>
    <row r="18" spans="2:11" x14ac:dyDescent="0.3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35">
      <c r="B19" s="93" t="s">
        <v>4</v>
      </c>
      <c r="C19" s="75"/>
      <c r="D19" s="75"/>
      <c r="E19" s="75"/>
      <c r="F19" s="75"/>
      <c r="G19" s="75"/>
      <c r="H19" s="75"/>
      <c r="I19" s="75"/>
      <c r="J19" s="75"/>
      <c r="K19" s="143"/>
    </row>
    <row r="20" spans="2:11" x14ac:dyDescent="0.35">
      <c r="B20" s="93" t="s">
        <v>14</v>
      </c>
      <c r="C20" s="75"/>
      <c r="D20" s="75"/>
      <c r="E20" s="75"/>
      <c r="F20" s="75"/>
      <c r="G20" s="75"/>
      <c r="H20" s="75"/>
      <c r="I20" s="75"/>
      <c r="J20" s="75"/>
      <c r="K20" s="143"/>
    </row>
    <row r="21" spans="2:11" x14ac:dyDescent="0.35">
      <c r="B21" s="93" t="s">
        <v>11</v>
      </c>
      <c r="C21" s="75"/>
      <c r="D21" s="75"/>
      <c r="E21" s="75"/>
      <c r="F21" s="75"/>
      <c r="G21" s="75"/>
      <c r="H21" s="75"/>
      <c r="I21" s="75"/>
      <c r="J21" s="75"/>
      <c r="K21" s="143"/>
    </row>
    <row r="22" spans="2:11" x14ac:dyDescent="0.35">
      <c r="B22" s="93" t="s">
        <v>15</v>
      </c>
      <c r="C22" s="75"/>
      <c r="D22" s="75"/>
      <c r="E22" s="75"/>
      <c r="F22" s="75"/>
      <c r="G22" s="75"/>
      <c r="H22" s="75"/>
      <c r="I22" s="75"/>
      <c r="J22" s="75"/>
      <c r="K22" s="143"/>
    </row>
    <row r="23" spans="2:11" x14ac:dyDescent="0.35">
      <c r="B23" s="93" t="s">
        <v>71</v>
      </c>
      <c r="C23" s="75"/>
      <c r="D23" s="75"/>
      <c r="E23" s="75"/>
      <c r="F23" s="75"/>
      <c r="G23" s="75"/>
      <c r="H23" s="75"/>
      <c r="I23" s="75"/>
      <c r="J23" s="75"/>
      <c r="K23" s="143"/>
    </row>
    <row r="24" spans="2:11" x14ac:dyDescent="0.35">
      <c r="B24" s="93" t="s">
        <v>12</v>
      </c>
      <c r="C24" s="75"/>
      <c r="D24" s="75"/>
      <c r="E24" s="75"/>
      <c r="F24" s="75"/>
      <c r="G24" s="75"/>
      <c r="H24" s="75"/>
      <c r="I24" s="75"/>
      <c r="J24" s="75"/>
      <c r="K24" s="143"/>
    </row>
    <row r="25" spans="2:11" x14ac:dyDescent="0.35">
      <c r="B25" s="93" t="s">
        <v>5</v>
      </c>
      <c r="C25" s="75"/>
      <c r="D25" s="75"/>
      <c r="E25" s="75"/>
      <c r="F25" s="75"/>
      <c r="G25" s="75"/>
      <c r="H25" s="75"/>
      <c r="I25" s="75"/>
      <c r="J25" s="75"/>
      <c r="K25" s="143"/>
    </row>
    <row r="26" spans="2:11" x14ac:dyDescent="0.35">
      <c r="B26" s="93" t="s">
        <v>6</v>
      </c>
      <c r="C26" s="75"/>
      <c r="D26" s="75"/>
      <c r="E26" s="75"/>
      <c r="F26" s="75"/>
      <c r="G26" s="75"/>
      <c r="H26" s="75"/>
      <c r="I26" s="75"/>
      <c r="J26" s="75"/>
      <c r="K26" s="143"/>
    </row>
    <row r="27" spans="2:11" x14ac:dyDescent="0.35">
      <c r="B27" s="93" t="s">
        <v>78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3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" thickBot="1" x14ac:dyDescent="0.4">
      <c r="B29" s="95"/>
      <c r="C29" s="85"/>
      <c r="D29" s="85"/>
      <c r="E29" s="84"/>
      <c r="F29" s="84"/>
      <c r="G29" s="84"/>
      <c r="H29" s="84"/>
      <c r="I29" s="85"/>
      <c r="J29" s="85"/>
      <c r="K29" s="96"/>
    </row>
    <row r="30" spans="2:11" ht="15.5" thickTop="1" thickBot="1" x14ac:dyDescent="0.4">
      <c r="B30" s="97" t="s">
        <v>29</v>
      </c>
      <c r="C30" s="88"/>
      <c r="D30" s="88"/>
      <c r="E30" s="88"/>
      <c r="F30" s="88"/>
      <c r="G30" s="88"/>
      <c r="H30" s="88"/>
      <c r="I30" s="88"/>
      <c r="J30" s="88"/>
      <c r="K30" s="146"/>
    </row>
    <row r="31" spans="2:11" ht="15" thickTop="1" x14ac:dyDescent="0.3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4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zoomScale="110" zoomScaleNormal="110" zoomScaleSheetLayoutView="100" zoomScalePageLayoutView="110" workbookViewId="0">
      <selection activeCell="B2" sqref="B2"/>
    </sheetView>
  </sheetViews>
  <sheetFormatPr defaultColWidth="8.81640625" defaultRowHeight="14.5" x14ac:dyDescent="0.35"/>
  <cols>
    <col min="1" max="1" width="6.1796875" style="8" customWidth="1"/>
    <col min="2" max="2" width="51" style="8" bestFit="1" customWidth="1"/>
    <col min="3" max="11" width="11.26953125" style="8" customWidth="1"/>
    <col min="12" max="16384" width="8.81640625" style="8"/>
  </cols>
  <sheetData>
    <row r="2" spans="2:11" ht="15" thickBot="1" x14ac:dyDescent="0.4"/>
    <row r="3" spans="2:11" x14ac:dyDescent="0.35">
      <c r="B3" s="183" t="s">
        <v>84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35">
      <c r="B4" s="186" t="s">
        <v>132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3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3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35">
      <c r="B7" s="93" t="s">
        <v>10</v>
      </c>
      <c r="C7" s="75"/>
      <c r="D7" s="75"/>
      <c r="E7" s="74"/>
      <c r="F7" s="75"/>
      <c r="G7" s="75"/>
      <c r="H7" s="75"/>
      <c r="I7" s="75"/>
      <c r="J7" s="75"/>
      <c r="K7" s="143"/>
    </row>
    <row r="8" spans="2:11" x14ac:dyDescent="0.3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35">
      <c r="B9" s="93" t="s">
        <v>0</v>
      </c>
      <c r="C9" s="75"/>
      <c r="D9" s="75"/>
      <c r="E9" s="75"/>
      <c r="F9" s="75"/>
      <c r="G9" s="75"/>
      <c r="H9" s="75"/>
      <c r="I9" s="75"/>
      <c r="J9" s="75"/>
      <c r="K9" s="143"/>
    </row>
    <row r="10" spans="2:11" x14ac:dyDescent="0.35">
      <c r="B10" s="93" t="s">
        <v>8</v>
      </c>
      <c r="C10" s="75"/>
      <c r="D10" s="75"/>
      <c r="E10" s="75"/>
      <c r="F10" s="75"/>
      <c r="G10" s="75"/>
      <c r="H10" s="75"/>
      <c r="I10" s="75"/>
      <c r="J10" s="75"/>
      <c r="K10" s="143"/>
    </row>
    <row r="11" spans="2:11" x14ac:dyDescent="0.3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35">
      <c r="B12" s="93" t="s">
        <v>3</v>
      </c>
      <c r="C12" s="75"/>
      <c r="D12" s="75"/>
      <c r="E12" s="75"/>
      <c r="F12" s="75"/>
      <c r="G12" s="75"/>
      <c r="H12" s="75"/>
      <c r="I12" s="75"/>
      <c r="J12" s="75"/>
      <c r="K12" s="143"/>
    </row>
    <row r="13" spans="2:11" x14ac:dyDescent="0.35">
      <c r="B13" s="93" t="s">
        <v>7</v>
      </c>
      <c r="C13" s="75"/>
      <c r="D13" s="75"/>
      <c r="E13" s="75"/>
      <c r="F13" s="75"/>
      <c r="G13" s="75"/>
      <c r="H13" s="75"/>
      <c r="I13" s="75"/>
      <c r="J13" s="75"/>
      <c r="K13" s="143"/>
    </row>
    <row r="14" spans="2:11" x14ac:dyDescent="0.35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/>
    </row>
    <row r="15" spans="2:11" x14ac:dyDescent="0.35">
      <c r="B15" s="93" t="s">
        <v>9</v>
      </c>
      <c r="C15" s="75"/>
      <c r="D15" s="75"/>
      <c r="E15" s="75"/>
      <c r="F15" s="75"/>
      <c r="G15" s="75"/>
      <c r="H15" s="75"/>
      <c r="I15" s="75"/>
      <c r="J15" s="75"/>
      <c r="K15" s="143"/>
    </row>
    <row r="16" spans="2:11" x14ac:dyDescent="0.3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35">
      <c r="B17" s="93" t="s">
        <v>27</v>
      </c>
      <c r="C17" s="75"/>
      <c r="D17" s="75"/>
      <c r="E17" s="75"/>
      <c r="F17" s="75"/>
      <c r="G17" s="75"/>
      <c r="H17" s="75"/>
      <c r="I17" s="75"/>
      <c r="J17" s="75"/>
      <c r="K17" s="143"/>
    </row>
    <row r="18" spans="2:11" x14ac:dyDescent="0.3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35">
      <c r="B19" s="93" t="s">
        <v>4</v>
      </c>
      <c r="C19" s="75"/>
      <c r="D19" s="75"/>
      <c r="E19" s="75"/>
      <c r="F19" s="75"/>
      <c r="G19" s="75"/>
      <c r="H19" s="75"/>
      <c r="I19" s="75"/>
      <c r="J19" s="75"/>
      <c r="K19" s="143"/>
    </row>
    <row r="20" spans="2:11" x14ac:dyDescent="0.35">
      <c r="B20" s="93" t="s">
        <v>14</v>
      </c>
      <c r="C20" s="75"/>
      <c r="D20" s="75"/>
      <c r="E20" s="75"/>
      <c r="F20" s="75"/>
      <c r="G20" s="75"/>
      <c r="H20" s="75"/>
      <c r="I20" s="75"/>
      <c r="J20" s="75"/>
      <c r="K20" s="143"/>
    </row>
    <row r="21" spans="2:11" x14ac:dyDescent="0.35">
      <c r="B21" s="93" t="s">
        <v>11</v>
      </c>
      <c r="C21" s="75"/>
      <c r="D21" s="75"/>
      <c r="E21" s="75"/>
      <c r="F21" s="75"/>
      <c r="G21" s="75"/>
      <c r="H21" s="75"/>
      <c r="I21" s="75"/>
      <c r="J21" s="75"/>
      <c r="K21" s="143"/>
    </row>
    <row r="22" spans="2:11" x14ac:dyDescent="0.35">
      <c r="B22" s="93" t="s">
        <v>15</v>
      </c>
      <c r="C22" s="75"/>
      <c r="D22" s="75"/>
      <c r="E22" s="75"/>
      <c r="F22" s="75"/>
      <c r="G22" s="75"/>
      <c r="H22" s="75"/>
      <c r="I22" s="75"/>
      <c r="J22" s="75"/>
      <c r="K22" s="143"/>
    </row>
    <row r="23" spans="2:11" x14ac:dyDescent="0.35">
      <c r="B23" s="93" t="s">
        <v>71</v>
      </c>
      <c r="C23" s="75"/>
      <c r="D23" s="75"/>
      <c r="E23" s="75"/>
      <c r="F23" s="75"/>
      <c r="G23" s="75"/>
      <c r="H23" s="75"/>
      <c r="I23" s="75"/>
      <c r="J23" s="75"/>
      <c r="K23" s="143"/>
    </row>
    <row r="24" spans="2:11" x14ac:dyDescent="0.35">
      <c r="B24" s="93" t="s">
        <v>12</v>
      </c>
      <c r="C24" s="75"/>
      <c r="D24" s="75"/>
      <c r="E24" s="75"/>
      <c r="F24" s="75"/>
      <c r="G24" s="75"/>
      <c r="H24" s="75"/>
      <c r="I24" s="75"/>
      <c r="J24" s="75"/>
      <c r="K24" s="143"/>
    </row>
    <row r="25" spans="2:11" x14ac:dyDescent="0.35">
      <c r="B25" s="93" t="s">
        <v>5</v>
      </c>
      <c r="C25" s="75"/>
      <c r="D25" s="75"/>
      <c r="E25" s="75"/>
      <c r="F25" s="75"/>
      <c r="G25" s="75"/>
      <c r="H25" s="75"/>
      <c r="I25" s="75"/>
      <c r="J25" s="75"/>
      <c r="K25" s="143"/>
    </row>
    <row r="26" spans="2:11" x14ac:dyDescent="0.35">
      <c r="B26" s="93" t="s">
        <v>6</v>
      </c>
      <c r="C26" s="75"/>
      <c r="D26" s="75"/>
      <c r="E26" s="75"/>
      <c r="F26" s="75"/>
      <c r="G26" s="75"/>
      <c r="H26" s="75"/>
      <c r="I26" s="75"/>
      <c r="J26" s="75"/>
      <c r="K26" s="143"/>
    </row>
    <row r="27" spans="2:11" x14ac:dyDescent="0.35">
      <c r="B27" s="93" t="s">
        <v>78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3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" thickBot="1" x14ac:dyDescent="0.4">
      <c r="B29" s="95"/>
      <c r="C29" s="85"/>
      <c r="D29" s="85"/>
      <c r="E29" s="84"/>
      <c r="F29" s="84"/>
      <c r="G29" s="84"/>
      <c r="H29" s="84"/>
      <c r="I29" s="85"/>
      <c r="J29" s="85"/>
      <c r="K29" s="96"/>
    </row>
    <row r="30" spans="2:11" ht="15.5" thickTop="1" thickBot="1" x14ac:dyDescent="0.4">
      <c r="B30" s="97" t="s">
        <v>29</v>
      </c>
      <c r="C30" s="88"/>
      <c r="D30" s="88"/>
      <c r="E30" s="88"/>
      <c r="F30" s="88"/>
      <c r="G30" s="88"/>
      <c r="H30" s="88"/>
      <c r="I30" s="88"/>
      <c r="J30" s="141"/>
      <c r="K30" s="146"/>
    </row>
    <row r="31" spans="2:11" ht="15" thickTop="1" x14ac:dyDescent="0.3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4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&amp;R49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topLeftCell="B1" zoomScale="110" zoomScaleNormal="110" zoomScaleSheetLayoutView="100" zoomScalePageLayoutView="110" workbookViewId="0">
      <selection activeCell="B2" sqref="B2"/>
    </sheetView>
  </sheetViews>
  <sheetFormatPr defaultColWidth="8.81640625" defaultRowHeight="14.5" x14ac:dyDescent="0.35"/>
  <cols>
    <col min="1" max="1" width="6.1796875" style="8" customWidth="1"/>
    <col min="2" max="2" width="51" style="8" bestFit="1" customWidth="1"/>
    <col min="3" max="11" width="11.26953125" style="8" customWidth="1"/>
    <col min="12" max="16384" width="8.81640625" style="8"/>
  </cols>
  <sheetData>
    <row r="2" spans="2:11" ht="15" thickBot="1" x14ac:dyDescent="0.4"/>
    <row r="3" spans="2:11" x14ac:dyDescent="0.35">
      <c r="B3" s="183" t="s">
        <v>95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35">
      <c r="B4" s="186" t="s">
        <v>132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3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3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35">
      <c r="B7" s="93" t="s">
        <v>10</v>
      </c>
      <c r="C7" s="75"/>
      <c r="D7" s="75"/>
      <c r="E7" s="75"/>
      <c r="F7" s="75"/>
      <c r="G7" s="75"/>
      <c r="H7" s="75"/>
      <c r="I7" s="75"/>
      <c r="J7" s="75"/>
      <c r="K7" s="143"/>
    </row>
    <row r="8" spans="2:11" x14ac:dyDescent="0.3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35">
      <c r="B9" s="93" t="s">
        <v>0</v>
      </c>
      <c r="C9" s="75"/>
      <c r="D9" s="75"/>
      <c r="E9" s="75"/>
      <c r="F9" s="75"/>
      <c r="G9" s="75"/>
      <c r="H9" s="75"/>
      <c r="I9" s="75"/>
      <c r="J9" s="75"/>
      <c r="K9" s="143"/>
    </row>
    <row r="10" spans="2:11" x14ac:dyDescent="0.35">
      <c r="B10" s="93" t="s">
        <v>8</v>
      </c>
      <c r="C10" s="75"/>
      <c r="D10" s="75"/>
      <c r="E10" s="75"/>
      <c r="F10" s="75"/>
      <c r="G10" s="75"/>
      <c r="H10" s="75"/>
      <c r="I10" s="75"/>
      <c r="J10" s="75"/>
      <c r="K10" s="143"/>
    </row>
    <row r="11" spans="2:11" x14ac:dyDescent="0.3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35">
      <c r="B12" s="93" t="s">
        <v>3</v>
      </c>
      <c r="C12" s="75"/>
      <c r="D12" s="75"/>
      <c r="E12" s="75"/>
      <c r="F12" s="75"/>
      <c r="G12" s="75"/>
      <c r="H12" s="75"/>
      <c r="I12" s="75"/>
      <c r="J12" s="75"/>
      <c r="K12" s="143"/>
    </row>
    <row r="13" spans="2:11" x14ac:dyDescent="0.35">
      <c r="B13" s="93" t="s">
        <v>7</v>
      </c>
      <c r="C13" s="75"/>
      <c r="D13" s="75"/>
      <c r="E13" s="75"/>
      <c r="F13" s="75"/>
      <c r="G13" s="75"/>
      <c r="H13" s="75"/>
      <c r="I13" s="75"/>
      <c r="J13" s="75"/>
      <c r="K13" s="143"/>
    </row>
    <row r="14" spans="2:11" x14ac:dyDescent="0.35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/>
    </row>
    <row r="15" spans="2:11" x14ac:dyDescent="0.35">
      <c r="B15" s="93" t="s">
        <v>9</v>
      </c>
      <c r="C15" s="75"/>
      <c r="D15" s="75"/>
      <c r="E15" s="75"/>
      <c r="F15" s="75"/>
      <c r="G15" s="75"/>
      <c r="H15" s="75"/>
      <c r="I15" s="75"/>
      <c r="J15" s="75"/>
      <c r="K15" s="143"/>
    </row>
    <row r="16" spans="2:11" x14ac:dyDescent="0.3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35">
      <c r="B17" s="93" t="s">
        <v>27</v>
      </c>
      <c r="C17" s="75"/>
      <c r="D17" s="75"/>
      <c r="E17" s="75"/>
      <c r="F17" s="75"/>
      <c r="G17" s="75"/>
      <c r="H17" s="75"/>
      <c r="I17" s="75"/>
      <c r="J17" s="75"/>
      <c r="K17" s="143"/>
    </row>
    <row r="18" spans="2:11" x14ac:dyDescent="0.3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35">
      <c r="B19" s="93" t="s">
        <v>4</v>
      </c>
      <c r="C19" s="75"/>
      <c r="D19" s="75"/>
      <c r="E19" s="75"/>
      <c r="F19" s="75"/>
      <c r="G19" s="75"/>
      <c r="H19" s="75"/>
      <c r="I19" s="75"/>
      <c r="J19" s="75"/>
      <c r="K19" s="143"/>
    </row>
    <row r="20" spans="2:11" x14ac:dyDescent="0.35">
      <c r="B20" s="93" t="s">
        <v>14</v>
      </c>
      <c r="C20" s="75"/>
      <c r="D20" s="75"/>
      <c r="E20" s="75"/>
      <c r="F20" s="75"/>
      <c r="G20" s="75"/>
      <c r="H20" s="75"/>
      <c r="I20" s="75"/>
      <c r="J20" s="75"/>
      <c r="K20" s="143"/>
    </row>
    <row r="21" spans="2:11" x14ac:dyDescent="0.35">
      <c r="B21" s="93" t="s">
        <v>11</v>
      </c>
      <c r="C21" s="75"/>
      <c r="D21" s="75"/>
      <c r="E21" s="75"/>
      <c r="F21" s="75"/>
      <c r="G21" s="75"/>
      <c r="H21" s="75"/>
      <c r="I21" s="75"/>
      <c r="J21" s="75"/>
      <c r="K21" s="143"/>
    </row>
    <row r="22" spans="2:11" x14ac:dyDescent="0.35">
      <c r="B22" s="93" t="s">
        <v>15</v>
      </c>
      <c r="C22" s="75"/>
      <c r="D22" s="75"/>
      <c r="E22" s="75"/>
      <c r="F22" s="75"/>
      <c r="G22" s="75"/>
      <c r="H22" s="75"/>
      <c r="I22" s="75"/>
      <c r="J22" s="75"/>
      <c r="K22" s="143"/>
    </row>
    <row r="23" spans="2:11" x14ac:dyDescent="0.35">
      <c r="B23" s="93" t="s">
        <v>71</v>
      </c>
      <c r="C23" s="75"/>
      <c r="D23" s="75"/>
      <c r="E23" s="75"/>
      <c r="F23" s="75"/>
      <c r="G23" s="75"/>
      <c r="H23" s="75"/>
      <c r="I23" s="75"/>
      <c r="J23" s="75"/>
      <c r="K23" s="143"/>
    </row>
    <row r="24" spans="2:11" x14ac:dyDescent="0.35">
      <c r="B24" s="93" t="s">
        <v>12</v>
      </c>
      <c r="C24" s="75"/>
      <c r="D24" s="75"/>
      <c r="E24" s="75"/>
      <c r="F24" s="75"/>
      <c r="G24" s="75"/>
      <c r="H24" s="75"/>
      <c r="I24" s="75"/>
      <c r="J24" s="75"/>
      <c r="K24" s="143"/>
    </row>
    <row r="25" spans="2:11" x14ac:dyDescent="0.35">
      <c r="B25" s="93" t="s">
        <v>5</v>
      </c>
      <c r="C25" s="75"/>
      <c r="D25" s="75"/>
      <c r="E25" s="75"/>
      <c r="F25" s="75"/>
      <c r="G25" s="75"/>
      <c r="H25" s="75"/>
      <c r="I25" s="75"/>
      <c r="J25" s="75"/>
      <c r="K25" s="143"/>
    </row>
    <row r="26" spans="2:11" x14ac:dyDescent="0.35">
      <c r="B26" s="93" t="s">
        <v>6</v>
      </c>
      <c r="C26" s="75"/>
      <c r="D26" s="75"/>
      <c r="E26" s="75"/>
      <c r="F26" s="75"/>
      <c r="G26" s="75"/>
      <c r="H26" s="75"/>
      <c r="I26" s="75"/>
      <c r="J26" s="75"/>
      <c r="K26" s="143"/>
    </row>
    <row r="27" spans="2:11" x14ac:dyDescent="0.35">
      <c r="B27" s="93" t="s">
        <v>78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3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" thickBot="1" x14ac:dyDescent="0.4">
      <c r="B29" s="144"/>
      <c r="C29" s="85"/>
      <c r="D29" s="85"/>
      <c r="E29" s="84"/>
      <c r="F29" s="84"/>
      <c r="G29" s="85"/>
      <c r="H29" s="85"/>
      <c r="I29" s="85"/>
      <c r="J29" s="85"/>
      <c r="K29" s="145"/>
    </row>
    <row r="30" spans="2:11" ht="15.5" thickTop="1" thickBot="1" x14ac:dyDescent="0.4">
      <c r="B30" s="97" t="s">
        <v>29</v>
      </c>
      <c r="C30" s="123"/>
      <c r="D30" s="123"/>
      <c r="E30" s="88"/>
      <c r="F30" s="88"/>
      <c r="G30" s="88"/>
      <c r="H30" s="88"/>
      <c r="I30" s="88"/>
      <c r="J30" s="88"/>
      <c r="K30" s="146"/>
    </row>
    <row r="31" spans="2:11" ht="15" thickTop="1" x14ac:dyDescent="0.3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4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&amp;R50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topLeftCell="B4" zoomScale="110" zoomScaleNormal="110" zoomScaleSheetLayoutView="100" zoomScalePageLayoutView="110" workbookViewId="0">
      <selection activeCell="B2" sqref="B2"/>
    </sheetView>
  </sheetViews>
  <sheetFormatPr defaultColWidth="8.81640625" defaultRowHeight="14.5" x14ac:dyDescent="0.35"/>
  <cols>
    <col min="1" max="1" width="6.1796875" style="8" customWidth="1"/>
    <col min="2" max="2" width="51" style="8" bestFit="1" customWidth="1"/>
    <col min="3" max="11" width="11.26953125" style="8" customWidth="1"/>
    <col min="12" max="16384" width="8.81640625" style="8"/>
  </cols>
  <sheetData>
    <row r="2" spans="2:11" ht="15" thickBot="1" x14ac:dyDescent="0.4"/>
    <row r="3" spans="2:11" x14ac:dyDescent="0.35">
      <c r="B3" s="183" t="s">
        <v>94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35">
      <c r="B4" s="186" t="s">
        <v>132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3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3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35">
      <c r="B7" s="93" t="s">
        <v>10</v>
      </c>
      <c r="C7" s="75"/>
      <c r="D7" s="75"/>
      <c r="E7" s="74"/>
      <c r="F7" s="75"/>
      <c r="G7" s="75"/>
      <c r="H7" s="75"/>
      <c r="I7" s="75"/>
      <c r="J7" s="75"/>
      <c r="K7" s="143"/>
    </row>
    <row r="8" spans="2:11" x14ac:dyDescent="0.3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35">
      <c r="B9" s="93" t="s">
        <v>0</v>
      </c>
      <c r="C9" s="75"/>
      <c r="D9" s="75"/>
      <c r="E9" s="75"/>
      <c r="F9" s="75"/>
      <c r="G9" s="75"/>
      <c r="H9" s="75"/>
      <c r="I9" s="75"/>
      <c r="J9" s="75"/>
      <c r="K9" s="143"/>
    </row>
    <row r="10" spans="2:11" x14ac:dyDescent="0.35">
      <c r="B10" s="93" t="s">
        <v>8</v>
      </c>
      <c r="C10" s="75">
        <v>2.8935185185185188E-3</v>
      </c>
      <c r="D10" s="75"/>
      <c r="E10" s="75"/>
      <c r="F10" s="75"/>
      <c r="G10" s="75"/>
      <c r="H10" s="75"/>
      <c r="I10" s="75"/>
      <c r="J10" s="75">
        <v>9.2592592592592607E-4</v>
      </c>
      <c r="K10" s="143">
        <f t="shared" ref="K10:K26" si="0">SUM(C10:J10)</f>
        <v>3.8194444444444448E-3</v>
      </c>
    </row>
    <row r="11" spans="2:11" x14ac:dyDescent="0.3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35">
      <c r="B12" s="93" t="s">
        <v>3</v>
      </c>
      <c r="C12" s="75">
        <v>5.3240740740740744E-4</v>
      </c>
      <c r="D12" s="75"/>
      <c r="E12" s="75"/>
      <c r="F12" s="75"/>
      <c r="G12" s="75"/>
      <c r="H12" s="75"/>
      <c r="I12" s="75"/>
      <c r="J12" s="75">
        <v>1.0416666666666667E-4</v>
      </c>
      <c r="K12" s="143">
        <f t="shared" si="0"/>
        <v>6.3657407407407413E-4</v>
      </c>
    </row>
    <row r="13" spans="2:11" x14ac:dyDescent="0.35">
      <c r="B13" s="93" t="s">
        <v>7</v>
      </c>
      <c r="C13" s="75">
        <v>8.4490740740740741E-3</v>
      </c>
      <c r="D13" s="75"/>
      <c r="E13" s="75"/>
      <c r="F13" s="75"/>
      <c r="G13" s="75"/>
      <c r="H13" s="75"/>
      <c r="I13" s="75"/>
      <c r="J13" s="75">
        <v>6.9444444444444447E-4</v>
      </c>
      <c r="K13" s="143">
        <f t="shared" si="0"/>
        <v>9.1435185185185178E-3</v>
      </c>
    </row>
    <row r="14" spans="2:11" x14ac:dyDescent="0.35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/>
    </row>
    <row r="15" spans="2:11" x14ac:dyDescent="0.35">
      <c r="B15" s="93" t="s">
        <v>9</v>
      </c>
      <c r="C15" s="75"/>
      <c r="D15" s="75"/>
      <c r="E15" s="75"/>
      <c r="F15" s="75"/>
      <c r="G15" s="75"/>
      <c r="H15" s="75"/>
      <c r="I15" s="75"/>
      <c r="J15" s="75"/>
      <c r="K15" s="143"/>
    </row>
    <row r="16" spans="2:11" x14ac:dyDescent="0.3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35">
      <c r="B17" s="93" t="s">
        <v>27</v>
      </c>
      <c r="C17" s="75">
        <v>6.3773148148148148E-3</v>
      </c>
      <c r="D17" s="75"/>
      <c r="E17" s="75"/>
      <c r="F17" s="75"/>
      <c r="G17" s="75"/>
      <c r="H17" s="75"/>
      <c r="I17" s="75"/>
      <c r="J17" s="75">
        <v>1.2152777777777778E-3</v>
      </c>
      <c r="K17" s="143">
        <f t="shared" si="0"/>
        <v>7.5925925925925926E-3</v>
      </c>
    </row>
    <row r="18" spans="2:11" x14ac:dyDescent="0.3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35">
      <c r="B19" s="93" t="s">
        <v>4</v>
      </c>
      <c r="C19" s="75">
        <v>3.1481481481481477E-3</v>
      </c>
      <c r="D19" s="75"/>
      <c r="E19" s="75"/>
      <c r="F19" s="75"/>
      <c r="G19" s="75"/>
      <c r="H19" s="75"/>
      <c r="I19" s="75"/>
      <c r="J19" s="75">
        <v>2.0717592592592593E-3</v>
      </c>
      <c r="K19" s="143">
        <f t="shared" si="0"/>
        <v>5.2199074074074075E-3</v>
      </c>
    </row>
    <row r="20" spans="2:11" x14ac:dyDescent="0.35">
      <c r="B20" s="93" t="s">
        <v>14</v>
      </c>
      <c r="C20" s="75">
        <v>1.9560185185185184E-3</v>
      </c>
      <c r="D20" s="75"/>
      <c r="E20" s="75"/>
      <c r="F20" s="75"/>
      <c r="G20" s="75"/>
      <c r="H20" s="75"/>
      <c r="I20" s="75"/>
      <c r="J20" s="75">
        <v>1.238425925925926E-3</v>
      </c>
      <c r="K20" s="143">
        <f t="shared" si="0"/>
        <v>3.1944444444444442E-3</v>
      </c>
    </row>
    <row r="21" spans="2:11" x14ac:dyDescent="0.35">
      <c r="B21" s="93" t="s">
        <v>11</v>
      </c>
      <c r="C21" s="75">
        <v>1.0185185185185186E-3</v>
      </c>
      <c r="D21" s="75"/>
      <c r="E21" s="75"/>
      <c r="F21" s="75"/>
      <c r="G21" s="75"/>
      <c r="H21" s="75"/>
      <c r="I21" s="75"/>
      <c r="J21" s="75"/>
      <c r="K21" s="143">
        <f t="shared" si="0"/>
        <v>1.0185185185185186E-3</v>
      </c>
    </row>
    <row r="22" spans="2:11" x14ac:dyDescent="0.35">
      <c r="B22" s="93" t="s">
        <v>15</v>
      </c>
      <c r="C22" s="75">
        <v>7.2337962962962963E-3</v>
      </c>
      <c r="D22" s="75"/>
      <c r="E22" s="75"/>
      <c r="F22" s="75"/>
      <c r="G22" s="75"/>
      <c r="H22" s="75"/>
      <c r="I22" s="75"/>
      <c r="J22" s="75">
        <v>1.0879629629629629E-3</v>
      </c>
      <c r="K22" s="143">
        <f t="shared" si="0"/>
        <v>8.3217592592592596E-3</v>
      </c>
    </row>
    <row r="23" spans="2:11" x14ac:dyDescent="0.35">
      <c r="B23" s="93" t="s">
        <v>71</v>
      </c>
      <c r="C23" s="75">
        <v>1.6828703703703703E-2</v>
      </c>
      <c r="D23" s="75"/>
      <c r="E23" s="75"/>
      <c r="F23" s="75"/>
      <c r="G23" s="75"/>
      <c r="H23" s="75"/>
      <c r="I23" s="75"/>
      <c r="J23" s="75">
        <v>2.6041666666666665E-3</v>
      </c>
      <c r="K23" s="143">
        <f t="shared" si="0"/>
        <v>1.9432870370370371E-2</v>
      </c>
    </row>
    <row r="24" spans="2:11" x14ac:dyDescent="0.35">
      <c r="B24" s="93" t="s">
        <v>12</v>
      </c>
      <c r="C24" s="75">
        <v>1.2789351851851852E-2</v>
      </c>
      <c r="D24" s="75"/>
      <c r="E24" s="75"/>
      <c r="F24" s="75"/>
      <c r="G24" s="75"/>
      <c r="H24" s="75"/>
      <c r="I24" s="75"/>
      <c r="J24" s="75"/>
      <c r="K24" s="143">
        <f t="shared" si="0"/>
        <v>1.2789351851851852E-2</v>
      </c>
    </row>
    <row r="25" spans="2:11" x14ac:dyDescent="0.35">
      <c r="B25" s="93" t="s">
        <v>5</v>
      </c>
      <c r="C25" s="75"/>
      <c r="D25" s="75"/>
      <c r="E25" s="75"/>
      <c r="F25" s="75"/>
      <c r="G25" s="75"/>
      <c r="H25" s="75"/>
      <c r="I25" s="75"/>
      <c r="J25" s="75"/>
      <c r="K25" s="143"/>
    </row>
    <row r="26" spans="2:11" x14ac:dyDescent="0.35">
      <c r="B26" s="93" t="s">
        <v>6</v>
      </c>
      <c r="C26" s="75"/>
      <c r="D26" s="75"/>
      <c r="E26" s="75"/>
      <c r="F26" s="75"/>
      <c r="G26" s="75"/>
      <c r="H26" s="75"/>
      <c r="I26" s="75"/>
      <c r="J26" s="75">
        <v>2.6620370370370372E-4</v>
      </c>
      <c r="K26" s="143">
        <f t="shared" si="0"/>
        <v>2.6620370370370372E-4</v>
      </c>
    </row>
    <row r="27" spans="2:11" x14ac:dyDescent="0.35">
      <c r="B27" s="93" t="s">
        <v>78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3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" thickBot="1" x14ac:dyDescent="0.4">
      <c r="B29" s="95"/>
      <c r="C29" s="85"/>
      <c r="D29" s="85"/>
      <c r="E29" s="84"/>
      <c r="F29" s="84"/>
      <c r="G29" s="84"/>
      <c r="H29" s="84"/>
      <c r="I29" s="85"/>
      <c r="J29" s="85"/>
      <c r="K29" s="145"/>
    </row>
    <row r="30" spans="2:11" ht="15.5" thickTop="1" thickBot="1" x14ac:dyDescent="0.4">
      <c r="B30" s="97" t="s">
        <v>29</v>
      </c>
      <c r="C30" s="88">
        <f>SUM(C7:C28)</f>
        <v>6.1226851851851845E-2</v>
      </c>
      <c r="D30" s="88"/>
      <c r="E30" s="88"/>
      <c r="F30" s="88"/>
      <c r="G30" s="88"/>
      <c r="H30" s="88"/>
      <c r="I30" s="88"/>
      <c r="J30" s="88">
        <f t="shared" ref="J30" si="1">SUM(J7:J28)</f>
        <v>1.0208333333333333E-2</v>
      </c>
      <c r="K30" s="146">
        <f>SUM(K7:K28)</f>
        <v>7.1435185185185185E-2</v>
      </c>
    </row>
    <row r="31" spans="2:11" ht="15" thickTop="1" x14ac:dyDescent="0.3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4">
      <c r="B32" s="207" t="s">
        <v>119</v>
      </c>
      <c r="C32" s="208"/>
      <c r="D32" s="208"/>
      <c r="E32" s="208"/>
      <c r="F32" s="208"/>
      <c r="G32" s="208"/>
      <c r="H32" s="208"/>
      <c r="I32" s="208"/>
      <c r="J32" s="208"/>
      <c r="K32" s="209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&amp;R51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topLeftCell="B1" zoomScale="110" zoomScaleNormal="110" zoomScaleSheetLayoutView="100" zoomScalePageLayoutView="110" workbookViewId="0">
      <selection activeCell="B2" sqref="B2"/>
    </sheetView>
  </sheetViews>
  <sheetFormatPr defaultColWidth="8.81640625" defaultRowHeight="14.5" x14ac:dyDescent="0.35"/>
  <cols>
    <col min="1" max="1" width="6.1796875" style="8" customWidth="1"/>
    <col min="2" max="2" width="51" style="8" bestFit="1" customWidth="1"/>
    <col min="3" max="11" width="11.26953125" style="8" customWidth="1"/>
    <col min="12" max="16384" width="8.81640625" style="8"/>
  </cols>
  <sheetData>
    <row r="2" spans="2:11" ht="15" thickBot="1" x14ac:dyDescent="0.4"/>
    <row r="3" spans="2:11" x14ac:dyDescent="0.35">
      <c r="B3" s="183" t="s">
        <v>85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35">
      <c r="B4" s="186" t="s">
        <v>132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3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3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35">
      <c r="B7" s="93" t="s">
        <v>10</v>
      </c>
      <c r="C7" s="75"/>
      <c r="D7" s="75"/>
      <c r="E7" s="74"/>
      <c r="F7" s="75"/>
      <c r="G7" s="75"/>
      <c r="H7" s="75"/>
      <c r="I7" s="75"/>
      <c r="J7" s="75"/>
      <c r="K7" s="143"/>
    </row>
    <row r="8" spans="2:11" x14ac:dyDescent="0.3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35">
      <c r="B9" s="93" t="s">
        <v>0</v>
      </c>
      <c r="C9" s="75"/>
      <c r="D9" s="75"/>
      <c r="E9" s="75"/>
      <c r="F9" s="75"/>
      <c r="G9" s="75"/>
      <c r="H9" s="75"/>
      <c r="I9" s="75"/>
      <c r="J9" s="75"/>
      <c r="K9" s="143"/>
    </row>
    <row r="10" spans="2:11" x14ac:dyDescent="0.35">
      <c r="B10" s="93" t="s">
        <v>8</v>
      </c>
      <c r="C10" s="75"/>
      <c r="D10" s="75"/>
      <c r="E10" s="75"/>
      <c r="F10" s="75"/>
      <c r="G10" s="75"/>
      <c r="H10" s="75"/>
      <c r="I10" s="75"/>
      <c r="J10" s="75"/>
      <c r="K10" s="143"/>
    </row>
    <row r="11" spans="2:11" x14ac:dyDescent="0.3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35">
      <c r="B12" s="93" t="s">
        <v>3</v>
      </c>
      <c r="C12" s="75"/>
      <c r="D12" s="75"/>
      <c r="E12" s="75"/>
      <c r="F12" s="75"/>
      <c r="G12" s="75"/>
      <c r="H12" s="75"/>
      <c r="I12" s="75"/>
      <c r="J12" s="75"/>
      <c r="K12" s="143"/>
    </row>
    <row r="13" spans="2:11" x14ac:dyDescent="0.35">
      <c r="B13" s="93" t="s">
        <v>7</v>
      </c>
      <c r="C13" s="75"/>
      <c r="D13" s="75"/>
      <c r="E13" s="75"/>
      <c r="F13" s="75"/>
      <c r="G13" s="75"/>
      <c r="H13" s="75"/>
      <c r="I13" s="75"/>
      <c r="J13" s="75"/>
      <c r="K13" s="143"/>
    </row>
    <row r="14" spans="2:11" x14ac:dyDescent="0.35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/>
    </row>
    <row r="15" spans="2:11" x14ac:dyDescent="0.35">
      <c r="B15" s="93" t="s">
        <v>9</v>
      </c>
      <c r="C15" s="75"/>
      <c r="D15" s="75"/>
      <c r="E15" s="75"/>
      <c r="F15" s="75"/>
      <c r="G15" s="75"/>
      <c r="H15" s="75"/>
      <c r="I15" s="75"/>
      <c r="J15" s="75"/>
      <c r="K15" s="143"/>
    </row>
    <row r="16" spans="2:11" x14ac:dyDescent="0.3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35">
      <c r="B17" s="93" t="s">
        <v>27</v>
      </c>
      <c r="C17" s="75"/>
      <c r="D17" s="75"/>
      <c r="E17" s="75"/>
      <c r="F17" s="75"/>
      <c r="G17" s="75"/>
      <c r="H17" s="75"/>
      <c r="I17" s="75"/>
      <c r="J17" s="75"/>
      <c r="K17" s="143"/>
    </row>
    <row r="18" spans="2:11" x14ac:dyDescent="0.3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35">
      <c r="B19" s="93" t="s">
        <v>4</v>
      </c>
      <c r="C19" s="75"/>
      <c r="D19" s="75"/>
      <c r="E19" s="75"/>
      <c r="F19" s="75"/>
      <c r="G19" s="75"/>
      <c r="H19" s="75"/>
      <c r="I19" s="75"/>
      <c r="J19" s="75"/>
      <c r="K19" s="143"/>
    </row>
    <row r="20" spans="2:11" x14ac:dyDescent="0.35">
      <c r="B20" s="93" t="s">
        <v>14</v>
      </c>
      <c r="C20" s="75"/>
      <c r="D20" s="75"/>
      <c r="E20" s="75"/>
      <c r="F20" s="75"/>
      <c r="G20" s="75"/>
      <c r="H20" s="75"/>
      <c r="I20" s="75"/>
      <c r="J20" s="75"/>
      <c r="K20" s="143"/>
    </row>
    <row r="21" spans="2:11" x14ac:dyDescent="0.35">
      <c r="B21" s="93" t="s">
        <v>11</v>
      </c>
      <c r="C21" s="75"/>
      <c r="D21" s="75"/>
      <c r="E21" s="75"/>
      <c r="F21" s="75"/>
      <c r="G21" s="75"/>
      <c r="H21" s="75"/>
      <c r="I21" s="75"/>
      <c r="J21" s="75"/>
      <c r="K21" s="143"/>
    </row>
    <row r="22" spans="2:11" x14ac:dyDescent="0.35">
      <c r="B22" s="93" t="s">
        <v>15</v>
      </c>
      <c r="C22" s="75"/>
      <c r="D22" s="75"/>
      <c r="E22" s="75"/>
      <c r="F22" s="75"/>
      <c r="G22" s="75"/>
      <c r="H22" s="75"/>
      <c r="I22" s="75"/>
      <c r="J22" s="75"/>
      <c r="K22" s="143"/>
    </row>
    <row r="23" spans="2:11" x14ac:dyDescent="0.35">
      <c r="B23" s="93" t="s">
        <v>71</v>
      </c>
      <c r="C23" s="75"/>
      <c r="D23" s="75"/>
      <c r="E23" s="75"/>
      <c r="F23" s="75"/>
      <c r="G23" s="75"/>
      <c r="H23" s="75"/>
      <c r="I23" s="75"/>
      <c r="J23" s="75"/>
      <c r="K23" s="143"/>
    </row>
    <row r="24" spans="2:11" x14ac:dyDescent="0.35">
      <c r="B24" s="93" t="s">
        <v>12</v>
      </c>
      <c r="C24" s="75"/>
      <c r="D24" s="75"/>
      <c r="E24" s="75"/>
      <c r="F24" s="75"/>
      <c r="G24" s="75"/>
      <c r="H24" s="75"/>
      <c r="I24" s="75"/>
      <c r="J24" s="75"/>
      <c r="K24" s="143"/>
    </row>
    <row r="25" spans="2:11" x14ac:dyDescent="0.35">
      <c r="B25" s="93" t="s">
        <v>5</v>
      </c>
      <c r="C25" s="75"/>
      <c r="D25" s="75"/>
      <c r="E25" s="75"/>
      <c r="F25" s="75"/>
      <c r="G25" s="75"/>
      <c r="H25" s="75"/>
      <c r="I25" s="75"/>
      <c r="J25" s="75"/>
      <c r="K25" s="143"/>
    </row>
    <row r="26" spans="2:11" x14ac:dyDescent="0.35">
      <c r="B26" s="93" t="s">
        <v>6</v>
      </c>
      <c r="C26" s="75"/>
      <c r="D26" s="75"/>
      <c r="E26" s="75"/>
      <c r="F26" s="75"/>
      <c r="G26" s="75"/>
      <c r="H26" s="75"/>
      <c r="I26" s="75"/>
      <c r="J26" s="75"/>
      <c r="K26" s="143"/>
    </row>
    <row r="27" spans="2:11" x14ac:dyDescent="0.35">
      <c r="B27" s="93" t="s">
        <v>78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3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" thickBot="1" x14ac:dyDescent="0.4">
      <c r="B29" s="95"/>
      <c r="C29" s="85"/>
      <c r="D29" s="85"/>
      <c r="E29" s="84"/>
      <c r="F29" s="84"/>
      <c r="G29" s="84"/>
      <c r="H29" s="84"/>
      <c r="I29" s="85"/>
      <c r="J29" s="85"/>
      <c r="K29" s="145"/>
    </row>
    <row r="30" spans="2:11" ht="15.5" thickTop="1" thickBot="1" x14ac:dyDescent="0.4">
      <c r="B30" s="97" t="s">
        <v>29</v>
      </c>
      <c r="C30" s="88"/>
      <c r="D30" s="88"/>
      <c r="E30" s="88"/>
      <c r="F30" s="88"/>
      <c r="G30" s="88"/>
      <c r="H30" s="88"/>
      <c r="I30" s="88"/>
      <c r="J30" s="141"/>
      <c r="K30" s="146"/>
    </row>
    <row r="31" spans="2:11" ht="15" thickTop="1" x14ac:dyDescent="0.3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4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&amp;R52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zoomScale="110" zoomScaleNormal="110" zoomScaleSheetLayoutView="100" zoomScalePageLayoutView="110" workbookViewId="0">
      <selection activeCell="B2" sqref="B2"/>
    </sheetView>
  </sheetViews>
  <sheetFormatPr defaultColWidth="8.81640625" defaultRowHeight="14.5" x14ac:dyDescent="0.35"/>
  <cols>
    <col min="1" max="1" width="6.1796875" style="8" customWidth="1"/>
    <col min="2" max="2" width="51" style="8" bestFit="1" customWidth="1"/>
    <col min="3" max="11" width="11.26953125" style="8" customWidth="1"/>
    <col min="12" max="16384" width="8.81640625" style="8"/>
  </cols>
  <sheetData>
    <row r="2" spans="2:11" ht="15" thickBot="1" x14ac:dyDescent="0.4"/>
    <row r="3" spans="2:11" x14ac:dyDescent="0.35">
      <c r="B3" s="183" t="s">
        <v>86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35">
      <c r="B4" s="186" t="s">
        <v>132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3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3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35">
      <c r="B7" s="93" t="s">
        <v>10</v>
      </c>
      <c r="C7" s="75"/>
      <c r="D7" s="75"/>
      <c r="E7" s="74"/>
      <c r="F7" s="75"/>
      <c r="G7" s="75"/>
      <c r="H7" s="75"/>
      <c r="I7" s="75"/>
      <c r="J7" s="75"/>
      <c r="K7" s="143"/>
    </row>
    <row r="8" spans="2:11" x14ac:dyDescent="0.3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35">
      <c r="B9" s="93" t="s">
        <v>0</v>
      </c>
      <c r="C9" s="75"/>
      <c r="D9" s="75"/>
      <c r="E9" s="75"/>
      <c r="F9" s="75"/>
      <c r="G9" s="75"/>
      <c r="H9" s="75"/>
      <c r="I9" s="75"/>
      <c r="J9" s="75"/>
      <c r="K9" s="143"/>
    </row>
    <row r="10" spans="2:11" x14ac:dyDescent="0.35">
      <c r="B10" s="93" t="s">
        <v>8</v>
      </c>
      <c r="C10" s="75"/>
      <c r="D10" s="75"/>
      <c r="E10" s="75"/>
      <c r="F10" s="75"/>
      <c r="G10" s="75"/>
      <c r="H10" s="75"/>
      <c r="I10" s="75"/>
      <c r="J10" s="75"/>
      <c r="K10" s="143"/>
    </row>
    <row r="11" spans="2:11" x14ac:dyDescent="0.3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35">
      <c r="B12" s="93" t="s">
        <v>3</v>
      </c>
      <c r="C12" s="75"/>
      <c r="D12" s="75"/>
      <c r="E12" s="75"/>
      <c r="F12" s="75"/>
      <c r="G12" s="75"/>
      <c r="H12" s="75"/>
      <c r="I12" s="75"/>
      <c r="J12" s="75"/>
      <c r="K12" s="143"/>
    </row>
    <row r="13" spans="2:11" x14ac:dyDescent="0.35">
      <c r="B13" s="93" t="s">
        <v>7</v>
      </c>
      <c r="C13" s="75"/>
      <c r="D13" s="75"/>
      <c r="E13" s="75"/>
      <c r="F13" s="75"/>
      <c r="G13" s="75"/>
      <c r="H13" s="75"/>
      <c r="I13" s="75"/>
      <c r="J13" s="75"/>
      <c r="K13" s="143"/>
    </row>
    <row r="14" spans="2:11" x14ac:dyDescent="0.35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/>
    </row>
    <row r="15" spans="2:11" x14ac:dyDescent="0.35">
      <c r="B15" s="93" t="s">
        <v>9</v>
      </c>
      <c r="C15" s="75"/>
      <c r="D15" s="75"/>
      <c r="E15" s="75"/>
      <c r="F15" s="75"/>
      <c r="G15" s="75"/>
      <c r="H15" s="75"/>
      <c r="I15" s="75"/>
      <c r="J15" s="75"/>
      <c r="K15" s="143"/>
    </row>
    <row r="16" spans="2:11" x14ac:dyDescent="0.3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35">
      <c r="B17" s="93" t="s">
        <v>27</v>
      </c>
      <c r="C17" s="75"/>
      <c r="D17" s="75"/>
      <c r="E17" s="75"/>
      <c r="F17" s="75"/>
      <c r="G17" s="75"/>
      <c r="H17" s="75"/>
      <c r="I17" s="75"/>
      <c r="J17" s="75"/>
      <c r="K17" s="143"/>
    </row>
    <row r="18" spans="2:11" x14ac:dyDescent="0.3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35">
      <c r="B19" s="93" t="s">
        <v>4</v>
      </c>
      <c r="C19" s="75"/>
      <c r="D19" s="75"/>
      <c r="E19" s="75"/>
      <c r="F19" s="75"/>
      <c r="G19" s="75"/>
      <c r="H19" s="75"/>
      <c r="I19" s="75"/>
      <c r="J19" s="75"/>
      <c r="K19" s="143"/>
    </row>
    <row r="20" spans="2:11" x14ac:dyDescent="0.35">
      <c r="B20" s="93" t="s">
        <v>14</v>
      </c>
      <c r="C20" s="75"/>
      <c r="D20" s="75"/>
      <c r="E20" s="75"/>
      <c r="F20" s="75"/>
      <c r="G20" s="75"/>
      <c r="H20" s="75"/>
      <c r="I20" s="75"/>
      <c r="J20" s="75"/>
      <c r="K20" s="143"/>
    </row>
    <row r="21" spans="2:11" x14ac:dyDescent="0.35">
      <c r="B21" s="93" t="s">
        <v>11</v>
      </c>
      <c r="C21" s="75"/>
      <c r="D21" s="75"/>
      <c r="E21" s="75"/>
      <c r="F21" s="75"/>
      <c r="G21" s="75"/>
      <c r="H21" s="75"/>
      <c r="I21" s="75"/>
      <c r="J21" s="75"/>
      <c r="K21" s="143"/>
    </row>
    <row r="22" spans="2:11" x14ac:dyDescent="0.35">
      <c r="B22" s="93" t="s">
        <v>15</v>
      </c>
      <c r="C22" s="75"/>
      <c r="D22" s="75"/>
      <c r="E22" s="75"/>
      <c r="F22" s="75"/>
      <c r="G22" s="75"/>
      <c r="H22" s="75"/>
      <c r="I22" s="75"/>
      <c r="J22" s="75"/>
      <c r="K22" s="143"/>
    </row>
    <row r="23" spans="2:11" x14ac:dyDescent="0.35">
      <c r="B23" s="93" t="s">
        <v>71</v>
      </c>
      <c r="C23" s="75"/>
      <c r="D23" s="75"/>
      <c r="E23" s="75"/>
      <c r="F23" s="75"/>
      <c r="G23" s="75"/>
      <c r="H23" s="75"/>
      <c r="I23" s="75"/>
      <c r="J23" s="75"/>
      <c r="K23" s="143"/>
    </row>
    <row r="24" spans="2:11" x14ac:dyDescent="0.35">
      <c r="B24" s="93" t="s">
        <v>12</v>
      </c>
      <c r="C24" s="75"/>
      <c r="D24" s="75"/>
      <c r="E24" s="75"/>
      <c r="F24" s="75"/>
      <c r="G24" s="75"/>
      <c r="H24" s="75"/>
      <c r="I24" s="75"/>
      <c r="J24" s="75"/>
      <c r="K24" s="143"/>
    </row>
    <row r="25" spans="2:11" x14ac:dyDescent="0.35">
      <c r="B25" s="93" t="s">
        <v>5</v>
      </c>
      <c r="C25" s="75"/>
      <c r="D25" s="75"/>
      <c r="E25" s="75"/>
      <c r="F25" s="75"/>
      <c r="G25" s="75"/>
      <c r="H25" s="75"/>
      <c r="I25" s="75"/>
      <c r="J25" s="75"/>
      <c r="K25" s="143"/>
    </row>
    <row r="26" spans="2:11" x14ac:dyDescent="0.35">
      <c r="B26" s="93" t="s">
        <v>6</v>
      </c>
      <c r="C26" s="75"/>
      <c r="D26" s="75"/>
      <c r="E26" s="75"/>
      <c r="F26" s="75"/>
      <c r="G26" s="75"/>
      <c r="H26" s="75"/>
      <c r="I26" s="75"/>
      <c r="J26" s="75"/>
      <c r="K26" s="143"/>
    </row>
    <row r="27" spans="2:11" x14ac:dyDescent="0.35">
      <c r="B27" s="93" t="s">
        <v>78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3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" thickBot="1" x14ac:dyDescent="0.4">
      <c r="B29" s="95"/>
      <c r="C29" s="85"/>
      <c r="D29" s="85"/>
      <c r="E29" s="84"/>
      <c r="F29" s="84"/>
      <c r="G29" s="84"/>
      <c r="H29" s="84"/>
      <c r="I29" s="85"/>
      <c r="J29" s="85"/>
      <c r="K29" s="145"/>
    </row>
    <row r="30" spans="2:11" ht="15.5" thickTop="1" thickBot="1" x14ac:dyDescent="0.4">
      <c r="B30" s="97" t="s">
        <v>29</v>
      </c>
      <c r="C30" s="88"/>
      <c r="D30" s="88"/>
      <c r="E30" s="88"/>
      <c r="F30" s="88"/>
      <c r="G30" s="88"/>
      <c r="H30" s="88"/>
      <c r="I30" s="88"/>
      <c r="J30" s="88"/>
      <c r="K30" s="146"/>
    </row>
    <row r="31" spans="2:11" ht="15" thickTop="1" x14ac:dyDescent="0.3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4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&amp;R53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topLeftCell="B4" zoomScale="110" zoomScaleNormal="110" zoomScaleSheetLayoutView="100" zoomScalePageLayoutView="110" workbookViewId="0">
      <selection activeCell="B2" sqref="B2"/>
    </sheetView>
  </sheetViews>
  <sheetFormatPr defaultColWidth="8.81640625" defaultRowHeight="14.5" x14ac:dyDescent="0.35"/>
  <cols>
    <col min="1" max="1" width="6.1796875" style="8" customWidth="1"/>
    <col min="2" max="2" width="51" style="8" bestFit="1" customWidth="1"/>
    <col min="3" max="11" width="11.26953125" style="8" customWidth="1"/>
    <col min="12" max="16384" width="8.81640625" style="8"/>
  </cols>
  <sheetData>
    <row r="2" spans="2:11" ht="15" thickBot="1" x14ac:dyDescent="0.4"/>
    <row r="3" spans="2:11" x14ac:dyDescent="0.35">
      <c r="B3" s="183" t="s">
        <v>87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35">
      <c r="B4" s="186" t="s">
        <v>132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3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3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35">
      <c r="B7" s="93" t="s">
        <v>10</v>
      </c>
      <c r="C7" s="75"/>
      <c r="D7" s="75"/>
      <c r="E7" s="75"/>
      <c r="F7" s="75"/>
      <c r="G7" s="75"/>
      <c r="H7" s="75"/>
      <c r="I7" s="75"/>
      <c r="J7" s="75"/>
      <c r="K7" s="143"/>
    </row>
    <row r="8" spans="2:11" x14ac:dyDescent="0.35">
      <c r="B8" s="93" t="s">
        <v>13</v>
      </c>
      <c r="C8" s="75">
        <v>2.9502314814814821E-2</v>
      </c>
      <c r="D8" s="75"/>
      <c r="E8" s="75"/>
      <c r="F8" s="75"/>
      <c r="G8" s="75">
        <v>6.3425925925925915E-3</v>
      </c>
      <c r="H8" s="75"/>
      <c r="I8" s="75"/>
      <c r="J8" s="75">
        <v>6.1342592592592586E-3</v>
      </c>
      <c r="K8" s="143">
        <f t="shared" ref="K8:K28" si="0">J8+I8+H8+G8+F8+E8+D8+C8</f>
        <v>4.1979166666666672E-2</v>
      </c>
    </row>
    <row r="9" spans="2:11" x14ac:dyDescent="0.35">
      <c r="B9" s="93" t="s">
        <v>0</v>
      </c>
      <c r="C9" s="75">
        <v>0.10473379629629626</v>
      </c>
      <c r="D9" s="75"/>
      <c r="E9" s="75"/>
      <c r="F9" s="75"/>
      <c r="G9" s="75">
        <v>1.1712962962962963E-2</v>
      </c>
      <c r="H9" s="75"/>
      <c r="I9" s="75"/>
      <c r="J9" s="75">
        <v>1.1458333333333336E-2</v>
      </c>
      <c r="K9" s="143">
        <f t="shared" si="0"/>
        <v>0.12790509259259256</v>
      </c>
    </row>
    <row r="10" spans="2:11" x14ac:dyDescent="0.35">
      <c r="B10" s="93" t="s">
        <v>8</v>
      </c>
      <c r="C10" s="75">
        <v>1.0104166666666666E-2</v>
      </c>
      <c r="D10" s="75"/>
      <c r="E10" s="75"/>
      <c r="F10" s="75"/>
      <c r="G10" s="75"/>
      <c r="H10" s="75"/>
      <c r="I10" s="75"/>
      <c r="J10" s="75"/>
      <c r="K10" s="143">
        <f t="shared" si="0"/>
        <v>1.0104166666666666E-2</v>
      </c>
    </row>
    <row r="11" spans="2:11" x14ac:dyDescent="0.35">
      <c r="B11" s="93" t="s">
        <v>26</v>
      </c>
      <c r="C11" s="75">
        <v>2.0138888888888888E-3</v>
      </c>
      <c r="D11" s="75"/>
      <c r="E11" s="75"/>
      <c r="F11" s="75"/>
      <c r="G11" s="75">
        <v>1.8518518518518518E-4</v>
      </c>
      <c r="H11" s="75"/>
      <c r="I11" s="75"/>
      <c r="J11" s="75"/>
      <c r="K11" s="143">
        <f t="shared" si="0"/>
        <v>2.1990740740740742E-3</v>
      </c>
    </row>
    <row r="12" spans="2:11" x14ac:dyDescent="0.35">
      <c r="B12" s="93" t="s">
        <v>3</v>
      </c>
      <c r="C12" s="75">
        <v>7.3206018518518545E-2</v>
      </c>
      <c r="D12" s="75">
        <v>2.6620370370370372E-4</v>
      </c>
      <c r="E12" s="75"/>
      <c r="F12" s="75"/>
      <c r="G12" s="75">
        <v>1.2719907407407407E-2</v>
      </c>
      <c r="H12" s="75"/>
      <c r="I12" s="75"/>
      <c r="J12" s="75">
        <v>9.6180555555555533E-3</v>
      </c>
      <c r="K12" s="143">
        <f t="shared" si="0"/>
        <v>9.5810185185185207E-2</v>
      </c>
    </row>
    <row r="13" spans="2:11" x14ac:dyDescent="0.35">
      <c r="B13" s="93" t="s">
        <v>7</v>
      </c>
      <c r="C13" s="75">
        <v>6.6203703703703711E-3</v>
      </c>
      <c r="D13" s="75"/>
      <c r="E13" s="75"/>
      <c r="F13" s="75"/>
      <c r="G13" s="75">
        <v>1.045138888888889E-2</v>
      </c>
      <c r="H13" s="75"/>
      <c r="I13" s="75"/>
      <c r="J13" s="75">
        <v>1.0243055555555554E-2</v>
      </c>
      <c r="K13" s="143">
        <f t="shared" si="0"/>
        <v>2.7314814814814816E-2</v>
      </c>
    </row>
    <row r="14" spans="2:11" x14ac:dyDescent="0.35">
      <c r="B14" s="93" t="s">
        <v>2</v>
      </c>
      <c r="C14" s="75">
        <v>1.6863425925925924E-2</v>
      </c>
      <c r="D14" s="75">
        <v>2.2453703703703702E-3</v>
      </c>
      <c r="E14" s="75"/>
      <c r="F14" s="75"/>
      <c r="G14" s="75">
        <v>5.347222222222222E-3</v>
      </c>
      <c r="H14" s="75"/>
      <c r="I14" s="75"/>
      <c r="J14" s="75">
        <v>4.8379629629629632E-3</v>
      </c>
      <c r="K14" s="143">
        <f t="shared" si="0"/>
        <v>2.929398148148148E-2</v>
      </c>
    </row>
    <row r="15" spans="2:11" x14ac:dyDescent="0.35">
      <c r="B15" s="93" t="s">
        <v>9</v>
      </c>
      <c r="C15" s="75">
        <v>4.3981481481481481E-4</v>
      </c>
      <c r="D15" s="75"/>
      <c r="E15" s="75"/>
      <c r="F15" s="75"/>
      <c r="G15" s="75">
        <v>6.134259259259259E-4</v>
      </c>
      <c r="H15" s="75"/>
      <c r="I15" s="75"/>
      <c r="J15" s="75">
        <v>9.1435185185185185E-4</v>
      </c>
      <c r="K15" s="143">
        <f t="shared" si="0"/>
        <v>1.9675925925925924E-3</v>
      </c>
    </row>
    <row r="16" spans="2:11" x14ac:dyDescent="0.35">
      <c r="B16" s="93" t="s">
        <v>1</v>
      </c>
      <c r="C16" s="75"/>
      <c r="D16" s="75"/>
      <c r="E16" s="75"/>
      <c r="F16" s="75"/>
      <c r="G16" s="75">
        <v>8.5300925925925909E-3</v>
      </c>
      <c r="H16" s="75"/>
      <c r="I16" s="75"/>
      <c r="J16" s="75">
        <v>2.9282407407407404E-3</v>
      </c>
      <c r="K16" s="143">
        <f t="shared" si="0"/>
        <v>1.1458333333333331E-2</v>
      </c>
    </row>
    <row r="17" spans="2:11" x14ac:dyDescent="0.35">
      <c r="B17" s="93" t="s">
        <v>27</v>
      </c>
      <c r="C17" s="75">
        <v>2.46412037037037E-2</v>
      </c>
      <c r="D17" s="75">
        <v>5.416666666666666E-3</v>
      </c>
      <c r="E17" s="75"/>
      <c r="F17" s="75"/>
      <c r="G17" s="75">
        <v>9.8148148148148144E-3</v>
      </c>
      <c r="H17" s="75"/>
      <c r="I17" s="75"/>
      <c r="J17" s="75">
        <v>7.1874999999999994E-3</v>
      </c>
      <c r="K17" s="143">
        <f t="shared" si="0"/>
        <v>4.7060185185185177E-2</v>
      </c>
    </row>
    <row r="18" spans="2:11" x14ac:dyDescent="0.35">
      <c r="B18" s="93" t="s">
        <v>16</v>
      </c>
      <c r="C18" s="75">
        <v>9.0856481481481465E-3</v>
      </c>
      <c r="D18" s="75"/>
      <c r="E18" s="75"/>
      <c r="F18" s="75"/>
      <c r="G18" s="75">
        <v>1.3287037037037038E-2</v>
      </c>
      <c r="H18" s="75"/>
      <c r="I18" s="75"/>
      <c r="J18" s="75">
        <v>6.0879629629629634E-3</v>
      </c>
      <c r="K18" s="143">
        <f t="shared" si="0"/>
        <v>2.8460648148148152E-2</v>
      </c>
    </row>
    <row r="19" spans="2:11" x14ac:dyDescent="0.35">
      <c r="B19" s="93" t="s">
        <v>4</v>
      </c>
      <c r="C19" s="75">
        <v>3.3703703703703701E-2</v>
      </c>
      <c r="D19" s="75"/>
      <c r="E19" s="75"/>
      <c r="F19" s="75"/>
      <c r="G19" s="75">
        <v>7.407407407407407E-4</v>
      </c>
      <c r="H19" s="75"/>
      <c r="I19" s="75"/>
      <c r="J19" s="75">
        <v>8.1018518518518516E-4</v>
      </c>
      <c r="K19" s="143">
        <f t="shared" si="0"/>
        <v>3.5254629629629629E-2</v>
      </c>
    </row>
    <row r="20" spans="2:11" x14ac:dyDescent="0.35">
      <c r="B20" s="93" t="s">
        <v>14</v>
      </c>
      <c r="C20" s="75">
        <v>2.493055555555555E-2</v>
      </c>
      <c r="D20" s="75"/>
      <c r="E20" s="75"/>
      <c r="F20" s="75"/>
      <c r="G20" s="75">
        <v>3.7037037037037035E-4</v>
      </c>
      <c r="H20" s="75"/>
      <c r="I20" s="75"/>
      <c r="J20" s="75">
        <v>3.7037037037037035E-4</v>
      </c>
      <c r="K20" s="143">
        <f t="shared" si="0"/>
        <v>2.5671296296296289E-2</v>
      </c>
    </row>
    <row r="21" spans="2:11" x14ac:dyDescent="0.35">
      <c r="B21" s="93" t="s">
        <v>11</v>
      </c>
      <c r="C21" s="75">
        <v>2.5578703703703705E-3</v>
      </c>
      <c r="D21" s="75">
        <v>5.7870370370370367E-3</v>
      </c>
      <c r="E21" s="75"/>
      <c r="F21" s="75"/>
      <c r="G21" s="75">
        <v>2.8935185185185184E-3</v>
      </c>
      <c r="H21" s="75"/>
      <c r="I21" s="75"/>
      <c r="J21" s="75">
        <v>2.8819444444444444E-3</v>
      </c>
      <c r="K21" s="143">
        <f t="shared" si="0"/>
        <v>1.412037037037037E-2</v>
      </c>
    </row>
    <row r="22" spans="2:11" x14ac:dyDescent="0.35">
      <c r="B22" s="93" t="s">
        <v>15</v>
      </c>
      <c r="C22" s="75">
        <v>1.6388888888888887E-2</v>
      </c>
      <c r="D22" s="75">
        <v>1.1979166666666667E-2</v>
      </c>
      <c r="E22" s="75"/>
      <c r="F22" s="75"/>
      <c r="G22" s="75">
        <v>2.3009259259259264E-2</v>
      </c>
      <c r="H22" s="75"/>
      <c r="I22" s="75"/>
      <c r="J22" s="75">
        <v>1.2256944444444445E-2</v>
      </c>
      <c r="K22" s="143">
        <f t="shared" si="0"/>
        <v>6.3634259259259265E-2</v>
      </c>
    </row>
    <row r="23" spans="2:11" x14ac:dyDescent="0.35">
      <c r="B23" s="93" t="s">
        <v>71</v>
      </c>
      <c r="C23" s="75">
        <v>2.6458333333333327E-2</v>
      </c>
      <c r="D23" s="75">
        <v>1.119212962962963E-2</v>
      </c>
      <c r="E23" s="75"/>
      <c r="F23" s="75"/>
      <c r="G23" s="75">
        <v>1.9675925925925924E-3</v>
      </c>
      <c r="H23" s="75"/>
      <c r="I23" s="75"/>
      <c r="J23" s="75">
        <v>5.4398148148148144E-4</v>
      </c>
      <c r="K23" s="143">
        <f t="shared" si="0"/>
        <v>4.0162037037037031E-2</v>
      </c>
    </row>
    <row r="24" spans="2:11" x14ac:dyDescent="0.35">
      <c r="B24" s="93" t="s">
        <v>12</v>
      </c>
      <c r="C24" s="75">
        <v>1.3043981481481481E-2</v>
      </c>
      <c r="D24" s="75">
        <v>1.7326388888888895E-2</v>
      </c>
      <c r="E24" s="75"/>
      <c r="F24" s="75"/>
      <c r="G24" s="75">
        <v>2.116898148148148E-2</v>
      </c>
      <c r="H24" s="75"/>
      <c r="I24" s="75"/>
      <c r="J24" s="75">
        <v>1.0486111111111109E-2</v>
      </c>
      <c r="K24" s="143">
        <f t="shared" si="0"/>
        <v>6.202546296296297E-2</v>
      </c>
    </row>
    <row r="25" spans="2:11" x14ac:dyDescent="0.35">
      <c r="B25" s="93" t="s">
        <v>5</v>
      </c>
      <c r="C25" s="75">
        <v>1.8703703703703702E-2</v>
      </c>
      <c r="D25" s="75">
        <v>4.0520833333333353E-2</v>
      </c>
      <c r="E25" s="75"/>
      <c r="F25" s="75"/>
      <c r="G25" s="75">
        <v>3.6249999999999991E-2</v>
      </c>
      <c r="H25" s="75"/>
      <c r="I25" s="75"/>
      <c r="J25" s="75">
        <v>4.8611111111111112E-3</v>
      </c>
      <c r="K25" s="143">
        <f t="shared" si="0"/>
        <v>0.10033564814814816</v>
      </c>
    </row>
    <row r="26" spans="2:11" x14ac:dyDescent="0.35">
      <c r="B26" s="93" t="s">
        <v>6</v>
      </c>
      <c r="C26" s="75">
        <v>3.3217592592592591E-3</v>
      </c>
      <c r="D26" s="75"/>
      <c r="E26" s="75"/>
      <c r="F26" s="75"/>
      <c r="G26" s="75">
        <v>4.861111111111111E-4</v>
      </c>
      <c r="H26" s="75"/>
      <c r="I26" s="75"/>
      <c r="J26" s="75">
        <v>1.5046296296296297E-4</v>
      </c>
      <c r="K26" s="143">
        <f t="shared" si="0"/>
        <v>3.9583333333333328E-3</v>
      </c>
    </row>
    <row r="27" spans="2:11" x14ac:dyDescent="0.35">
      <c r="B27" s="93" t="s">
        <v>78</v>
      </c>
      <c r="C27" s="75">
        <v>1.4930555555555551E-2</v>
      </c>
      <c r="D27" s="75">
        <v>1.9097222222222224E-3</v>
      </c>
      <c r="E27" s="75"/>
      <c r="F27" s="75"/>
      <c r="G27" s="75">
        <v>3.0092592592592589E-4</v>
      </c>
      <c r="H27" s="75"/>
      <c r="I27" s="75"/>
      <c r="J27" s="75">
        <v>2.7893518518518519E-3</v>
      </c>
      <c r="K27" s="143">
        <f t="shared" si="0"/>
        <v>1.9930555555555552E-2</v>
      </c>
    </row>
    <row r="28" spans="2:11" x14ac:dyDescent="0.35">
      <c r="B28" s="93" t="s">
        <v>17</v>
      </c>
      <c r="C28" s="75">
        <v>2.1203703703703704E-2</v>
      </c>
      <c r="D28" s="75"/>
      <c r="E28" s="75"/>
      <c r="F28" s="75"/>
      <c r="G28" s="75">
        <v>2.8541666666666667E-2</v>
      </c>
      <c r="H28" s="75"/>
      <c r="I28" s="75"/>
      <c r="J28" s="75">
        <v>1.0486111111111109E-2</v>
      </c>
      <c r="K28" s="143">
        <f t="shared" si="0"/>
        <v>6.0231481481481476E-2</v>
      </c>
    </row>
    <row r="29" spans="2:11" ht="15" thickBot="1" x14ac:dyDescent="0.4">
      <c r="B29" s="144"/>
      <c r="C29" s="85"/>
      <c r="D29" s="85"/>
      <c r="E29" s="84"/>
      <c r="F29" s="84"/>
      <c r="G29" s="85"/>
      <c r="H29" s="85"/>
      <c r="I29" s="85"/>
      <c r="J29" s="85"/>
      <c r="K29" s="145"/>
    </row>
    <row r="30" spans="2:11" ht="15.5" thickTop="1" thickBot="1" x14ac:dyDescent="0.4">
      <c r="B30" s="97" t="s">
        <v>29</v>
      </c>
      <c r="C30" s="88">
        <f>SUM(C7:C28)</f>
        <v>0.45245370370370375</v>
      </c>
      <c r="D30" s="88">
        <f>SUM(D7:D28)</f>
        <v>9.6643518518518545E-2</v>
      </c>
      <c r="E30" s="88"/>
      <c r="F30" s="88"/>
      <c r="G30" s="88">
        <f t="shared" ref="G30:J30" si="1">SUM(G7:G28)</f>
        <v>0.19473379629629625</v>
      </c>
      <c r="H30" s="88"/>
      <c r="I30" s="88"/>
      <c r="J30" s="88">
        <f t="shared" si="1"/>
        <v>0.10504629629629628</v>
      </c>
      <c r="K30" s="146">
        <f>SUM(K7:K28)</f>
        <v>0.84887731481481477</v>
      </c>
    </row>
    <row r="31" spans="2:11" ht="15" thickTop="1" x14ac:dyDescent="0.3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4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topLeftCell="B1" zoomScale="110" zoomScaleNormal="110" zoomScaleSheetLayoutView="100" zoomScalePageLayoutView="110" workbookViewId="0">
      <selection activeCell="B2" sqref="B2"/>
    </sheetView>
  </sheetViews>
  <sheetFormatPr defaultColWidth="8.81640625" defaultRowHeight="14.5" x14ac:dyDescent="0.35"/>
  <cols>
    <col min="1" max="1" width="6.1796875" style="8" customWidth="1"/>
    <col min="2" max="2" width="51" style="8" bestFit="1" customWidth="1"/>
    <col min="3" max="11" width="11.26953125" style="8" customWidth="1"/>
    <col min="12" max="16384" width="8.81640625" style="8"/>
  </cols>
  <sheetData>
    <row r="2" spans="2:11" ht="15" thickBot="1" x14ac:dyDescent="0.4"/>
    <row r="3" spans="2:11" x14ac:dyDescent="0.35">
      <c r="B3" s="183" t="s">
        <v>88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35">
      <c r="B4" s="186" t="s">
        <v>132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3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3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35">
      <c r="B7" s="93" t="s">
        <v>10</v>
      </c>
      <c r="C7" s="75"/>
      <c r="D7" s="75"/>
      <c r="E7" s="74"/>
      <c r="F7" s="75"/>
      <c r="G7" s="75"/>
      <c r="H7" s="75"/>
      <c r="I7" s="75"/>
      <c r="J7" s="75"/>
      <c r="K7" s="143"/>
    </row>
    <row r="8" spans="2:11" x14ac:dyDescent="0.3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35">
      <c r="B9" s="93" t="s">
        <v>0</v>
      </c>
      <c r="C9" s="75"/>
      <c r="D9" s="75"/>
      <c r="E9" s="75"/>
      <c r="F9" s="75"/>
      <c r="G9" s="75"/>
      <c r="H9" s="75"/>
      <c r="I9" s="75"/>
      <c r="J9" s="75"/>
      <c r="K9" s="143"/>
    </row>
    <row r="10" spans="2:11" x14ac:dyDescent="0.35">
      <c r="B10" s="93" t="s">
        <v>8</v>
      </c>
      <c r="C10" s="75"/>
      <c r="D10" s="75"/>
      <c r="E10" s="75"/>
      <c r="F10" s="75"/>
      <c r="G10" s="75"/>
      <c r="H10" s="75"/>
      <c r="I10" s="75"/>
      <c r="J10" s="75"/>
      <c r="K10" s="143"/>
    </row>
    <row r="11" spans="2:11" x14ac:dyDescent="0.3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35">
      <c r="B12" s="93" t="s">
        <v>3</v>
      </c>
      <c r="C12" s="75"/>
      <c r="D12" s="75"/>
      <c r="E12" s="75"/>
      <c r="F12" s="75"/>
      <c r="G12" s="75"/>
      <c r="H12" s="75"/>
      <c r="I12" s="75"/>
      <c r="J12" s="75"/>
      <c r="K12" s="143"/>
    </row>
    <row r="13" spans="2:11" x14ac:dyDescent="0.35">
      <c r="B13" s="93" t="s">
        <v>7</v>
      </c>
      <c r="C13" s="75"/>
      <c r="D13" s="75"/>
      <c r="E13" s="75"/>
      <c r="F13" s="75"/>
      <c r="G13" s="75"/>
      <c r="H13" s="75"/>
      <c r="I13" s="75"/>
      <c r="J13" s="75"/>
      <c r="K13" s="143"/>
    </row>
    <row r="14" spans="2:11" x14ac:dyDescent="0.35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/>
    </row>
    <row r="15" spans="2:11" x14ac:dyDescent="0.35">
      <c r="B15" s="93" t="s">
        <v>9</v>
      </c>
      <c r="C15" s="75"/>
      <c r="D15" s="75"/>
      <c r="E15" s="75"/>
      <c r="F15" s="75"/>
      <c r="G15" s="75"/>
      <c r="H15" s="75"/>
      <c r="I15" s="75"/>
      <c r="J15" s="75"/>
      <c r="K15" s="143"/>
    </row>
    <row r="16" spans="2:11" x14ac:dyDescent="0.3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35">
      <c r="B17" s="93" t="s">
        <v>27</v>
      </c>
      <c r="C17" s="75"/>
      <c r="D17" s="75"/>
      <c r="E17" s="75"/>
      <c r="F17" s="75"/>
      <c r="G17" s="75"/>
      <c r="H17" s="75"/>
      <c r="I17" s="75"/>
      <c r="J17" s="75"/>
      <c r="K17" s="143"/>
    </row>
    <row r="18" spans="2:11" x14ac:dyDescent="0.3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35">
      <c r="B19" s="93" t="s">
        <v>4</v>
      </c>
      <c r="C19" s="75"/>
      <c r="D19" s="75"/>
      <c r="E19" s="75"/>
      <c r="F19" s="75"/>
      <c r="G19" s="75"/>
      <c r="H19" s="75"/>
      <c r="I19" s="75"/>
      <c r="J19" s="75"/>
      <c r="K19" s="143"/>
    </row>
    <row r="20" spans="2:11" x14ac:dyDescent="0.35">
      <c r="B20" s="93" t="s">
        <v>14</v>
      </c>
      <c r="C20" s="75"/>
      <c r="D20" s="75"/>
      <c r="E20" s="75"/>
      <c r="F20" s="75"/>
      <c r="G20" s="75"/>
      <c r="H20" s="75"/>
      <c r="I20" s="75"/>
      <c r="J20" s="75"/>
      <c r="K20" s="143"/>
    </row>
    <row r="21" spans="2:11" x14ac:dyDescent="0.35">
      <c r="B21" s="93" t="s">
        <v>11</v>
      </c>
      <c r="C21" s="75"/>
      <c r="D21" s="75"/>
      <c r="E21" s="75"/>
      <c r="F21" s="75"/>
      <c r="G21" s="75"/>
      <c r="H21" s="75"/>
      <c r="I21" s="75"/>
      <c r="J21" s="75"/>
      <c r="K21" s="143"/>
    </row>
    <row r="22" spans="2:11" x14ac:dyDescent="0.35">
      <c r="B22" s="93" t="s">
        <v>15</v>
      </c>
      <c r="C22" s="75"/>
      <c r="D22" s="75"/>
      <c r="E22" s="75"/>
      <c r="F22" s="75"/>
      <c r="G22" s="75"/>
      <c r="H22" s="75"/>
      <c r="I22" s="75"/>
      <c r="J22" s="75"/>
      <c r="K22" s="143"/>
    </row>
    <row r="23" spans="2:11" x14ac:dyDescent="0.35">
      <c r="B23" s="93" t="s">
        <v>71</v>
      </c>
      <c r="C23" s="75"/>
      <c r="D23" s="75"/>
      <c r="E23" s="75"/>
      <c r="F23" s="75"/>
      <c r="G23" s="75"/>
      <c r="H23" s="75"/>
      <c r="I23" s="75"/>
      <c r="J23" s="75"/>
      <c r="K23" s="143"/>
    </row>
    <row r="24" spans="2:11" x14ac:dyDescent="0.35">
      <c r="B24" s="93" t="s">
        <v>12</v>
      </c>
      <c r="C24" s="75"/>
      <c r="D24" s="75"/>
      <c r="E24" s="75"/>
      <c r="F24" s="75"/>
      <c r="G24" s="75"/>
      <c r="H24" s="75"/>
      <c r="I24" s="75"/>
      <c r="J24" s="75"/>
      <c r="K24" s="143"/>
    </row>
    <row r="25" spans="2:11" x14ac:dyDescent="0.35">
      <c r="B25" s="93" t="s">
        <v>5</v>
      </c>
      <c r="C25" s="75"/>
      <c r="D25" s="75"/>
      <c r="E25" s="75"/>
      <c r="F25" s="75"/>
      <c r="G25" s="75"/>
      <c r="H25" s="75"/>
      <c r="I25" s="75"/>
      <c r="J25" s="75"/>
      <c r="K25" s="143"/>
    </row>
    <row r="26" spans="2:11" x14ac:dyDescent="0.35">
      <c r="B26" s="93" t="s">
        <v>6</v>
      </c>
      <c r="C26" s="75"/>
      <c r="D26" s="75"/>
      <c r="E26" s="75"/>
      <c r="F26" s="75"/>
      <c r="G26" s="75"/>
      <c r="H26" s="75"/>
      <c r="I26" s="75"/>
      <c r="J26" s="75"/>
      <c r="K26" s="143"/>
    </row>
    <row r="27" spans="2:11" x14ac:dyDescent="0.35">
      <c r="B27" s="93" t="s">
        <v>78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3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" thickBot="1" x14ac:dyDescent="0.4">
      <c r="B29" s="95"/>
      <c r="C29" s="85"/>
      <c r="D29" s="85"/>
      <c r="E29" s="84"/>
      <c r="F29" s="84"/>
      <c r="G29" s="84"/>
      <c r="H29" s="84"/>
      <c r="I29" s="85"/>
      <c r="J29" s="85"/>
      <c r="K29" s="145"/>
    </row>
    <row r="30" spans="2:11" ht="15.5" thickTop="1" thickBot="1" x14ac:dyDescent="0.4">
      <c r="B30" s="97" t="s">
        <v>29</v>
      </c>
      <c r="C30" s="88"/>
      <c r="D30" s="88"/>
      <c r="E30" s="88"/>
      <c r="F30" s="88"/>
      <c r="G30" s="88"/>
      <c r="H30" s="88"/>
      <c r="I30" s="88"/>
      <c r="J30" s="141"/>
      <c r="K30" s="146"/>
    </row>
    <row r="31" spans="2:11" ht="15" thickTop="1" x14ac:dyDescent="0.3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4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B2" sqref="B2"/>
    </sheetView>
  </sheetViews>
  <sheetFormatPr defaultColWidth="8.81640625" defaultRowHeight="14.5" x14ac:dyDescent="0.35"/>
  <cols>
    <col min="1" max="1" width="6.1796875" customWidth="1"/>
    <col min="2" max="2" width="51" bestFit="1" customWidth="1"/>
    <col min="3" max="6" width="15.1796875" style="10" customWidth="1"/>
    <col min="7" max="8" width="15.1796875" customWidth="1"/>
  </cols>
  <sheetData>
    <row r="1" spans="2:8" s="1" customFormat="1" x14ac:dyDescent="0.35">
      <c r="C1" s="9"/>
      <c r="D1" s="9"/>
      <c r="E1" s="9"/>
      <c r="F1" s="9"/>
    </row>
    <row r="2" spans="2:8" s="1" customFormat="1" ht="15" thickBot="1" x14ac:dyDescent="0.4">
      <c r="C2" s="9"/>
      <c r="D2" s="9"/>
      <c r="E2" s="9"/>
      <c r="F2" s="9"/>
    </row>
    <row r="3" spans="2:8" s="1" customFormat="1" ht="15" thickBot="1" x14ac:dyDescent="0.4">
      <c r="B3" s="163" t="s">
        <v>102</v>
      </c>
      <c r="C3" s="164"/>
      <c r="D3" s="164"/>
      <c r="E3" s="164"/>
      <c r="F3" s="171"/>
      <c r="G3" s="164"/>
      <c r="H3" s="165"/>
    </row>
    <row r="4" spans="2:8" s="1" customFormat="1" ht="15" thickBot="1" x14ac:dyDescent="0.4">
      <c r="B4" s="166" t="s">
        <v>132</v>
      </c>
      <c r="C4" s="167"/>
      <c r="D4" s="167"/>
      <c r="E4" s="167"/>
      <c r="F4" s="167"/>
      <c r="G4" s="167"/>
      <c r="H4" s="168"/>
    </row>
    <row r="5" spans="2:8" s="1" customFormat="1" x14ac:dyDescent="0.3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3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35">
      <c r="B7" s="42" t="s">
        <v>10</v>
      </c>
      <c r="C7" s="38">
        <v>4.6990740740740751E-3</v>
      </c>
      <c r="D7" s="39">
        <f>C7/C$30</f>
        <v>1.127339368023546E-2</v>
      </c>
      <c r="E7" s="38"/>
      <c r="F7" s="39"/>
      <c r="G7" s="38">
        <f t="shared" ref="G7:G27" si="0">C7+E7</f>
        <v>4.6990740740740751E-3</v>
      </c>
      <c r="H7" s="43">
        <f t="shared" ref="H7:H27" si="1">G7/$G$30</f>
        <v>1.0867819476417363E-2</v>
      </c>
    </row>
    <row r="8" spans="2:8" s="1" customFormat="1" x14ac:dyDescent="0.35">
      <c r="B8" s="42" t="s">
        <v>13</v>
      </c>
      <c r="C8" s="38">
        <v>1.2708333333333328E-2</v>
      </c>
      <c r="D8" s="39">
        <f t="shared" ref="D8:F27" si="2">C8/C$30</f>
        <v>3.0488143499750067E-2</v>
      </c>
      <c r="E8" s="38"/>
      <c r="F8" s="39"/>
      <c r="G8" s="38">
        <f t="shared" si="0"/>
        <v>1.2708333333333328E-2</v>
      </c>
      <c r="H8" s="43">
        <f t="shared" si="1"/>
        <v>2.9391295037207534E-2</v>
      </c>
    </row>
    <row r="9" spans="2:8" s="1" customFormat="1" x14ac:dyDescent="0.35">
      <c r="B9" s="42" t="s">
        <v>0</v>
      </c>
      <c r="C9" s="38">
        <v>0.10923611111111121</v>
      </c>
      <c r="D9" s="39">
        <f t="shared" si="2"/>
        <v>0.2620647525962127</v>
      </c>
      <c r="E9" s="38"/>
      <c r="F9" s="39"/>
      <c r="G9" s="38">
        <f t="shared" si="0"/>
        <v>0.10923611111111121</v>
      </c>
      <c r="H9" s="43">
        <f t="shared" si="1"/>
        <v>0.25263665078430331</v>
      </c>
    </row>
    <row r="10" spans="2:8" s="1" customFormat="1" x14ac:dyDescent="0.35">
      <c r="B10" s="42" t="s">
        <v>8</v>
      </c>
      <c r="C10" s="38">
        <v>6.898148148148148E-3</v>
      </c>
      <c r="D10" s="39">
        <f t="shared" si="2"/>
        <v>1.6549119786749587E-2</v>
      </c>
      <c r="E10" s="38"/>
      <c r="F10" s="39"/>
      <c r="G10" s="38">
        <f t="shared" si="0"/>
        <v>6.898148148148148E-3</v>
      </c>
      <c r="H10" s="43">
        <f t="shared" si="1"/>
        <v>1.595374484715455E-2</v>
      </c>
    </row>
    <row r="11" spans="2:8" s="1" customFormat="1" x14ac:dyDescent="0.35">
      <c r="B11" s="42" t="s">
        <v>26</v>
      </c>
      <c r="C11" s="38">
        <v>1.0532407407407407E-3</v>
      </c>
      <c r="D11" s="39">
        <f t="shared" si="2"/>
        <v>2.5267951352251883E-3</v>
      </c>
      <c r="E11" s="38"/>
      <c r="F11" s="39"/>
      <c r="G11" s="38">
        <f t="shared" si="0"/>
        <v>1.0532407407407407E-3</v>
      </c>
      <c r="H11" s="43">
        <f t="shared" si="1"/>
        <v>2.4358905723004427E-3</v>
      </c>
    </row>
    <row r="12" spans="2:8" s="1" customFormat="1" x14ac:dyDescent="0.35">
      <c r="B12" s="42" t="s">
        <v>3</v>
      </c>
      <c r="C12" s="38">
        <v>4.6111111111110992E-2</v>
      </c>
      <c r="D12" s="39">
        <f t="shared" si="2"/>
        <v>0.11062364635974864</v>
      </c>
      <c r="E12" s="38"/>
      <c r="F12" s="39"/>
      <c r="G12" s="38">
        <f t="shared" si="0"/>
        <v>4.6111111111110992E-2</v>
      </c>
      <c r="H12" s="43">
        <f t="shared" si="1"/>
        <v>0.10664382461587846</v>
      </c>
    </row>
    <row r="13" spans="2:8" s="1" customFormat="1" x14ac:dyDescent="0.35">
      <c r="B13" s="42" t="s">
        <v>7</v>
      </c>
      <c r="C13" s="38">
        <v>8.0555555555555589E-3</v>
      </c>
      <c r="D13" s="39">
        <f t="shared" si="2"/>
        <v>1.9325817737546505E-2</v>
      </c>
      <c r="E13" s="38"/>
      <c r="F13" s="39"/>
      <c r="G13" s="38">
        <f t="shared" si="0"/>
        <v>8.0555555555555589E-3</v>
      </c>
      <c r="H13" s="43">
        <f t="shared" si="1"/>
        <v>1.8630547673858341E-2</v>
      </c>
    </row>
    <row r="14" spans="2:8" s="1" customFormat="1" x14ac:dyDescent="0.35">
      <c r="B14" s="42" t="s">
        <v>2</v>
      </c>
      <c r="C14" s="38">
        <v>1.1747685185185177E-2</v>
      </c>
      <c r="D14" s="39">
        <f t="shared" si="2"/>
        <v>2.8183484200588624E-2</v>
      </c>
      <c r="E14" s="38"/>
      <c r="F14" s="39"/>
      <c r="G14" s="38">
        <f t="shared" si="0"/>
        <v>1.1747685185185177E-2</v>
      </c>
      <c r="H14" s="43">
        <f t="shared" si="1"/>
        <v>2.7169548691043384E-2</v>
      </c>
    </row>
    <row r="15" spans="2:8" s="1" customFormat="1" x14ac:dyDescent="0.35">
      <c r="B15" s="42" t="s">
        <v>9</v>
      </c>
      <c r="C15" s="38">
        <v>1.3171296296296296E-2</v>
      </c>
      <c r="D15" s="39">
        <f t="shared" si="2"/>
        <v>3.159882268006884E-2</v>
      </c>
      <c r="E15" s="38"/>
      <c r="F15" s="39"/>
      <c r="G15" s="38">
        <f t="shared" si="0"/>
        <v>1.3171296296296296E-2</v>
      </c>
      <c r="H15" s="43">
        <f t="shared" si="1"/>
        <v>3.0462016167889055E-2</v>
      </c>
    </row>
    <row r="16" spans="2:8" s="1" customFormat="1" x14ac:dyDescent="0.35">
      <c r="B16" s="42" t="s">
        <v>1</v>
      </c>
      <c r="C16" s="38">
        <v>3.6574074074074065E-3</v>
      </c>
      <c r="D16" s="39">
        <f t="shared" si="2"/>
        <v>8.7743655245182354E-3</v>
      </c>
      <c r="E16" s="38"/>
      <c r="F16" s="39"/>
      <c r="G16" s="38">
        <f t="shared" si="0"/>
        <v>3.6574074074074065E-3</v>
      </c>
      <c r="H16" s="43">
        <f t="shared" si="1"/>
        <v>8.4586969323839547E-3</v>
      </c>
    </row>
    <row r="17" spans="2:8" s="1" customFormat="1" x14ac:dyDescent="0.35">
      <c r="B17" s="42" t="s">
        <v>27</v>
      </c>
      <c r="C17" s="38">
        <v>4.6527777777777774E-3</v>
      </c>
      <c r="D17" s="39">
        <f t="shared" si="2"/>
        <v>1.116232576220358E-2</v>
      </c>
      <c r="E17" s="38"/>
      <c r="F17" s="39"/>
      <c r="G17" s="38">
        <f t="shared" si="0"/>
        <v>4.6527777777777774E-3</v>
      </c>
      <c r="H17" s="43">
        <f t="shared" si="1"/>
        <v>1.0760747363349209E-2</v>
      </c>
    </row>
    <row r="18" spans="2:8" s="1" customFormat="1" x14ac:dyDescent="0.35">
      <c r="B18" s="42" t="s">
        <v>16</v>
      </c>
      <c r="C18" s="38">
        <v>6.0648148148148163E-3</v>
      </c>
      <c r="D18" s="39">
        <f t="shared" si="2"/>
        <v>1.4549897262175815E-2</v>
      </c>
      <c r="E18" s="38"/>
      <c r="F18" s="39"/>
      <c r="G18" s="38">
        <f t="shared" si="0"/>
        <v>6.0648148148148163E-3</v>
      </c>
      <c r="H18" s="43">
        <f t="shared" si="1"/>
        <v>1.4026446811927828E-2</v>
      </c>
    </row>
    <row r="19" spans="2:8" s="1" customFormat="1" x14ac:dyDescent="0.35">
      <c r="B19" s="42" t="s">
        <v>4</v>
      </c>
      <c r="C19" s="38">
        <v>1.622685185185185E-2</v>
      </c>
      <c r="D19" s="39">
        <f t="shared" si="2"/>
        <v>3.892930527017268E-2</v>
      </c>
      <c r="E19" s="38"/>
      <c r="F19" s="39"/>
      <c r="G19" s="38">
        <f t="shared" si="0"/>
        <v>1.622685185185185E-2</v>
      </c>
      <c r="H19" s="43">
        <f t="shared" si="1"/>
        <v>3.7528775630387042E-2</v>
      </c>
    </row>
    <row r="20" spans="2:8" s="1" customFormat="1" x14ac:dyDescent="0.35">
      <c r="B20" s="42" t="s">
        <v>14</v>
      </c>
      <c r="C20" s="38">
        <v>1.2245370370370372E-2</v>
      </c>
      <c r="D20" s="39">
        <f t="shared" si="2"/>
        <v>2.9377464319431317E-2</v>
      </c>
      <c r="E20" s="38"/>
      <c r="F20" s="39"/>
      <c r="G20" s="38">
        <f t="shared" si="0"/>
        <v>1.2245370370370372E-2</v>
      </c>
      <c r="H20" s="43">
        <f t="shared" si="1"/>
        <v>2.8320573906526033E-2</v>
      </c>
    </row>
    <row r="21" spans="2:8" s="1" customFormat="1" x14ac:dyDescent="0.35">
      <c r="B21" s="42" t="s">
        <v>11</v>
      </c>
      <c r="C21" s="38">
        <v>2.1643518518518522E-3</v>
      </c>
      <c r="D21" s="39">
        <f t="shared" si="2"/>
        <v>5.1924251679902238E-3</v>
      </c>
      <c r="E21" s="36">
        <v>1.5555555555555553E-2</v>
      </c>
      <c r="F21" s="39">
        <f t="shared" si="2"/>
        <v>1</v>
      </c>
      <c r="G21" s="38">
        <f t="shared" ref="G21:G26" si="3">C21+E21</f>
        <v>1.7719907407407406E-2</v>
      </c>
      <c r="H21" s="43">
        <f t="shared" ref="H21:H26" si="4">G21/$G$30</f>
        <v>4.0981851276834923E-2</v>
      </c>
    </row>
    <row r="22" spans="2:8" s="1" customFormat="1" x14ac:dyDescent="0.35">
      <c r="B22" s="42" t="s">
        <v>15</v>
      </c>
      <c r="C22" s="38">
        <v>3.5532407407407409E-3</v>
      </c>
      <c r="D22" s="39">
        <f t="shared" si="2"/>
        <v>8.5244627089465161E-3</v>
      </c>
      <c r="E22" s="38"/>
      <c r="F22" s="39"/>
      <c r="G22" s="38">
        <f t="shared" si="3"/>
        <v>3.5532407407407409E-3</v>
      </c>
      <c r="H22" s="43">
        <f t="shared" si="4"/>
        <v>8.2177846779806166E-3</v>
      </c>
    </row>
    <row r="23" spans="2:8" s="1" customFormat="1" x14ac:dyDescent="0.35">
      <c r="B23" s="42" t="s">
        <v>71</v>
      </c>
      <c r="C23" s="38">
        <v>2.662037037037037E-3</v>
      </c>
      <c r="D23" s="39">
        <f t="shared" si="2"/>
        <v>6.3864052868328946E-3</v>
      </c>
      <c r="E23" s="38"/>
      <c r="F23" s="39"/>
      <c r="G23" s="38">
        <f t="shared" si="3"/>
        <v>2.662037037037037E-3</v>
      </c>
      <c r="H23" s="43">
        <f t="shared" si="4"/>
        <v>6.1566465014187017E-3</v>
      </c>
    </row>
    <row r="24" spans="2:8" s="1" customFormat="1" x14ac:dyDescent="0.35">
      <c r="B24" s="42" t="s">
        <v>12</v>
      </c>
      <c r="C24" s="38">
        <v>1.8518518518518518E-4</v>
      </c>
      <c r="D24" s="39">
        <f t="shared" si="2"/>
        <v>4.4427167212750566E-4</v>
      </c>
      <c r="E24" s="38"/>
      <c r="F24" s="39"/>
      <c r="G24" s="38">
        <f t="shared" ref="G24" si="5">C24+E24</f>
        <v>1.8518518518518518E-4</v>
      </c>
      <c r="H24" s="43">
        <f t="shared" ref="H24" si="6">G24/$G$30</f>
        <v>4.2828845227260536E-4</v>
      </c>
    </row>
    <row r="25" spans="2:8" s="1" customFormat="1" x14ac:dyDescent="0.35">
      <c r="B25" s="42" t="s">
        <v>5</v>
      </c>
      <c r="C25" s="38">
        <v>1.747685185185185E-3</v>
      </c>
      <c r="D25" s="39">
        <f t="shared" si="2"/>
        <v>4.1928139057033345E-3</v>
      </c>
      <c r="E25" s="38"/>
      <c r="F25" s="39"/>
      <c r="G25" s="38">
        <f t="shared" si="3"/>
        <v>1.747685185185185E-3</v>
      </c>
      <c r="H25" s="43">
        <f t="shared" si="4"/>
        <v>4.0419722683227126E-3</v>
      </c>
    </row>
    <row r="26" spans="2:8" s="1" customFormat="1" x14ac:dyDescent="0.35">
      <c r="B26" s="42" t="s">
        <v>6</v>
      </c>
      <c r="C26" s="38">
        <v>7.7534722222222296E-2</v>
      </c>
      <c r="D26" s="39">
        <f t="shared" si="2"/>
        <v>0.18601099572388521</v>
      </c>
      <c r="E26" s="38"/>
      <c r="F26" s="39"/>
      <c r="G26" s="38">
        <f t="shared" si="3"/>
        <v>7.7534722222222296E-2</v>
      </c>
      <c r="H26" s="43">
        <f t="shared" si="4"/>
        <v>0.17931902136088662</v>
      </c>
    </row>
    <row r="27" spans="2:8" s="1" customFormat="1" x14ac:dyDescent="0.35">
      <c r="B27" s="42" t="s">
        <v>78</v>
      </c>
      <c r="C27" s="38">
        <v>7.2453703703703798E-2</v>
      </c>
      <c r="D27" s="39">
        <f t="shared" si="2"/>
        <v>0.17382129171988683</v>
      </c>
      <c r="E27" s="38"/>
      <c r="F27" s="39"/>
      <c r="G27" s="38">
        <f t="shared" si="0"/>
        <v>7.2453703703703798E-2</v>
      </c>
      <c r="H27" s="43">
        <f t="shared" si="1"/>
        <v>0.16756785695165707</v>
      </c>
    </row>
    <row r="28" spans="2:8" s="1" customFormat="1" x14ac:dyDescent="0.35">
      <c r="B28" s="42" t="s">
        <v>17</v>
      </c>
      <c r="C28" s="38"/>
      <c r="D28" s="39"/>
      <c r="E28" s="38"/>
      <c r="F28" s="39"/>
      <c r="G28" s="38"/>
      <c r="H28" s="43"/>
    </row>
    <row r="29" spans="2:8" s="1" customFormat="1" ht="15" thickBot="1" x14ac:dyDescent="0.4">
      <c r="B29" s="44"/>
      <c r="C29" s="14"/>
      <c r="D29" s="37"/>
      <c r="E29" s="14"/>
      <c r="F29" s="14"/>
      <c r="G29" s="14"/>
      <c r="H29" s="45"/>
    </row>
    <row r="30" spans="2:8" s="1" customFormat="1" ht="15.5" thickTop="1" thickBot="1" x14ac:dyDescent="0.4">
      <c r="B30" s="46" t="s">
        <v>29</v>
      </c>
      <c r="C30" s="50">
        <f t="shared" ref="C30:H30" si="7">SUM(C7:C28)</f>
        <v>0.41682870370370395</v>
      </c>
      <c r="D30" s="51">
        <f t="shared" si="7"/>
        <v>0.99999999999999978</v>
      </c>
      <c r="E30" s="50">
        <f t="shared" si="7"/>
        <v>1.5555555555555553E-2</v>
      </c>
      <c r="F30" s="51">
        <f t="shared" si="7"/>
        <v>1</v>
      </c>
      <c r="G30" s="50">
        <f t="shared" si="7"/>
        <v>0.4323842592592595</v>
      </c>
      <c r="H30" s="49">
        <f t="shared" si="7"/>
        <v>0.99999999999999978</v>
      </c>
    </row>
    <row r="31" spans="2:8" s="1" customFormat="1" ht="15" thickTop="1" x14ac:dyDescent="0.3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4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35">
      <c r="C33" s="9"/>
      <c r="D33" s="9"/>
      <c r="E33" s="9"/>
      <c r="F33" s="9"/>
    </row>
    <row r="34" spans="3:6" s="1" customFormat="1" x14ac:dyDescent="0.35">
      <c r="C34" s="9"/>
      <c r="D34" s="9"/>
      <c r="E34" s="9"/>
      <c r="F34" s="9"/>
    </row>
    <row r="35" spans="3:6" s="1" customFormat="1" x14ac:dyDescent="0.35">
      <c r="C35" s="9"/>
      <c r="D35" s="9"/>
      <c r="E35" s="9"/>
      <c r="F35" s="9"/>
    </row>
    <row r="36" spans="3:6" s="1" customFormat="1" x14ac:dyDescent="0.35">
      <c r="C36" s="9"/>
      <c r="D36" s="9"/>
      <c r="E36" s="9"/>
      <c r="F36" s="9"/>
    </row>
    <row r="37" spans="3:6" s="1" customFormat="1" x14ac:dyDescent="0.35">
      <c r="C37" s="9"/>
      <c r="D37" s="9"/>
      <c r="E37" s="9"/>
      <c r="F37" s="9"/>
    </row>
    <row r="38" spans="3:6" s="1" customFormat="1" x14ac:dyDescent="0.35">
      <c r="C38" s="9"/>
      <c r="D38" s="9"/>
      <c r="E38" s="9"/>
      <c r="F38" s="9"/>
    </row>
    <row r="39" spans="3:6" s="1" customFormat="1" x14ac:dyDescent="0.35">
      <c r="C39" s="9"/>
      <c r="D39" s="9"/>
      <c r="E39" s="9"/>
      <c r="F39" s="9"/>
    </row>
    <row r="40" spans="3:6" s="1" customFormat="1" x14ac:dyDescent="0.35">
      <c r="C40" s="9"/>
      <c r="D40" s="9"/>
      <c r="E40" s="9"/>
      <c r="F40" s="9"/>
    </row>
    <row r="41" spans="3:6" s="1" customFormat="1" x14ac:dyDescent="0.35">
      <c r="C41" s="9"/>
      <c r="D41" s="9"/>
      <c r="E41" s="9"/>
      <c r="F41" s="9"/>
    </row>
    <row r="42" spans="3:6" s="1" customFormat="1" x14ac:dyDescent="0.35">
      <c r="C42" s="9"/>
      <c r="D42" s="9"/>
      <c r="E42" s="9"/>
      <c r="F42" s="9"/>
    </row>
    <row r="43" spans="3:6" s="1" customFormat="1" x14ac:dyDescent="0.35">
      <c r="C43" s="9"/>
      <c r="D43" s="9"/>
      <c r="E43" s="9"/>
      <c r="F43" s="9"/>
    </row>
    <row r="44" spans="3:6" s="1" customFormat="1" x14ac:dyDescent="0.35">
      <c r="C44" s="9"/>
      <c r="D44" s="9"/>
      <c r="E44" s="9"/>
      <c r="F44" s="9"/>
    </row>
    <row r="45" spans="3:6" s="1" customFormat="1" x14ac:dyDescent="0.35">
      <c r="C45" s="9"/>
      <c r="D45" s="9"/>
      <c r="E45" s="9"/>
      <c r="F45" s="9"/>
    </row>
    <row r="46" spans="3:6" s="1" customFormat="1" x14ac:dyDescent="0.35">
      <c r="C46" s="9"/>
      <c r="D46" s="9"/>
      <c r="E46" s="9"/>
      <c r="F46" s="9"/>
    </row>
    <row r="47" spans="3:6" s="1" customFormat="1" x14ac:dyDescent="0.35">
      <c r="C47" s="9"/>
      <c r="D47" s="9"/>
      <c r="E47" s="9"/>
      <c r="F47" s="9"/>
    </row>
    <row r="48" spans="3:6" s="1" customFormat="1" x14ac:dyDescent="0.35">
      <c r="C48" s="9"/>
      <c r="D48" s="9"/>
      <c r="E48" s="9"/>
      <c r="F48" s="9"/>
    </row>
    <row r="49" spans="3:6" s="1" customFormat="1" x14ac:dyDescent="0.35">
      <c r="C49" s="9"/>
      <c r="D49" s="9"/>
      <c r="E49" s="9"/>
      <c r="F49" s="9"/>
    </row>
    <row r="50" spans="3:6" s="1" customFormat="1" x14ac:dyDescent="0.35">
      <c r="C50" s="9"/>
      <c r="D50" s="9"/>
      <c r="E50" s="9"/>
      <c r="F50" s="9"/>
    </row>
    <row r="51" spans="3:6" s="1" customFormat="1" x14ac:dyDescent="0.35">
      <c r="C51" s="9"/>
      <c r="D51" s="9"/>
      <c r="E51" s="9"/>
      <c r="F51" s="9"/>
    </row>
    <row r="52" spans="3:6" s="1" customFormat="1" x14ac:dyDescent="0.35">
      <c r="C52" s="9"/>
      <c r="D52" s="9"/>
      <c r="E52" s="9"/>
      <c r="F52" s="9"/>
    </row>
    <row r="53" spans="3:6" s="1" customFormat="1" x14ac:dyDescent="0.35">
      <c r="C53" s="9"/>
      <c r="D53" s="9"/>
      <c r="E53" s="9"/>
      <c r="F53" s="9"/>
    </row>
    <row r="54" spans="3:6" s="1" customFormat="1" x14ac:dyDescent="0.35">
      <c r="C54" s="9"/>
      <c r="D54" s="9"/>
      <c r="E54" s="9"/>
      <c r="F54" s="9"/>
    </row>
    <row r="55" spans="3:6" s="1" customFormat="1" x14ac:dyDescent="0.35">
      <c r="C55" s="9"/>
      <c r="D55" s="9"/>
      <c r="E55" s="9"/>
      <c r="F55" s="9"/>
    </row>
    <row r="56" spans="3:6" s="1" customFormat="1" x14ac:dyDescent="0.35">
      <c r="C56" s="9"/>
      <c r="D56" s="9"/>
      <c r="E56" s="9"/>
      <c r="F56" s="9"/>
    </row>
    <row r="57" spans="3:6" s="1" customFormat="1" x14ac:dyDescent="0.35">
      <c r="C57" s="9"/>
      <c r="D57" s="9"/>
      <c r="E57" s="9"/>
      <c r="F57" s="9"/>
    </row>
    <row r="58" spans="3:6" s="1" customFormat="1" x14ac:dyDescent="0.35">
      <c r="C58" s="9"/>
      <c r="D58" s="9"/>
      <c r="E58" s="9"/>
      <c r="F58" s="9"/>
    </row>
    <row r="59" spans="3:6" s="1" customFormat="1" x14ac:dyDescent="0.35">
      <c r="C59" s="9"/>
      <c r="D59" s="9"/>
      <c r="E59" s="9"/>
      <c r="F59" s="9"/>
    </row>
    <row r="60" spans="3:6" s="1" customFormat="1" x14ac:dyDescent="0.35">
      <c r="C60" s="9"/>
      <c r="D60" s="9"/>
      <c r="E60" s="9"/>
      <c r="F60" s="9"/>
    </row>
    <row r="61" spans="3:6" s="1" customFormat="1" x14ac:dyDescent="0.35">
      <c r="C61" s="9"/>
      <c r="D61" s="9"/>
      <c r="E61" s="9"/>
      <c r="F61" s="9"/>
    </row>
    <row r="62" spans="3:6" s="1" customFormat="1" x14ac:dyDescent="0.35">
      <c r="C62" s="9"/>
      <c r="D62" s="9"/>
      <c r="E62" s="9"/>
      <c r="F62" s="9"/>
    </row>
    <row r="63" spans="3:6" s="1" customFormat="1" x14ac:dyDescent="0.35">
      <c r="C63" s="9"/>
      <c r="D63" s="9"/>
      <c r="E63" s="9"/>
      <c r="F63" s="9"/>
    </row>
    <row r="64" spans="3:6" s="1" customFormat="1" x14ac:dyDescent="0.35">
      <c r="C64" s="9"/>
      <c r="D64" s="9"/>
      <c r="E64" s="9"/>
      <c r="F64" s="9"/>
    </row>
    <row r="65" spans="3:6" s="1" customFormat="1" x14ac:dyDescent="0.35">
      <c r="C65" s="9"/>
      <c r="D65" s="9"/>
      <c r="E65" s="9"/>
      <c r="F65" s="9"/>
    </row>
    <row r="66" spans="3:6" s="1" customFormat="1" x14ac:dyDescent="0.35">
      <c r="C66" s="9"/>
      <c r="D66" s="9"/>
      <c r="E66" s="9"/>
      <c r="F66" s="9"/>
    </row>
    <row r="67" spans="3:6" s="1" customFormat="1" x14ac:dyDescent="0.3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&amp;R11</oddHeader>
  </headerFooter>
  <colBreaks count="1" manualBreakCount="1">
    <brk id="8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zoomScale="110" zoomScaleNormal="110" zoomScaleSheetLayoutView="100" zoomScalePageLayoutView="110" workbookViewId="0">
      <selection activeCell="B2" sqref="B2"/>
    </sheetView>
  </sheetViews>
  <sheetFormatPr defaultColWidth="8.81640625" defaultRowHeight="14.5" x14ac:dyDescent="0.35"/>
  <cols>
    <col min="1" max="1" width="6.1796875" style="8" customWidth="1"/>
    <col min="2" max="2" width="51" style="8" bestFit="1" customWidth="1"/>
    <col min="3" max="11" width="11.26953125" style="8" customWidth="1"/>
    <col min="12" max="16384" width="8.81640625" style="8"/>
  </cols>
  <sheetData>
    <row r="2" spans="2:11" ht="15" thickBot="1" x14ac:dyDescent="0.4"/>
    <row r="3" spans="2:11" x14ac:dyDescent="0.35">
      <c r="B3" s="183" t="s">
        <v>89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35">
      <c r="B4" s="186" t="s">
        <v>132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3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3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35">
      <c r="B7" s="93" t="s">
        <v>10</v>
      </c>
      <c r="C7" s="75"/>
      <c r="D7" s="75"/>
      <c r="E7" s="75"/>
      <c r="F7" s="75"/>
      <c r="G7" s="75"/>
      <c r="H7" s="75"/>
      <c r="I7" s="75"/>
      <c r="J7" s="75"/>
      <c r="K7" s="143"/>
    </row>
    <row r="8" spans="2:11" x14ac:dyDescent="0.3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35">
      <c r="B9" s="93" t="s">
        <v>0</v>
      </c>
      <c r="C9" s="75">
        <v>3.8541666666666668E-3</v>
      </c>
      <c r="D9" s="75"/>
      <c r="E9" s="75"/>
      <c r="F9" s="75"/>
      <c r="G9" s="75"/>
      <c r="H9" s="75"/>
      <c r="I9" s="75"/>
      <c r="J9" s="75"/>
      <c r="K9" s="143">
        <f t="shared" ref="K9:K21" si="0">SUM(C9:J9)</f>
        <v>3.8541666666666668E-3</v>
      </c>
    </row>
    <row r="10" spans="2:11" x14ac:dyDescent="0.35">
      <c r="B10" s="93" t="s">
        <v>8</v>
      </c>
      <c r="C10" s="75"/>
      <c r="D10" s="75"/>
      <c r="E10" s="75"/>
      <c r="F10" s="75"/>
      <c r="G10" s="75"/>
      <c r="H10" s="75"/>
      <c r="I10" s="75"/>
      <c r="J10" s="75"/>
      <c r="K10" s="143"/>
    </row>
    <row r="11" spans="2:11" x14ac:dyDescent="0.3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35">
      <c r="B12" s="93" t="s">
        <v>3</v>
      </c>
      <c r="C12" s="75">
        <v>3.3472222222222223E-2</v>
      </c>
      <c r="D12" s="75"/>
      <c r="E12" s="75"/>
      <c r="F12" s="75"/>
      <c r="G12" s="75"/>
      <c r="H12" s="75"/>
      <c r="I12" s="75"/>
      <c r="J12" s="75"/>
      <c r="K12" s="143">
        <f t="shared" si="0"/>
        <v>3.3472222222222223E-2</v>
      </c>
    </row>
    <row r="13" spans="2:11" x14ac:dyDescent="0.35">
      <c r="B13" s="93" t="s">
        <v>7</v>
      </c>
      <c r="C13" s="75"/>
      <c r="D13" s="75"/>
      <c r="E13" s="75"/>
      <c r="F13" s="75"/>
      <c r="G13" s="75"/>
      <c r="H13" s="75"/>
      <c r="I13" s="75"/>
      <c r="J13" s="75"/>
      <c r="K13" s="143"/>
    </row>
    <row r="14" spans="2:11" x14ac:dyDescent="0.35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/>
    </row>
    <row r="15" spans="2:11" x14ac:dyDescent="0.35">
      <c r="B15" s="93" t="s">
        <v>9</v>
      </c>
      <c r="C15" s="75"/>
      <c r="D15" s="75"/>
      <c r="E15" s="75"/>
      <c r="F15" s="75"/>
      <c r="G15" s="75"/>
      <c r="H15" s="75"/>
      <c r="I15" s="75"/>
      <c r="J15" s="75"/>
      <c r="K15" s="143"/>
    </row>
    <row r="16" spans="2:11" x14ac:dyDescent="0.3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35">
      <c r="B17" s="93" t="s">
        <v>27</v>
      </c>
      <c r="C17" s="75">
        <v>2.1875000000000002E-3</v>
      </c>
      <c r="D17" s="75"/>
      <c r="E17" s="75"/>
      <c r="F17" s="75"/>
      <c r="G17" s="75"/>
      <c r="H17" s="75"/>
      <c r="I17" s="75"/>
      <c r="J17" s="75"/>
      <c r="K17" s="143">
        <f t="shared" si="0"/>
        <v>2.1875000000000002E-3</v>
      </c>
    </row>
    <row r="18" spans="2:11" x14ac:dyDescent="0.3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35">
      <c r="B19" s="93" t="s">
        <v>4</v>
      </c>
      <c r="C19" s="75"/>
      <c r="D19" s="75"/>
      <c r="E19" s="75"/>
      <c r="F19" s="75"/>
      <c r="G19" s="75"/>
      <c r="H19" s="75"/>
      <c r="I19" s="75"/>
      <c r="J19" s="75"/>
      <c r="K19" s="143"/>
    </row>
    <row r="20" spans="2:11" x14ac:dyDescent="0.35">
      <c r="B20" s="93" t="s">
        <v>14</v>
      </c>
      <c r="C20" s="75"/>
      <c r="D20" s="75"/>
      <c r="E20" s="75"/>
      <c r="F20" s="75"/>
      <c r="G20" s="75"/>
      <c r="H20" s="75"/>
      <c r="I20" s="75"/>
      <c r="J20" s="75"/>
      <c r="K20" s="143"/>
    </row>
    <row r="21" spans="2:11" x14ac:dyDescent="0.35">
      <c r="B21" s="93" t="s">
        <v>11</v>
      </c>
      <c r="C21" s="75">
        <v>8.6805555555555559E-3</v>
      </c>
      <c r="D21" s="75"/>
      <c r="E21" s="75"/>
      <c r="F21" s="75"/>
      <c r="G21" s="75"/>
      <c r="H21" s="75"/>
      <c r="I21" s="75"/>
      <c r="J21" s="75"/>
      <c r="K21" s="143">
        <f t="shared" si="0"/>
        <v>8.6805555555555559E-3</v>
      </c>
    </row>
    <row r="22" spans="2:11" x14ac:dyDescent="0.35">
      <c r="B22" s="93" t="s">
        <v>15</v>
      </c>
      <c r="C22" s="75"/>
      <c r="D22" s="75"/>
      <c r="E22" s="75"/>
      <c r="F22" s="75"/>
      <c r="G22" s="75"/>
      <c r="H22" s="75"/>
      <c r="I22" s="75"/>
      <c r="J22" s="75"/>
      <c r="K22" s="143"/>
    </row>
    <row r="23" spans="2:11" x14ac:dyDescent="0.35">
      <c r="B23" s="93" t="s">
        <v>71</v>
      </c>
      <c r="C23" s="75"/>
      <c r="D23" s="75"/>
      <c r="E23" s="75"/>
      <c r="F23" s="75"/>
      <c r="G23" s="75"/>
      <c r="H23" s="75"/>
      <c r="I23" s="75"/>
      <c r="J23" s="75"/>
      <c r="K23" s="143"/>
    </row>
    <row r="24" spans="2:11" x14ac:dyDescent="0.35">
      <c r="B24" s="93" t="s">
        <v>12</v>
      </c>
      <c r="C24" s="75"/>
      <c r="D24" s="75"/>
      <c r="E24" s="75"/>
      <c r="F24" s="75"/>
      <c r="G24" s="75"/>
      <c r="H24" s="75"/>
      <c r="I24" s="75"/>
      <c r="J24" s="75"/>
      <c r="K24" s="143"/>
    </row>
    <row r="25" spans="2:11" x14ac:dyDescent="0.35">
      <c r="B25" s="93" t="s">
        <v>5</v>
      </c>
      <c r="C25" s="75"/>
      <c r="D25" s="75"/>
      <c r="E25" s="75"/>
      <c r="F25" s="75"/>
      <c r="G25" s="75"/>
      <c r="H25" s="75"/>
      <c r="I25" s="75"/>
      <c r="J25" s="75"/>
      <c r="K25" s="143"/>
    </row>
    <row r="26" spans="2:11" x14ac:dyDescent="0.35">
      <c r="B26" s="93" t="s">
        <v>6</v>
      </c>
      <c r="C26" s="75"/>
      <c r="D26" s="75"/>
      <c r="E26" s="75"/>
      <c r="F26" s="75"/>
      <c r="G26" s="75"/>
      <c r="H26" s="75"/>
      <c r="I26" s="75"/>
      <c r="J26" s="75"/>
      <c r="K26" s="143"/>
    </row>
    <row r="27" spans="2:11" x14ac:dyDescent="0.35">
      <c r="B27" s="93" t="s">
        <v>78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3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" thickBot="1" x14ac:dyDescent="0.4">
      <c r="B29" s="95"/>
      <c r="C29" s="85"/>
      <c r="D29" s="85"/>
      <c r="E29" s="84"/>
      <c r="F29" s="84"/>
      <c r="G29" s="84"/>
      <c r="H29" s="84"/>
      <c r="I29" s="85"/>
      <c r="J29" s="85"/>
      <c r="K29" s="96"/>
    </row>
    <row r="30" spans="2:11" ht="15.5" thickTop="1" thickBot="1" x14ac:dyDescent="0.4">
      <c r="B30" s="97" t="s">
        <v>29</v>
      </c>
      <c r="C30" s="88">
        <f>SUM(C7:C28)</f>
        <v>4.8194444444444443E-2</v>
      </c>
      <c r="D30" s="88"/>
      <c r="E30" s="88"/>
      <c r="F30" s="88"/>
      <c r="G30" s="88"/>
      <c r="H30" s="88"/>
      <c r="I30" s="88"/>
      <c r="J30" s="88"/>
      <c r="K30" s="146">
        <f t="shared" ref="K30" si="1">SUM(K7:K28)</f>
        <v>4.8194444444444443E-2</v>
      </c>
    </row>
    <row r="31" spans="2:11" ht="15" thickTop="1" x14ac:dyDescent="0.3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4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zoomScale="110" zoomScaleNormal="110" zoomScaleSheetLayoutView="100" zoomScalePageLayoutView="110" workbookViewId="0">
      <selection activeCell="B2" sqref="B2"/>
    </sheetView>
  </sheetViews>
  <sheetFormatPr defaultColWidth="8.81640625" defaultRowHeight="14.5" x14ac:dyDescent="0.35"/>
  <cols>
    <col min="1" max="1" width="6.1796875" style="8" customWidth="1"/>
    <col min="2" max="2" width="51" style="8" bestFit="1" customWidth="1"/>
    <col min="3" max="11" width="11.26953125" style="8" customWidth="1"/>
    <col min="12" max="16384" width="8.81640625" style="8"/>
  </cols>
  <sheetData>
    <row r="2" spans="2:11" ht="15" thickBot="1" x14ac:dyDescent="0.4"/>
    <row r="3" spans="2:11" x14ac:dyDescent="0.35">
      <c r="B3" s="183" t="s">
        <v>90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35">
      <c r="B4" s="186" t="s">
        <v>132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3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3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35">
      <c r="B7" s="93" t="s">
        <v>10</v>
      </c>
      <c r="C7" s="75"/>
      <c r="D7" s="75"/>
      <c r="E7" s="74"/>
      <c r="F7" s="75"/>
      <c r="G7" s="75"/>
      <c r="H7" s="75"/>
      <c r="I7" s="75"/>
      <c r="J7" s="75"/>
      <c r="K7" s="143"/>
    </row>
    <row r="8" spans="2:11" x14ac:dyDescent="0.3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35">
      <c r="B9" s="93" t="s">
        <v>0</v>
      </c>
      <c r="C9" s="75"/>
      <c r="D9" s="75"/>
      <c r="E9" s="75"/>
      <c r="F9" s="75"/>
      <c r="G9" s="75"/>
      <c r="H9" s="75"/>
      <c r="I9" s="75"/>
      <c r="J9" s="75"/>
      <c r="K9" s="143"/>
    </row>
    <row r="10" spans="2:11" x14ac:dyDescent="0.35">
      <c r="B10" s="93" t="s">
        <v>8</v>
      </c>
      <c r="C10" s="75"/>
      <c r="D10" s="75"/>
      <c r="E10" s="75"/>
      <c r="F10" s="75"/>
      <c r="G10" s="75"/>
      <c r="H10" s="75"/>
      <c r="I10" s="75"/>
      <c r="J10" s="75"/>
      <c r="K10" s="143"/>
    </row>
    <row r="11" spans="2:11" x14ac:dyDescent="0.3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35">
      <c r="B12" s="93" t="s">
        <v>3</v>
      </c>
      <c r="C12" s="75"/>
      <c r="D12" s="75"/>
      <c r="E12" s="75"/>
      <c r="F12" s="75"/>
      <c r="G12" s="75"/>
      <c r="H12" s="75"/>
      <c r="I12" s="75"/>
      <c r="J12" s="75"/>
      <c r="K12" s="143"/>
    </row>
    <row r="13" spans="2:11" x14ac:dyDescent="0.35">
      <c r="B13" s="93" t="s">
        <v>7</v>
      </c>
      <c r="C13" s="75"/>
      <c r="D13" s="75"/>
      <c r="E13" s="75"/>
      <c r="F13" s="75"/>
      <c r="G13" s="75"/>
      <c r="H13" s="75"/>
      <c r="I13" s="75"/>
      <c r="J13" s="75"/>
      <c r="K13" s="143"/>
    </row>
    <row r="14" spans="2:11" x14ac:dyDescent="0.35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/>
    </row>
    <row r="15" spans="2:11" x14ac:dyDescent="0.35">
      <c r="B15" s="93" t="s">
        <v>9</v>
      </c>
      <c r="C15" s="75"/>
      <c r="D15" s="75"/>
      <c r="E15" s="75"/>
      <c r="F15" s="75"/>
      <c r="G15" s="75"/>
      <c r="H15" s="75"/>
      <c r="I15" s="75"/>
      <c r="J15" s="75"/>
      <c r="K15" s="143"/>
    </row>
    <row r="16" spans="2:11" x14ac:dyDescent="0.3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35">
      <c r="B17" s="93" t="s">
        <v>27</v>
      </c>
      <c r="C17" s="75"/>
      <c r="D17" s="75"/>
      <c r="E17" s="75"/>
      <c r="F17" s="75"/>
      <c r="G17" s="75"/>
      <c r="H17" s="75"/>
      <c r="I17" s="75"/>
      <c r="J17" s="75"/>
      <c r="K17" s="143"/>
    </row>
    <row r="18" spans="2:11" x14ac:dyDescent="0.3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35">
      <c r="B19" s="93" t="s">
        <v>4</v>
      </c>
      <c r="C19" s="75"/>
      <c r="D19" s="75"/>
      <c r="E19" s="75"/>
      <c r="F19" s="75"/>
      <c r="G19" s="75"/>
      <c r="H19" s="75"/>
      <c r="I19" s="75"/>
      <c r="J19" s="75"/>
      <c r="K19" s="143"/>
    </row>
    <row r="20" spans="2:11" x14ac:dyDescent="0.35">
      <c r="B20" s="93" t="s">
        <v>14</v>
      </c>
      <c r="C20" s="75"/>
      <c r="D20" s="75"/>
      <c r="E20" s="75"/>
      <c r="F20" s="75"/>
      <c r="G20" s="75"/>
      <c r="H20" s="75"/>
      <c r="I20" s="75"/>
      <c r="J20" s="75"/>
      <c r="K20" s="143"/>
    </row>
    <row r="21" spans="2:11" x14ac:dyDescent="0.35">
      <c r="B21" s="93" t="s">
        <v>11</v>
      </c>
      <c r="C21" s="75"/>
      <c r="D21" s="75"/>
      <c r="E21" s="75"/>
      <c r="F21" s="75"/>
      <c r="G21" s="75"/>
      <c r="H21" s="75"/>
      <c r="I21" s="75"/>
      <c r="J21" s="75"/>
      <c r="K21" s="143"/>
    </row>
    <row r="22" spans="2:11" x14ac:dyDescent="0.35">
      <c r="B22" s="93" t="s">
        <v>15</v>
      </c>
      <c r="C22" s="75"/>
      <c r="D22" s="75"/>
      <c r="E22" s="75"/>
      <c r="F22" s="75"/>
      <c r="G22" s="75"/>
      <c r="H22" s="75"/>
      <c r="I22" s="75"/>
      <c r="J22" s="75"/>
      <c r="K22" s="143"/>
    </row>
    <row r="23" spans="2:11" x14ac:dyDescent="0.35">
      <c r="B23" s="93" t="s">
        <v>71</v>
      </c>
      <c r="C23" s="75"/>
      <c r="D23" s="75"/>
      <c r="E23" s="75"/>
      <c r="F23" s="75"/>
      <c r="G23" s="75"/>
      <c r="H23" s="75"/>
      <c r="I23" s="75"/>
      <c r="J23" s="75"/>
      <c r="K23" s="143"/>
    </row>
    <row r="24" spans="2:11" x14ac:dyDescent="0.35">
      <c r="B24" s="93" t="s">
        <v>12</v>
      </c>
      <c r="C24" s="75"/>
      <c r="D24" s="75"/>
      <c r="E24" s="75"/>
      <c r="F24" s="75"/>
      <c r="G24" s="75"/>
      <c r="H24" s="75"/>
      <c r="I24" s="75"/>
      <c r="J24" s="75"/>
      <c r="K24" s="143"/>
    </row>
    <row r="25" spans="2:11" x14ac:dyDescent="0.35">
      <c r="B25" s="93" t="s">
        <v>5</v>
      </c>
      <c r="C25" s="75"/>
      <c r="D25" s="75"/>
      <c r="E25" s="75"/>
      <c r="F25" s="75"/>
      <c r="G25" s="75"/>
      <c r="H25" s="75"/>
      <c r="I25" s="75"/>
      <c r="J25" s="75"/>
      <c r="K25" s="143"/>
    </row>
    <row r="26" spans="2:11" x14ac:dyDescent="0.35">
      <c r="B26" s="93" t="s">
        <v>6</v>
      </c>
      <c r="C26" s="75"/>
      <c r="D26" s="75"/>
      <c r="E26" s="75"/>
      <c r="F26" s="75"/>
      <c r="G26" s="75"/>
      <c r="H26" s="75"/>
      <c r="I26" s="75"/>
      <c r="J26" s="75"/>
      <c r="K26" s="143"/>
    </row>
    <row r="27" spans="2:11" x14ac:dyDescent="0.35">
      <c r="B27" s="93" t="s">
        <v>78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3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" thickBot="1" x14ac:dyDescent="0.4">
      <c r="B29" s="95"/>
      <c r="C29" s="85"/>
      <c r="D29" s="85"/>
      <c r="E29" s="84"/>
      <c r="F29" s="84"/>
      <c r="G29" s="84"/>
      <c r="H29" s="84"/>
      <c r="I29" s="85"/>
      <c r="J29" s="85"/>
      <c r="K29" s="96"/>
    </row>
    <row r="30" spans="2:11" ht="15.5" thickTop="1" thickBot="1" x14ac:dyDescent="0.4">
      <c r="B30" s="97" t="s">
        <v>29</v>
      </c>
      <c r="C30" s="88"/>
      <c r="D30" s="88"/>
      <c r="E30" s="88"/>
      <c r="F30" s="88"/>
      <c r="G30" s="88"/>
      <c r="H30" s="88"/>
      <c r="I30" s="88"/>
      <c r="J30" s="141"/>
      <c r="K30" s="146"/>
    </row>
    <row r="31" spans="2:11" ht="15" thickTop="1" x14ac:dyDescent="0.3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4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zoomScale="110" zoomScaleNormal="110" zoomScaleSheetLayoutView="100" zoomScalePageLayoutView="110" workbookViewId="0">
      <selection activeCell="B2" sqref="B2"/>
    </sheetView>
  </sheetViews>
  <sheetFormatPr defaultColWidth="8.81640625" defaultRowHeight="14.5" x14ac:dyDescent="0.35"/>
  <cols>
    <col min="1" max="1" width="6.1796875" style="8" customWidth="1"/>
    <col min="2" max="2" width="51" style="8" bestFit="1" customWidth="1"/>
    <col min="3" max="11" width="11.26953125" style="8" customWidth="1"/>
    <col min="12" max="16384" width="8.81640625" style="8"/>
  </cols>
  <sheetData>
    <row r="2" spans="2:11" ht="15" thickBot="1" x14ac:dyDescent="0.4"/>
    <row r="3" spans="2:11" x14ac:dyDescent="0.35">
      <c r="B3" s="183" t="s">
        <v>91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35">
      <c r="B4" s="186" t="s">
        <v>132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3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3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35">
      <c r="B7" s="93" t="s">
        <v>10</v>
      </c>
      <c r="C7" s="75"/>
      <c r="D7" s="75"/>
      <c r="E7" s="75"/>
      <c r="F7" s="75"/>
      <c r="G7" s="75"/>
      <c r="H7" s="75"/>
      <c r="I7" s="75"/>
      <c r="J7" s="75"/>
      <c r="K7" s="143"/>
    </row>
    <row r="8" spans="2:11" x14ac:dyDescent="0.3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35">
      <c r="B9" s="93" t="s">
        <v>0</v>
      </c>
      <c r="C9" s="75"/>
      <c r="D9" s="75"/>
      <c r="E9" s="75"/>
      <c r="F9" s="75"/>
      <c r="G9" s="75"/>
      <c r="H9" s="75"/>
      <c r="I9" s="75"/>
      <c r="J9" s="75"/>
      <c r="K9" s="143"/>
    </row>
    <row r="10" spans="2:11" x14ac:dyDescent="0.35">
      <c r="B10" s="93" t="s">
        <v>8</v>
      </c>
      <c r="C10" s="75"/>
      <c r="D10" s="75"/>
      <c r="E10" s="75"/>
      <c r="F10" s="75"/>
      <c r="G10" s="75"/>
      <c r="H10" s="75"/>
      <c r="I10" s="75"/>
      <c r="J10" s="75"/>
      <c r="K10" s="143"/>
    </row>
    <row r="11" spans="2:11" x14ac:dyDescent="0.3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35">
      <c r="B12" s="93" t="s">
        <v>3</v>
      </c>
      <c r="C12" s="75"/>
      <c r="D12" s="75"/>
      <c r="E12" s="75"/>
      <c r="F12" s="75"/>
      <c r="G12" s="75"/>
      <c r="H12" s="75"/>
      <c r="I12" s="75"/>
      <c r="J12" s="75"/>
      <c r="K12" s="143"/>
    </row>
    <row r="13" spans="2:11" x14ac:dyDescent="0.35">
      <c r="B13" s="93" t="s">
        <v>7</v>
      </c>
      <c r="C13" s="75"/>
      <c r="D13" s="75"/>
      <c r="E13" s="75"/>
      <c r="F13" s="75"/>
      <c r="G13" s="75"/>
      <c r="H13" s="75"/>
      <c r="I13" s="75"/>
      <c r="J13" s="75"/>
      <c r="K13" s="143"/>
    </row>
    <row r="14" spans="2:11" x14ac:dyDescent="0.35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/>
    </row>
    <row r="15" spans="2:11" x14ac:dyDescent="0.35">
      <c r="B15" s="93" t="s">
        <v>9</v>
      </c>
      <c r="C15" s="75"/>
      <c r="D15" s="75"/>
      <c r="E15" s="75"/>
      <c r="F15" s="75"/>
      <c r="G15" s="75"/>
      <c r="H15" s="75"/>
      <c r="I15" s="75"/>
      <c r="J15" s="75"/>
      <c r="K15" s="143"/>
    </row>
    <row r="16" spans="2:11" x14ac:dyDescent="0.3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35">
      <c r="B17" s="93" t="s">
        <v>27</v>
      </c>
      <c r="C17" s="75"/>
      <c r="D17" s="75"/>
      <c r="E17" s="75"/>
      <c r="F17" s="75"/>
      <c r="G17" s="75"/>
      <c r="H17" s="75"/>
      <c r="I17" s="75"/>
      <c r="J17" s="75"/>
      <c r="K17" s="143"/>
    </row>
    <row r="18" spans="2:11" x14ac:dyDescent="0.3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35">
      <c r="B19" s="93" t="s">
        <v>4</v>
      </c>
      <c r="C19" s="75"/>
      <c r="D19" s="75"/>
      <c r="E19" s="75"/>
      <c r="F19" s="75"/>
      <c r="G19" s="75"/>
      <c r="H19" s="75">
        <v>1.0416666666666667E-3</v>
      </c>
      <c r="I19" s="75"/>
      <c r="J19" s="75"/>
      <c r="K19" s="143">
        <f t="shared" ref="K19:K21" si="0">SUM(C19:J19)</f>
        <v>1.0416666666666667E-3</v>
      </c>
    </row>
    <row r="20" spans="2:11" x14ac:dyDescent="0.35">
      <c r="B20" s="93" t="s">
        <v>14</v>
      </c>
      <c r="C20" s="75"/>
      <c r="D20" s="75"/>
      <c r="E20" s="75"/>
      <c r="F20" s="75"/>
      <c r="G20" s="75"/>
      <c r="H20" s="75"/>
      <c r="I20" s="75"/>
      <c r="J20" s="75"/>
      <c r="K20" s="143"/>
    </row>
    <row r="21" spans="2:11" x14ac:dyDescent="0.35">
      <c r="B21" s="93" t="s">
        <v>11</v>
      </c>
      <c r="C21" s="75">
        <v>1.5277777777777779E-3</v>
      </c>
      <c r="D21" s="75">
        <v>8.6805555555555551E-4</v>
      </c>
      <c r="E21" s="75"/>
      <c r="F21" s="75"/>
      <c r="G21" s="75">
        <v>2.7777777777777779E-3</v>
      </c>
      <c r="H21" s="75"/>
      <c r="I21" s="75"/>
      <c r="J21" s="75"/>
      <c r="K21" s="143">
        <f t="shared" si="0"/>
        <v>5.1736111111111115E-3</v>
      </c>
    </row>
    <row r="22" spans="2:11" x14ac:dyDescent="0.35">
      <c r="B22" s="93" t="s">
        <v>15</v>
      </c>
      <c r="C22" s="75"/>
      <c r="D22" s="75"/>
      <c r="E22" s="75"/>
      <c r="F22" s="75"/>
      <c r="G22" s="75"/>
      <c r="H22" s="75"/>
      <c r="I22" s="75"/>
      <c r="J22" s="75"/>
      <c r="K22" s="143"/>
    </row>
    <row r="23" spans="2:11" x14ac:dyDescent="0.35">
      <c r="B23" s="93" t="s">
        <v>71</v>
      </c>
      <c r="C23" s="75"/>
      <c r="D23" s="75"/>
      <c r="E23" s="75"/>
      <c r="F23" s="75"/>
      <c r="G23" s="75"/>
      <c r="H23" s="75"/>
      <c r="I23" s="75"/>
      <c r="J23" s="75"/>
      <c r="K23" s="143"/>
    </row>
    <row r="24" spans="2:11" x14ac:dyDescent="0.35">
      <c r="B24" s="93" t="s">
        <v>12</v>
      </c>
      <c r="C24" s="75"/>
      <c r="D24" s="75"/>
      <c r="E24" s="75"/>
      <c r="F24" s="75">
        <v>5.3240740740740744E-4</v>
      </c>
      <c r="G24" s="75"/>
      <c r="H24" s="75"/>
      <c r="I24" s="75"/>
      <c r="J24" s="75"/>
      <c r="K24" s="143">
        <f t="shared" ref="K24:K26" si="1">SUM(C24:J24)</f>
        <v>5.3240740740740744E-4</v>
      </c>
    </row>
    <row r="25" spans="2:11" x14ac:dyDescent="0.35">
      <c r="B25" s="93" t="s">
        <v>5</v>
      </c>
      <c r="C25" s="75">
        <v>1.7361111111111114E-3</v>
      </c>
      <c r="D25" s="75">
        <v>8.3333333333333328E-4</v>
      </c>
      <c r="E25" s="75">
        <v>4.7349537037037065E-2</v>
      </c>
      <c r="F25" s="75">
        <v>1.1342592592592593E-3</v>
      </c>
      <c r="G25" s="75">
        <v>5.8217592592592592E-3</v>
      </c>
      <c r="H25" s="75">
        <v>2.2245370370370377E-2</v>
      </c>
      <c r="I25" s="75">
        <v>1.3773148148148147E-3</v>
      </c>
      <c r="J25" s="75"/>
      <c r="K25" s="143">
        <f t="shared" si="1"/>
        <v>8.0497685185185214E-2</v>
      </c>
    </row>
    <row r="26" spans="2:11" x14ac:dyDescent="0.35">
      <c r="B26" s="93" t="s">
        <v>6</v>
      </c>
      <c r="C26" s="75"/>
      <c r="D26" s="75">
        <v>1.5277777777777776E-3</v>
      </c>
      <c r="E26" s="75"/>
      <c r="F26" s="75">
        <v>2.8356481481481483E-3</v>
      </c>
      <c r="G26" s="75"/>
      <c r="H26" s="75"/>
      <c r="I26" s="75"/>
      <c r="J26" s="75"/>
      <c r="K26" s="143">
        <f t="shared" si="1"/>
        <v>4.363425925925926E-3</v>
      </c>
    </row>
    <row r="27" spans="2:11" x14ac:dyDescent="0.35">
      <c r="B27" s="93" t="s">
        <v>78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3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" thickBot="1" x14ac:dyDescent="0.4">
      <c r="B29" s="144"/>
      <c r="C29" s="85"/>
      <c r="D29" s="85"/>
      <c r="E29" s="84"/>
      <c r="F29" s="84"/>
      <c r="G29" s="85"/>
      <c r="H29" s="85"/>
      <c r="I29" s="85"/>
      <c r="J29" s="85"/>
      <c r="K29" s="145"/>
    </row>
    <row r="30" spans="2:11" ht="15.5" thickTop="1" thickBot="1" x14ac:dyDescent="0.4">
      <c r="B30" s="97" t="s">
        <v>29</v>
      </c>
      <c r="C30" s="88">
        <f t="shared" ref="C30:I30" si="2">SUM(C7:C28)</f>
        <v>3.2638888888888891E-3</v>
      </c>
      <c r="D30" s="88">
        <f t="shared" si="2"/>
        <v>3.2291666666666666E-3</v>
      </c>
      <c r="E30" s="88">
        <f t="shared" si="2"/>
        <v>4.7349537037037065E-2</v>
      </c>
      <c r="F30" s="88">
        <f t="shared" si="2"/>
        <v>4.5023148148148149E-3</v>
      </c>
      <c r="G30" s="88">
        <f t="shared" si="2"/>
        <v>8.5995370370370375E-3</v>
      </c>
      <c r="H30" s="88">
        <f t="shared" si="2"/>
        <v>2.3287037037037044E-2</v>
      </c>
      <c r="I30" s="88">
        <f t="shared" si="2"/>
        <v>1.3773148148148147E-3</v>
      </c>
      <c r="J30" s="88"/>
      <c r="K30" s="146">
        <f>SUM(K7:K28)</f>
        <v>9.1608796296296327E-2</v>
      </c>
    </row>
    <row r="31" spans="2:11" ht="15" thickTop="1" x14ac:dyDescent="0.3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4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B2" sqref="B2"/>
    </sheetView>
  </sheetViews>
  <sheetFormatPr defaultColWidth="8.81640625" defaultRowHeight="14.5" x14ac:dyDescent="0.35"/>
  <cols>
    <col min="1" max="1" width="6.1796875" customWidth="1"/>
    <col min="2" max="2" width="51" bestFit="1" customWidth="1"/>
    <col min="3" max="6" width="15.1796875" style="10" customWidth="1"/>
    <col min="7" max="8" width="15.1796875" customWidth="1"/>
  </cols>
  <sheetData>
    <row r="1" spans="2:8" s="1" customFormat="1" x14ac:dyDescent="0.35">
      <c r="C1" s="9"/>
      <c r="D1" s="9"/>
      <c r="E1" s="9"/>
      <c r="F1" s="9"/>
    </row>
    <row r="2" spans="2:8" s="1" customFormat="1" ht="15" thickBot="1" x14ac:dyDescent="0.4">
      <c r="C2" s="9"/>
      <c r="D2" s="9"/>
      <c r="E2" s="9"/>
      <c r="F2" s="9"/>
    </row>
    <row r="3" spans="2:8" s="1" customFormat="1" ht="15" thickBot="1" x14ac:dyDescent="0.4">
      <c r="B3" s="163" t="s">
        <v>103</v>
      </c>
      <c r="C3" s="164"/>
      <c r="D3" s="164"/>
      <c r="E3" s="164"/>
      <c r="F3" s="171"/>
      <c r="G3" s="164"/>
      <c r="H3" s="165"/>
    </row>
    <row r="4" spans="2:8" s="1" customFormat="1" ht="15" thickBot="1" x14ac:dyDescent="0.4">
      <c r="B4" s="166" t="s">
        <v>132</v>
      </c>
      <c r="C4" s="167"/>
      <c r="D4" s="167"/>
      <c r="E4" s="167"/>
      <c r="F4" s="167"/>
      <c r="G4" s="167"/>
      <c r="H4" s="168"/>
    </row>
    <row r="5" spans="2:8" s="1" customFormat="1" x14ac:dyDescent="0.3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3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35">
      <c r="B7" s="42" t="s">
        <v>10</v>
      </c>
      <c r="C7" s="38">
        <v>1.6550925925925926E-3</v>
      </c>
      <c r="D7" s="39">
        <f>C7/C$30</f>
        <v>9.449547346857861E-3</v>
      </c>
      <c r="E7" s="38"/>
      <c r="F7" s="39"/>
      <c r="G7" s="38">
        <f>E7+C7</f>
        <v>1.6550925925925926E-3</v>
      </c>
      <c r="H7" s="43">
        <f>G7/$G$30</f>
        <v>9.449547346857861E-3</v>
      </c>
    </row>
    <row r="8" spans="2:8" s="1" customFormat="1" x14ac:dyDescent="0.35">
      <c r="B8" s="42" t="s">
        <v>13</v>
      </c>
      <c r="C8" s="38">
        <v>5.3703703703703682E-3</v>
      </c>
      <c r="D8" s="39">
        <f t="shared" ref="D8:D16" si="0">C8/C$30</f>
        <v>3.0661468314280044E-2</v>
      </c>
      <c r="E8" s="38"/>
      <c r="F8" s="39"/>
      <c r="G8" s="38">
        <f t="shared" ref="G8" si="1">E8+C8</f>
        <v>5.3703703703703682E-3</v>
      </c>
      <c r="H8" s="43">
        <f t="shared" ref="H8" si="2">G8/$G$30</f>
        <v>3.0661468314280044E-2</v>
      </c>
    </row>
    <row r="9" spans="2:8" s="1" customFormat="1" x14ac:dyDescent="0.35">
      <c r="B9" s="42" t="s">
        <v>0</v>
      </c>
      <c r="C9" s="38">
        <v>5.0601851851851842E-2</v>
      </c>
      <c r="D9" s="39">
        <f t="shared" si="0"/>
        <v>0.28890504196127664</v>
      </c>
      <c r="E9" s="38"/>
      <c r="F9" s="39"/>
      <c r="G9" s="38">
        <f t="shared" ref="G9:G18" si="3">E9+C9</f>
        <v>5.0601851851851842E-2</v>
      </c>
      <c r="H9" s="43">
        <f t="shared" ref="H9:H18" si="4">G9/$G$30</f>
        <v>0.28890504196127664</v>
      </c>
    </row>
    <row r="10" spans="2:8" s="1" customFormat="1" x14ac:dyDescent="0.35">
      <c r="B10" s="42" t="s">
        <v>8</v>
      </c>
      <c r="C10" s="38">
        <v>3.0671296296296293E-3</v>
      </c>
      <c r="D10" s="39">
        <f t="shared" si="0"/>
        <v>1.7511398929491839E-2</v>
      </c>
      <c r="E10" s="38"/>
      <c r="F10" s="39"/>
      <c r="G10" s="38">
        <f t="shared" si="3"/>
        <v>3.0671296296296293E-3</v>
      </c>
      <c r="H10" s="43">
        <f t="shared" si="4"/>
        <v>1.7511398929491839E-2</v>
      </c>
    </row>
    <row r="11" spans="2:8" s="1" customFormat="1" x14ac:dyDescent="0.35">
      <c r="B11" s="42" t="s">
        <v>26</v>
      </c>
      <c r="C11" s="38">
        <v>1.8402777777777777E-3</v>
      </c>
      <c r="D11" s="39">
        <f t="shared" si="0"/>
        <v>1.0506839357695105E-2</v>
      </c>
      <c r="E11" s="38"/>
      <c r="F11" s="39"/>
      <c r="G11" s="38">
        <f t="shared" si="3"/>
        <v>1.8402777777777777E-3</v>
      </c>
      <c r="H11" s="43">
        <f t="shared" si="4"/>
        <v>1.0506839357695105E-2</v>
      </c>
    </row>
    <row r="12" spans="2:8" s="1" customFormat="1" x14ac:dyDescent="0.35">
      <c r="B12" s="42" t="s">
        <v>3</v>
      </c>
      <c r="C12" s="38">
        <v>1.3749999999999995E-2</v>
      </c>
      <c r="D12" s="39">
        <f t="shared" si="0"/>
        <v>7.8503931804665278E-2</v>
      </c>
      <c r="E12" s="38"/>
      <c r="F12" s="39"/>
      <c r="G12" s="38">
        <f t="shared" si="3"/>
        <v>1.3749999999999995E-2</v>
      </c>
      <c r="H12" s="43">
        <f t="shared" si="4"/>
        <v>7.8503931804665278E-2</v>
      </c>
    </row>
    <row r="13" spans="2:8" s="1" customFormat="1" x14ac:dyDescent="0.35">
      <c r="B13" s="42" t="s">
        <v>7</v>
      </c>
      <c r="C13" s="38">
        <v>2.5115740740740736E-3</v>
      </c>
      <c r="D13" s="39">
        <f t="shared" si="0"/>
        <v>1.4339522896980109E-2</v>
      </c>
      <c r="E13" s="38"/>
      <c r="F13" s="39"/>
      <c r="G13" s="38">
        <f t="shared" si="3"/>
        <v>2.5115740740740736E-3</v>
      </c>
      <c r="H13" s="43">
        <f t="shared" si="4"/>
        <v>1.4339522896980109E-2</v>
      </c>
    </row>
    <row r="14" spans="2:8" s="1" customFormat="1" x14ac:dyDescent="0.35">
      <c r="B14" s="42" t="s">
        <v>2</v>
      </c>
      <c r="C14" s="38">
        <v>1.4340277777777775E-2</v>
      </c>
      <c r="D14" s="39">
        <f t="shared" si="0"/>
        <v>8.1874050089209005E-2</v>
      </c>
      <c r="E14" s="38"/>
      <c r="F14" s="39"/>
      <c r="G14" s="38">
        <f t="shared" si="3"/>
        <v>1.4340277777777775E-2</v>
      </c>
      <c r="H14" s="43">
        <f t="shared" si="4"/>
        <v>8.1874050089209005E-2</v>
      </c>
    </row>
    <row r="15" spans="2:8" s="1" customFormat="1" x14ac:dyDescent="0.35">
      <c r="B15" s="42" t="s">
        <v>9</v>
      </c>
      <c r="C15" s="38">
        <v>1.2627314814814813E-2</v>
      </c>
      <c r="D15" s="39">
        <f t="shared" si="0"/>
        <v>7.2094098988964517E-2</v>
      </c>
      <c r="E15" s="38"/>
      <c r="F15" s="39"/>
      <c r="G15" s="38">
        <f t="shared" si="3"/>
        <v>1.2627314814814813E-2</v>
      </c>
      <c r="H15" s="43">
        <f t="shared" si="4"/>
        <v>7.2094098988964517E-2</v>
      </c>
    </row>
    <row r="16" spans="2:8" s="1" customFormat="1" x14ac:dyDescent="0.35">
      <c r="B16" s="42" t="s">
        <v>1</v>
      </c>
      <c r="C16" s="38">
        <v>8.2175925925925927E-4</v>
      </c>
      <c r="D16" s="39">
        <f t="shared" si="0"/>
        <v>4.6917332980902669E-3</v>
      </c>
      <c r="E16" s="38"/>
      <c r="F16" s="39"/>
      <c r="G16" s="38">
        <f t="shared" si="3"/>
        <v>8.2175925925925927E-4</v>
      </c>
      <c r="H16" s="43">
        <f t="shared" si="4"/>
        <v>4.6917332980902669E-3</v>
      </c>
    </row>
    <row r="17" spans="2:8" s="1" customFormat="1" x14ac:dyDescent="0.35">
      <c r="B17" s="42" t="s">
        <v>27</v>
      </c>
      <c r="C17" s="38">
        <v>1.1574074074074073E-3</v>
      </c>
      <c r="D17" s="39">
        <f t="shared" ref="D17:D27" si="5">C17/C$30</f>
        <v>6.6080750677327696E-3</v>
      </c>
      <c r="E17" s="38"/>
      <c r="F17" s="39"/>
      <c r="G17" s="38">
        <f t="shared" si="3"/>
        <v>1.1574074074074073E-3</v>
      </c>
      <c r="H17" s="43">
        <f t="shared" si="4"/>
        <v>6.6080750677327696E-3</v>
      </c>
    </row>
    <row r="18" spans="2:8" s="1" customFormat="1" x14ac:dyDescent="0.35">
      <c r="B18" s="42" t="s">
        <v>16</v>
      </c>
      <c r="C18" s="38">
        <v>9.2592592592592588E-5</v>
      </c>
      <c r="D18" s="39">
        <f t="shared" si="5"/>
        <v>5.2864600541862163E-4</v>
      </c>
      <c r="E18" s="38"/>
      <c r="F18" s="39"/>
      <c r="G18" s="38">
        <f t="shared" si="3"/>
        <v>9.2592592592592588E-5</v>
      </c>
      <c r="H18" s="43">
        <f t="shared" si="4"/>
        <v>5.2864600541862163E-4</v>
      </c>
    </row>
    <row r="19" spans="2:8" s="1" customFormat="1" x14ac:dyDescent="0.35">
      <c r="B19" s="42" t="s">
        <v>4</v>
      </c>
      <c r="C19" s="38">
        <v>7.7893518518518511E-3</v>
      </c>
      <c r="D19" s="39">
        <f t="shared" si="5"/>
        <v>4.4472345205841542E-2</v>
      </c>
      <c r="E19" s="38"/>
      <c r="F19" s="39"/>
      <c r="G19" s="38">
        <f t="shared" ref="G19:G20" si="6">E19+C19</f>
        <v>7.7893518518518511E-3</v>
      </c>
      <c r="H19" s="43">
        <f t="shared" ref="H19:H20" si="7">G19/$G$30</f>
        <v>4.4472345205841542E-2</v>
      </c>
    </row>
    <row r="20" spans="2:8" s="1" customFormat="1" x14ac:dyDescent="0.35">
      <c r="B20" s="42" t="s">
        <v>14</v>
      </c>
      <c r="C20" s="38">
        <v>5.740740740740739E-3</v>
      </c>
      <c r="D20" s="39">
        <f t="shared" si="5"/>
        <v>3.2776052335954528E-2</v>
      </c>
      <c r="E20" s="38"/>
      <c r="F20" s="39"/>
      <c r="G20" s="38">
        <f t="shared" si="6"/>
        <v>5.740740740740739E-3</v>
      </c>
      <c r="H20" s="43">
        <f t="shared" si="7"/>
        <v>3.2776052335954528E-2</v>
      </c>
    </row>
    <row r="21" spans="2:8" s="1" customFormat="1" x14ac:dyDescent="0.35">
      <c r="B21" s="42" t="s">
        <v>11</v>
      </c>
      <c r="C21" s="38">
        <v>1.0300925925925926E-3</v>
      </c>
      <c r="D21" s="39">
        <f t="shared" si="5"/>
        <v>5.8811868102821661E-3</v>
      </c>
      <c r="E21" s="38"/>
      <c r="F21" s="39"/>
      <c r="G21" s="38">
        <f t="shared" ref="G21:G25" si="8">E21+C21</f>
        <v>1.0300925925925926E-3</v>
      </c>
      <c r="H21" s="43">
        <f t="shared" ref="H21:H25" si="9">G21/$G$30</f>
        <v>5.8811868102821661E-3</v>
      </c>
    </row>
    <row r="22" spans="2:8" s="1" customFormat="1" x14ac:dyDescent="0.35">
      <c r="B22" s="42" t="s">
        <v>15</v>
      </c>
      <c r="C22" s="38">
        <v>8.7962962962962962E-4</v>
      </c>
      <c r="D22" s="39">
        <f t="shared" si="5"/>
        <v>5.0221370514769055E-3</v>
      </c>
      <c r="E22" s="38"/>
      <c r="F22" s="39"/>
      <c r="G22" s="38">
        <f t="shared" si="8"/>
        <v>8.7962962962962962E-4</v>
      </c>
      <c r="H22" s="43">
        <f t="shared" si="9"/>
        <v>5.0221370514769055E-3</v>
      </c>
    </row>
    <row r="23" spans="2:8" s="1" customFormat="1" x14ac:dyDescent="0.35">
      <c r="B23" s="42" t="s">
        <v>71</v>
      </c>
      <c r="C23" s="38">
        <v>2.3495370370370371E-3</v>
      </c>
      <c r="D23" s="39">
        <f t="shared" si="5"/>
        <v>1.3414392387497524E-2</v>
      </c>
      <c r="E23" s="38"/>
      <c r="F23" s="39"/>
      <c r="G23" s="38">
        <f t="shared" si="8"/>
        <v>2.3495370370370371E-3</v>
      </c>
      <c r="H23" s="43">
        <f t="shared" si="9"/>
        <v>1.3414392387497524E-2</v>
      </c>
    </row>
    <row r="24" spans="2:8" s="1" customFormat="1" x14ac:dyDescent="0.35">
      <c r="B24" s="42" t="s">
        <v>12</v>
      </c>
      <c r="C24" s="38">
        <v>9.7222222222222219E-4</v>
      </c>
      <c r="D24" s="39">
        <f t="shared" ref="D24" si="10">C24/C$30</f>
        <v>5.5507830568955266E-3</v>
      </c>
      <c r="E24" s="38"/>
      <c r="F24" s="39"/>
      <c r="G24" s="38">
        <f t="shared" ref="G24" si="11">E24+C24</f>
        <v>9.7222222222222219E-4</v>
      </c>
      <c r="H24" s="43">
        <f t="shared" ref="H24" si="12">G24/$G$30</f>
        <v>5.5507830568955266E-3</v>
      </c>
    </row>
    <row r="25" spans="2:8" s="1" customFormat="1" x14ac:dyDescent="0.35">
      <c r="B25" s="42" t="s">
        <v>5</v>
      </c>
      <c r="C25" s="38">
        <v>2.7777777777777778E-4</v>
      </c>
      <c r="D25" s="39">
        <f t="shared" si="5"/>
        <v>1.585938016255865E-3</v>
      </c>
      <c r="E25" s="38"/>
      <c r="F25" s="39"/>
      <c r="G25" s="38">
        <f t="shared" si="8"/>
        <v>2.7777777777777778E-4</v>
      </c>
      <c r="H25" s="43">
        <f t="shared" si="9"/>
        <v>1.585938016255865E-3</v>
      </c>
    </row>
    <row r="26" spans="2:8" s="1" customFormat="1" x14ac:dyDescent="0.35">
      <c r="B26" s="42" t="s">
        <v>6</v>
      </c>
      <c r="C26" s="38">
        <v>3.0266203703703688E-2</v>
      </c>
      <c r="D26" s="39">
        <f t="shared" si="5"/>
        <v>0.17280116302121185</v>
      </c>
      <c r="E26" s="38"/>
      <c r="F26" s="39"/>
      <c r="G26" s="38">
        <f t="shared" ref="G26:G27" si="13">E26+C26</f>
        <v>3.0266203703703688E-2</v>
      </c>
      <c r="H26" s="43">
        <f t="shared" ref="H26:H27" si="14">G26/$G$30</f>
        <v>0.17280116302121185</v>
      </c>
    </row>
    <row r="27" spans="2:8" s="1" customFormat="1" x14ac:dyDescent="0.35">
      <c r="B27" s="42" t="s">
        <v>78</v>
      </c>
      <c r="C27" s="38">
        <v>1.800925925925926E-2</v>
      </c>
      <c r="D27" s="39">
        <f t="shared" si="5"/>
        <v>0.10282164805392191</v>
      </c>
      <c r="E27" s="38"/>
      <c r="F27" s="39"/>
      <c r="G27" s="38">
        <f t="shared" si="13"/>
        <v>1.800925925925926E-2</v>
      </c>
      <c r="H27" s="43">
        <f t="shared" si="14"/>
        <v>0.10282164805392191</v>
      </c>
    </row>
    <row r="28" spans="2:8" s="1" customFormat="1" x14ac:dyDescent="0.35">
      <c r="B28" s="42" t="s">
        <v>17</v>
      </c>
      <c r="C28" s="38"/>
      <c r="D28" s="39"/>
      <c r="E28" s="38"/>
      <c r="F28" s="39"/>
      <c r="G28" s="53"/>
      <c r="H28" s="43"/>
    </row>
    <row r="29" spans="2:8" s="1" customFormat="1" ht="15" thickBot="1" x14ac:dyDescent="0.4">
      <c r="B29" s="44"/>
      <c r="C29" s="14"/>
      <c r="D29" s="37"/>
      <c r="E29" s="14"/>
      <c r="F29" s="14"/>
      <c r="G29" s="55"/>
      <c r="H29" s="52"/>
    </row>
    <row r="30" spans="2:8" s="1" customFormat="1" ht="15.5" thickTop="1" thickBot="1" x14ac:dyDescent="0.4">
      <c r="B30" s="46" t="s">
        <v>29</v>
      </c>
      <c r="C30" s="50">
        <f>SUM(C7:C28)</f>
        <v>0.17515046296296294</v>
      </c>
      <c r="D30" s="51">
        <f t="shared" ref="D30:H30" si="15">SUM(D7:D28)</f>
        <v>0.99999999999999956</v>
      </c>
      <c r="E30" s="50"/>
      <c r="F30" s="51"/>
      <c r="G30" s="54">
        <f>SUM(G7:G28)</f>
        <v>0.17515046296296294</v>
      </c>
      <c r="H30" s="49">
        <f t="shared" si="15"/>
        <v>0.99999999999999956</v>
      </c>
    </row>
    <row r="31" spans="2:8" s="1" customFormat="1" ht="15" thickTop="1" x14ac:dyDescent="0.3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4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35">
      <c r="C33" s="9"/>
      <c r="D33" s="9"/>
      <c r="E33" s="9"/>
      <c r="F33" s="9"/>
    </row>
    <row r="34" spans="3:6" s="1" customFormat="1" x14ac:dyDescent="0.35">
      <c r="C34" s="9"/>
      <c r="D34" s="9"/>
      <c r="E34" s="9"/>
      <c r="F34" s="9"/>
    </row>
    <row r="35" spans="3:6" s="1" customFormat="1" x14ac:dyDescent="0.35">
      <c r="C35" s="9"/>
      <c r="D35" s="9"/>
      <c r="E35" s="9"/>
      <c r="F35" s="9"/>
    </row>
    <row r="36" spans="3:6" s="1" customFormat="1" x14ac:dyDescent="0.35">
      <c r="C36" s="9"/>
      <c r="D36" s="9"/>
      <c r="E36" s="9"/>
      <c r="F36" s="9"/>
    </row>
    <row r="37" spans="3:6" s="1" customFormat="1" x14ac:dyDescent="0.35">
      <c r="C37" s="9"/>
      <c r="D37" s="9"/>
      <c r="E37" s="9"/>
      <c r="F37" s="9"/>
    </row>
    <row r="38" spans="3:6" s="1" customFormat="1" x14ac:dyDescent="0.35">
      <c r="C38" s="9"/>
      <c r="D38" s="9"/>
      <c r="E38" s="9"/>
      <c r="F38" s="9"/>
    </row>
    <row r="39" spans="3:6" s="1" customFormat="1" x14ac:dyDescent="0.35">
      <c r="C39" s="9"/>
      <c r="D39" s="9"/>
      <c r="E39" s="9"/>
      <c r="F39" s="9"/>
    </row>
    <row r="40" spans="3:6" s="1" customFormat="1" x14ac:dyDescent="0.35">
      <c r="C40" s="9"/>
      <c r="D40" s="9"/>
      <c r="E40" s="9"/>
      <c r="F40" s="9"/>
    </row>
    <row r="41" spans="3:6" s="1" customFormat="1" x14ac:dyDescent="0.35">
      <c r="C41" s="9"/>
      <c r="D41" s="9"/>
      <c r="E41" s="9"/>
      <c r="F41" s="9"/>
    </row>
    <row r="42" spans="3:6" s="1" customFormat="1" x14ac:dyDescent="0.35">
      <c r="C42" s="9"/>
      <c r="D42" s="9"/>
      <c r="E42" s="9"/>
      <c r="F42" s="9"/>
    </row>
    <row r="43" spans="3:6" s="1" customFormat="1" x14ac:dyDescent="0.35">
      <c r="C43" s="9"/>
      <c r="D43" s="9"/>
      <c r="E43" s="9"/>
      <c r="F43" s="9"/>
    </row>
    <row r="44" spans="3:6" s="1" customFormat="1" x14ac:dyDescent="0.35">
      <c r="C44" s="9"/>
      <c r="D44" s="9"/>
      <c r="E44" s="9"/>
      <c r="F44" s="9"/>
    </row>
    <row r="45" spans="3:6" s="1" customFormat="1" x14ac:dyDescent="0.35">
      <c r="C45" s="9"/>
      <c r="D45" s="9"/>
      <c r="E45" s="9"/>
      <c r="F45" s="9"/>
    </row>
    <row r="46" spans="3:6" s="1" customFormat="1" x14ac:dyDescent="0.35">
      <c r="C46" s="9"/>
      <c r="D46" s="9"/>
      <c r="E46" s="9"/>
      <c r="F46" s="9"/>
    </row>
    <row r="47" spans="3:6" s="1" customFormat="1" x14ac:dyDescent="0.35">
      <c r="C47" s="9"/>
      <c r="D47" s="9"/>
      <c r="E47" s="9"/>
      <c r="F47" s="9"/>
    </row>
    <row r="48" spans="3:6" s="1" customFormat="1" x14ac:dyDescent="0.35">
      <c r="C48" s="9"/>
      <c r="D48" s="9"/>
      <c r="E48" s="9"/>
      <c r="F48" s="9"/>
    </row>
    <row r="49" spans="3:6" s="1" customFormat="1" x14ac:dyDescent="0.35">
      <c r="C49" s="9"/>
      <c r="D49" s="9"/>
      <c r="E49" s="9"/>
      <c r="F49" s="9"/>
    </row>
    <row r="50" spans="3:6" s="1" customFormat="1" x14ac:dyDescent="0.35">
      <c r="C50" s="9"/>
      <c r="D50" s="9"/>
      <c r="E50" s="9"/>
      <c r="F50" s="9"/>
    </row>
    <row r="51" spans="3:6" s="1" customFormat="1" x14ac:dyDescent="0.35">
      <c r="C51" s="9"/>
      <c r="D51" s="9"/>
      <c r="E51" s="9"/>
      <c r="F51" s="9"/>
    </row>
    <row r="52" spans="3:6" s="1" customFormat="1" x14ac:dyDescent="0.35">
      <c r="C52" s="9"/>
      <c r="D52" s="9"/>
      <c r="E52" s="9"/>
      <c r="F52" s="9"/>
    </row>
    <row r="53" spans="3:6" s="1" customFormat="1" x14ac:dyDescent="0.35">
      <c r="C53" s="9"/>
      <c r="D53" s="9"/>
      <c r="E53" s="9"/>
      <c r="F53" s="9"/>
    </row>
    <row r="54" spans="3:6" s="1" customFormat="1" x14ac:dyDescent="0.35">
      <c r="C54" s="9"/>
      <c r="D54" s="9"/>
      <c r="E54" s="9"/>
      <c r="F54" s="9"/>
    </row>
    <row r="55" spans="3:6" s="1" customFormat="1" x14ac:dyDescent="0.35">
      <c r="C55" s="9"/>
      <c r="D55" s="9"/>
      <c r="E55" s="9"/>
      <c r="F55" s="9"/>
    </row>
    <row r="56" spans="3:6" s="1" customFormat="1" x14ac:dyDescent="0.35">
      <c r="C56" s="9"/>
      <c r="D56" s="9"/>
      <c r="E56" s="9"/>
      <c r="F56" s="9"/>
    </row>
    <row r="57" spans="3:6" s="1" customFormat="1" x14ac:dyDescent="0.35">
      <c r="C57" s="9"/>
      <c r="D57" s="9"/>
      <c r="E57" s="9"/>
      <c r="F57" s="9"/>
    </row>
    <row r="58" spans="3:6" s="1" customFormat="1" x14ac:dyDescent="0.35">
      <c r="C58" s="9"/>
      <c r="D58" s="9"/>
      <c r="E58" s="9"/>
      <c r="F58" s="9"/>
    </row>
    <row r="59" spans="3:6" s="1" customFormat="1" x14ac:dyDescent="0.35">
      <c r="C59" s="9"/>
      <c r="D59" s="9"/>
      <c r="E59" s="9"/>
      <c r="F59" s="9"/>
    </row>
    <row r="60" spans="3:6" s="1" customFormat="1" x14ac:dyDescent="0.35">
      <c r="C60" s="9"/>
      <c r="D60" s="9"/>
      <c r="E60" s="9"/>
      <c r="F60" s="9"/>
    </row>
    <row r="61" spans="3:6" s="1" customFormat="1" x14ac:dyDescent="0.35">
      <c r="C61" s="9"/>
      <c r="D61" s="9"/>
      <c r="E61" s="9"/>
      <c r="F61" s="9"/>
    </row>
    <row r="62" spans="3:6" s="1" customFormat="1" x14ac:dyDescent="0.35">
      <c r="C62" s="9"/>
      <c r="D62" s="9"/>
      <c r="E62" s="9"/>
      <c r="F62" s="9"/>
    </row>
    <row r="63" spans="3:6" s="1" customFormat="1" x14ac:dyDescent="0.35">
      <c r="C63" s="9"/>
      <c r="D63" s="9"/>
      <c r="E63" s="9"/>
      <c r="F63" s="9"/>
    </row>
    <row r="64" spans="3:6" s="1" customFormat="1" x14ac:dyDescent="0.35">
      <c r="C64" s="9"/>
      <c r="D64" s="9"/>
      <c r="E64" s="9"/>
      <c r="F64" s="9"/>
    </row>
    <row r="65" spans="3:6" s="1" customFormat="1" x14ac:dyDescent="0.35">
      <c r="C65" s="9"/>
      <c r="D65" s="9"/>
      <c r="E65" s="9"/>
      <c r="F65" s="9"/>
    </row>
    <row r="66" spans="3:6" s="1" customFormat="1" x14ac:dyDescent="0.35">
      <c r="C66" s="9"/>
      <c r="D66" s="9"/>
      <c r="E66" s="9"/>
      <c r="F66" s="9"/>
    </row>
    <row r="67" spans="3:6" s="1" customFormat="1" x14ac:dyDescent="0.3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&amp;R12</oddHeader>
  </headerFooter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B2" sqref="B2"/>
    </sheetView>
  </sheetViews>
  <sheetFormatPr defaultColWidth="8.81640625" defaultRowHeight="14.5" x14ac:dyDescent="0.35"/>
  <cols>
    <col min="1" max="1" width="6.1796875" customWidth="1"/>
    <col min="2" max="2" width="51" bestFit="1" customWidth="1"/>
    <col min="3" max="6" width="15.1796875" style="10" customWidth="1"/>
    <col min="7" max="8" width="15.1796875" customWidth="1"/>
  </cols>
  <sheetData>
    <row r="1" spans="2:8" s="1" customFormat="1" x14ac:dyDescent="0.35">
      <c r="C1" s="9"/>
      <c r="D1" s="9"/>
      <c r="E1" s="9"/>
      <c r="F1" s="9"/>
    </row>
    <row r="2" spans="2:8" s="1" customFormat="1" ht="15" thickBot="1" x14ac:dyDescent="0.4">
      <c r="C2" s="9"/>
      <c r="D2" s="9"/>
      <c r="E2" s="9"/>
      <c r="F2" s="9"/>
    </row>
    <row r="3" spans="2:8" s="1" customFormat="1" ht="15" thickBot="1" x14ac:dyDescent="0.4">
      <c r="B3" s="163" t="s">
        <v>104</v>
      </c>
      <c r="C3" s="164"/>
      <c r="D3" s="164"/>
      <c r="E3" s="164"/>
      <c r="F3" s="171"/>
      <c r="G3" s="164"/>
      <c r="H3" s="165"/>
    </row>
    <row r="4" spans="2:8" s="1" customFormat="1" ht="15" thickBot="1" x14ac:dyDescent="0.4">
      <c r="B4" s="166" t="s">
        <v>132</v>
      </c>
      <c r="C4" s="167"/>
      <c r="D4" s="167"/>
      <c r="E4" s="167"/>
      <c r="F4" s="167"/>
      <c r="G4" s="167"/>
      <c r="H4" s="168"/>
    </row>
    <row r="5" spans="2:8" s="1" customFormat="1" x14ac:dyDescent="0.3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3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35">
      <c r="B7" s="42" t="s">
        <v>10</v>
      </c>
      <c r="C7" s="38">
        <v>5.5555555555555556E-4</v>
      </c>
      <c r="D7" s="39">
        <f t="shared" ref="D7:F20" si="0">C7/C$30</f>
        <v>5.7915057915057929E-3</v>
      </c>
      <c r="E7" s="38"/>
      <c r="F7" s="39"/>
      <c r="G7" s="38">
        <f>C7+E7</f>
        <v>5.5555555555555556E-4</v>
      </c>
      <c r="H7" s="43">
        <f>G7/$G$30</f>
        <v>5.5898451147082823E-3</v>
      </c>
    </row>
    <row r="8" spans="2:8" s="1" customFormat="1" x14ac:dyDescent="0.35">
      <c r="B8" s="42" t="s">
        <v>13</v>
      </c>
      <c r="C8" s="38">
        <v>2.1990740740740738E-3</v>
      </c>
      <c r="D8" s="39">
        <f t="shared" si="0"/>
        <v>2.2924710424710427E-2</v>
      </c>
      <c r="E8" s="38"/>
      <c r="F8" s="39"/>
      <c r="G8" s="38">
        <f t="shared" ref="G8:G18" si="1">C8+E8</f>
        <v>2.1990740740740738E-3</v>
      </c>
      <c r="H8" s="43">
        <f t="shared" ref="H8:H18" si="2">G8/$G$30</f>
        <v>2.2126470245720283E-2</v>
      </c>
    </row>
    <row r="9" spans="2:8" s="1" customFormat="1" x14ac:dyDescent="0.35">
      <c r="B9" s="42" t="s">
        <v>0</v>
      </c>
      <c r="C9" s="38">
        <v>2.4189814814814817E-2</v>
      </c>
      <c r="D9" s="39">
        <f t="shared" si="0"/>
        <v>0.25217181467181476</v>
      </c>
      <c r="E9" s="38">
        <v>1.4467592592592594E-3</v>
      </c>
      <c r="F9" s="39">
        <f t="shared" si="0"/>
        <v>0.41806020066889632</v>
      </c>
      <c r="G9" s="38">
        <f t="shared" si="1"/>
        <v>2.5636574074074076E-2</v>
      </c>
      <c r="H9" s="43">
        <f t="shared" si="2"/>
        <v>0.25794806102247597</v>
      </c>
    </row>
    <row r="10" spans="2:8" s="1" customFormat="1" x14ac:dyDescent="0.35">
      <c r="B10" s="42" t="s">
        <v>8</v>
      </c>
      <c r="C10" s="38">
        <v>1.7592592592592592E-3</v>
      </c>
      <c r="D10" s="39">
        <f t="shared" ref="D10:D21" si="3">C10/C$30</f>
        <v>1.8339768339768345E-2</v>
      </c>
      <c r="E10" s="38"/>
      <c r="F10" s="39"/>
      <c r="G10" s="38">
        <f t="shared" ref="G10:G14" si="4">C10+E10</f>
        <v>1.7592592592592592E-3</v>
      </c>
      <c r="H10" s="43">
        <f t="shared" ref="H10:H14" si="5">G10/$G$30</f>
        <v>1.7701176196576227E-2</v>
      </c>
    </row>
    <row r="11" spans="2:8" s="1" customFormat="1" x14ac:dyDescent="0.35">
      <c r="B11" s="42" t="s">
        <v>26</v>
      </c>
      <c r="C11" s="38">
        <v>4.1666666666666664E-4</v>
      </c>
      <c r="D11" s="39">
        <f t="shared" si="3"/>
        <v>4.3436293436293445E-3</v>
      </c>
      <c r="E11" s="38"/>
      <c r="F11" s="39"/>
      <c r="G11" s="38">
        <f t="shared" si="4"/>
        <v>4.1666666666666664E-4</v>
      </c>
      <c r="H11" s="43">
        <f t="shared" si="5"/>
        <v>4.1923838360312113E-3</v>
      </c>
    </row>
    <row r="12" spans="2:8" s="1" customFormat="1" x14ac:dyDescent="0.35">
      <c r="B12" s="42" t="s">
        <v>3</v>
      </c>
      <c r="C12" s="38">
        <v>8.0208333333333277E-3</v>
      </c>
      <c r="D12" s="39">
        <f t="shared" si="3"/>
        <v>8.361486486486483E-2</v>
      </c>
      <c r="E12" s="38">
        <v>7.291666666666667E-4</v>
      </c>
      <c r="F12" s="39">
        <f t="shared" si="0"/>
        <v>0.21070234113712374</v>
      </c>
      <c r="G12" s="38">
        <f t="shared" si="4"/>
        <v>8.7499999999999939E-3</v>
      </c>
      <c r="H12" s="43">
        <f t="shared" si="5"/>
        <v>8.8040060556655392E-2</v>
      </c>
    </row>
    <row r="13" spans="2:8" s="1" customFormat="1" x14ac:dyDescent="0.35">
      <c r="B13" s="42" t="s">
        <v>7</v>
      </c>
      <c r="C13" s="38">
        <v>1.25E-3</v>
      </c>
      <c r="D13" s="39">
        <f t="shared" si="3"/>
        <v>1.3030888030888034E-2</v>
      </c>
      <c r="E13" s="38">
        <v>6.9444444444444444E-5</v>
      </c>
      <c r="F13" s="39">
        <f t="shared" si="0"/>
        <v>2.006688963210702E-2</v>
      </c>
      <c r="G13" s="38">
        <f t="shared" si="4"/>
        <v>1.3194444444444445E-3</v>
      </c>
      <c r="H13" s="43">
        <f t="shared" si="5"/>
        <v>1.3275882147432172E-2</v>
      </c>
    </row>
    <row r="14" spans="2:8" s="1" customFormat="1" x14ac:dyDescent="0.35">
      <c r="B14" s="42" t="s">
        <v>2</v>
      </c>
      <c r="C14" s="38">
        <v>7.7199074074074062E-3</v>
      </c>
      <c r="D14" s="39">
        <f t="shared" si="3"/>
        <v>8.047779922779924E-2</v>
      </c>
      <c r="E14" s="38">
        <v>1.273148148148148E-4</v>
      </c>
      <c r="F14" s="39">
        <f t="shared" si="0"/>
        <v>3.6789297658862873E-2</v>
      </c>
      <c r="G14" s="38">
        <f t="shared" si="4"/>
        <v>7.8472222222222207E-3</v>
      </c>
      <c r="H14" s="43">
        <f t="shared" si="5"/>
        <v>7.8956562245254477E-2</v>
      </c>
    </row>
    <row r="15" spans="2:8" s="1" customFormat="1" x14ac:dyDescent="0.35">
      <c r="B15" s="42" t="s">
        <v>9</v>
      </c>
      <c r="C15" s="38">
        <v>1.0324074074074071E-2</v>
      </c>
      <c r="D15" s="39">
        <f t="shared" si="3"/>
        <v>0.10762548262548262</v>
      </c>
      <c r="E15" s="38">
        <v>6.9444444444444444E-5</v>
      </c>
      <c r="F15" s="39">
        <f t="shared" si="0"/>
        <v>2.006688963210702E-2</v>
      </c>
      <c r="G15" s="38">
        <f t="shared" si="1"/>
        <v>1.0393518518518515E-2</v>
      </c>
      <c r="H15" s="43">
        <f t="shared" si="2"/>
        <v>0.10457668568766743</v>
      </c>
    </row>
    <row r="16" spans="2:8" s="1" customFormat="1" x14ac:dyDescent="0.35">
      <c r="B16" s="42" t="s">
        <v>1</v>
      </c>
      <c r="C16" s="38">
        <v>6.9444444444444447E-4</v>
      </c>
      <c r="D16" s="39">
        <f t="shared" si="3"/>
        <v>7.2393822393822414E-3</v>
      </c>
      <c r="E16" s="38"/>
      <c r="F16" s="39"/>
      <c r="G16" s="38">
        <f t="shared" si="1"/>
        <v>6.9444444444444447E-4</v>
      </c>
      <c r="H16" s="43">
        <f t="shared" si="2"/>
        <v>6.9873063933853534E-3</v>
      </c>
    </row>
    <row r="17" spans="2:8" s="1" customFormat="1" x14ac:dyDescent="0.35">
      <c r="B17" s="42" t="s">
        <v>27</v>
      </c>
      <c r="C17" s="38">
        <v>1.0995370370370371E-3</v>
      </c>
      <c r="D17" s="39">
        <f t="shared" si="3"/>
        <v>1.1462355212355215E-2</v>
      </c>
      <c r="E17" s="38"/>
      <c r="F17" s="39"/>
      <c r="G17" s="38">
        <f t="shared" si="1"/>
        <v>1.0995370370370371E-3</v>
      </c>
      <c r="H17" s="43">
        <f t="shared" si="2"/>
        <v>1.1063235122860143E-2</v>
      </c>
    </row>
    <row r="18" spans="2:8" s="1" customFormat="1" x14ac:dyDescent="0.35">
      <c r="B18" s="42" t="s">
        <v>16</v>
      </c>
      <c r="C18" s="38">
        <v>6.3657407407407413E-4</v>
      </c>
      <c r="D18" s="39">
        <f t="shared" si="3"/>
        <v>6.6361003861003885E-3</v>
      </c>
      <c r="E18" s="38"/>
      <c r="F18" s="39"/>
      <c r="G18" s="38">
        <f t="shared" si="1"/>
        <v>6.3657407407407413E-4</v>
      </c>
      <c r="H18" s="43">
        <f t="shared" si="2"/>
        <v>6.4050308606032405E-3</v>
      </c>
    </row>
    <row r="19" spans="2:8" s="1" customFormat="1" x14ac:dyDescent="0.35">
      <c r="B19" s="42" t="s">
        <v>4</v>
      </c>
      <c r="C19" s="38">
        <v>3.5069444444444436E-3</v>
      </c>
      <c r="D19" s="39">
        <f t="shared" si="3"/>
        <v>3.6558880308880312E-2</v>
      </c>
      <c r="E19" s="38"/>
      <c r="F19" s="39"/>
      <c r="G19" s="38">
        <f t="shared" ref="G19:G20" si="6">C19+E19</f>
        <v>3.5069444444444436E-3</v>
      </c>
      <c r="H19" s="43">
        <f t="shared" ref="H19:H20" si="7">G19/$G$30</f>
        <v>3.5285897286596021E-2</v>
      </c>
    </row>
    <row r="20" spans="2:8" s="1" customFormat="1" x14ac:dyDescent="0.35">
      <c r="B20" s="42" t="s">
        <v>14</v>
      </c>
      <c r="C20" s="38">
        <v>2.7314814814814819E-3</v>
      </c>
      <c r="D20" s="39">
        <f t="shared" si="3"/>
        <v>2.8474903474903487E-2</v>
      </c>
      <c r="E20" s="38">
        <v>3.2407407407407406E-4</v>
      </c>
      <c r="F20" s="39">
        <f t="shared" si="0"/>
        <v>9.3645484949832769E-2</v>
      </c>
      <c r="G20" s="38">
        <f t="shared" si="6"/>
        <v>3.0555555555555561E-3</v>
      </c>
      <c r="H20" s="43">
        <f t="shared" si="7"/>
        <v>3.0744148130895561E-2</v>
      </c>
    </row>
    <row r="21" spans="2:8" s="1" customFormat="1" x14ac:dyDescent="0.35">
      <c r="B21" s="42" t="s">
        <v>11</v>
      </c>
      <c r="C21" s="38">
        <v>6.8287037037037036E-4</v>
      </c>
      <c r="D21" s="39">
        <f t="shared" si="3"/>
        <v>7.1187258687258701E-3</v>
      </c>
      <c r="E21" s="38"/>
      <c r="F21" s="39"/>
      <c r="G21" s="38">
        <f t="shared" ref="G21" si="8">C21+E21</f>
        <v>6.8287037037037036E-4</v>
      </c>
      <c r="H21" s="43">
        <f t="shared" ref="H21" si="9">G21/$G$30</f>
        <v>6.8708512868289303E-3</v>
      </c>
    </row>
    <row r="22" spans="2:8" s="1" customFormat="1" x14ac:dyDescent="0.35">
      <c r="B22" s="42" t="s">
        <v>15</v>
      </c>
      <c r="C22" s="38">
        <v>6.3657407407407402E-4</v>
      </c>
      <c r="D22" s="39">
        <f t="shared" ref="D22:D28" si="10">C22/C$30</f>
        <v>6.6361003861003876E-3</v>
      </c>
      <c r="E22" s="38"/>
      <c r="F22" s="39"/>
      <c r="G22" s="38">
        <f t="shared" ref="G22:G28" si="11">C22+E22</f>
        <v>6.3657407407407402E-4</v>
      </c>
      <c r="H22" s="43">
        <f t="shared" ref="H22:H28" si="12">G22/$G$30</f>
        <v>6.4050308606032396E-3</v>
      </c>
    </row>
    <row r="23" spans="2:8" s="1" customFormat="1" x14ac:dyDescent="0.35">
      <c r="B23" s="42" t="s">
        <v>71</v>
      </c>
      <c r="C23" s="38">
        <v>9.3749999999999997E-4</v>
      </c>
      <c r="D23" s="39">
        <f t="shared" si="10"/>
        <v>9.7731660231660262E-3</v>
      </c>
      <c r="E23" s="38">
        <v>3.3564814814814818E-4</v>
      </c>
      <c r="F23" s="39">
        <f t="shared" ref="F23:F28" si="13">E23/E$30</f>
        <v>9.6989966555183951E-2</v>
      </c>
      <c r="G23" s="38">
        <f t="shared" si="11"/>
        <v>1.2731481481481483E-3</v>
      </c>
      <c r="H23" s="43">
        <f t="shared" si="12"/>
        <v>1.2810061721206481E-2</v>
      </c>
    </row>
    <row r="24" spans="2:8" s="1" customFormat="1" x14ac:dyDescent="0.35">
      <c r="B24" s="42" t="s">
        <v>12</v>
      </c>
      <c r="C24" s="38">
        <v>6.134259259259259E-4</v>
      </c>
      <c r="D24" s="39">
        <f t="shared" si="10"/>
        <v>6.3947876447876459E-3</v>
      </c>
      <c r="E24" s="38"/>
      <c r="F24" s="39"/>
      <c r="G24" s="38">
        <f t="shared" si="11"/>
        <v>6.134259259259259E-4</v>
      </c>
      <c r="H24" s="43">
        <f t="shared" si="12"/>
        <v>6.1721206474903952E-3</v>
      </c>
    </row>
    <row r="25" spans="2:8" s="1" customFormat="1" x14ac:dyDescent="0.35">
      <c r="B25" s="42" t="s">
        <v>5</v>
      </c>
      <c r="C25" s="38">
        <v>6.0185185185185179E-4</v>
      </c>
      <c r="D25" s="39">
        <f t="shared" si="10"/>
        <v>6.2741312741312755E-3</v>
      </c>
      <c r="E25" s="38">
        <v>1.1574074074074073E-4</v>
      </c>
      <c r="F25" s="39">
        <f t="shared" si="13"/>
        <v>3.3444816053511697E-2</v>
      </c>
      <c r="G25" s="38">
        <f t="shared" si="11"/>
        <v>7.1759259259259248E-4</v>
      </c>
      <c r="H25" s="43">
        <f t="shared" si="12"/>
        <v>7.2202166064981969E-3</v>
      </c>
    </row>
    <row r="26" spans="2:8" s="1" customFormat="1" x14ac:dyDescent="0.35">
      <c r="B26" s="42" t="s">
        <v>6</v>
      </c>
      <c r="C26" s="38">
        <v>1.9386574074074063E-2</v>
      </c>
      <c r="D26" s="39">
        <f t="shared" si="10"/>
        <v>0.20209942084942079</v>
      </c>
      <c r="E26" s="38"/>
      <c r="F26" s="39"/>
      <c r="G26" s="38">
        <f t="shared" si="11"/>
        <v>1.9386574074074063E-2</v>
      </c>
      <c r="H26" s="43">
        <f t="shared" si="12"/>
        <v>0.19506230348200765</v>
      </c>
    </row>
    <row r="27" spans="2:8" s="1" customFormat="1" x14ac:dyDescent="0.35">
      <c r="B27" s="42" t="s">
        <v>78</v>
      </c>
      <c r="C27" s="38">
        <v>7.6041666666666653E-3</v>
      </c>
      <c r="D27" s="39">
        <f t="shared" si="10"/>
        <v>7.9271235521235522E-2</v>
      </c>
      <c r="E27" s="38">
        <v>1.6203703703703703E-4</v>
      </c>
      <c r="F27" s="39">
        <f t="shared" si="13"/>
        <v>4.6822742474916385E-2</v>
      </c>
      <c r="G27" s="38">
        <f t="shared" si="11"/>
        <v>7.7662037037037022E-3</v>
      </c>
      <c r="H27" s="43">
        <f t="shared" si="12"/>
        <v>7.8141376499359511E-2</v>
      </c>
    </row>
    <row r="28" spans="2:8" s="1" customFormat="1" x14ac:dyDescent="0.35">
      <c r="B28" s="42" t="s">
        <v>17</v>
      </c>
      <c r="C28" s="38">
        <v>3.5879629629629629E-4</v>
      </c>
      <c r="D28" s="39">
        <f t="shared" si="10"/>
        <v>3.7403474903474911E-3</v>
      </c>
      <c r="E28" s="38">
        <v>8.1018518518518516E-5</v>
      </c>
      <c r="F28" s="39">
        <f t="shared" si="13"/>
        <v>2.3411371237458192E-2</v>
      </c>
      <c r="G28" s="38">
        <f t="shared" si="11"/>
        <v>4.3981481481481481E-4</v>
      </c>
      <c r="H28" s="43">
        <f t="shared" si="12"/>
        <v>4.4252940491440566E-3</v>
      </c>
    </row>
    <row r="29" spans="2:8" s="1" customFormat="1" ht="15" thickBot="1" x14ac:dyDescent="0.4">
      <c r="B29" s="44"/>
      <c r="C29" s="14"/>
      <c r="D29" s="37"/>
      <c r="E29" s="14"/>
      <c r="F29" s="14"/>
      <c r="G29" s="14"/>
      <c r="H29" s="45"/>
    </row>
    <row r="30" spans="2:8" s="1" customFormat="1" ht="15.5" thickTop="1" thickBot="1" x14ac:dyDescent="0.4">
      <c r="B30" s="46" t="s">
        <v>29</v>
      </c>
      <c r="C30" s="50">
        <f t="shared" ref="C30:H30" si="14">SUM(C7:C28)</f>
        <v>9.5925925925925901E-2</v>
      </c>
      <c r="D30" s="51">
        <f t="shared" si="14"/>
        <v>0.99999999999999989</v>
      </c>
      <c r="E30" s="50">
        <f t="shared" si="14"/>
        <v>3.4606481481481485E-3</v>
      </c>
      <c r="F30" s="51">
        <f t="shared" si="14"/>
        <v>0.99999999999999989</v>
      </c>
      <c r="G30" s="50">
        <f t="shared" si="14"/>
        <v>9.938657407407403E-2</v>
      </c>
      <c r="H30" s="49">
        <f t="shared" si="14"/>
        <v>1.0000000000000004</v>
      </c>
    </row>
    <row r="31" spans="2:8" s="1" customFormat="1" ht="15" thickTop="1" x14ac:dyDescent="0.3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4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35">
      <c r="C33" s="9"/>
      <c r="D33" s="9"/>
      <c r="E33" s="9"/>
      <c r="F33" s="9"/>
    </row>
    <row r="34" spans="3:6" s="1" customFormat="1" x14ac:dyDescent="0.35">
      <c r="C34" s="9"/>
      <c r="D34" s="9"/>
      <c r="E34" s="9"/>
      <c r="F34" s="9"/>
    </row>
    <row r="35" spans="3:6" s="1" customFormat="1" x14ac:dyDescent="0.35">
      <c r="C35" s="9"/>
      <c r="D35" s="9"/>
      <c r="E35" s="9"/>
      <c r="F35" s="9"/>
    </row>
    <row r="36" spans="3:6" s="1" customFormat="1" x14ac:dyDescent="0.35">
      <c r="C36" s="9"/>
      <c r="D36" s="9"/>
      <c r="E36" s="9"/>
      <c r="F36" s="9"/>
    </row>
    <row r="37" spans="3:6" s="1" customFormat="1" x14ac:dyDescent="0.35">
      <c r="C37" s="9"/>
      <c r="D37" s="9"/>
      <c r="E37" s="9"/>
      <c r="F37" s="9"/>
    </row>
    <row r="38" spans="3:6" s="1" customFormat="1" x14ac:dyDescent="0.35">
      <c r="C38" s="9"/>
      <c r="D38" s="9"/>
      <c r="E38" s="9"/>
      <c r="F38" s="9"/>
    </row>
    <row r="39" spans="3:6" s="1" customFormat="1" x14ac:dyDescent="0.35">
      <c r="C39" s="9"/>
      <c r="D39" s="9"/>
      <c r="E39" s="9"/>
      <c r="F39" s="9"/>
    </row>
    <row r="40" spans="3:6" s="1" customFormat="1" x14ac:dyDescent="0.35">
      <c r="C40" s="9"/>
      <c r="D40" s="9"/>
      <c r="E40" s="9"/>
      <c r="F40" s="9"/>
    </row>
    <row r="41" spans="3:6" s="1" customFormat="1" x14ac:dyDescent="0.35">
      <c r="C41" s="9"/>
      <c r="D41" s="9"/>
      <c r="E41" s="9"/>
      <c r="F41" s="9"/>
    </row>
    <row r="42" spans="3:6" s="1" customFormat="1" x14ac:dyDescent="0.35">
      <c r="C42" s="9"/>
      <c r="D42" s="9"/>
      <c r="E42" s="9"/>
      <c r="F42" s="9"/>
    </row>
    <row r="43" spans="3:6" s="1" customFormat="1" x14ac:dyDescent="0.35">
      <c r="C43" s="9"/>
      <c r="D43" s="9"/>
      <c r="E43" s="9"/>
      <c r="F43" s="9"/>
    </row>
    <row r="44" spans="3:6" s="1" customFormat="1" x14ac:dyDescent="0.35">
      <c r="C44" s="9"/>
      <c r="D44" s="9"/>
      <c r="E44" s="9"/>
      <c r="F44" s="9"/>
    </row>
    <row r="45" spans="3:6" s="1" customFormat="1" x14ac:dyDescent="0.35">
      <c r="C45" s="9"/>
      <c r="D45" s="9"/>
      <c r="E45" s="9"/>
      <c r="F45" s="9"/>
    </row>
    <row r="46" spans="3:6" s="1" customFormat="1" x14ac:dyDescent="0.35">
      <c r="C46" s="9"/>
      <c r="D46" s="9"/>
      <c r="E46" s="9"/>
      <c r="F46" s="9"/>
    </row>
    <row r="47" spans="3:6" s="1" customFormat="1" x14ac:dyDescent="0.35">
      <c r="C47" s="9"/>
      <c r="D47" s="9"/>
      <c r="E47" s="9"/>
      <c r="F47" s="9"/>
    </row>
    <row r="48" spans="3:6" s="1" customFormat="1" x14ac:dyDescent="0.35">
      <c r="C48" s="9"/>
      <c r="D48" s="9"/>
      <c r="E48" s="9"/>
      <c r="F48" s="9"/>
    </row>
    <row r="49" spans="3:6" s="1" customFormat="1" x14ac:dyDescent="0.35">
      <c r="C49" s="9"/>
      <c r="D49" s="9"/>
      <c r="E49" s="9"/>
      <c r="F49" s="9"/>
    </row>
    <row r="50" spans="3:6" s="1" customFormat="1" x14ac:dyDescent="0.35">
      <c r="C50" s="9"/>
      <c r="D50" s="9"/>
      <c r="E50" s="9"/>
      <c r="F50" s="9"/>
    </row>
    <row r="51" spans="3:6" s="1" customFormat="1" x14ac:dyDescent="0.35">
      <c r="C51" s="9"/>
      <c r="D51" s="9"/>
      <c r="E51" s="9"/>
      <c r="F51" s="9"/>
    </row>
    <row r="52" spans="3:6" s="1" customFormat="1" x14ac:dyDescent="0.35">
      <c r="C52" s="9"/>
      <c r="D52" s="9"/>
      <c r="E52" s="9"/>
      <c r="F52" s="9"/>
    </row>
    <row r="53" spans="3:6" s="1" customFormat="1" x14ac:dyDescent="0.35">
      <c r="C53" s="9"/>
      <c r="D53" s="9"/>
      <c r="E53" s="9"/>
      <c r="F53" s="9"/>
    </row>
    <row r="54" spans="3:6" s="1" customFormat="1" x14ac:dyDescent="0.35">
      <c r="C54" s="9"/>
      <c r="D54" s="9"/>
      <c r="E54" s="9"/>
      <c r="F54" s="9"/>
    </row>
    <row r="55" spans="3:6" s="1" customFormat="1" x14ac:dyDescent="0.35">
      <c r="C55" s="9"/>
      <c r="D55" s="9"/>
      <c r="E55" s="9"/>
      <c r="F55" s="9"/>
    </row>
    <row r="56" spans="3:6" s="1" customFormat="1" x14ac:dyDescent="0.35">
      <c r="C56" s="9"/>
      <c r="D56" s="9"/>
      <c r="E56" s="9"/>
      <c r="F56" s="9"/>
    </row>
    <row r="57" spans="3:6" s="1" customFormat="1" x14ac:dyDescent="0.35">
      <c r="C57" s="9"/>
      <c r="D57" s="9"/>
      <c r="E57" s="9"/>
      <c r="F57" s="9"/>
    </row>
    <row r="58" spans="3:6" s="1" customFormat="1" x14ac:dyDescent="0.35">
      <c r="C58" s="9"/>
      <c r="D58" s="9"/>
      <c r="E58" s="9"/>
      <c r="F58" s="9"/>
    </row>
    <row r="59" spans="3:6" s="1" customFormat="1" x14ac:dyDescent="0.35">
      <c r="C59" s="9"/>
      <c r="D59" s="9"/>
      <c r="E59" s="9"/>
      <c r="F59" s="9"/>
    </row>
    <row r="60" spans="3:6" s="1" customFormat="1" x14ac:dyDescent="0.35">
      <c r="C60" s="9"/>
      <c r="D60" s="9"/>
      <c r="E60" s="9"/>
      <c r="F60" s="9"/>
    </row>
    <row r="61" spans="3:6" s="1" customFormat="1" x14ac:dyDescent="0.35">
      <c r="C61" s="9"/>
      <c r="D61" s="9"/>
      <c r="E61" s="9"/>
      <c r="F61" s="9"/>
    </row>
    <row r="62" spans="3:6" s="1" customFormat="1" x14ac:dyDescent="0.35">
      <c r="C62" s="9"/>
      <c r="D62" s="9"/>
      <c r="E62" s="9"/>
      <c r="F62" s="9"/>
    </row>
    <row r="63" spans="3:6" s="1" customFormat="1" x14ac:dyDescent="0.35">
      <c r="C63" s="9"/>
      <c r="D63" s="9"/>
      <c r="E63" s="9"/>
      <c r="F63" s="9"/>
    </row>
    <row r="64" spans="3:6" s="1" customFormat="1" x14ac:dyDescent="0.35">
      <c r="C64" s="9"/>
      <c r="D64" s="9"/>
      <c r="E64" s="9"/>
      <c r="F64" s="9"/>
    </row>
    <row r="65" spans="3:6" s="1" customFormat="1" x14ac:dyDescent="0.35">
      <c r="C65" s="9"/>
      <c r="D65" s="9"/>
      <c r="E65" s="9"/>
      <c r="F65" s="9"/>
    </row>
    <row r="66" spans="3:6" s="1" customFormat="1" x14ac:dyDescent="0.35">
      <c r="C66" s="9"/>
      <c r="D66" s="9"/>
      <c r="E66" s="9"/>
      <c r="F66" s="9"/>
    </row>
    <row r="67" spans="3:6" s="1" customFormat="1" x14ac:dyDescent="0.3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&amp;R13</oddHeader>
  </headerFooter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B2" sqref="B2"/>
    </sheetView>
  </sheetViews>
  <sheetFormatPr defaultColWidth="8.81640625" defaultRowHeight="14.5" x14ac:dyDescent="0.35"/>
  <cols>
    <col min="1" max="1" width="6.1796875" customWidth="1"/>
    <col min="2" max="2" width="51" bestFit="1" customWidth="1"/>
    <col min="3" max="6" width="15.1796875" style="10" customWidth="1"/>
    <col min="7" max="8" width="15.1796875" customWidth="1"/>
  </cols>
  <sheetData>
    <row r="1" spans="2:8" s="1" customFormat="1" x14ac:dyDescent="0.35">
      <c r="C1" s="9"/>
      <c r="D1" s="9"/>
      <c r="E1" s="9"/>
      <c r="F1" s="9"/>
    </row>
    <row r="2" spans="2:8" s="1" customFormat="1" ht="15" thickBot="1" x14ac:dyDescent="0.4">
      <c r="C2" s="9"/>
      <c r="D2" s="9"/>
      <c r="E2" s="9"/>
      <c r="F2" s="9"/>
    </row>
    <row r="3" spans="2:8" s="1" customFormat="1" ht="15" thickBot="1" x14ac:dyDescent="0.4">
      <c r="B3" s="163" t="s">
        <v>105</v>
      </c>
      <c r="C3" s="164"/>
      <c r="D3" s="164"/>
      <c r="E3" s="164"/>
      <c r="F3" s="171"/>
      <c r="G3" s="164"/>
      <c r="H3" s="165"/>
    </row>
    <row r="4" spans="2:8" s="1" customFormat="1" ht="15" thickBot="1" x14ac:dyDescent="0.4">
      <c r="B4" s="166" t="s">
        <v>132</v>
      </c>
      <c r="C4" s="167"/>
      <c r="D4" s="167"/>
      <c r="E4" s="167"/>
      <c r="F4" s="167"/>
      <c r="G4" s="167"/>
      <c r="H4" s="168"/>
    </row>
    <row r="5" spans="2:8" s="1" customFormat="1" x14ac:dyDescent="0.3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3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35">
      <c r="B7" s="42" t="s">
        <v>10</v>
      </c>
      <c r="C7" s="38">
        <v>5.069444444444445E-3</v>
      </c>
      <c r="D7" s="39">
        <f t="shared" ref="D7:D27" si="0">C7/C$30</f>
        <v>1.3946823754179279E-2</v>
      </c>
      <c r="E7" s="38"/>
      <c r="F7" s="39"/>
      <c r="G7" s="38">
        <f>C7+E7</f>
        <v>5.069444444444445E-3</v>
      </c>
      <c r="H7" s="43">
        <f>G7/$G$30</f>
        <v>1.3946823754179279E-2</v>
      </c>
    </row>
    <row r="8" spans="2:8" s="1" customFormat="1" x14ac:dyDescent="0.35">
      <c r="B8" s="42" t="s">
        <v>13</v>
      </c>
      <c r="C8" s="38">
        <v>1.0034722222222217E-2</v>
      </c>
      <c r="D8" s="39">
        <f t="shared" si="0"/>
        <v>2.7607068938067188E-2</v>
      </c>
      <c r="E8" s="38"/>
      <c r="F8" s="39"/>
      <c r="G8" s="38">
        <f t="shared" ref="G8:G27" si="1">C8+E8</f>
        <v>1.0034722222222217E-2</v>
      </c>
      <c r="H8" s="43">
        <f t="shared" ref="H8:H27" si="2">G8/$G$30</f>
        <v>2.7607068938067188E-2</v>
      </c>
    </row>
    <row r="9" spans="2:8" s="1" customFormat="1" x14ac:dyDescent="0.35">
      <c r="B9" s="42" t="s">
        <v>0</v>
      </c>
      <c r="C9" s="38">
        <v>0.10079861111111109</v>
      </c>
      <c r="D9" s="39">
        <f t="shared" si="0"/>
        <v>0.2773125298519345</v>
      </c>
      <c r="E9" s="38"/>
      <c r="F9" s="39"/>
      <c r="G9" s="38">
        <f t="shared" si="1"/>
        <v>0.10079861111111109</v>
      </c>
      <c r="H9" s="43">
        <f t="shared" si="2"/>
        <v>0.2773125298519345</v>
      </c>
    </row>
    <row r="10" spans="2:8" s="1" customFormat="1" x14ac:dyDescent="0.35">
      <c r="B10" s="42" t="s">
        <v>8</v>
      </c>
      <c r="C10" s="38">
        <v>7.037037037037037E-3</v>
      </c>
      <c r="D10" s="39">
        <f t="shared" si="0"/>
        <v>1.9359974526349317E-2</v>
      </c>
      <c r="E10" s="38"/>
      <c r="F10" s="39"/>
      <c r="G10" s="38">
        <f t="shared" si="1"/>
        <v>7.037037037037037E-3</v>
      </c>
      <c r="H10" s="43">
        <f t="shared" si="2"/>
        <v>1.9359974526349317E-2</v>
      </c>
    </row>
    <row r="11" spans="2:8" s="1" customFormat="1" x14ac:dyDescent="0.35">
      <c r="B11" s="42" t="s">
        <v>26</v>
      </c>
      <c r="C11" s="38">
        <v>3.5185185185185189E-3</v>
      </c>
      <c r="D11" s="39">
        <f t="shared" si="0"/>
        <v>9.6799872631746602E-3</v>
      </c>
      <c r="E11" s="38"/>
      <c r="F11" s="39"/>
      <c r="G11" s="38">
        <f t="shared" si="1"/>
        <v>3.5185185185185189E-3</v>
      </c>
      <c r="H11" s="43">
        <f t="shared" si="2"/>
        <v>9.6799872631746602E-3</v>
      </c>
    </row>
    <row r="12" spans="2:8" s="1" customFormat="1" x14ac:dyDescent="0.35">
      <c r="B12" s="42" t="s">
        <v>3</v>
      </c>
      <c r="C12" s="38">
        <v>2.9236111111111102E-2</v>
      </c>
      <c r="D12" s="39">
        <f t="shared" si="0"/>
        <v>8.0433052061773619E-2</v>
      </c>
      <c r="E12" s="38"/>
      <c r="F12" s="39"/>
      <c r="G12" s="38">
        <f t="shared" si="1"/>
        <v>2.9236111111111102E-2</v>
      </c>
      <c r="H12" s="43">
        <f t="shared" si="2"/>
        <v>8.0433052061773619E-2</v>
      </c>
    </row>
    <row r="13" spans="2:8" s="1" customFormat="1" x14ac:dyDescent="0.35">
      <c r="B13" s="42" t="s">
        <v>7</v>
      </c>
      <c r="C13" s="38">
        <v>6.3310185185185171E-3</v>
      </c>
      <c r="D13" s="39">
        <f t="shared" si="0"/>
        <v>1.741760866104124E-2</v>
      </c>
      <c r="E13" s="38"/>
      <c r="F13" s="39"/>
      <c r="G13" s="38">
        <f t="shared" si="1"/>
        <v>6.3310185185185171E-3</v>
      </c>
      <c r="H13" s="43">
        <f t="shared" si="2"/>
        <v>1.741760866104124E-2</v>
      </c>
    </row>
    <row r="14" spans="2:8" s="1" customFormat="1" x14ac:dyDescent="0.35">
      <c r="B14" s="42" t="s">
        <v>2</v>
      </c>
      <c r="C14" s="38">
        <v>2.9861111111111116E-2</v>
      </c>
      <c r="D14" s="39">
        <f t="shared" si="0"/>
        <v>8.2152523483521783E-2</v>
      </c>
      <c r="E14" s="38"/>
      <c r="F14" s="39"/>
      <c r="G14" s="38">
        <f t="shared" si="1"/>
        <v>2.9861111111111116E-2</v>
      </c>
      <c r="H14" s="43">
        <f t="shared" si="2"/>
        <v>8.2152523483521783E-2</v>
      </c>
    </row>
    <row r="15" spans="2:8" s="1" customFormat="1" x14ac:dyDescent="0.35">
      <c r="B15" s="42" t="s">
        <v>9</v>
      </c>
      <c r="C15" s="38">
        <v>4.157407407407402E-2</v>
      </c>
      <c r="D15" s="39">
        <f t="shared" si="0"/>
        <v>0.11437669160961621</v>
      </c>
      <c r="E15" s="38"/>
      <c r="F15" s="39"/>
      <c r="G15" s="38">
        <f t="shared" si="1"/>
        <v>4.157407407407402E-2</v>
      </c>
      <c r="H15" s="43">
        <f t="shared" si="2"/>
        <v>0.11437669160961621</v>
      </c>
    </row>
    <row r="16" spans="2:8" s="1" customFormat="1" x14ac:dyDescent="0.35">
      <c r="B16" s="42" t="s">
        <v>1</v>
      </c>
      <c r="C16" s="38">
        <v>2.4305555555555556E-3</v>
      </c>
      <c r="D16" s="39">
        <f t="shared" si="0"/>
        <v>6.6868333067982835E-3</v>
      </c>
      <c r="E16" s="38"/>
      <c r="F16" s="39"/>
      <c r="G16" s="38">
        <f t="shared" si="1"/>
        <v>2.4305555555555556E-3</v>
      </c>
      <c r="H16" s="43">
        <f t="shared" si="2"/>
        <v>6.6868333067982835E-3</v>
      </c>
    </row>
    <row r="17" spans="2:8" s="1" customFormat="1" x14ac:dyDescent="0.35">
      <c r="B17" s="42" t="s">
        <v>27</v>
      </c>
      <c r="C17" s="38">
        <v>4.1550925925925922E-3</v>
      </c>
      <c r="D17" s="39">
        <f t="shared" si="0"/>
        <v>1.1431300748288494E-2</v>
      </c>
      <c r="E17" s="38"/>
      <c r="F17" s="39"/>
      <c r="G17" s="38">
        <f t="shared" si="1"/>
        <v>4.1550925925925922E-3</v>
      </c>
      <c r="H17" s="43">
        <f t="shared" si="2"/>
        <v>1.1431300748288494E-2</v>
      </c>
    </row>
    <row r="18" spans="2:8" s="1" customFormat="1" x14ac:dyDescent="0.35">
      <c r="B18" s="42" t="s">
        <v>16</v>
      </c>
      <c r="C18" s="38">
        <v>1.0069444444444444E-3</v>
      </c>
      <c r="D18" s="39">
        <f t="shared" si="0"/>
        <v>2.7702595128164319E-3</v>
      </c>
      <c r="E18" s="38"/>
      <c r="F18" s="39"/>
      <c r="G18" s="38">
        <f t="shared" si="1"/>
        <v>1.0069444444444444E-3</v>
      </c>
      <c r="H18" s="43">
        <f t="shared" si="2"/>
        <v>2.7702595128164319E-3</v>
      </c>
    </row>
    <row r="19" spans="2:8" s="1" customFormat="1" x14ac:dyDescent="0.35">
      <c r="B19" s="42" t="s">
        <v>4</v>
      </c>
      <c r="C19" s="38">
        <v>1.5567129629629623E-2</v>
      </c>
      <c r="D19" s="39">
        <f t="shared" si="0"/>
        <v>4.2827575226874706E-2</v>
      </c>
      <c r="E19" s="38"/>
      <c r="F19" s="39"/>
      <c r="G19" s="38">
        <f t="shared" si="1"/>
        <v>1.5567129629629623E-2</v>
      </c>
      <c r="H19" s="43">
        <f t="shared" si="2"/>
        <v>4.2827575226874706E-2</v>
      </c>
    </row>
    <row r="20" spans="2:8" s="1" customFormat="1" x14ac:dyDescent="0.35">
      <c r="B20" s="42" t="s">
        <v>14</v>
      </c>
      <c r="C20" s="38">
        <v>1.1643518518518518E-2</v>
      </c>
      <c r="D20" s="39">
        <f t="shared" si="0"/>
        <v>3.2033115745900349E-2</v>
      </c>
      <c r="E20" s="38"/>
      <c r="F20" s="39"/>
      <c r="G20" s="38">
        <f t="shared" si="1"/>
        <v>1.1643518518518518E-2</v>
      </c>
      <c r="H20" s="43">
        <f t="shared" si="2"/>
        <v>3.2033115745900349E-2</v>
      </c>
    </row>
    <row r="21" spans="2:8" s="1" customFormat="1" x14ac:dyDescent="0.35">
      <c r="B21" s="42" t="s">
        <v>11</v>
      </c>
      <c r="C21" s="38">
        <v>2.3958333333333336E-3</v>
      </c>
      <c r="D21" s="39">
        <f t="shared" si="0"/>
        <v>6.5913071167011663E-3</v>
      </c>
      <c r="E21" s="38"/>
      <c r="F21" s="39"/>
      <c r="G21" s="38">
        <f t="shared" ref="G21" si="3">C21+E21</f>
        <v>2.3958333333333336E-3</v>
      </c>
      <c r="H21" s="43">
        <f t="shared" ref="H21" si="4">G21/$G$30</f>
        <v>6.5913071167011663E-3</v>
      </c>
    </row>
    <row r="22" spans="2:8" s="1" customFormat="1" x14ac:dyDescent="0.35">
      <c r="B22" s="42" t="s">
        <v>15</v>
      </c>
      <c r="C22" s="38">
        <v>1.6898148148148148E-3</v>
      </c>
      <c r="D22" s="39">
        <f t="shared" si="0"/>
        <v>4.6489412513930923E-3</v>
      </c>
      <c r="E22" s="38"/>
      <c r="F22" s="39"/>
      <c r="G22" s="38">
        <f t="shared" si="1"/>
        <v>1.6898148148148148E-3</v>
      </c>
      <c r="H22" s="43">
        <f t="shared" si="2"/>
        <v>4.6489412513930923E-3</v>
      </c>
    </row>
    <row r="23" spans="2:8" s="1" customFormat="1" x14ac:dyDescent="0.35">
      <c r="B23" s="42" t="s">
        <v>71</v>
      </c>
      <c r="C23" s="38">
        <v>4.7106481481481478E-3</v>
      </c>
      <c r="D23" s="39">
        <f t="shared" si="0"/>
        <v>1.2959719789842387E-2</v>
      </c>
      <c r="E23" s="38"/>
      <c r="F23" s="39"/>
      <c r="G23" s="38">
        <f t="shared" ref="G23:G25" si="5">C23+E23</f>
        <v>4.7106481481481478E-3</v>
      </c>
      <c r="H23" s="43">
        <f t="shared" ref="H23:H25" si="6">G23/$G$30</f>
        <v>1.2959719789842387E-2</v>
      </c>
    </row>
    <row r="24" spans="2:8" s="1" customFormat="1" x14ac:dyDescent="0.35">
      <c r="B24" s="42" t="s">
        <v>12</v>
      </c>
      <c r="C24" s="38">
        <v>1.2615740740740738E-3</v>
      </c>
      <c r="D24" s="39">
        <f t="shared" ref="D24" si="7">C24/C$30</f>
        <v>3.4707849068619655E-3</v>
      </c>
      <c r="E24" s="38"/>
      <c r="F24" s="39"/>
      <c r="G24" s="38">
        <f t="shared" ref="G24" si="8">C24+E24</f>
        <v>1.2615740740740738E-3</v>
      </c>
      <c r="H24" s="43">
        <f t="shared" ref="H24" si="9">G24/$G$30</f>
        <v>3.4707849068619655E-3</v>
      </c>
    </row>
    <row r="25" spans="2:8" s="1" customFormat="1" x14ac:dyDescent="0.35">
      <c r="B25" s="42" t="s">
        <v>5</v>
      </c>
      <c r="C25" s="38">
        <v>1.1342592592592593E-3</v>
      </c>
      <c r="D25" s="39">
        <f t="shared" si="0"/>
        <v>3.1205222098391991E-3</v>
      </c>
      <c r="E25" s="38"/>
      <c r="F25" s="39"/>
      <c r="G25" s="38">
        <f t="shared" si="5"/>
        <v>1.1342592592592593E-3</v>
      </c>
      <c r="H25" s="43">
        <f t="shared" si="6"/>
        <v>3.1205222098391991E-3</v>
      </c>
    </row>
    <row r="26" spans="2:8" s="1" customFormat="1" x14ac:dyDescent="0.35">
      <c r="B26" s="42" t="s">
        <v>6</v>
      </c>
      <c r="C26" s="38">
        <v>6.3240740740740667E-2</v>
      </c>
      <c r="D26" s="39">
        <f t="shared" si="0"/>
        <v>0.17398503423021799</v>
      </c>
      <c r="E26" s="38"/>
      <c r="F26" s="39"/>
      <c r="G26" s="38">
        <f t="shared" si="1"/>
        <v>6.3240740740740667E-2</v>
      </c>
      <c r="H26" s="43">
        <f t="shared" si="2"/>
        <v>0.17398503423021799</v>
      </c>
    </row>
    <row r="27" spans="2:8" s="1" customFormat="1" x14ac:dyDescent="0.35">
      <c r="B27" s="42" t="s">
        <v>78</v>
      </c>
      <c r="C27" s="38">
        <v>2.0787037037037031E-2</v>
      </c>
      <c r="D27" s="39">
        <f t="shared" si="0"/>
        <v>5.7188345804808159E-2</v>
      </c>
      <c r="E27" s="38"/>
      <c r="F27" s="39"/>
      <c r="G27" s="38">
        <f t="shared" si="1"/>
        <v>2.0787037037037031E-2</v>
      </c>
      <c r="H27" s="43">
        <f t="shared" si="2"/>
        <v>5.7188345804808159E-2</v>
      </c>
    </row>
    <row r="28" spans="2:8" s="1" customFormat="1" x14ac:dyDescent="0.35">
      <c r="B28" s="42" t="s">
        <v>17</v>
      </c>
      <c r="C28" s="38"/>
      <c r="D28" s="39"/>
      <c r="E28" s="38"/>
      <c r="F28" s="39"/>
      <c r="G28" s="38"/>
      <c r="H28" s="43"/>
    </row>
    <row r="29" spans="2:8" s="1" customFormat="1" ht="15" thickBot="1" x14ac:dyDescent="0.4">
      <c r="B29" s="44"/>
      <c r="C29" s="14"/>
      <c r="D29" s="37"/>
      <c r="E29" s="14"/>
      <c r="F29" s="14"/>
      <c r="G29" s="14"/>
      <c r="H29" s="45"/>
    </row>
    <row r="30" spans="2:8" s="1" customFormat="1" ht="15.5" thickTop="1" thickBot="1" x14ac:dyDescent="0.4">
      <c r="B30" s="46" t="s">
        <v>29</v>
      </c>
      <c r="C30" s="50">
        <f t="shared" ref="C30:H30" si="10">SUM(C7:C28)</f>
        <v>0.36348379629629612</v>
      </c>
      <c r="D30" s="51">
        <f t="shared" si="10"/>
        <v>1</v>
      </c>
      <c r="E30" s="50"/>
      <c r="F30" s="51"/>
      <c r="G30" s="50">
        <f t="shared" si="10"/>
        <v>0.36348379629629612</v>
      </c>
      <c r="H30" s="49">
        <f t="shared" si="10"/>
        <v>1</v>
      </c>
    </row>
    <row r="31" spans="2:8" s="1" customFormat="1" ht="15" thickTop="1" x14ac:dyDescent="0.3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4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35">
      <c r="C33" s="9"/>
      <c r="D33" s="9"/>
      <c r="E33" s="9"/>
      <c r="F33" s="9"/>
    </row>
    <row r="34" spans="3:6" s="1" customFormat="1" x14ac:dyDescent="0.35">
      <c r="C34" s="9"/>
      <c r="D34" s="9"/>
      <c r="E34" s="9"/>
      <c r="F34" s="9"/>
    </row>
    <row r="35" spans="3:6" s="1" customFormat="1" x14ac:dyDescent="0.35">
      <c r="C35" s="9"/>
      <c r="D35" s="9"/>
      <c r="E35" s="9"/>
      <c r="F35" s="9"/>
    </row>
    <row r="36" spans="3:6" s="1" customFormat="1" x14ac:dyDescent="0.35">
      <c r="C36" s="9"/>
      <c r="D36" s="9"/>
      <c r="E36" s="9"/>
      <c r="F36" s="9"/>
    </row>
    <row r="37" spans="3:6" s="1" customFormat="1" x14ac:dyDescent="0.35">
      <c r="C37" s="9"/>
      <c r="D37" s="9"/>
      <c r="E37" s="9"/>
      <c r="F37" s="9"/>
    </row>
    <row r="38" spans="3:6" s="1" customFormat="1" x14ac:dyDescent="0.35">
      <c r="C38" s="9"/>
      <c r="D38" s="9"/>
      <c r="E38" s="9"/>
      <c r="F38" s="9"/>
    </row>
    <row r="39" spans="3:6" s="1" customFormat="1" x14ac:dyDescent="0.35">
      <c r="C39" s="9"/>
      <c r="D39" s="9"/>
      <c r="E39" s="9"/>
      <c r="F39" s="9"/>
    </row>
    <row r="40" spans="3:6" s="1" customFormat="1" x14ac:dyDescent="0.35">
      <c r="C40" s="9"/>
      <c r="D40" s="9"/>
      <c r="E40" s="9"/>
      <c r="F40" s="9"/>
    </row>
    <row r="41" spans="3:6" s="1" customFormat="1" x14ac:dyDescent="0.35">
      <c r="C41" s="9"/>
      <c r="D41" s="9"/>
      <c r="E41" s="9"/>
      <c r="F41" s="9"/>
    </row>
    <row r="42" spans="3:6" s="1" customFormat="1" x14ac:dyDescent="0.35">
      <c r="C42" s="9"/>
      <c r="D42" s="9"/>
      <c r="E42" s="9"/>
      <c r="F42" s="9"/>
    </row>
    <row r="43" spans="3:6" s="1" customFormat="1" x14ac:dyDescent="0.35">
      <c r="C43" s="9"/>
      <c r="D43" s="9"/>
      <c r="E43" s="9"/>
      <c r="F43" s="9"/>
    </row>
    <row r="44" spans="3:6" s="1" customFormat="1" x14ac:dyDescent="0.35">
      <c r="C44" s="9"/>
      <c r="D44" s="9"/>
      <c r="E44" s="9"/>
      <c r="F44" s="9"/>
    </row>
    <row r="45" spans="3:6" s="1" customFormat="1" x14ac:dyDescent="0.35">
      <c r="C45" s="9"/>
      <c r="D45" s="9"/>
      <c r="E45" s="9"/>
      <c r="F45" s="9"/>
    </row>
    <row r="46" spans="3:6" s="1" customFormat="1" x14ac:dyDescent="0.35">
      <c r="C46" s="9"/>
      <c r="D46" s="9"/>
      <c r="E46" s="9"/>
      <c r="F46" s="9"/>
    </row>
    <row r="47" spans="3:6" s="1" customFormat="1" x14ac:dyDescent="0.35">
      <c r="C47" s="9"/>
      <c r="D47" s="9"/>
      <c r="E47" s="9"/>
      <c r="F47" s="9"/>
    </row>
    <row r="48" spans="3:6" s="1" customFormat="1" x14ac:dyDescent="0.35">
      <c r="C48" s="9"/>
      <c r="D48" s="9"/>
      <c r="E48" s="9"/>
      <c r="F48" s="9"/>
    </row>
    <row r="49" spans="3:6" s="1" customFormat="1" x14ac:dyDescent="0.35">
      <c r="C49" s="9"/>
      <c r="D49" s="9"/>
      <c r="E49" s="9"/>
      <c r="F49" s="9"/>
    </row>
    <row r="50" spans="3:6" s="1" customFormat="1" x14ac:dyDescent="0.35">
      <c r="C50" s="9"/>
      <c r="D50" s="9"/>
      <c r="E50" s="9"/>
      <c r="F50" s="9"/>
    </row>
    <row r="51" spans="3:6" s="1" customFormat="1" x14ac:dyDescent="0.35">
      <c r="C51" s="9"/>
      <c r="D51" s="9"/>
      <c r="E51" s="9"/>
      <c r="F51" s="9"/>
    </row>
    <row r="52" spans="3:6" s="1" customFormat="1" x14ac:dyDescent="0.35">
      <c r="C52" s="9"/>
      <c r="D52" s="9"/>
      <c r="E52" s="9"/>
      <c r="F52" s="9"/>
    </row>
    <row r="53" spans="3:6" s="1" customFormat="1" x14ac:dyDescent="0.35">
      <c r="C53" s="9"/>
      <c r="D53" s="9"/>
      <c r="E53" s="9"/>
      <c r="F53" s="9"/>
    </row>
    <row r="54" spans="3:6" s="1" customFormat="1" x14ac:dyDescent="0.35">
      <c r="C54" s="9"/>
      <c r="D54" s="9"/>
      <c r="E54" s="9"/>
      <c r="F54" s="9"/>
    </row>
    <row r="55" spans="3:6" s="1" customFormat="1" x14ac:dyDescent="0.35">
      <c r="C55" s="9"/>
      <c r="D55" s="9"/>
      <c r="E55" s="9"/>
      <c r="F55" s="9"/>
    </row>
    <row r="56" spans="3:6" s="1" customFormat="1" x14ac:dyDescent="0.35">
      <c r="C56" s="9"/>
      <c r="D56" s="9"/>
      <c r="E56" s="9"/>
      <c r="F56" s="9"/>
    </row>
    <row r="57" spans="3:6" s="1" customFormat="1" x14ac:dyDescent="0.35">
      <c r="C57" s="9"/>
      <c r="D57" s="9"/>
      <c r="E57" s="9"/>
      <c r="F57" s="9"/>
    </row>
    <row r="58" spans="3:6" s="1" customFormat="1" x14ac:dyDescent="0.35">
      <c r="C58" s="9"/>
      <c r="D58" s="9"/>
      <c r="E58" s="9"/>
      <c r="F58" s="9"/>
    </row>
    <row r="59" spans="3:6" s="1" customFormat="1" x14ac:dyDescent="0.35">
      <c r="C59" s="9"/>
      <c r="D59" s="9"/>
      <c r="E59" s="9"/>
      <c r="F59" s="9"/>
    </row>
    <row r="60" spans="3:6" s="1" customFormat="1" x14ac:dyDescent="0.35">
      <c r="C60" s="9"/>
      <c r="D60" s="9"/>
      <c r="E60" s="9"/>
      <c r="F60" s="9"/>
    </row>
    <row r="61" spans="3:6" s="1" customFormat="1" x14ac:dyDescent="0.35">
      <c r="C61" s="9"/>
      <c r="D61" s="9"/>
      <c r="E61" s="9"/>
      <c r="F61" s="9"/>
    </row>
    <row r="62" spans="3:6" s="1" customFormat="1" x14ac:dyDescent="0.35">
      <c r="C62" s="9"/>
      <c r="D62" s="9"/>
      <c r="E62" s="9"/>
      <c r="F62" s="9"/>
    </row>
    <row r="63" spans="3:6" s="1" customFormat="1" x14ac:dyDescent="0.35">
      <c r="C63" s="9"/>
      <c r="D63" s="9"/>
      <c r="E63" s="9"/>
      <c r="F63" s="9"/>
    </row>
    <row r="64" spans="3:6" s="1" customFormat="1" x14ac:dyDescent="0.35">
      <c r="C64" s="9"/>
      <c r="D64" s="9"/>
      <c r="E64" s="9"/>
      <c r="F64" s="9"/>
    </row>
    <row r="65" spans="3:6" s="1" customFormat="1" x14ac:dyDescent="0.35">
      <c r="C65" s="9"/>
      <c r="D65" s="9"/>
      <c r="E65" s="9"/>
      <c r="F65" s="9"/>
    </row>
    <row r="66" spans="3:6" s="1" customFormat="1" x14ac:dyDescent="0.35">
      <c r="C66" s="9"/>
      <c r="D66" s="9"/>
      <c r="E66" s="9"/>
      <c r="F66" s="9"/>
    </row>
    <row r="67" spans="3:6" s="1" customFormat="1" x14ac:dyDescent="0.3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&amp;R14</oddHeader>
  </headerFooter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B2" sqref="B2"/>
    </sheetView>
  </sheetViews>
  <sheetFormatPr defaultColWidth="8.81640625" defaultRowHeight="14.5" x14ac:dyDescent="0.35"/>
  <cols>
    <col min="1" max="1" width="6.1796875" customWidth="1"/>
    <col min="2" max="2" width="51" bestFit="1" customWidth="1"/>
    <col min="3" max="6" width="15.1796875" style="10" customWidth="1"/>
    <col min="7" max="8" width="15.1796875" customWidth="1"/>
  </cols>
  <sheetData>
    <row r="1" spans="2:8" s="1" customFormat="1" x14ac:dyDescent="0.35">
      <c r="C1" s="9"/>
      <c r="D1" s="9"/>
      <c r="E1" s="9"/>
      <c r="F1" s="9"/>
    </row>
    <row r="2" spans="2:8" s="1" customFormat="1" ht="15" thickBot="1" x14ac:dyDescent="0.4">
      <c r="C2" s="9"/>
      <c r="D2" s="9"/>
      <c r="E2" s="9"/>
      <c r="F2" s="9"/>
    </row>
    <row r="3" spans="2:8" s="1" customFormat="1" ht="15" thickBot="1" x14ac:dyDescent="0.4">
      <c r="B3" s="163" t="s">
        <v>106</v>
      </c>
      <c r="C3" s="164"/>
      <c r="D3" s="164"/>
      <c r="E3" s="164"/>
      <c r="F3" s="171"/>
      <c r="G3" s="164"/>
      <c r="H3" s="165"/>
    </row>
    <row r="4" spans="2:8" s="1" customFormat="1" ht="15" thickBot="1" x14ac:dyDescent="0.4">
      <c r="B4" s="166" t="s">
        <v>132</v>
      </c>
      <c r="C4" s="167"/>
      <c r="D4" s="167"/>
      <c r="E4" s="167"/>
      <c r="F4" s="167"/>
      <c r="G4" s="167"/>
      <c r="H4" s="168"/>
    </row>
    <row r="5" spans="2:8" s="1" customFormat="1" x14ac:dyDescent="0.3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3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35">
      <c r="B7" s="42" t="s">
        <v>10</v>
      </c>
      <c r="C7" s="38">
        <v>9.9537037037037042E-4</v>
      </c>
      <c r="D7" s="39">
        <f t="shared" ref="D7:D24" si="0">C7/C$30</f>
        <v>1.3698630136986304E-2</v>
      </c>
      <c r="E7" s="38"/>
      <c r="F7" s="39"/>
      <c r="G7" s="38">
        <f t="shared" ref="G7" si="1">C7+E7</f>
        <v>9.9537037037037042E-4</v>
      </c>
      <c r="H7" s="43">
        <f t="shared" ref="H7" si="2">G7/$G$30</f>
        <v>1.3698630136986304E-2</v>
      </c>
    </row>
    <row r="8" spans="2:8" s="1" customFormat="1" x14ac:dyDescent="0.35">
      <c r="B8" s="42" t="s">
        <v>13</v>
      </c>
      <c r="C8" s="38">
        <v>1.1458333333333333E-3</v>
      </c>
      <c r="D8" s="39">
        <f t="shared" si="0"/>
        <v>1.5769353297228419E-2</v>
      </c>
      <c r="E8" s="38"/>
      <c r="F8" s="39"/>
      <c r="G8" s="38">
        <f t="shared" ref="G8:G12" si="3">C8+E8</f>
        <v>1.1458333333333333E-3</v>
      </c>
      <c r="H8" s="43">
        <f t="shared" ref="H8:H12" si="4">G8/$G$30</f>
        <v>1.5769353297228419E-2</v>
      </c>
    </row>
    <row r="9" spans="2:8" s="1" customFormat="1" x14ac:dyDescent="0.35">
      <c r="B9" s="42" t="s">
        <v>0</v>
      </c>
      <c r="C9" s="38">
        <v>1.2627314814814806E-2</v>
      </c>
      <c r="D9" s="39">
        <f t="shared" si="0"/>
        <v>0.1737814590633959</v>
      </c>
      <c r="E9" s="38"/>
      <c r="F9" s="39"/>
      <c r="G9" s="38">
        <f t="shared" si="3"/>
        <v>1.2627314814814806E-2</v>
      </c>
      <c r="H9" s="43">
        <f t="shared" si="4"/>
        <v>0.1737814590633959</v>
      </c>
    </row>
    <row r="10" spans="2:8" s="1" customFormat="1" x14ac:dyDescent="0.35">
      <c r="B10" s="42" t="s">
        <v>8</v>
      </c>
      <c r="C10" s="38">
        <v>2.1990740740740743E-4</v>
      </c>
      <c r="D10" s="39">
        <f t="shared" si="0"/>
        <v>3.0264415418923231E-3</v>
      </c>
      <c r="E10" s="38"/>
      <c r="F10" s="39"/>
      <c r="G10" s="38">
        <f t="shared" si="3"/>
        <v>2.1990740740740743E-4</v>
      </c>
      <c r="H10" s="43">
        <f t="shared" si="4"/>
        <v>3.0264415418923231E-3</v>
      </c>
    </row>
    <row r="11" spans="2:8" s="1" customFormat="1" x14ac:dyDescent="0.35">
      <c r="B11" s="42" t="s">
        <v>26</v>
      </c>
      <c r="C11" s="38">
        <v>6.134259259259259E-4</v>
      </c>
      <c r="D11" s="39">
        <f t="shared" si="0"/>
        <v>8.4421790379101639E-3</v>
      </c>
      <c r="E11" s="38"/>
      <c r="F11" s="39"/>
      <c r="G11" s="38">
        <f t="shared" si="3"/>
        <v>6.134259259259259E-4</v>
      </c>
      <c r="H11" s="43">
        <f t="shared" si="4"/>
        <v>8.4421790379101639E-3</v>
      </c>
    </row>
    <row r="12" spans="2:8" s="1" customFormat="1" x14ac:dyDescent="0.35">
      <c r="B12" s="42" t="s">
        <v>3</v>
      </c>
      <c r="C12" s="38">
        <v>3.5532407407407405E-3</v>
      </c>
      <c r="D12" s="39">
        <f t="shared" si="0"/>
        <v>4.8900923861102265E-2</v>
      </c>
      <c r="E12" s="38"/>
      <c r="F12" s="39"/>
      <c r="G12" s="38">
        <f t="shared" si="3"/>
        <v>3.5532407407407405E-3</v>
      </c>
      <c r="H12" s="43">
        <f t="shared" si="4"/>
        <v>4.8900923861102265E-2</v>
      </c>
    </row>
    <row r="13" spans="2:8" s="1" customFormat="1" x14ac:dyDescent="0.35">
      <c r="B13" s="42" t="s">
        <v>7</v>
      </c>
      <c r="C13" s="38">
        <v>7.7546296296296293E-4</v>
      </c>
      <c r="D13" s="39">
        <f t="shared" si="0"/>
        <v>1.067218859509398E-2</v>
      </c>
      <c r="E13" s="38"/>
      <c r="F13" s="39"/>
      <c r="G13" s="38">
        <f t="shared" ref="G13:G27" si="5">C13+E13</f>
        <v>7.7546296296296293E-4</v>
      </c>
      <c r="H13" s="43">
        <f t="shared" ref="H13:H27" si="6">G13/$G$30</f>
        <v>1.067218859509398E-2</v>
      </c>
    </row>
    <row r="14" spans="2:8" s="1" customFormat="1" x14ac:dyDescent="0.35">
      <c r="B14" s="42" t="s">
        <v>2</v>
      </c>
      <c r="C14" s="38">
        <v>1.6319444444444441E-3</v>
      </c>
      <c r="D14" s="39">
        <f t="shared" si="0"/>
        <v>2.2459381968779866E-2</v>
      </c>
      <c r="E14" s="38"/>
      <c r="F14" s="39"/>
      <c r="G14" s="38">
        <f t="shared" si="5"/>
        <v>1.6319444444444441E-3</v>
      </c>
      <c r="H14" s="43">
        <f t="shared" si="6"/>
        <v>2.2459381968779866E-2</v>
      </c>
    </row>
    <row r="15" spans="2:8" s="1" customFormat="1" x14ac:dyDescent="0.35">
      <c r="B15" s="42" t="s">
        <v>9</v>
      </c>
      <c r="C15" s="38">
        <v>8.3333333333333339E-4</v>
      </c>
      <c r="D15" s="39">
        <f t="shared" si="0"/>
        <v>1.1468620579802488E-2</v>
      </c>
      <c r="E15" s="38"/>
      <c r="F15" s="39"/>
      <c r="G15" s="38">
        <f t="shared" si="5"/>
        <v>8.3333333333333339E-4</v>
      </c>
      <c r="H15" s="43">
        <f t="shared" si="6"/>
        <v>1.1468620579802488E-2</v>
      </c>
    </row>
    <row r="16" spans="2:8" s="1" customFormat="1" x14ac:dyDescent="0.35">
      <c r="B16" s="42" t="s">
        <v>1</v>
      </c>
      <c r="C16" s="38"/>
      <c r="D16" s="39"/>
      <c r="E16" s="38"/>
      <c r="F16" s="39"/>
      <c r="G16" s="38"/>
      <c r="H16" s="43"/>
    </row>
    <row r="17" spans="2:8" s="1" customFormat="1" x14ac:dyDescent="0.35">
      <c r="B17" s="42" t="s">
        <v>27</v>
      </c>
      <c r="C17" s="38"/>
      <c r="D17" s="39"/>
      <c r="E17" s="38"/>
      <c r="F17" s="39"/>
      <c r="G17" s="38"/>
      <c r="H17" s="43"/>
    </row>
    <row r="18" spans="2:8" s="1" customFormat="1" x14ac:dyDescent="0.35">
      <c r="B18" s="42" t="s">
        <v>16</v>
      </c>
      <c r="C18" s="38">
        <v>3.3333333333333335E-3</v>
      </c>
      <c r="D18" s="39">
        <f t="shared" si="0"/>
        <v>4.5874482319209951E-2</v>
      </c>
      <c r="E18" s="38"/>
      <c r="F18" s="39"/>
      <c r="G18" s="38">
        <f t="shared" si="5"/>
        <v>3.3333333333333335E-3</v>
      </c>
      <c r="H18" s="43">
        <f t="shared" si="6"/>
        <v>4.5874482319209951E-2</v>
      </c>
    </row>
    <row r="19" spans="2:8" s="1" customFormat="1" x14ac:dyDescent="0.35">
      <c r="B19" s="42" t="s">
        <v>4</v>
      </c>
      <c r="C19" s="38">
        <v>1.8518518518518519E-3</v>
      </c>
      <c r="D19" s="39">
        <f t="shared" si="0"/>
        <v>2.5485823510672193E-2</v>
      </c>
      <c r="E19" s="38"/>
      <c r="F19" s="39"/>
      <c r="G19" s="38">
        <f t="shared" si="5"/>
        <v>1.8518518518518519E-3</v>
      </c>
      <c r="H19" s="43">
        <f t="shared" si="6"/>
        <v>2.5485823510672193E-2</v>
      </c>
    </row>
    <row r="20" spans="2:8" s="1" customFormat="1" x14ac:dyDescent="0.35">
      <c r="B20" s="42" t="s">
        <v>14</v>
      </c>
      <c r="C20" s="38">
        <v>9.0277777777777774E-4</v>
      </c>
      <c r="D20" s="39">
        <f t="shared" si="0"/>
        <v>1.2424338961452694E-2</v>
      </c>
      <c r="E20" s="38"/>
      <c r="F20" s="39"/>
      <c r="G20" s="38">
        <f t="shared" si="5"/>
        <v>9.0277777777777774E-4</v>
      </c>
      <c r="H20" s="43">
        <f t="shared" si="6"/>
        <v>1.2424338961452694E-2</v>
      </c>
    </row>
    <row r="21" spans="2:8" s="1" customFormat="1" x14ac:dyDescent="0.35">
      <c r="B21" s="42" t="s">
        <v>11</v>
      </c>
      <c r="C21" s="38"/>
      <c r="D21" s="39"/>
      <c r="E21" s="38"/>
      <c r="F21" s="39"/>
      <c r="G21" s="38"/>
      <c r="H21" s="43"/>
    </row>
    <row r="22" spans="2:8" s="1" customFormat="1" x14ac:dyDescent="0.35">
      <c r="B22" s="42" t="s">
        <v>15</v>
      </c>
      <c r="C22" s="38">
        <v>1.9675925925925926E-4</v>
      </c>
      <c r="D22" s="39">
        <f t="shared" si="0"/>
        <v>2.7078687480089204E-3</v>
      </c>
      <c r="E22" s="38"/>
      <c r="F22" s="39"/>
      <c r="G22" s="38">
        <f t="shared" si="5"/>
        <v>1.9675925925925926E-4</v>
      </c>
      <c r="H22" s="43">
        <f t="shared" si="6"/>
        <v>2.7078687480089204E-3</v>
      </c>
    </row>
    <row r="23" spans="2:8" s="1" customFormat="1" x14ac:dyDescent="0.35">
      <c r="B23" s="42" t="s">
        <v>71</v>
      </c>
      <c r="C23" s="38">
        <v>2.4305555555555555E-4</v>
      </c>
      <c r="D23" s="39">
        <f t="shared" si="0"/>
        <v>3.3450143357757253E-3</v>
      </c>
      <c r="E23" s="38"/>
      <c r="F23" s="39"/>
      <c r="G23" s="38">
        <f t="shared" si="5"/>
        <v>2.4305555555555555E-4</v>
      </c>
      <c r="H23" s="43">
        <f t="shared" si="6"/>
        <v>3.3450143357757253E-3</v>
      </c>
    </row>
    <row r="24" spans="2:8" s="1" customFormat="1" x14ac:dyDescent="0.35">
      <c r="B24" s="42" t="s">
        <v>12</v>
      </c>
      <c r="C24" s="38">
        <v>5.7870370370370367E-4</v>
      </c>
      <c r="D24" s="39">
        <f t="shared" si="0"/>
        <v>7.9643198470850593E-3</v>
      </c>
      <c r="E24" s="38"/>
      <c r="F24" s="39"/>
      <c r="G24" s="38">
        <f t="shared" si="5"/>
        <v>5.7870370370370367E-4</v>
      </c>
      <c r="H24" s="43">
        <f t="shared" si="6"/>
        <v>7.9643198470850593E-3</v>
      </c>
    </row>
    <row r="25" spans="2:8" s="1" customFormat="1" x14ac:dyDescent="0.35">
      <c r="B25" s="42" t="s">
        <v>5</v>
      </c>
      <c r="C25" s="38"/>
      <c r="D25" s="39"/>
      <c r="E25" s="38"/>
      <c r="F25" s="39"/>
      <c r="G25" s="38"/>
      <c r="H25" s="43"/>
    </row>
    <row r="26" spans="2:8" s="1" customFormat="1" x14ac:dyDescent="0.35">
      <c r="B26" s="42" t="s">
        <v>6</v>
      </c>
      <c r="C26" s="38">
        <v>3.0208333333333344E-2</v>
      </c>
      <c r="D26" s="39">
        <f t="shared" ref="D26:D27" si="7">C26/C$30</f>
        <v>0.41573749601784027</v>
      </c>
      <c r="E26" s="38"/>
      <c r="F26" s="39"/>
      <c r="G26" s="38">
        <f t="shared" si="5"/>
        <v>3.0208333333333344E-2</v>
      </c>
      <c r="H26" s="43">
        <f t="shared" si="6"/>
        <v>0.41573749601784027</v>
      </c>
    </row>
    <row r="27" spans="2:8" s="1" customFormat="1" x14ac:dyDescent="0.35">
      <c r="B27" s="42" t="s">
        <v>78</v>
      </c>
      <c r="C27" s="38">
        <v>1.2951388888888886E-2</v>
      </c>
      <c r="D27" s="39">
        <f t="shared" si="7"/>
        <v>0.17824147817776359</v>
      </c>
      <c r="E27" s="38"/>
      <c r="F27" s="39"/>
      <c r="G27" s="38">
        <f t="shared" si="5"/>
        <v>1.2951388888888886E-2</v>
      </c>
      <c r="H27" s="43">
        <f t="shared" si="6"/>
        <v>0.17824147817776359</v>
      </c>
    </row>
    <row r="28" spans="2:8" s="1" customFormat="1" x14ac:dyDescent="0.35">
      <c r="B28" s="42" t="s">
        <v>17</v>
      </c>
      <c r="C28" s="38"/>
      <c r="D28" s="39"/>
      <c r="E28" s="38"/>
      <c r="F28" s="39"/>
      <c r="G28" s="38"/>
      <c r="H28" s="43"/>
    </row>
    <row r="29" spans="2:8" s="1" customFormat="1" ht="15" thickBot="1" x14ac:dyDescent="0.4">
      <c r="B29" s="44"/>
      <c r="C29" s="14"/>
      <c r="D29" s="14"/>
      <c r="E29" s="14"/>
      <c r="F29" s="14"/>
      <c r="G29" s="55"/>
      <c r="H29" s="52"/>
    </row>
    <row r="30" spans="2:8" s="1" customFormat="1" ht="15.5" thickTop="1" thickBot="1" x14ac:dyDescent="0.4">
      <c r="B30" s="46" t="s">
        <v>29</v>
      </c>
      <c r="C30" s="50">
        <f>SUM(C7:C28)</f>
        <v>7.2662037037037025E-2</v>
      </c>
      <c r="D30" s="51">
        <f>SUM(D7:D29)</f>
        <v>1</v>
      </c>
      <c r="E30" s="50"/>
      <c r="F30" s="51"/>
      <c r="G30" s="50">
        <f>SUM(G7:G28)</f>
        <v>7.2662037037037025E-2</v>
      </c>
      <c r="H30" s="49">
        <f t="shared" ref="H30" si="8">SUM(H7:H28)</f>
        <v>1</v>
      </c>
    </row>
    <row r="31" spans="2:8" s="1" customFormat="1" ht="15" thickTop="1" x14ac:dyDescent="0.3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4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35">
      <c r="C33" s="9"/>
      <c r="D33" s="9"/>
      <c r="E33" s="9"/>
      <c r="F33" s="9"/>
    </row>
    <row r="34" spans="3:6" s="1" customFormat="1" x14ac:dyDescent="0.35">
      <c r="C34" s="9"/>
      <c r="D34" s="9"/>
      <c r="E34" s="9"/>
      <c r="F34" s="9"/>
    </row>
    <row r="35" spans="3:6" s="1" customFormat="1" x14ac:dyDescent="0.35">
      <c r="C35" s="9"/>
      <c r="D35" s="9"/>
      <c r="E35" s="9"/>
      <c r="F35" s="9"/>
    </row>
    <row r="36" spans="3:6" s="1" customFormat="1" x14ac:dyDescent="0.35">
      <c r="C36" s="9"/>
      <c r="D36" s="9"/>
      <c r="E36" s="9"/>
      <c r="F36" s="9"/>
    </row>
    <row r="37" spans="3:6" s="1" customFormat="1" x14ac:dyDescent="0.35">
      <c r="C37" s="9"/>
      <c r="D37" s="9"/>
      <c r="E37" s="9"/>
      <c r="F37" s="9"/>
    </row>
    <row r="38" spans="3:6" s="1" customFormat="1" x14ac:dyDescent="0.35">
      <c r="C38" s="9"/>
      <c r="D38" s="9"/>
      <c r="E38" s="9"/>
      <c r="F38" s="9"/>
    </row>
    <row r="39" spans="3:6" s="1" customFormat="1" x14ac:dyDescent="0.35">
      <c r="C39" s="9"/>
      <c r="D39" s="9"/>
      <c r="E39" s="9"/>
      <c r="F39" s="9"/>
    </row>
    <row r="40" spans="3:6" s="1" customFormat="1" x14ac:dyDescent="0.35">
      <c r="C40" s="9"/>
      <c r="D40" s="9"/>
      <c r="E40" s="9"/>
      <c r="F40" s="9"/>
    </row>
    <row r="41" spans="3:6" s="1" customFormat="1" x14ac:dyDescent="0.35">
      <c r="C41" s="9"/>
      <c r="D41" s="9"/>
      <c r="E41" s="9"/>
      <c r="F41" s="9"/>
    </row>
    <row r="42" spans="3:6" s="1" customFormat="1" x14ac:dyDescent="0.35">
      <c r="C42" s="9"/>
      <c r="D42" s="9"/>
      <c r="E42" s="9"/>
      <c r="F42" s="9"/>
    </row>
    <row r="43" spans="3:6" s="1" customFormat="1" x14ac:dyDescent="0.35">
      <c r="C43" s="9"/>
      <c r="D43" s="9"/>
      <c r="E43" s="9"/>
      <c r="F43" s="9"/>
    </row>
    <row r="44" spans="3:6" s="1" customFormat="1" x14ac:dyDescent="0.35">
      <c r="C44" s="9"/>
      <c r="D44" s="9"/>
      <c r="E44" s="9"/>
      <c r="F44" s="9"/>
    </row>
    <row r="45" spans="3:6" s="1" customFormat="1" x14ac:dyDescent="0.35">
      <c r="C45" s="9"/>
      <c r="D45" s="9"/>
      <c r="E45" s="9"/>
      <c r="F45" s="9"/>
    </row>
    <row r="46" spans="3:6" s="1" customFormat="1" x14ac:dyDescent="0.35">
      <c r="C46" s="9"/>
      <c r="D46" s="9"/>
      <c r="E46" s="9"/>
      <c r="F46" s="9"/>
    </row>
    <row r="47" spans="3:6" s="1" customFormat="1" x14ac:dyDescent="0.35">
      <c r="C47" s="9"/>
      <c r="D47" s="9"/>
      <c r="E47" s="9"/>
      <c r="F47" s="9"/>
    </row>
    <row r="48" spans="3:6" s="1" customFormat="1" x14ac:dyDescent="0.35">
      <c r="C48" s="9"/>
      <c r="D48" s="9"/>
      <c r="E48" s="9"/>
      <c r="F48" s="9"/>
    </row>
    <row r="49" spans="3:6" s="1" customFormat="1" x14ac:dyDescent="0.35">
      <c r="C49" s="9"/>
      <c r="D49" s="9"/>
      <c r="E49" s="9"/>
      <c r="F49" s="9"/>
    </row>
    <row r="50" spans="3:6" s="1" customFormat="1" x14ac:dyDescent="0.35">
      <c r="C50" s="9"/>
      <c r="D50" s="9"/>
      <c r="E50" s="9"/>
      <c r="F50" s="9"/>
    </row>
    <row r="51" spans="3:6" s="1" customFormat="1" x14ac:dyDescent="0.35">
      <c r="C51" s="9"/>
      <c r="D51" s="9"/>
      <c r="E51" s="9"/>
      <c r="F51" s="9"/>
    </row>
    <row r="52" spans="3:6" s="1" customFormat="1" x14ac:dyDescent="0.35">
      <c r="C52" s="9"/>
      <c r="D52" s="9"/>
      <c r="E52" s="9"/>
      <c r="F52" s="9"/>
    </row>
    <row r="53" spans="3:6" s="1" customFormat="1" x14ac:dyDescent="0.35">
      <c r="C53" s="9"/>
      <c r="D53" s="9"/>
      <c r="E53" s="9"/>
      <c r="F53" s="9"/>
    </row>
    <row r="54" spans="3:6" s="1" customFormat="1" x14ac:dyDescent="0.35">
      <c r="C54" s="9"/>
      <c r="D54" s="9"/>
      <c r="E54" s="9"/>
      <c r="F54" s="9"/>
    </row>
    <row r="55" spans="3:6" s="1" customFormat="1" x14ac:dyDescent="0.35">
      <c r="C55" s="9"/>
      <c r="D55" s="9"/>
      <c r="E55" s="9"/>
      <c r="F55" s="9"/>
    </row>
    <row r="56" spans="3:6" s="1" customFormat="1" x14ac:dyDescent="0.35">
      <c r="C56" s="9"/>
      <c r="D56" s="9"/>
      <c r="E56" s="9"/>
      <c r="F56" s="9"/>
    </row>
    <row r="57" spans="3:6" s="1" customFormat="1" x14ac:dyDescent="0.35">
      <c r="C57" s="9"/>
      <c r="D57" s="9"/>
      <c r="E57" s="9"/>
      <c r="F57" s="9"/>
    </row>
    <row r="58" spans="3:6" s="1" customFormat="1" x14ac:dyDescent="0.35">
      <c r="C58" s="9"/>
      <c r="D58" s="9"/>
      <c r="E58" s="9"/>
      <c r="F58" s="9"/>
    </row>
    <row r="59" spans="3:6" s="1" customFormat="1" x14ac:dyDescent="0.35">
      <c r="C59" s="9"/>
      <c r="D59" s="9"/>
      <c r="E59" s="9"/>
      <c r="F59" s="9"/>
    </row>
    <row r="60" spans="3:6" s="1" customFormat="1" x14ac:dyDescent="0.35">
      <c r="C60" s="9"/>
      <c r="D60" s="9"/>
      <c r="E60" s="9"/>
      <c r="F60" s="9"/>
    </row>
    <row r="61" spans="3:6" s="1" customFormat="1" x14ac:dyDescent="0.35">
      <c r="C61" s="9"/>
      <c r="D61" s="9"/>
      <c r="E61" s="9"/>
      <c r="F61" s="9"/>
    </row>
    <row r="62" spans="3:6" s="1" customFormat="1" x14ac:dyDescent="0.35">
      <c r="C62" s="9"/>
      <c r="D62" s="9"/>
      <c r="E62" s="9"/>
      <c r="F62" s="9"/>
    </row>
    <row r="63" spans="3:6" s="1" customFormat="1" x14ac:dyDescent="0.35">
      <c r="C63" s="9"/>
      <c r="D63" s="9"/>
      <c r="E63" s="9"/>
      <c r="F63" s="9"/>
    </row>
    <row r="64" spans="3:6" s="1" customFormat="1" x14ac:dyDescent="0.35">
      <c r="C64" s="9"/>
      <c r="D64" s="9"/>
      <c r="E64" s="9"/>
      <c r="F64" s="9"/>
    </row>
    <row r="65" spans="3:6" s="1" customFormat="1" x14ac:dyDescent="0.35">
      <c r="C65" s="9"/>
      <c r="D65" s="9"/>
      <c r="E65" s="9"/>
      <c r="F65" s="9"/>
    </row>
    <row r="66" spans="3:6" s="1" customFormat="1" x14ac:dyDescent="0.35">
      <c r="C66" s="9"/>
      <c r="D66" s="9"/>
      <c r="E66" s="9"/>
      <c r="F66" s="9"/>
    </row>
    <row r="67" spans="3:6" s="1" customFormat="1" x14ac:dyDescent="0.3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&amp;R15</oddHead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52</vt:i4>
      </vt:variant>
    </vt:vector>
  </HeadingPairs>
  <TitlesOfParts>
    <vt:vector size="52" baseType="lpstr">
      <vt:lpstr>E1</vt:lpstr>
      <vt:lpstr>E2</vt:lpstr>
      <vt:lpstr>E3</vt:lpstr>
      <vt:lpstr>E4</vt:lpstr>
      <vt:lpstr>E5</vt:lpstr>
      <vt:lpstr>E6</vt:lpstr>
      <vt:lpstr>E7</vt:lpstr>
      <vt:lpstr>E8</vt:lpstr>
      <vt:lpstr>E9</vt:lpstr>
      <vt:lpstr>E10</vt:lpstr>
      <vt:lpstr>E11</vt:lpstr>
      <vt:lpstr>E12</vt:lpstr>
      <vt:lpstr>E13</vt:lpstr>
      <vt:lpstr>E14</vt:lpstr>
      <vt:lpstr>E15</vt:lpstr>
      <vt:lpstr>E16</vt:lpstr>
      <vt:lpstr>E17</vt:lpstr>
      <vt:lpstr>E18</vt:lpstr>
      <vt:lpstr>E19</vt:lpstr>
      <vt:lpstr>E20</vt:lpstr>
      <vt:lpstr>E21</vt:lpstr>
      <vt:lpstr>E22</vt:lpstr>
      <vt:lpstr>E23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F12</vt:lpstr>
      <vt:lpstr>F13</vt:lpstr>
      <vt:lpstr>F14</vt:lpstr>
      <vt:lpstr>G1</vt:lpstr>
      <vt:lpstr>G2</vt:lpstr>
      <vt:lpstr>G3</vt:lpstr>
      <vt:lpstr>G4</vt:lpstr>
      <vt:lpstr>G5</vt:lpstr>
      <vt:lpstr>G6</vt:lpstr>
      <vt:lpstr>G7</vt:lpstr>
      <vt:lpstr>G8</vt:lpstr>
      <vt:lpstr>G9</vt:lpstr>
      <vt:lpstr>G10</vt:lpstr>
      <vt:lpstr>G11</vt:lpstr>
      <vt:lpstr>G12</vt:lpstr>
      <vt:lpstr>G13</vt:lpstr>
      <vt:lpstr>G14</vt:lpstr>
      <vt:lpstr>G15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cavallaro_r</cp:lastModifiedBy>
  <cp:lastPrinted>2019-11-22T09:44:53Z</cp:lastPrinted>
  <dcterms:created xsi:type="dcterms:W3CDTF">2016-01-08T16:06:43Z</dcterms:created>
  <dcterms:modified xsi:type="dcterms:W3CDTF">2019-11-26T17:44:53Z</dcterms:modified>
</cp:coreProperties>
</file>